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\3-1\IED\Project\"/>
    </mc:Choice>
  </mc:AlternateContent>
  <xr:revisionPtr revIDLastSave="0" documentId="13_ncr:1_{AA395826-7569-47CD-8D8B-CD44597180CA}" xr6:coauthVersionLast="45" xr6:coauthVersionMax="45" xr10:uidLastSave="{00000000-0000-0000-0000-000000000000}"/>
  <bookViews>
    <workbookView xWindow="-120" yWindow="-120" windowWidth="29040" windowHeight="15840" activeTab="2" xr2:uid="{0A184698-F413-41BB-9648-68794E680E3A}"/>
  </bookViews>
  <sheets>
    <sheet name="Enterprises number" sheetId="1" r:id="rId1"/>
    <sheet name="Value added at factor cost" sheetId="2" r:id="rId2"/>
    <sheet name="Person Employed" sheetId="3" r:id="rId3"/>
    <sheet name="Apparent Labour Productivity" sheetId="4" r:id="rId4"/>
    <sheet name="Growth rate of employment" sheetId="5" r:id="rId5"/>
    <sheet name="Persons employed per enterpris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6" i="1"/>
  <c r="G23" i="1"/>
  <c r="G27" i="1"/>
  <c r="G28" i="1"/>
  <c r="G29" i="1"/>
  <c r="G30" i="1"/>
  <c r="G22" i="1"/>
  <c r="G24" i="3"/>
  <c r="G25" i="3"/>
  <c r="G26" i="3"/>
  <c r="G27" i="3"/>
  <c r="G28" i="3"/>
  <c r="G29" i="3"/>
  <c r="G30" i="3"/>
  <c r="G31" i="3"/>
  <c r="G23" i="3"/>
  <c r="D23" i="3"/>
  <c r="E24" i="3"/>
  <c r="E23" i="3"/>
  <c r="I24" i="1"/>
  <c r="I25" i="1" s="1"/>
  <c r="H25" i="1" l="1"/>
  <c r="H26" i="1"/>
  <c r="H24" i="1"/>
  <c r="G36" i="3" l="1"/>
  <c r="G37" i="3"/>
  <c r="G38" i="3"/>
  <c r="G39" i="3"/>
  <c r="G40" i="3"/>
  <c r="G41" i="3"/>
  <c r="G42" i="3"/>
  <c r="G43" i="3"/>
  <c r="F36" i="3"/>
  <c r="F37" i="3"/>
  <c r="F38" i="3"/>
  <c r="F39" i="3"/>
  <c r="F40" i="3"/>
  <c r="F41" i="3"/>
  <c r="F42" i="3"/>
  <c r="F43" i="3"/>
  <c r="E36" i="3"/>
  <c r="E37" i="3"/>
  <c r="E38" i="3"/>
  <c r="E39" i="3"/>
  <c r="E40" i="3"/>
  <c r="E41" i="3"/>
  <c r="E42" i="3"/>
  <c r="E43" i="3"/>
  <c r="D36" i="3"/>
  <c r="D37" i="3"/>
  <c r="D38" i="3"/>
  <c r="D39" i="3"/>
  <c r="D40" i="3"/>
  <c r="D41" i="3"/>
  <c r="D42" i="3"/>
  <c r="D43" i="3"/>
  <c r="G35" i="3"/>
  <c r="F35" i="3"/>
  <c r="E35" i="3"/>
  <c r="D35" i="3"/>
  <c r="C36" i="3"/>
  <c r="C37" i="3"/>
  <c r="C38" i="3"/>
  <c r="C39" i="3"/>
  <c r="C40" i="3"/>
  <c r="C41" i="3"/>
  <c r="C42" i="3"/>
  <c r="C43" i="3"/>
  <c r="C35" i="3"/>
  <c r="G36" i="2"/>
  <c r="G37" i="2"/>
  <c r="G38" i="2"/>
  <c r="G39" i="2"/>
  <c r="G40" i="2"/>
  <c r="G41" i="2"/>
  <c r="G42" i="2"/>
  <c r="G43" i="2"/>
  <c r="F36" i="2"/>
  <c r="F37" i="2"/>
  <c r="F38" i="2"/>
  <c r="F39" i="2"/>
  <c r="F40" i="2"/>
  <c r="F41" i="2"/>
  <c r="F42" i="2"/>
  <c r="F43" i="2"/>
  <c r="E36" i="2"/>
  <c r="E37" i="2"/>
  <c r="E38" i="2"/>
  <c r="E39" i="2"/>
  <c r="E40" i="2"/>
  <c r="E41" i="2"/>
  <c r="E42" i="2"/>
  <c r="E43" i="2"/>
  <c r="D36" i="2"/>
  <c r="D37" i="2"/>
  <c r="D38" i="2"/>
  <c r="D39" i="2"/>
  <c r="D40" i="2"/>
  <c r="D41" i="2"/>
  <c r="D42" i="2"/>
  <c r="D43" i="2"/>
  <c r="G35" i="2"/>
  <c r="F35" i="2"/>
  <c r="E35" i="2"/>
  <c r="D35" i="2"/>
  <c r="C36" i="2"/>
  <c r="C37" i="2"/>
  <c r="C38" i="2"/>
  <c r="C39" i="2"/>
  <c r="C40" i="2"/>
  <c r="C41" i="2"/>
  <c r="C42" i="2"/>
  <c r="C43" i="2"/>
  <c r="C35" i="2"/>
  <c r="G34" i="1"/>
  <c r="G35" i="1"/>
  <c r="G36" i="1"/>
  <c r="G37" i="1"/>
  <c r="G38" i="1"/>
  <c r="G39" i="1"/>
  <c r="G40" i="1"/>
  <c r="G41" i="1"/>
  <c r="G33" i="1"/>
  <c r="F34" i="1"/>
  <c r="F35" i="1"/>
  <c r="F36" i="1"/>
  <c r="F37" i="1"/>
  <c r="F38" i="1"/>
  <c r="F39" i="1"/>
  <c r="F40" i="1"/>
  <c r="F41" i="1"/>
  <c r="F33" i="1"/>
  <c r="E34" i="1"/>
  <c r="E35" i="1"/>
  <c r="E36" i="1"/>
  <c r="E37" i="1"/>
  <c r="E38" i="1"/>
  <c r="E39" i="1"/>
  <c r="E40" i="1"/>
  <c r="E41" i="1"/>
  <c r="E33" i="1"/>
  <c r="D34" i="1"/>
  <c r="D35" i="1"/>
  <c r="D36" i="1"/>
  <c r="D37" i="1"/>
  <c r="D38" i="1"/>
  <c r="D39" i="1"/>
  <c r="D40" i="1"/>
  <c r="D41" i="1"/>
  <c r="D33" i="1"/>
  <c r="C34" i="1"/>
  <c r="C35" i="1"/>
  <c r="C36" i="1"/>
  <c r="C37" i="1"/>
  <c r="C38" i="1"/>
  <c r="C39" i="1"/>
  <c r="C40" i="1"/>
  <c r="C41" i="1"/>
  <c r="C33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<sst xmlns="http://schemas.openxmlformats.org/spreadsheetml/2006/main" count="564" uniqueCount="18">
  <si>
    <t/>
  </si>
  <si>
    <t>b</t>
  </si>
  <si>
    <t>Total Enterprises</t>
  </si>
  <si>
    <t>Year</t>
  </si>
  <si>
    <t>From 0 to 9</t>
  </si>
  <si>
    <t>:</t>
  </si>
  <si>
    <t>c</t>
  </si>
  <si>
    <t>bc</t>
  </si>
  <si>
    <t>From 10 to 19</t>
  </si>
  <si>
    <t>From 20 to 49</t>
  </si>
  <si>
    <t>From 50 to 249</t>
  </si>
  <si>
    <t>Total SMEs</t>
  </si>
  <si>
    <t xml:space="preserve">Total </t>
  </si>
  <si>
    <t>be</t>
  </si>
  <si>
    <t>Number</t>
  </si>
  <si>
    <t>Million Euro</t>
  </si>
  <si>
    <t>(Gross value added per person employed) - thousand euro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</si>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</sst>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3" fontId="3" fillId="3" borderId="0" xfId="0" applyNumberFormat="1" applyFont="1" applyFill="1" applyAlignment="1">
      <alignment horizontal="right" vertical="center" shrinkToFit="1"/>
    </xf>
    <xf numFmtId="164" fontId="3" fillId="3" borderId="0" xfId="0" applyNumberFormat="1" applyFont="1" applyFill="1" applyAlignment="1">
      <alignment horizontal="right" vertical="center" shrinkToFit="1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6DA4340F-A883-48CA-8B68-9C56B1DDD5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54EA-577A-431A-B9C1-88B920507B60}">
  <dimension ref="A1:N41"/>
  <sheetViews>
    <sheetView topLeftCell="A10" workbookViewId="0">
      <selection activeCell="H23" sqref="H23"/>
    </sheetView>
  </sheetViews>
  <sheetFormatPr defaultRowHeight="15" x14ac:dyDescent="0.25"/>
  <cols>
    <col min="1" max="8" width="17.28515625" customWidth="1"/>
  </cols>
  <sheetData>
    <row r="1" spans="1:14" x14ac:dyDescent="0.25">
      <c r="A1" t="s">
        <v>3</v>
      </c>
      <c r="B1" s="2" t="s">
        <v>2</v>
      </c>
      <c r="C1" t="s">
        <v>4</v>
      </c>
      <c r="D1" t="s">
        <v>8</v>
      </c>
      <c r="E1" t="s">
        <v>9</v>
      </c>
      <c r="F1" t="s">
        <v>10</v>
      </c>
      <c r="G1" t="s">
        <v>11</v>
      </c>
    </row>
    <row r="2" spans="1:14" x14ac:dyDescent="0.25">
      <c r="A2">
        <v>2010</v>
      </c>
      <c r="B2" s="3">
        <v>2513679</v>
      </c>
      <c r="C2" s="3">
        <v>2368046</v>
      </c>
      <c r="D2" s="3">
        <v>73332</v>
      </c>
      <c r="E2" s="3">
        <v>47827</v>
      </c>
      <c r="F2" s="3">
        <v>20140</v>
      </c>
      <c r="G2" s="1">
        <f>SUM(C2:F2)</f>
        <v>2509345</v>
      </c>
    </row>
    <row r="3" spans="1:14" x14ac:dyDescent="0.2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1">
        <f t="shared" ref="G3:G19" si="0">SUM(C3:F3)</f>
        <v>0</v>
      </c>
    </row>
    <row r="4" spans="1:14" x14ac:dyDescent="0.25">
      <c r="A4">
        <v>2011</v>
      </c>
      <c r="B4" s="3">
        <v>2567431</v>
      </c>
      <c r="C4" s="3">
        <v>2417698</v>
      </c>
      <c r="D4" s="3">
        <v>76198</v>
      </c>
      <c r="E4" s="3">
        <v>48660</v>
      </c>
      <c r="F4" s="3">
        <v>20451</v>
      </c>
      <c r="G4" s="1">
        <f t="shared" si="0"/>
        <v>2563007</v>
      </c>
    </row>
    <row r="5" spans="1:14" x14ac:dyDescent="0.25"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1">
        <f t="shared" si="0"/>
        <v>0</v>
      </c>
      <c r="I5" s="6" t="s">
        <v>14</v>
      </c>
      <c r="J5" s="7"/>
      <c r="K5" s="7"/>
      <c r="L5" s="7"/>
      <c r="M5" s="7"/>
      <c r="N5" s="7"/>
    </row>
    <row r="6" spans="1:14" x14ac:dyDescent="0.25">
      <c r="A6">
        <v>2012</v>
      </c>
      <c r="B6" s="3">
        <v>2882419</v>
      </c>
      <c r="C6" s="3">
        <v>2731649</v>
      </c>
      <c r="D6" s="3" t="s">
        <v>5</v>
      </c>
      <c r="E6" s="3">
        <v>48268</v>
      </c>
      <c r="F6" s="3">
        <v>20255</v>
      </c>
      <c r="G6" s="1">
        <f t="shared" si="0"/>
        <v>2800172</v>
      </c>
      <c r="I6" s="7"/>
      <c r="J6" s="7"/>
      <c r="K6" s="7"/>
      <c r="L6" s="7"/>
      <c r="M6" s="7"/>
      <c r="N6" s="7"/>
    </row>
    <row r="7" spans="1:14" x14ac:dyDescent="0.25">
      <c r="B7" s="3" t="s">
        <v>0</v>
      </c>
      <c r="C7" s="3" t="s">
        <v>0</v>
      </c>
      <c r="D7" s="3" t="s">
        <v>6</v>
      </c>
      <c r="E7" s="3" t="s">
        <v>0</v>
      </c>
      <c r="F7" s="3" t="s">
        <v>0</v>
      </c>
      <c r="G7" s="1">
        <f t="shared" si="0"/>
        <v>0</v>
      </c>
      <c r="I7" s="7"/>
      <c r="J7" s="7"/>
      <c r="K7" s="7"/>
      <c r="L7" s="7"/>
      <c r="M7" s="7"/>
      <c r="N7" s="7"/>
    </row>
    <row r="8" spans="1:14" x14ac:dyDescent="0.25">
      <c r="A8">
        <v>2013</v>
      </c>
      <c r="B8" s="3">
        <v>3016705</v>
      </c>
      <c r="C8" s="3">
        <v>2870186</v>
      </c>
      <c r="D8" s="3" t="s">
        <v>5</v>
      </c>
      <c r="E8" s="3">
        <v>47096</v>
      </c>
      <c r="F8" s="3">
        <v>19970</v>
      </c>
      <c r="G8" s="1">
        <f t="shared" si="0"/>
        <v>2937252</v>
      </c>
    </row>
    <row r="9" spans="1:14" x14ac:dyDescent="0.25">
      <c r="B9" s="3" t="s">
        <v>0</v>
      </c>
      <c r="C9" s="3" t="s">
        <v>0</v>
      </c>
      <c r="D9" s="3" t="s">
        <v>6</v>
      </c>
      <c r="E9" s="3" t="s">
        <v>0</v>
      </c>
      <c r="F9" s="3" t="s">
        <v>0</v>
      </c>
      <c r="G9" s="1">
        <f t="shared" si="0"/>
        <v>0</v>
      </c>
    </row>
    <row r="10" spans="1:14" x14ac:dyDescent="0.25">
      <c r="A10">
        <v>2014</v>
      </c>
      <c r="B10" s="3">
        <v>3188138</v>
      </c>
      <c r="C10" s="3">
        <v>3045323</v>
      </c>
      <c r="D10" s="3" t="s">
        <v>5</v>
      </c>
      <c r="E10" s="3">
        <v>45858</v>
      </c>
      <c r="F10" s="3">
        <v>19324</v>
      </c>
      <c r="G10" s="1">
        <f t="shared" si="0"/>
        <v>3110505</v>
      </c>
    </row>
    <row r="11" spans="1:14" x14ac:dyDescent="0.25">
      <c r="B11" s="3" t="s">
        <v>1</v>
      </c>
      <c r="C11" s="3" t="s">
        <v>1</v>
      </c>
      <c r="D11" s="3" t="s">
        <v>7</v>
      </c>
      <c r="E11" s="3" t="s">
        <v>1</v>
      </c>
      <c r="F11" s="3" t="s">
        <v>1</v>
      </c>
      <c r="G11" s="1">
        <f t="shared" si="0"/>
        <v>0</v>
      </c>
    </row>
    <row r="12" spans="1:14" x14ac:dyDescent="0.25">
      <c r="A12">
        <v>2015</v>
      </c>
      <c r="B12" s="3">
        <v>2908814</v>
      </c>
      <c r="C12" s="3">
        <v>2765282</v>
      </c>
      <c r="D12" s="3">
        <v>73715</v>
      </c>
      <c r="E12" s="3">
        <v>46148</v>
      </c>
      <c r="F12" s="3">
        <v>19472</v>
      </c>
      <c r="G12" s="1">
        <f t="shared" si="0"/>
        <v>2904617</v>
      </c>
    </row>
    <row r="13" spans="1:14" x14ac:dyDescent="0.25"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  <c r="G13" s="1">
        <f t="shared" si="0"/>
        <v>0</v>
      </c>
    </row>
    <row r="14" spans="1:14" x14ac:dyDescent="0.25">
      <c r="A14">
        <v>2016</v>
      </c>
      <c r="B14" s="3">
        <v>3058220</v>
      </c>
      <c r="C14" s="3">
        <v>2909125</v>
      </c>
      <c r="D14" s="3">
        <v>78082</v>
      </c>
      <c r="E14" s="3">
        <v>47158</v>
      </c>
      <c r="F14" s="3">
        <v>19657</v>
      </c>
      <c r="G14" s="1">
        <f t="shared" si="0"/>
        <v>3054022</v>
      </c>
    </row>
    <row r="15" spans="1:14" x14ac:dyDescent="0.25"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1">
        <f t="shared" si="0"/>
        <v>0</v>
      </c>
    </row>
    <row r="16" spans="1:14" x14ac:dyDescent="0.25">
      <c r="A16">
        <v>2017</v>
      </c>
      <c r="B16" s="3">
        <v>2783993</v>
      </c>
      <c r="C16" s="3">
        <v>2659644</v>
      </c>
      <c r="D16" s="3">
        <v>67041</v>
      </c>
      <c r="E16" s="3">
        <v>36387</v>
      </c>
      <c r="F16" s="3">
        <v>16862</v>
      </c>
      <c r="G16" s="1">
        <f t="shared" si="0"/>
        <v>2779934</v>
      </c>
    </row>
    <row r="17" spans="1:9" x14ac:dyDescent="0.25">
      <c r="B17" s="3" t="s">
        <v>1</v>
      </c>
      <c r="C17" s="3" t="s">
        <v>1</v>
      </c>
      <c r="D17" s="3" t="s">
        <v>1</v>
      </c>
      <c r="E17" s="3" t="s">
        <v>1</v>
      </c>
      <c r="F17" s="3" t="s">
        <v>1</v>
      </c>
      <c r="G17" s="1">
        <f t="shared" si="0"/>
        <v>0</v>
      </c>
    </row>
    <row r="18" spans="1:9" x14ac:dyDescent="0.25">
      <c r="A18">
        <v>2018</v>
      </c>
      <c r="B18" s="3">
        <v>2860378</v>
      </c>
      <c r="C18" s="3">
        <v>2735701</v>
      </c>
      <c r="D18" s="3">
        <v>67560</v>
      </c>
      <c r="E18" s="3">
        <v>36632</v>
      </c>
      <c r="F18" s="3">
        <v>16594</v>
      </c>
      <c r="G18" s="1">
        <f t="shared" si="0"/>
        <v>2856487</v>
      </c>
    </row>
    <row r="19" spans="1:9" x14ac:dyDescent="0.25"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1">
        <f t="shared" si="0"/>
        <v>0</v>
      </c>
    </row>
    <row r="21" spans="1:9" x14ac:dyDescent="0.25">
      <c r="A21" t="s">
        <v>3</v>
      </c>
      <c r="B21" s="2" t="s">
        <v>2</v>
      </c>
      <c r="C21" t="s">
        <v>4</v>
      </c>
      <c r="D21" t="s">
        <v>8</v>
      </c>
      <c r="E21" t="s">
        <v>9</v>
      </c>
      <c r="F21" t="s">
        <v>10</v>
      </c>
      <c r="G21" t="s">
        <v>11</v>
      </c>
    </row>
    <row r="22" spans="1:9" x14ac:dyDescent="0.25">
      <c r="A22">
        <v>2010</v>
      </c>
      <c r="B22" s="3">
        <v>2513679</v>
      </c>
      <c r="C22" s="3">
        <v>2368046</v>
      </c>
      <c r="D22" s="3">
        <v>73332</v>
      </c>
      <c r="E22" s="3">
        <v>47827</v>
      </c>
      <c r="F22" s="3">
        <v>20140</v>
      </c>
      <c r="G22" s="1">
        <f>SUM(C22:F22)</f>
        <v>2509345</v>
      </c>
    </row>
    <row r="23" spans="1:9" x14ac:dyDescent="0.25">
      <c r="A23">
        <v>2011</v>
      </c>
      <c r="B23" s="3">
        <v>2567431</v>
      </c>
      <c r="C23" s="3">
        <v>2417698</v>
      </c>
      <c r="D23" s="3">
        <v>76198</v>
      </c>
      <c r="E23" s="3">
        <v>48660</v>
      </c>
      <c r="F23" s="3">
        <v>20451</v>
      </c>
      <c r="G23" s="1">
        <f t="shared" ref="G23:G30" si="1">SUM(C23:F23)</f>
        <v>2563007</v>
      </c>
    </row>
    <row r="24" spans="1:9" x14ac:dyDescent="0.25">
      <c r="A24">
        <v>2012</v>
      </c>
      <c r="B24" s="3">
        <v>2882419</v>
      </c>
      <c r="C24" s="3">
        <v>2731649</v>
      </c>
      <c r="D24" s="3" t="s">
        <v>5</v>
      </c>
      <c r="E24" s="3">
        <v>48268</v>
      </c>
      <c r="F24" s="3">
        <v>20255</v>
      </c>
      <c r="G24" s="1">
        <f t="shared" si="1"/>
        <v>2800172</v>
      </c>
      <c r="H24" s="1">
        <f>G24+I25</f>
        <v>2872826.6666666665</v>
      </c>
      <c r="I24" s="1">
        <f>SUM(D22:D30)</f>
        <v>435928</v>
      </c>
    </row>
    <row r="25" spans="1:9" x14ac:dyDescent="0.25">
      <c r="A25">
        <v>2013</v>
      </c>
      <c r="B25" s="3">
        <v>3016705</v>
      </c>
      <c r="C25" s="3">
        <v>2870186</v>
      </c>
      <c r="D25" s="3" t="s">
        <v>5</v>
      </c>
      <c r="E25" s="3">
        <v>47096</v>
      </c>
      <c r="F25" s="3">
        <v>19970</v>
      </c>
      <c r="G25" s="1">
        <f t="shared" si="1"/>
        <v>2937252</v>
      </c>
      <c r="H25" s="1">
        <f>G25+I25</f>
        <v>3009906.6666666665</v>
      </c>
      <c r="I25">
        <f>I24/6</f>
        <v>72654.666666666672</v>
      </c>
    </row>
    <row r="26" spans="1:9" x14ac:dyDescent="0.25">
      <c r="A26">
        <v>2014</v>
      </c>
      <c r="B26" s="3">
        <v>3188138</v>
      </c>
      <c r="C26" s="3">
        <v>3045323</v>
      </c>
      <c r="D26" s="3" t="s">
        <v>5</v>
      </c>
      <c r="E26" s="3">
        <v>45858</v>
      </c>
      <c r="F26" s="3">
        <v>19324</v>
      </c>
      <c r="G26" s="1">
        <f t="shared" si="1"/>
        <v>3110505</v>
      </c>
      <c r="H26" s="1">
        <f>G26+I25</f>
        <v>3183159.6666666665</v>
      </c>
    </row>
    <row r="27" spans="1:9" x14ac:dyDescent="0.25">
      <c r="A27">
        <v>2015</v>
      </c>
      <c r="B27" s="3">
        <v>2908814</v>
      </c>
      <c r="C27" s="3">
        <v>2765282</v>
      </c>
      <c r="D27" s="3">
        <v>73715</v>
      </c>
      <c r="E27" s="3">
        <v>46148</v>
      </c>
      <c r="F27" s="3">
        <v>19472</v>
      </c>
      <c r="G27" s="1">
        <f t="shared" si="1"/>
        <v>2904617</v>
      </c>
    </row>
    <row r="28" spans="1:9" x14ac:dyDescent="0.25">
      <c r="A28">
        <v>2016</v>
      </c>
      <c r="B28" s="3">
        <v>3058220</v>
      </c>
      <c r="C28" s="3">
        <v>2909125</v>
      </c>
      <c r="D28" s="3">
        <v>78082</v>
      </c>
      <c r="E28" s="3">
        <v>47158</v>
      </c>
      <c r="F28" s="3">
        <v>19657</v>
      </c>
      <c r="G28" s="1">
        <f t="shared" si="1"/>
        <v>3054022</v>
      </c>
    </row>
    <row r="29" spans="1:9" x14ac:dyDescent="0.25">
      <c r="A29">
        <v>2017</v>
      </c>
      <c r="B29" s="3">
        <v>2783993</v>
      </c>
      <c r="C29" s="3">
        <v>2659644</v>
      </c>
      <c r="D29" s="3">
        <v>67041</v>
      </c>
      <c r="E29" s="3">
        <v>36387</v>
      </c>
      <c r="F29" s="3">
        <v>16862</v>
      </c>
      <c r="G29" s="1">
        <f t="shared" si="1"/>
        <v>2779934</v>
      </c>
    </row>
    <row r="30" spans="1:9" x14ac:dyDescent="0.25">
      <c r="A30">
        <v>2018</v>
      </c>
      <c r="B30" s="3">
        <v>2860378</v>
      </c>
      <c r="C30" s="3">
        <v>2735701</v>
      </c>
      <c r="D30" s="3">
        <v>67560</v>
      </c>
      <c r="E30" s="3">
        <v>36632</v>
      </c>
      <c r="F30" s="3">
        <v>16594</v>
      </c>
      <c r="G30" s="1">
        <f t="shared" si="1"/>
        <v>2856487</v>
      </c>
    </row>
    <row r="32" spans="1:9" x14ac:dyDescent="0.25">
      <c r="A32" t="s">
        <v>3</v>
      </c>
      <c r="B32" s="2" t="s">
        <v>2</v>
      </c>
      <c r="C32" t="s">
        <v>4</v>
      </c>
      <c r="D32" t="s">
        <v>8</v>
      </c>
      <c r="E32" t="s">
        <v>9</v>
      </c>
      <c r="F32" t="s">
        <v>10</v>
      </c>
      <c r="G32" t="s">
        <v>11</v>
      </c>
    </row>
    <row r="33" spans="1:7" x14ac:dyDescent="0.25">
      <c r="A33">
        <v>2010</v>
      </c>
      <c r="B33">
        <v>100</v>
      </c>
      <c r="C33">
        <f>100*(C22/B22)</f>
        <v>94.206380369172038</v>
      </c>
      <c r="D33">
        <f>100*(D22/B22)</f>
        <v>2.9173176049925229</v>
      </c>
      <c r="E33">
        <f>100*(E22/B22)</f>
        <v>1.9026693543606803</v>
      </c>
      <c r="F33">
        <f>100*(F22/B22)</f>
        <v>0.80121606617233143</v>
      </c>
      <c r="G33">
        <f>100*(G22/B22)</f>
        <v>99.827583394697569</v>
      </c>
    </row>
    <row r="34" spans="1:7" x14ac:dyDescent="0.25">
      <c r="A34">
        <v>2011</v>
      </c>
      <c r="B34">
        <v>100</v>
      </c>
      <c r="C34">
        <f t="shared" ref="C34:C41" si="2">100*(C23/B23)</f>
        <v>94.167983482321432</v>
      </c>
      <c r="D34">
        <f t="shared" ref="D34:D41" si="3">100*(D23/B23)</f>
        <v>2.9678694383607582</v>
      </c>
      <c r="E34">
        <f t="shared" ref="E34:E41" si="4">100*(E23/B23)</f>
        <v>1.895279756301143</v>
      </c>
      <c r="F34">
        <f t="shared" ref="F34:F41" si="5">100*(F23/B23)</f>
        <v>0.79655499992015366</v>
      </c>
      <c r="G34">
        <f t="shared" ref="G34:G41" si="6">100*(G23/B23)</f>
        <v>99.82768767690348</v>
      </c>
    </row>
    <row r="35" spans="1:7" x14ac:dyDescent="0.25">
      <c r="A35">
        <v>2012</v>
      </c>
      <c r="B35">
        <v>100</v>
      </c>
      <c r="C35">
        <f t="shared" si="2"/>
        <v>94.769323960187606</v>
      </c>
      <c r="D35" t="e">
        <f t="shared" si="3"/>
        <v>#VALUE!</v>
      </c>
      <c r="E35">
        <f t="shared" si="4"/>
        <v>1.6745657033207177</v>
      </c>
      <c r="F35">
        <f t="shared" si="5"/>
        <v>0.70270838486701614</v>
      </c>
      <c r="G35">
        <f>100*(G24/B24)</f>
        <v>97.146598048375338</v>
      </c>
    </row>
    <row r="36" spans="1:7" x14ac:dyDescent="0.25">
      <c r="A36">
        <v>2013</v>
      </c>
      <c r="B36">
        <v>100</v>
      </c>
      <c r="C36">
        <f t="shared" si="2"/>
        <v>95.143078292375293</v>
      </c>
      <c r="D36" t="e">
        <f t="shared" si="3"/>
        <v>#VALUE!</v>
      </c>
      <c r="E36">
        <f t="shared" si="4"/>
        <v>1.5611735320490403</v>
      </c>
      <c r="F36">
        <f t="shared" si="5"/>
        <v>0.6619805383688494</v>
      </c>
      <c r="G36">
        <f>100*(G25/B25)</f>
        <v>97.366232362793184</v>
      </c>
    </row>
    <row r="37" spans="1:7" x14ac:dyDescent="0.25">
      <c r="A37">
        <v>2014</v>
      </c>
      <c r="B37">
        <v>100</v>
      </c>
      <c r="C37">
        <f t="shared" si="2"/>
        <v>95.520426029237129</v>
      </c>
      <c r="D37" t="e">
        <f t="shared" si="3"/>
        <v>#VALUE!</v>
      </c>
      <c r="E37">
        <f t="shared" si="4"/>
        <v>1.4383944484209905</v>
      </c>
      <c r="F37">
        <f t="shared" si="5"/>
        <v>0.60612181781340713</v>
      </c>
      <c r="G37">
        <f>100*(G26/B26)</f>
        <v>97.564942295471525</v>
      </c>
    </row>
    <row r="38" spans="1:7" x14ac:dyDescent="0.25">
      <c r="A38">
        <v>2015</v>
      </c>
      <c r="B38">
        <v>100</v>
      </c>
      <c r="C38">
        <f t="shared" si="2"/>
        <v>95.065617808495148</v>
      </c>
      <c r="D38">
        <f t="shared" si="3"/>
        <v>2.5341943486245597</v>
      </c>
      <c r="E38">
        <f t="shared" si="4"/>
        <v>1.5864885138754146</v>
      </c>
      <c r="F38">
        <f t="shared" si="5"/>
        <v>0.66941371981845521</v>
      </c>
      <c r="G38">
        <f t="shared" si="6"/>
        <v>99.855714390813574</v>
      </c>
    </row>
    <row r="39" spans="1:7" x14ac:dyDescent="0.25">
      <c r="A39">
        <v>2016</v>
      </c>
      <c r="B39">
        <v>100</v>
      </c>
      <c r="C39">
        <f t="shared" si="2"/>
        <v>95.124778465904996</v>
      </c>
      <c r="D39">
        <f t="shared" si="3"/>
        <v>2.5531845321788493</v>
      </c>
      <c r="E39">
        <f t="shared" si="4"/>
        <v>1.5420080962128297</v>
      </c>
      <c r="F39">
        <f t="shared" si="5"/>
        <v>0.64275951370405005</v>
      </c>
      <c r="G39">
        <f t="shared" si="6"/>
        <v>99.862730608000732</v>
      </c>
    </row>
    <row r="40" spans="1:7" x14ac:dyDescent="0.25">
      <c r="A40">
        <v>2017</v>
      </c>
      <c r="B40">
        <v>100</v>
      </c>
      <c r="C40">
        <f t="shared" si="2"/>
        <v>95.53342986135381</v>
      </c>
      <c r="D40">
        <f t="shared" si="3"/>
        <v>2.4080879513705673</v>
      </c>
      <c r="E40">
        <f t="shared" si="4"/>
        <v>1.307007596642664</v>
      </c>
      <c r="F40">
        <f t="shared" si="5"/>
        <v>0.60567681025060049</v>
      </c>
      <c r="G40">
        <f t="shared" si="6"/>
        <v>99.854202219617648</v>
      </c>
    </row>
    <row r="41" spans="1:7" x14ac:dyDescent="0.25">
      <c r="A41">
        <v>2018</v>
      </c>
      <c r="B41">
        <v>100</v>
      </c>
      <c r="C41">
        <f t="shared" si="2"/>
        <v>95.641240423468503</v>
      </c>
      <c r="D41">
        <f t="shared" si="3"/>
        <v>2.3619255916525717</v>
      </c>
      <c r="E41">
        <f t="shared" si="4"/>
        <v>1.280669897475089</v>
      </c>
      <c r="F41">
        <f t="shared" si="5"/>
        <v>0.58013311527357569</v>
      </c>
      <c r="G41">
        <f t="shared" si="6"/>
        <v>99.863969027869743</v>
      </c>
    </row>
  </sheetData>
  <mergeCells count="1">
    <mergeCell ref="I5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160B-3616-4A92-A896-3DEA6C5A143F}">
  <dimension ref="A1:N43"/>
  <sheetViews>
    <sheetView topLeftCell="A19" workbookViewId="0">
      <selection activeCell="A34" sqref="A34:G43"/>
    </sheetView>
  </sheetViews>
  <sheetFormatPr defaultRowHeight="15" x14ac:dyDescent="0.25"/>
  <cols>
    <col min="1" max="7" width="15.5703125" customWidth="1"/>
  </cols>
  <sheetData>
    <row r="1" spans="1:14" x14ac:dyDescent="0.25">
      <c r="A1" t="s">
        <v>3</v>
      </c>
      <c r="B1" s="2" t="s">
        <v>12</v>
      </c>
      <c r="C1" t="s">
        <v>4</v>
      </c>
      <c r="D1" t="s">
        <v>8</v>
      </c>
      <c r="E1" t="s">
        <v>9</v>
      </c>
      <c r="F1" t="s">
        <v>10</v>
      </c>
      <c r="G1" t="s">
        <v>11</v>
      </c>
    </row>
    <row r="2" spans="1:14" x14ac:dyDescent="0.25">
      <c r="A2">
        <v>2010</v>
      </c>
      <c r="B2" s="4">
        <v>871786.6</v>
      </c>
      <c r="C2" s="4">
        <v>228225.2</v>
      </c>
      <c r="D2" s="4">
        <v>58534.5</v>
      </c>
      <c r="E2" s="4">
        <v>87903.1</v>
      </c>
      <c r="F2" s="4">
        <v>130518.7</v>
      </c>
      <c r="G2" s="5">
        <f>SUM(C2:F2)</f>
        <v>505181.50000000006</v>
      </c>
    </row>
    <row r="3" spans="1:14" x14ac:dyDescent="0.2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5">
        <f t="shared" ref="G3:G19" si="0">SUM(C3:F3)</f>
        <v>0</v>
      </c>
    </row>
    <row r="4" spans="1:14" x14ac:dyDescent="0.25">
      <c r="A4">
        <v>2011</v>
      </c>
      <c r="B4" s="4">
        <v>894442.7</v>
      </c>
      <c r="C4" s="4">
        <v>242350.4</v>
      </c>
      <c r="D4" s="4">
        <v>57743.7</v>
      </c>
      <c r="E4" s="4">
        <v>89876.3</v>
      </c>
      <c r="F4" s="4">
        <v>133100.9</v>
      </c>
      <c r="G4" s="5">
        <f t="shared" si="0"/>
        <v>523071.29999999993</v>
      </c>
      <c r="J4" s="8" t="s">
        <v>15</v>
      </c>
      <c r="K4" s="7"/>
      <c r="L4" s="7"/>
      <c r="M4" s="7"/>
      <c r="N4" s="7"/>
    </row>
    <row r="5" spans="1:14" x14ac:dyDescent="0.25"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5">
        <f t="shared" si="0"/>
        <v>0</v>
      </c>
      <c r="J5" s="7"/>
      <c r="K5" s="7"/>
      <c r="L5" s="7"/>
      <c r="M5" s="7"/>
      <c r="N5" s="7"/>
    </row>
    <row r="6" spans="1:14" x14ac:dyDescent="0.25">
      <c r="A6">
        <v>2012</v>
      </c>
      <c r="B6" s="4">
        <v>890597.2</v>
      </c>
      <c r="C6" s="3">
        <v>227321</v>
      </c>
      <c r="D6" s="3" t="s">
        <v>5</v>
      </c>
      <c r="E6" s="4">
        <v>89343.7</v>
      </c>
      <c r="F6" s="3">
        <v>137731</v>
      </c>
      <c r="G6" s="5">
        <f t="shared" si="0"/>
        <v>454395.7</v>
      </c>
      <c r="J6" s="7"/>
      <c r="K6" s="7"/>
      <c r="L6" s="7"/>
      <c r="M6" s="7"/>
      <c r="N6" s="7"/>
    </row>
    <row r="7" spans="1:14" x14ac:dyDescent="0.25">
      <c r="B7" s="3" t="s">
        <v>0</v>
      </c>
      <c r="C7" s="3" t="s">
        <v>0</v>
      </c>
      <c r="D7" s="3" t="s">
        <v>6</v>
      </c>
      <c r="E7" s="3" t="s">
        <v>0</v>
      </c>
      <c r="F7" s="3" t="s">
        <v>0</v>
      </c>
      <c r="G7" s="5">
        <f t="shared" si="0"/>
        <v>0</v>
      </c>
    </row>
    <row r="8" spans="1:14" x14ac:dyDescent="0.25">
      <c r="A8">
        <v>2013</v>
      </c>
      <c r="B8" s="4">
        <v>893842.9</v>
      </c>
      <c r="C8" s="3" t="s">
        <v>5</v>
      </c>
      <c r="D8" s="3" t="s">
        <v>5</v>
      </c>
      <c r="E8" s="4">
        <v>87542.5</v>
      </c>
      <c r="F8" s="3" t="s">
        <v>5</v>
      </c>
      <c r="G8" s="5">
        <f t="shared" si="0"/>
        <v>87542.5</v>
      </c>
    </row>
    <row r="9" spans="1:14" x14ac:dyDescent="0.25">
      <c r="B9" s="3" t="s">
        <v>0</v>
      </c>
      <c r="C9" s="3" t="s">
        <v>6</v>
      </c>
      <c r="D9" s="3" t="s">
        <v>6</v>
      </c>
      <c r="E9" s="3" t="s">
        <v>0</v>
      </c>
      <c r="F9" s="3" t="s">
        <v>6</v>
      </c>
      <c r="G9" s="5">
        <f t="shared" si="0"/>
        <v>0</v>
      </c>
    </row>
    <row r="10" spans="1:14" x14ac:dyDescent="0.25">
      <c r="A10">
        <v>2014</v>
      </c>
      <c r="B10" s="3">
        <v>888564</v>
      </c>
      <c r="C10" s="4">
        <v>201714.7</v>
      </c>
      <c r="D10" s="3" t="s">
        <v>5</v>
      </c>
      <c r="E10" s="4">
        <v>90361.2</v>
      </c>
      <c r="F10" s="4">
        <v>137640.5</v>
      </c>
      <c r="G10" s="5">
        <f t="shared" si="0"/>
        <v>429716.4</v>
      </c>
    </row>
    <row r="11" spans="1:14" x14ac:dyDescent="0.25">
      <c r="B11" s="3" t="s">
        <v>1</v>
      </c>
      <c r="C11" s="3" t="s">
        <v>1</v>
      </c>
      <c r="D11" s="3" t="s">
        <v>7</v>
      </c>
      <c r="E11" s="3" t="s">
        <v>1</v>
      </c>
      <c r="F11" s="3" t="s">
        <v>1</v>
      </c>
      <c r="G11" s="5">
        <f t="shared" si="0"/>
        <v>0</v>
      </c>
    </row>
    <row r="12" spans="1:14" x14ac:dyDescent="0.25">
      <c r="A12">
        <v>2015</v>
      </c>
      <c r="B12" s="4">
        <v>916307.7</v>
      </c>
      <c r="C12" s="4">
        <v>209583.1</v>
      </c>
      <c r="D12" s="4">
        <v>61689.5</v>
      </c>
      <c r="E12" s="4">
        <v>92228.2</v>
      </c>
      <c r="F12" s="4">
        <v>141590.9</v>
      </c>
      <c r="G12" s="5">
        <f t="shared" si="0"/>
        <v>505091.69999999995</v>
      </c>
    </row>
    <row r="13" spans="1:14" x14ac:dyDescent="0.25"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  <c r="G13" s="5">
        <f t="shared" si="0"/>
        <v>0</v>
      </c>
    </row>
    <row r="14" spans="1:14" x14ac:dyDescent="0.25">
      <c r="A14">
        <v>2016</v>
      </c>
      <c r="B14" s="3">
        <v>941089</v>
      </c>
      <c r="C14" s="4">
        <v>216489.4</v>
      </c>
      <c r="D14" s="4">
        <v>65683.5</v>
      </c>
      <c r="E14" s="4">
        <v>94311.3</v>
      </c>
      <c r="F14" s="4">
        <v>145473.29999999999</v>
      </c>
      <c r="G14" s="5">
        <f t="shared" si="0"/>
        <v>521957.5</v>
      </c>
    </row>
    <row r="15" spans="1:14" x14ac:dyDescent="0.25"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5">
        <f t="shared" si="0"/>
        <v>0</v>
      </c>
    </row>
    <row r="16" spans="1:14" x14ac:dyDescent="0.25">
      <c r="A16">
        <v>2017</v>
      </c>
      <c r="B16" s="4">
        <v>987121.5</v>
      </c>
      <c r="C16" s="3" t="s">
        <v>5</v>
      </c>
      <c r="D16" s="3" t="s">
        <v>5</v>
      </c>
      <c r="E16" s="3" t="s">
        <v>5</v>
      </c>
      <c r="F16" s="4">
        <v>124736.3</v>
      </c>
      <c r="G16" s="5">
        <f t="shared" si="0"/>
        <v>124736.3</v>
      </c>
    </row>
    <row r="17" spans="1:7" x14ac:dyDescent="0.25">
      <c r="B17" s="3" t="s">
        <v>1</v>
      </c>
      <c r="C17" s="3" t="s">
        <v>7</v>
      </c>
      <c r="D17" s="3" t="s">
        <v>7</v>
      </c>
      <c r="E17" s="3" t="s">
        <v>7</v>
      </c>
      <c r="F17" s="3" t="s">
        <v>1</v>
      </c>
      <c r="G17" s="5">
        <f t="shared" si="0"/>
        <v>0</v>
      </c>
    </row>
    <row r="18" spans="1:7" x14ac:dyDescent="0.25">
      <c r="A18">
        <v>2018</v>
      </c>
      <c r="B18" s="4">
        <v>1006183.2</v>
      </c>
      <c r="C18" s="4">
        <v>188653.1</v>
      </c>
      <c r="D18" s="4">
        <v>57902.8</v>
      </c>
      <c r="E18" s="4">
        <v>74143.3</v>
      </c>
      <c r="F18" s="4">
        <v>126725.6</v>
      </c>
      <c r="G18" s="5">
        <f t="shared" si="0"/>
        <v>447424.80000000005</v>
      </c>
    </row>
    <row r="19" spans="1:7" x14ac:dyDescent="0.25"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5">
        <f t="shared" si="0"/>
        <v>0</v>
      </c>
    </row>
    <row r="22" spans="1:7" x14ac:dyDescent="0.25">
      <c r="A22" t="s">
        <v>3</v>
      </c>
      <c r="B22" t="s">
        <v>12</v>
      </c>
      <c r="C22" t="s">
        <v>4</v>
      </c>
      <c r="D22" t="s">
        <v>8</v>
      </c>
      <c r="E22" t="s">
        <v>9</v>
      </c>
      <c r="F22" t="s">
        <v>10</v>
      </c>
      <c r="G22" t="s">
        <v>11</v>
      </c>
    </row>
    <row r="23" spans="1:7" x14ac:dyDescent="0.25">
      <c r="A23">
        <v>2010</v>
      </c>
      <c r="B23">
        <v>871786.6</v>
      </c>
      <c r="C23">
        <v>228225.2</v>
      </c>
      <c r="D23">
        <v>58534.5</v>
      </c>
      <c r="E23">
        <v>87903.1</v>
      </c>
      <c r="F23">
        <v>130518.7</v>
      </c>
      <c r="G23">
        <v>505181.50000000006</v>
      </c>
    </row>
    <row r="24" spans="1:7" x14ac:dyDescent="0.25">
      <c r="A24">
        <v>2011</v>
      </c>
      <c r="B24">
        <v>894442.7</v>
      </c>
      <c r="C24">
        <v>242350.4</v>
      </c>
      <c r="D24">
        <v>57743.7</v>
      </c>
      <c r="E24">
        <v>89876.3</v>
      </c>
      <c r="F24">
        <v>133100.9</v>
      </c>
      <c r="G24">
        <v>523071.29999999993</v>
      </c>
    </row>
    <row r="25" spans="1:7" x14ac:dyDescent="0.25">
      <c r="A25">
        <v>2012</v>
      </c>
      <c r="B25">
        <v>890597.2</v>
      </c>
      <c r="C25">
        <v>227321</v>
      </c>
      <c r="D25" t="s">
        <v>5</v>
      </c>
      <c r="E25">
        <v>89343.7</v>
      </c>
      <c r="F25">
        <v>137731</v>
      </c>
      <c r="G25">
        <v>454395.7</v>
      </c>
    </row>
    <row r="26" spans="1:7" x14ac:dyDescent="0.25">
      <c r="A26">
        <v>2013</v>
      </c>
      <c r="B26">
        <v>893842.9</v>
      </c>
      <c r="C26" t="s">
        <v>5</v>
      </c>
      <c r="D26" t="s">
        <v>5</v>
      </c>
      <c r="E26">
        <v>87542.5</v>
      </c>
      <c r="F26" t="s">
        <v>5</v>
      </c>
      <c r="G26">
        <v>87542.5</v>
      </c>
    </row>
    <row r="27" spans="1:7" x14ac:dyDescent="0.25">
      <c r="A27">
        <v>2014</v>
      </c>
      <c r="B27">
        <v>888564</v>
      </c>
      <c r="C27">
        <v>201714.7</v>
      </c>
      <c r="D27" t="s">
        <v>5</v>
      </c>
      <c r="E27">
        <v>90361.2</v>
      </c>
      <c r="F27">
        <v>137640.5</v>
      </c>
      <c r="G27">
        <v>429716.4</v>
      </c>
    </row>
    <row r="28" spans="1:7" x14ac:dyDescent="0.25">
      <c r="A28">
        <v>2015</v>
      </c>
      <c r="B28">
        <v>916307.7</v>
      </c>
      <c r="C28">
        <v>209583.1</v>
      </c>
      <c r="D28">
        <v>61689.5</v>
      </c>
      <c r="E28">
        <v>92228.2</v>
      </c>
      <c r="F28">
        <v>141590.9</v>
      </c>
      <c r="G28">
        <v>505091.69999999995</v>
      </c>
    </row>
    <row r="29" spans="1:7" x14ac:dyDescent="0.25">
      <c r="A29">
        <v>2016</v>
      </c>
      <c r="B29">
        <v>941089</v>
      </c>
      <c r="C29">
        <v>216489.4</v>
      </c>
      <c r="D29">
        <v>65683.5</v>
      </c>
      <c r="E29">
        <v>94311.3</v>
      </c>
      <c r="F29">
        <v>145473.29999999999</v>
      </c>
      <c r="G29">
        <v>521957.5</v>
      </c>
    </row>
    <row r="30" spans="1:7" x14ac:dyDescent="0.25">
      <c r="A30">
        <v>2017</v>
      </c>
      <c r="B30">
        <v>987121.5</v>
      </c>
      <c r="C30" t="s">
        <v>5</v>
      </c>
      <c r="D30" t="s">
        <v>5</v>
      </c>
      <c r="E30" t="s">
        <v>5</v>
      </c>
      <c r="F30">
        <v>124736.3</v>
      </c>
      <c r="G30">
        <v>124736.3</v>
      </c>
    </row>
    <row r="31" spans="1:7" x14ac:dyDescent="0.25">
      <c r="A31">
        <v>2018</v>
      </c>
      <c r="B31">
        <v>1006183.2</v>
      </c>
      <c r="C31">
        <v>188653.1</v>
      </c>
      <c r="D31">
        <v>57902.8</v>
      </c>
      <c r="E31">
        <v>74143.3</v>
      </c>
      <c r="F31">
        <v>126725.6</v>
      </c>
      <c r="G31">
        <v>447424.80000000005</v>
      </c>
    </row>
    <row r="32" spans="1:7" x14ac:dyDescent="0.25">
      <c r="B32" t="s">
        <v>0</v>
      </c>
      <c r="C32" t="s">
        <v>0</v>
      </c>
      <c r="D32" t="s">
        <v>0</v>
      </c>
      <c r="E32" t="s">
        <v>0</v>
      </c>
      <c r="F32" t="s">
        <v>0</v>
      </c>
    </row>
    <row r="34" spans="1:7" x14ac:dyDescent="0.25">
      <c r="A34" t="s">
        <v>3</v>
      </c>
      <c r="B34" t="s">
        <v>12</v>
      </c>
      <c r="C34" t="s">
        <v>4</v>
      </c>
      <c r="D34" t="s">
        <v>8</v>
      </c>
      <c r="E34" t="s">
        <v>9</v>
      </c>
      <c r="F34" t="s">
        <v>10</v>
      </c>
      <c r="G34" t="s">
        <v>11</v>
      </c>
    </row>
    <row r="35" spans="1:7" x14ac:dyDescent="0.25">
      <c r="A35">
        <v>2010</v>
      </c>
      <c r="B35">
        <v>100</v>
      </c>
      <c r="C35">
        <f>100*(C23/B23)</f>
        <v>26.179021333890656</v>
      </c>
      <c r="D35">
        <f>100*(D23/B23)</f>
        <v>6.7143151775904801</v>
      </c>
      <c r="E35">
        <f>100*(E23/B23)</f>
        <v>10.083098317868158</v>
      </c>
      <c r="F35">
        <f>100*(F23/B23)</f>
        <v>14.971404699269295</v>
      </c>
      <c r="G35">
        <f>100*(G23/B23)</f>
        <v>57.947839528618594</v>
      </c>
    </row>
    <row r="36" spans="1:7" x14ac:dyDescent="0.25">
      <c r="A36">
        <v>2011</v>
      </c>
      <c r="B36">
        <v>100</v>
      </c>
      <c r="C36">
        <f t="shared" ref="C36:C43" si="1">100*(C24/B24)</f>
        <v>27.095128620312963</v>
      </c>
      <c r="D36">
        <f t="shared" ref="D36:D43" si="2">100*(D24/B24)</f>
        <v>6.4558299821777299</v>
      </c>
      <c r="E36">
        <f t="shared" ref="E36:E43" si="3">100*(E24/B24)</f>
        <v>10.048301584886321</v>
      </c>
      <c r="F36">
        <f t="shared" ref="F36:F43" si="4">100*(F24/B24)</f>
        <v>14.88087498506053</v>
      </c>
      <c r="G36">
        <f t="shared" ref="G36:G43" si="5">100*(G24/B24)</f>
        <v>58.480135172437542</v>
      </c>
    </row>
    <row r="37" spans="1:7" x14ac:dyDescent="0.25">
      <c r="A37">
        <v>2012</v>
      </c>
      <c r="B37">
        <v>100</v>
      </c>
      <c r="C37">
        <f t="shared" si="1"/>
        <v>25.524558127961779</v>
      </c>
      <c r="D37" t="e">
        <f t="shared" si="2"/>
        <v>#VALUE!</v>
      </c>
      <c r="E37">
        <f t="shared" si="3"/>
        <v>10.031886468989573</v>
      </c>
      <c r="F37">
        <f t="shared" si="4"/>
        <v>15.46501605888723</v>
      </c>
      <c r="G37">
        <f t="shared" si="5"/>
        <v>51.021460655838581</v>
      </c>
    </row>
    <row r="38" spans="1:7" x14ac:dyDescent="0.25">
      <c r="A38">
        <v>2013</v>
      </c>
      <c r="B38">
        <v>100</v>
      </c>
      <c r="C38" t="e">
        <f t="shared" si="1"/>
        <v>#VALUE!</v>
      </c>
      <c r="D38" t="e">
        <f t="shared" si="2"/>
        <v>#VALUE!</v>
      </c>
      <c r="E38">
        <f t="shared" si="3"/>
        <v>9.7939470123888661</v>
      </c>
      <c r="F38" t="e">
        <f t="shared" si="4"/>
        <v>#VALUE!</v>
      </c>
      <c r="G38">
        <f t="shared" si="5"/>
        <v>9.7939470123888661</v>
      </c>
    </row>
    <row r="39" spans="1:7" x14ac:dyDescent="0.25">
      <c r="A39">
        <v>2014</v>
      </c>
      <c r="B39">
        <v>100</v>
      </c>
      <c r="C39">
        <f t="shared" si="1"/>
        <v>22.70120103897975</v>
      </c>
      <c r="D39" t="e">
        <f t="shared" si="2"/>
        <v>#VALUE!</v>
      </c>
      <c r="E39">
        <f t="shared" si="3"/>
        <v>10.169351898118762</v>
      </c>
      <c r="F39">
        <f t="shared" si="4"/>
        <v>15.490217924651459</v>
      </c>
      <c r="G39">
        <f t="shared" si="5"/>
        <v>48.360770861749977</v>
      </c>
    </row>
    <row r="40" spans="1:7" x14ac:dyDescent="0.25">
      <c r="A40">
        <v>2015</v>
      </c>
      <c r="B40">
        <v>100</v>
      </c>
      <c r="C40">
        <f t="shared" si="1"/>
        <v>22.872567806643993</v>
      </c>
      <c r="D40">
        <f t="shared" si="2"/>
        <v>6.7324000442209542</v>
      </c>
      <c r="E40">
        <f t="shared" si="3"/>
        <v>10.065199714026194</v>
      </c>
      <c r="F40">
        <f t="shared" si="4"/>
        <v>15.452331132871633</v>
      </c>
      <c r="G40">
        <f t="shared" si="5"/>
        <v>55.122498697762765</v>
      </c>
    </row>
    <row r="41" spans="1:7" x14ac:dyDescent="0.25">
      <c r="A41">
        <v>2016</v>
      </c>
      <c r="B41">
        <v>100</v>
      </c>
      <c r="C41">
        <f t="shared" si="1"/>
        <v>23.004136696954273</v>
      </c>
      <c r="D41">
        <f t="shared" si="2"/>
        <v>6.9795205341896471</v>
      </c>
      <c r="E41">
        <f t="shared" si="3"/>
        <v>10.021506998806702</v>
      </c>
      <c r="F41">
        <f t="shared" si="4"/>
        <v>15.457974750528376</v>
      </c>
      <c r="G41">
        <f t="shared" si="5"/>
        <v>55.463138980479002</v>
      </c>
    </row>
    <row r="42" spans="1:7" x14ac:dyDescent="0.25">
      <c r="A42">
        <v>2017</v>
      </c>
      <c r="B42">
        <v>100</v>
      </c>
      <c r="C42" t="e">
        <f t="shared" si="1"/>
        <v>#VALUE!</v>
      </c>
      <c r="D42" t="e">
        <f t="shared" si="2"/>
        <v>#VALUE!</v>
      </c>
      <c r="E42" t="e">
        <f t="shared" si="3"/>
        <v>#VALUE!</v>
      </c>
      <c r="F42">
        <f t="shared" si="4"/>
        <v>12.63636745831187</v>
      </c>
      <c r="G42">
        <f t="shared" si="5"/>
        <v>12.63636745831187</v>
      </c>
    </row>
    <row r="43" spans="1:7" x14ac:dyDescent="0.25">
      <c r="A43">
        <v>2018</v>
      </c>
      <c r="B43">
        <v>100</v>
      </c>
      <c r="C43">
        <f t="shared" si="1"/>
        <v>18.749378840751866</v>
      </c>
      <c r="D43">
        <f t="shared" si="2"/>
        <v>5.7546975540835907</v>
      </c>
      <c r="E43">
        <f t="shared" si="3"/>
        <v>7.3687674371824148</v>
      </c>
      <c r="F43">
        <f t="shared" si="4"/>
        <v>12.594684546512008</v>
      </c>
      <c r="G43">
        <f t="shared" si="5"/>
        <v>44.467528378529877</v>
      </c>
    </row>
  </sheetData>
  <mergeCells count="1">
    <mergeCell ref="J4:N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C6D-912B-4D4F-A4FA-A286FD8AF553}">
  <dimension ref="A1:N43"/>
  <sheetViews>
    <sheetView tabSelected="1" topLeftCell="A10" workbookViewId="0">
      <selection activeCell="G35" sqref="G35:G43"/>
    </sheetView>
  </sheetViews>
  <sheetFormatPr defaultRowHeight="15" x14ac:dyDescent="0.25"/>
  <cols>
    <col min="1" max="9" width="16.85546875" customWidth="1"/>
  </cols>
  <sheetData>
    <row r="1" spans="1:14" x14ac:dyDescent="0.25">
      <c r="A1" t="s">
        <v>3</v>
      </c>
      <c r="B1" s="2" t="s">
        <v>12</v>
      </c>
      <c r="C1" t="s">
        <v>4</v>
      </c>
      <c r="D1" t="s">
        <v>8</v>
      </c>
      <c r="E1" t="s">
        <v>9</v>
      </c>
      <c r="F1" t="s">
        <v>10</v>
      </c>
      <c r="G1" t="s">
        <v>11</v>
      </c>
    </row>
    <row r="2" spans="1:14" x14ac:dyDescent="0.25">
      <c r="A2">
        <v>2010</v>
      </c>
      <c r="B2" s="3">
        <v>15208233</v>
      </c>
      <c r="C2" s="3">
        <v>4384007</v>
      </c>
      <c r="D2" s="3" t="s">
        <v>5</v>
      </c>
      <c r="E2" s="3" t="s">
        <v>5</v>
      </c>
      <c r="F2" s="3">
        <v>2340539</v>
      </c>
      <c r="G2" s="1">
        <f>SUM(C2:F2)</f>
        <v>6724546</v>
      </c>
    </row>
    <row r="3" spans="1:14" x14ac:dyDescent="0.25">
      <c r="B3" s="3" t="s">
        <v>0</v>
      </c>
      <c r="C3" s="3" t="s">
        <v>0</v>
      </c>
      <c r="D3" s="3" t="s">
        <v>6</v>
      </c>
      <c r="E3" s="3" t="s">
        <v>6</v>
      </c>
      <c r="F3" s="3" t="s">
        <v>0</v>
      </c>
      <c r="G3" s="1">
        <f t="shared" ref="G3:G19" si="0">SUM(C3:F3)</f>
        <v>0</v>
      </c>
    </row>
    <row r="4" spans="1:14" x14ac:dyDescent="0.25">
      <c r="A4">
        <v>2011</v>
      </c>
      <c r="B4" s="3">
        <v>15312854</v>
      </c>
      <c r="C4" s="3">
        <v>4541823</v>
      </c>
      <c r="D4" s="3" t="s">
        <v>5</v>
      </c>
      <c r="E4" s="3" t="s">
        <v>5</v>
      </c>
      <c r="F4" s="3">
        <v>2299786</v>
      </c>
      <c r="G4" s="1">
        <f t="shared" si="0"/>
        <v>6841609</v>
      </c>
    </row>
    <row r="5" spans="1:14" x14ac:dyDescent="0.25">
      <c r="B5" s="3" t="s">
        <v>0</v>
      </c>
      <c r="C5" s="3" t="s">
        <v>0</v>
      </c>
      <c r="D5" s="3" t="s">
        <v>6</v>
      </c>
      <c r="E5" s="3" t="s">
        <v>6</v>
      </c>
      <c r="F5" s="3" t="s">
        <v>0</v>
      </c>
      <c r="G5" s="1">
        <f t="shared" si="0"/>
        <v>0</v>
      </c>
    </row>
    <row r="6" spans="1:14" x14ac:dyDescent="0.25">
      <c r="A6">
        <v>2012</v>
      </c>
      <c r="B6" s="3">
        <v>15495621</v>
      </c>
      <c r="C6" s="3">
        <v>4515068</v>
      </c>
      <c r="D6" s="3" t="s">
        <v>5</v>
      </c>
      <c r="E6" s="3">
        <v>1715287</v>
      </c>
      <c r="F6" s="3">
        <v>2370630</v>
      </c>
      <c r="G6" s="1">
        <f t="shared" si="0"/>
        <v>8600985</v>
      </c>
      <c r="I6" s="9" t="s">
        <v>14</v>
      </c>
      <c r="J6" s="9"/>
      <c r="K6" s="9"/>
      <c r="L6" s="9"/>
      <c r="M6" s="9"/>
      <c r="N6" s="9"/>
    </row>
    <row r="7" spans="1:14" x14ac:dyDescent="0.25">
      <c r="B7" s="3" t="s">
        <v>0</v>
      </c>
      <c r="C7" s="3" t="s">
        <v>0</v>
      </c>
      <c r="D7" s="3" t="s">
        <v>6</v>
      </c>
      <c r="E7" s="3" t="s">
        <v>0</v>
      </c>
      <c r="F7" s="3" t="s">
        <v>0</v>
      </c>
      <c r="G7" s="1">
        <f t="shared" si="0"/>
        <v>0</v>
      </c>
      <c r="I7" s="9"/>
      <c r="J7" s="9"/>
      <c r="K7" s="9"/>
      <c r="L7" s="9"/>
      <c r="M7" s="9"/>
      <c r="N7" s="9"/>
    </row>
    <row r="8" spans="1:14" x14ac:dyDescent="0.25">
      <c r="A8">
        <v>2013</v>
      </c>
      <c r="B8" s="3">
        <v>15295947</v>
      </c>
      <c r="C8" s="3">
        <v>4505520</v>
      </c>
      <c r="D8" s="3" t="s">
        <v>5</v>
      </c>
      <c r="E8" s="3">
        <v>1646485</v>
      </c>
      <c r="F8" s="3">
        <v>2307589</v>
      </c>
      <c r="G8" s="1">
        <f t="shared" si="0"/>
        <v>8459594</v>
      </c>
      <c r="I8" s="9"/>
      <c r="J8" s="9"/>
      <c r="K8" s="9"/>
      <c r="L8" s="9"/>
      <c r="M8" s="9"/>
      <c r="N8" s="9"/>
    </row>
    <row r="9" spans="1:14" x14ac:dyDescent="0.25">
      <c r="B9" s="3" t="s">
        <v>0</v>
      </c>
      <c r="C9" s="3" t="s">
        <v>0</v>
      </c>
      <c r="D9" s="3" t="s">
        <v>6</v>
      </c>
      <c r="E9" s="3" t="s">
        <v>0</v>
      </c>
      <c r="F9" s="3" t="s">
        <v>0</v>
      </c>
      <c r="G9" s="1">
        <f t="shared" si="0"/>
        <v>0</v>
      </c>
    </row>
    <row r="10" spans="1:14" x14ac:dyDescent="0.25">
      <c r="A10">
        <v>2014</v>
      </c>
      <c r="B10" s="3">
        <v>15538261</v>
      </c>
      <c r="C10" s="3">
        <v>4855767</v>
      </c>
      <c r="D10" s="3" t="s">
        <v>5</v>
      </c>
      <c r="E10" s="3">
        <v>1606126</v>
      </c>
      <c r="F10" s="3">
        <v>2213302</v>
      </c>
      <c r="G10" s="1">
        <f t="shared" si="0"/>
        <v>8675195</v>
      </c>
    </row>
    <row r="11" spans="1:14" x14ac:dyDescent="0.25">
      <c r="B11" s="3" t="s">
        <v>1</v>
      </c>
      <c r="C11" s="3" t="s">
        <v>1</v>
      </c>
      <c r="D11" s="3" t="s">
        <v>7</v>
      </c>
      <c r="E11" s="3" t="s">
        <v>1</v>
      </c>
      <c r="F11" s="3" t="s">
        <v>1</v>
      </c>
      <c r="G11" s="1">
        <f t="shared" si="0"/>
        <v>0</v>
      </c>
    </row>
    <row r="12" spans="1:14" x14ac:dyDescent="0.25">
      <c r="A12">
        <v>2015</v>
      </c>
      <c r="B12" s="3">
        <v>14645799</v>
      </c>
      <c r="C12" s="3">
        <v>3917697</v>
      </c>
      <c r="D12" s="3">
        <v>1164485</v>
      </c>
      <c r="E12" s="3">
        <v>1621420</v>
      </c>
      <c r="F12" s="3">
        <v>2282651</v>
      </c>
      <c r="G12" s="1">
        <f t="shared" si="0"/>
        <v>8986253</v>
      </c>
    </row>
    <row r="13" spans="1:14" x14ac:dyDescent="0.25"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  <c r="G13" s="1">
        <f t="shared" si="0"/>
        <v>0</v>
      </c>
    </row>
    <row r="14" spans="1:14" x14ac:dyDescent="0.25">
      <c r="A14">
        <v>2016</v>
      </c>
      <c r="B14" s="3">
        <v>15619439</v>
      </c>
      <c r="C14" s="3">
        <v>4681373</v>
      </c>
      <c r="D14" s="3">
        <v>1261153</v>
      </c>
      <c r="E14" s="3">
        <v>1646440</v>
      </c>
      <c r="F14" s="3">
        <v>2304725</v>
      </c>
      <c r="G14" s="1">
        <f t="shared" si="0"/>
        <v>9893691</v>
      </c>
    </row>
    <row r="15" spans="1:14" x14ac:dyDescent="0.25">
      <c r="B15" s="3" t="s">
        <v>13</v>
      </c>
      <c r="C15" s="3" t="s">
        <v>13</v>
      </c>
      <c r="D15" s="3" t="s">
        <v>13</v>
      </c>
      <c r="E15" s="3" t="s">
        <v>13</v>
      </c>
      <c r="F15" s="3" t="s">
        <v>13</v>
      </c>
      <c r="G15" s="1">
        <f t="shared" si="0"/>
        <v>0</v>
      </c>
    </row>
    <row r="16" spans="1:14" x14ac:dyDescent="0.25">
      <c r="A16">
        <v>2017</v>
      </c>
      <c r="B16" s="3">
        <v>15722250</v>
      </c>
      <c r="C16" s="3">
        <v>4010604</v>
      </c>
      <c r="D16" s="3">
        <v>1072775</v>
      </c>
      <c r="E16" s="3">
        <v>1300079</v>
      </c>
      <c r="F16" s="3">
        <v>2007219</v>
      </c>
      <c r="G16" s="1">
        <f t="shared" si="0"/>
        <v>8390677</v>
      </c>
    </row>
    <row r="17" spans="1:7" x14ac:dyDescent="0.25">
      <c r="B17" s="3" t="s">
        <v>13</v>
      </c>
      <c r="C17" s="3" t="s">
        <v>13</v>
      </c>
      <c r="D17" s="3" t="s">
        <v>13</v>
      </c>
      <c r="E17" s="3" t="s">
        <v>13</v>
      </c>
      <c r="F17" s="3" t="s">
        <v>13</v>
      </c>
      <c r="G17" s="1">
        <f t="shared" si="0"/>
        <v>0</v>
      </c>
    </row>
    <row r="18" spans="1:7" x14ac:dyDescent="0.25">
      <c r="A18">
        <v>2018</v>
      </c>
      <c r="B18" s="3">
        <v>15794505</v>
      </c>
      <c r="C18" s="3">
        <v>3969982</v>
      </c>
      <c r="D18" s="3">
        <v>1065100</v>
      </c>
      <c r="E18" s="3">
        <v>1309042</v>
      </c>
      <c r="F18" s="3">
        <v>1995880</v>
      </c>
      <c r="G18" s="1">
        <f t="shared" si="0"/>
        <v>8340004</v>
      </c>
    </row>
    <row r="19" spans="1:7" x14ac:dyDescent="0.25"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1">
        <f t="shared" si="0"/>
        <v>0</v>
      </c>
    </row>
    <row r="22" spans="1:7" x14ac:dyDescent="0.25">
      <c r="A22" t="s">
        <v>3</v>
      </c>
      <c r="B22" t="s">
        <v>12</v>
      </c>
      <c r="C22" t="s">
        <v>4</v>
      </c>
      <c r="D22" t="s">
        <v>8</v>
      </c>
      <c r="E22" t="s">
        <v>9</v>
      </c>
      <c r="F22" t="s">
        <v>10</v>
      </c>
      <c r="G22" t="s">
        <v>11</v>
      </c>
    </row>
    <row r="23" spans="1:7" x14ac:dyDescent="0.25">
      <c r="A23">
        <v>2010</v>
      </c>
      <c r="B23">
        <v>15208233</v>
      </c>
      <c r="C23">
        <v>4384007</v>
      </c>
      <c r="D23">
        <f>AVERAGE(D28:D31)</f>
        <v>1140878.25</v>
      </c>
      <c r="E23">
        <f>AVERAGE(E25:E31)</f>
        <v>1549268.4285714286</v>
      </c>
      <c r="F23">
        <v>2340539</v>
      </c>
      <c r="G23">
        <f>SUM(C23:F23)</f>
        <v>9414692.6785714291</v>
      </c>
    </row>
    <row r="24" spans="1:7" x14ac:dyDescent="0.25">
      <c r="A24">
        <v>2011</v>
      </c>
      <c r="B24">
        <v>15312854</v>
      </c>
      <c r="C24">
        <v>4541823</v>
      </c>
      <c r="D24">
        <v>1140878.25</v>
      </c>
      <c r="E24">
        <f>AVERAGE(E26:E32)</f>
        <v>1521598.6666666667</v>
      </c>
      <c r="F24">
        <v>2299786</v>
      </c>
      <c r="G24">
        <f t="shared" ref="G24:G31" si="1">SUM(C24:F24)</f>
        <v>9504085.9166666679</v>
      </c>
    </row>
    <row r="25" spans="1:7" x14ac:dyDescent="0.25">
      <c r="A25">
        <v>2012</v>
      </c>
      <c r="B25">
        <v>15495621</v>
      </c>
      <c r="C25">
        <v>4515068</v>
      </c>
      <c r="D25">
        <v>1140878.25</v>
      </c>
      <c r="E25">
        <v>1715287</v>
      </c>
      <c r="F25">
        <v>2370630</v>
      </c>
      <c r="G25">
        <f t="shared" si="1"/>
        <v>9741863.25</v>
      </c>
    </row>
    <row r="26" spans="1:7" x14ac:dyDescent="0.25">
      <c r="A26">
        <v>2013</v>
      </c>
      <c r="B26">
        <v>15295947</v>
      </c>
      <c r="C26">
        <v>4505520</v>
      </c>
      <c r="D26">
        <v>1140878.25</v>
      </c>
      <c r="E26">
        <v>1646485</v>
      </c>
      <c r="F26">
        <v>2307589</v>
      </c>
      <c r="G26">
        <f t="shared" si="1"/>
        <v>9600472.25</v>
      </c>
    </row>
    <row r="27" spans="1:7" x14ac:dyDescent="0.25">
      <c r="A27">
        <v>2014</v>
      </c>
      <c r="B27">
        <v>15538261</v>
      </c>
      <c r="C27">
        <v>4855767</v>
      </c>
      <c r="D27">
        <v>1140878.25</v>
      </c>
      <c r="E27">
        <v>1606126</v>
      </c>
      <c r="F27">
        <v>2213302</v>
      </c>
      <c r="G27">
        <f t="shared" si="1"/>
        <v>9816073.25</v>
      </c>
    </row>
    <row r="28" spans="1:7" x14ac:dyDescent="0.25">
      <c r="A28">
        <v>2015</v>
      </c>
      <c r="B28">
        <v>14645799</v>
      </c>
      <c r="C28">
        <v>3917697</v>
      </c>
      <c r="D28">
        <v>1164485</v>
      </c>
      <c r="E28">
        <v>1621420</v>
      </c>
      <c r="F28">
        <v>2282651</v>
      </c>
      <c r="G28">
        <f t="shared" si="1"/>
        <v>8986253</v>
      </c>
    </row>
    <row r="29" spans="1:7" x14ac:dyDescent="0.25">
      <c r="A29">
        <v>2016</v>
      </c>
      <c r="B29">
        <v>15619439</v>
      </c>
      <c r="C29">
        <v>4681373</v>
      </c>
      <c r="D29">
        <v>1261153</v>
      </c>
      <c r="E29">
        <v>1646440</v>
      </c>
      <c r="F29">
        <v>2304725</v>
      </c>
      <c r="G29">
        <f t="shared" si="1"/>
        <v>9893691</v>
      </c>
    </row>
    <row r="30" spans="1:7" x14ac:dyDescent="0.25">
      <c r="A30">
        <v>2017</v>
      </c>
      <c r="B30">
        <v>15722250</v>
      </c>
      <c r="C30">
        <v>4010604</v>
      </c>
      <c r="D30">
        <v>1072775</v>
      </c>
      <c r="E30">
        <v>1300079</v>
      </c>
      <c r="F30">
        <v>2007219</v>
      </c>
      <c r="G30">
        <f t="shared" si="1"/>
        <v>8390677</v>
      </c>
    </row>
    <row r="31" spans="1:7" x14ac:dyDescent="0.25">
      <c r="A31">
        <v>2018</v>
      </c>
      <c r="B31">
        <v>15794505</v>
      </c>
      <c r="C31">
        <v>3969982</v>
      </c>
      <c r="D31">
        <v>1065100</v>
      </c>
      <c r="E31">
        <v>1309042</v>
      </c>
      <c r="F31">
        <v>1995880</v>
      </c>
      <c r="G31">
        <f t="shared" si="1"/>
        <v>8340004</v>
      </c>
    </row>
    <row r="34" spans="1:7" x14ac:dyDescent="0.25">
      <c r="A34" t="s">
        <v>3</v>
      </c>
      <c r="B34" t="s">
        <v>12</v>
      </c>
      <c r="C34" t="s">
        <v>4</v>
      </c>
      <c r="D34" t="s">
        <v>8</v>
      </c>
      <c r="E34" t="s">
        <v>9</v>
      </c>
      <c r="F34" t="s">
        <v>10</v>
      </c>
      <c r="G34" t="s">
        <v>11</v>
      </c>
    </row>
    <row r="35" spans="1:7" x14ac:dyDescent="0.25">
      <c r="A35">
        <v>2010</v>
      </c>
      <c r="B35">
        <v>100</v>
      </c>
      <c r="C35">
        <f>100*(C23/B23)</f>
        <v>28.826537573431445</v>
      </c>
      <c r="D35">
        <f>100*(D23/B23)</f>
        <v>7.5017146962438037</v>
      </c>
      <c r="E35">
        <f>100*(E23/B23)</f>
        <v>10.187037695775892</v>
      </c>
      <c r="F35">
        <f>100*(F23/B23)</f>
        <v>15.389947010938087</v>
      </c>
      <c r="G35">
        <f>100*(G23/B23)</f>
        <v>61.905236976389233</v>
      </c>
    </row>
    <row r="36" spans="1:7" x14ac:dyDescent="0.25">
      <c r="A36">
        <v>2011</v>
      </c>
      <c r="B36">
        <v>100</v>
      </c>
      <c r="C36">
        <f t="shared" ref="C36:C43" si="2">100*(C24/B24)</f>
        <v>29.660199202578436</v>
      </c>
      <c r="D36">
        <f t="shared" ref="D36:D43" si="3">100*(D24/B24)</f>
        <v>7.4504612268882084</v>
      </c>
      <c r="E36">
        <f t="shared" ref="E36:E43" si="4">100*(E24/B24)</f>
        <v>9.936741163121301</v>
      </c>
      <c r="F36">
        <f t="shared" ref="F36:F43" si="5">100*(F24/B24)</f>
        <v>15.018663405267235</v>
      </c>
      <c r="G36">
        <f t="shared" ref="G36:G43" si="6">100*(G24/B24)</f>
        <v>62.066064997855186</v>
      </c>
    </row>
    <row r="37" spans="1:7" x14ac:dyDescent="0.25">
      <c r="A37">
        <v>2012</v>
      </c>
      <c r="B37">
        <v>100</v>
      </c>
      <c r="C37">
        <f t="shared" si="2"/>
        <v>29.137702838756834</v>
      </c>
      <c r="D37">
        <f t="shared" si="3"/>
        <v>7.3625848876918196</v>
      </c>
      <c r="E37">
        <f t="shared" si="4"/>
        <v>11.069495052828151</v>
      </c>
      <c r="F37">
        <f t="shared" si="5"/>
        <v>15.298709228884727</v>
      </c>
      <c r="G37">
        <f t="shared" si="6"/>
        <v>62.868492008161539</v>
      </c>
    </row>
    <row r="38" spans="1:7" x14ac:dyDescent="0.25">
      <c r="A38">
        <v>2013</v>
      </c>
      <c r="B38">
        <v>100</v>
      </c>
      <c r="C38">
        <f t="shared" si="2"/>
        <v>29.455645995635315</v>
      </c>
      <c r="D38">
        <f t="shared" si="3"/>
        <v>7.4586964115396057</v>
      </c>
      <c r="E38">
        <f t="shared" si="4"/>
        <v>10.764191324669207</v>
      </c>
      <c r="F38">
        <f t="shared" si="5"/>
        <v>15.086277430223834</v>
      </c>
      <c r="G38">
        <f t="shared" si="6"/>
        <v>62.764811162067971</v>
      </c>
    </row>
    <row r="39" spans="1:7" x14ac:dyDescent="0.25">
      <c r="A39">
        <v>2014</v>
      </c>
      <c r="B39">
        <v>100</v>
      </c>
      <c r="C39">
        <f t="shared" si="2"/>
        <v>31.250388959227806</v>
      </c>
      <c r="D39">
        <f t="shared" si="3"/>
        <v>7.3423805276536411</v>
      </c>
      <c r="E39">
        <f t="shared" si="4"/>
        <v>10.336587858834397</v>
      </c>
      <c r="F39">
        <f t="shared" si="5"/>
        <v>14.244206607161509</v>
      </c>
      <c r="G39">
        <f t="shared" si="6"/>
        <v>63.173563952877352</v>
      </c>
    </row>
    <row r="40" spans="1:7" x14ac:dyDescent="0.25">
      <c r="A40">
        <v>2015</v>
      </c>
      <c r="B40">
        <v>100</v>
      </c>
      <c r="C40">
        <f t="shared" si="2"/>
        <v>26.74962970610207</v>
      </c>
      <c r="D40">
        <f t="shared" si="3"/>
        <v>7.9509830771267582</v>
      </c>
      <c r="E40">
        <f t="shared" si="4"/>
        <v>11.070887972721733</v>
      </c>
      <c r="F40">
        <f t="shared" si="5"/>
        <v>15.585704815421813</v>
      </c>
      <c r="G40">
        <f t="shared" si="6"/>
        <v>61.357205571372376</v>
      </c>
    </row>
    <row r="41" spans="1:7" x14ac:dyDescent="0.25">
      <c r="A41">
        <v>2016</v>
      </c>
      <c r="B41">
        <v>100</v>
      </c>
      <c r="C41">
        <f t="shared" si="2"/>
        <v>29.971454160421512</v>
      </c>
      <c r="D41">
        <f t="shared" si="3"/>
        <v>8.0742528588894906</v>
      </c>
      <c r="E41">
        <f t="shared" si="4"/>
        <v>10.540967572522932</v>
      </c>
      <c r="F41">
        <f t="shared" si="5"/>
        <v>14.755491538460506</v>
      </c>
      <c r="G41">
        <f t="shared" si="6"/>
        <v>63.342166130294444</v>
      </c>
    </row>
    <row r="42" spans="1:7" x14ac:dyDescent="0.25">
      <c r="A42">
        <v>2017</v>
      </c>
      <c r="B42">
        <v>100</v>
      </c>
      <c r="C42">
        <f t="shared" si="2"/>
        <v>25.509096980394023</v>
      </c>
      <c r="D42">
        <f t="shared" si="3"/>
        <v>6.8232918316398727</v>
      </c>
      <c r="E42">
        <f t="shared" si="4"/>
        <v>8.2690391006376309</v>
      </c>
      <c r="F42">
        <f t="shared" si="5"/>
        <v>12.76674140151696</v>
      </c>
      <c r="G42">
        <f t="shared" si="6"/>
        <v>53.368169314188499</v>
      </c>
    </row>
    <row r="43" spans="1:7" x14ac:dyDescent="0.25">
      <c r="A43">
        <v>2018</v>
      </c>
      <c r="B43">
        <v>100</v>
      </c>
      <c r="C43">
        <f t="shared" si="2"/>
        <v>25.135209998667257</v>
      </c>
      <c r="D43">
        <f t="shared" si="3"/>
        <v>6.7434845219904007</v>
      </c>
      <c r="E43">
        <f t="shared" si="4"/>
        <v>8.2879583753970127</v>
      </c>
      <c r="F43">
        <f t="shared" si="5"/>
        <v>12.636546697728102</v>
      </c>
      <c r="G43">
        <f t="shared" si="6"/>
        <v>52.803199593782779</v>
      </c>
    </row>
  </sheetData>
  <mergeCells count="1">
    <mergeCell ref="I6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28FB-CF3E-41A0-BA53-0AE199DB213F}">
  <dimension ref="A1:P31"/>
  <sheetViews>
    <sheetView workbookViewId="0">
      <selection activeCell="G35" sqref="G35"/>
    </sheetView>
  </sheetViews>
  <sheetFormatPr defaultRowHeight="15" x14ac:dyDescent="0.25"/>
  <cols>
    <col min="1" max="7" width="15.5703125" customWidth="1"/>
  </cols>
  <sheetData>
    <row r="1" spans="1:16" x14ac:dyDescent="0.25">
      <c r="A1" t="s">
        <v>3</v>
      </c>
      <c r="B1" t="s">
        <v>12</v>
      </c>
      <c r="C1" t="s">
        <v>4</v>
      </c>
      <c r="D1" t="s">
        <v>8</v>
      </c>
      <c r="E1" t="s">
        <v>9</v>
      </c>
      <c r="F1" t="s">
        <v>10</v>
      </c>
      <c r="G1" t="s">
        <v>11</v>
      </c>
    </row>
    <row r="2" spans="1:16" x14ac:dyDescent="0.25">
      <c r="A2">
        <v>2010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1" t="e">
        <f>AVERAGE(C2:F2)</f>
        <v>#DIV/0!</v>
      </c>
    </row>
    <row r="3" spans="1:16" x14ac:dyDescent="0.2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1" t="e">
        <f t="shared" ref="G3:G19" si="0">AVERAGE(C3:F3)</f>
        <v>#DIV/0!</v>
      </c>
    </row>
    <row r="4" spans="1:16" x14ac:dyDescent="0.25">
      <c r="A4">
        <v>2011</v>
      </c>
      <c r="B4" s="3" t="s">
        <v>5</v>
      </c>
      <c r="C4" s="3" t="s">
        <v>5</v>
      </c>
      <c r="D4" s="3" t="s">
        <v>5</v>
      </c>
      <c r="E4" s="3" t="s">
        <v>5</v>
      </c>
      <c r="F4" s="3" t="s">
        <v>5</v>
      </c>
      <c r="G4" s="1" t="e">
        <f t="shared" si="0"/>
        <v>#DIV/0!</v>
      </c>
      <c r="J4" s="7" t="s">
        <v>16</v>
      </c>
      <c r="K4" s="7"/>
      <c r="L4" s="7"/>
      <c r="M4" s="7"/>
      <c r="N4" s="7"/>
      <c r="O4" s="7"/>
      <c r="P4" s="7"/>
    </row>
    <row r="5" spans="1:16" x14ac:dyDescent="0.25"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1" t="e">
        <f t="shared" si="0"/>
        <v>#DIV/0!</v>
      </c>
      <c r="J5" s="7"/>
      <c r="K5" s="7"/>
      <c r="L5" s="7"/>
      <c r="M5" s="7"/>
      <c r="N5" s="7"/>
      <c r="O5" s="7"/>
      <c r="P5" s="7"/>
    </row>
    <row r="6" spans="1:16" x14ac:dyDescent="0.25">
      <c r="A6">
        <v>2012</v>
      </c>
      <c r="B6" s="3" t="s">
        <v>5</v>
      </c>
      <c r="C6" s="3" t="s">
        <v>5</v>
      </c>
      <c r="D6" s="3" t="s">
        <v>5</v>
      </c>
      <c r="E6" s="3" t="s">
        <v>5</v>
      </c>
      <c r="F6" s="3" t="s">
        <v>5</v>
      </c>
      <c r="G6" s="1" t="e">
        <f t="shared" si="0"/>
        <v>#DIV/0!</v>
      </c>
      <c r="J6" s="7"/>
      <c r="K6" s="7"/>
      <c r="L6" s="7"/>
      <c r="M6" s="7"/>
      <c r="N6" s="7"/>
      <c r="O6" s="7"/>
      <c r="P6" s="7"/>
    </row>
    <row r="7" spans="1:16" x14ac:dyDescent="0.25"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1" t="e">
        <f t="shared" si="0"/>
        <v>#DIV/0!</v>
      </c>
      <c r="J7" s="7"/>
      <c r="K7" s="7"/>
      <c r="L7" s="7"/>
      <c r="M7" s="7"/>
      <c r="N7" s="7"/>
      <c r="O7" s="7"/>
      <c r="P7" s="7"/>
    </row>
    <row r="8" spans="1:16" x14ac:dyDescent="0.25">
      <c r="A8">
        <v>2013</v>
      </c>
      <c r="B8" s="3" t="s">
        <v>5</v>
      </c>
      <c r="C8" s="3" t="s">
        <v>5</v>
      </c>
      <c r="D8" s="3" t="s">
        <v>5</v>
      </c>
      <c r="E8" s="3" t="s">
        <v>5</v>
      </c>
      <c r="F8" s="3" t="s">
        <v>5</v>
      </c>
      <c r="G8" s="1" t="e">
        <f t="shared" si="0"/>
        <v>#DIV/0!</v>
      </c>
    </row>
    <row r="9" spans="1:16" x14ac:dyDescent="0.25"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1" t="e">
        <f t="shared" si="0"/>
        <v>#DIV/0!</v>
      </c>
    </row>
    <row r="10" spans="1:16" x14ac:dyDescent="0.25">
      <c r="A10">
        <v>2014</v>
      </c>
      <c r="B10" s="4">
        <v>57.2</v>
      </c>
      <c r="C10" s="4">
        <v>41.5</v>
      </c>
      <c r="D10" s="3" t="s">
        <v>5</v>
      </c>
      <c r="E10" s="4">
        <v>56.3</v>
      </c>
      <c r="F10" s="4">
        <v>62.2</v>
      </c>
      <c r="G10" s="1">
        <f t="shared" si="0"/>
        <v>53.333333333333336</v>
      </c>
    </row>
    <row r="11" spans="1:16" x14ac:dyDescent="0.25">
      <c r="B11" s="3" t="s">
        <v>1</v>
      </c>
      <c r="C11" s="3" t="s">
        <v>1</v>
      </c>
      <c r="D11" s="3" t="s">
        <v>7</v>
      </c>
      <c r="E11" s="3" t="s">
        <v>1</v>
      </c>
      <c r="F11" s="3" t="s">
        <v>1</v>
      </c>
      <c r="G11" s="1" t="e">
        <f t="shared" si="0"/>
        <v>#DIV/0!</v>
      </c>
    </row>
    <row r="12" spans="1:16" x14ac:dyDescent="0.25">
      <c r="A12">
        <v>2015</v>
      </c>
      <c r="B12" s="4">
        <v>62.6</v>
      </c>
      <c r="C12" s="4">
        <v>53.5</v>
      </c>
      <c r="D12" s="3">
        <v>53</v>
      </c>
      <c r="E12" s="4">
        <v>56.9</v>
      </c>
      <c r="F12" s="3">
        <v>62</v>
      </c>
      <c r="G12" s="1">
        <f t="shared" si="0"/>
        <v>56.35</v>
      </c>
    </row>
    <row r="13" spans="1:16" x14ac:dyDescent="0.25"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  <c r="G13" s="1" t="e">
        <f t="shared" si="0"/>
        <v>#DIV/0!</v>
      </c>
    </row>
    <row r="14" spans="1:16" x14ac:dyDescent="0.25">
      <c r="A14">
        <v>2016</v>
      </c>
      <c r="B14" s="4">
        <v>60.3</v>
      </c>
      <c r="C14" s="4">
        <v>46.2</v>
      </c>
      <c r="D14" s="4">
        <v>52.1</v>
      </c>
      <c r="E14" s="4">
        <v>57.3</v>
      </c>
      <c r="F14" s="4">
        <v>63.1</v>
      </c>
      <c r="G14" s="1">
        <f t="shared" si="0"/>
        <v>54.675000000000004</v>
      </c>
    </row>
    <row r="15" spans="1:16" x14ac:dyDescent="0.25">
      <c r="B15" s="3" t="s">
        <v>13</v>
      </c>
      <c r="C15" s="3" t="s">
        <v>13</v>
      </c>
      <c r="D15" s="3" t="s">
        <v>13</v>
      </c>
      <c r="E15" s="3" t="s">
        <v>13</v>
      </c>
      <c r="F15" s="3" t="s">
        <v>13</v>
      </c>
      <c r="G15" s="1" t="e">
        <f t="shared" si="0"/>
        <v>#DIV/0!</v>
      </c>
    </row>
    <row r="16" spans="1:16" x14ac:dyDescent="0.25">
      <c r="A16">
        <v>2017</v>
      </c>
      <c r="B16" s="4">
        <v>62.8</v>
      </c>
      <c r="C16" s="3" t="s">
        <v>5</v>
      </c>
      <c r="D16" s="3" t="s">
        <v>5</v>
      </c>
      <c r="E16" s="3" t="s">
        <v>5</v>
      </c>
      <c r="F16" s="4">
        <v>62.1</v>
      </c>
      <c r="G16" s="1">
        <f t="shared" si="0"/>
        <v>62.1</v>
      </c>
    </row>
    <row r="17" spans="1:7" x14ac:dyDescent="0.25">
      <c r="B17" s="3" t="s">
        <v>1</v>
      </c>
      <c r="C17" s="3" t="s">
        <v>7</v>
      </c>
      <c r="D17" s="3" t="s">
        <v>7</v>
      </c>
      <c r="E17" s="3" t="s">
        <v>7</v>
      </c>
      <c r="F17" s="3" t="s">
        <v>1</v>
      </c>
      <c r="G17" s="1" t="e">
        <f t="shared" si="0"/>
        <v>#DIV/0!</v>
      </c>
    </row>
    <row r="18" spans="1:7" x14ac:dyDescent="0.25">
      <c r="A18">
        <v>2018</v>
      </c>
      <c r="B18" s="4">
        <v>63.7</v>
      </c>
      <c r="C18" s="4">
        <v>47.5</v>
      </c>
      <c r="D18" s="4">
        <v>54.4</v>
      </c>
      <c r="E18" s="4">
        <v>56.6</v>
      </c>
      <c r="F18" s="4">
        <v>63.5</v>
      </c>
      <c r="G18" s="1">
        <f t="shared" si="0"/>
        <v>55.5</v>
      </c>
    </row>
    <row r="19" spans="1:7" x14ac:dyDescent="0.25"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1" t="e">
        <f t="shared" si="0"/>
        <v>#DIV/0!</v>
      </c>
    </row>
    <row r="22" spans="1:7" x14ac:dyDescent="0.25">
      <c r="A22" t="s">
        <v>3</v>
      </c>
      <c r="B22" t="s">
        <v>12</v>
      </c>
      <c r="C22" t="s">
        <v>4</v>
      </c>
      <c r="D22" t="s">
        <v>8</v>
      </c>
      <c r="E22" t="s">
        <v>9</v>
      </c>
      <c r="F22" t="s">
        <v>10</v>
      </c>
      <c r="G22" t="s">
        <v>11</v>
      </c>
    </row>
    <row r="23" spans="1:7" x14ac:dyDescent="0.25">
      <c r="A23">
        <v>2010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e">
        <v>#DIV/0!</v>
      </c>
    </row>
    <row r="24" spans="1:7" x14ac:dyDescent="0.25">
      <c r="A24">
        <v>2011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e">
        <v>#DIV/0!</v>
      </c>
    </row>
    <row r="25" spans="1:7" x14ac:dyDescent="0.25">
      <c r="A25">
        <v>2012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e">
        <v>#DIV/0!</v>
      </c>
    </row>
    <row r="26" spans="1:7" x14ac:dyDescent="0.25">
      <c r="A26">
        <v>2013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e">
        <v>#DIV/0!</v>
      </c>
    </row>
    <row r="27" spans="1:7" x14ac:dyDescent="0.25">
      <c r="A27">
        <v>2014</v>
      </c>
      <c r="B27">
        <v>57.2</v>
      </c>
      <c r="C27">
        <v>41.5</v>
      </c>
      <c r="D27" t="s">
        <v>5</v>
      </c>
      <c r="E27">
        <v>56.3</v>
      </c>
      <c r="F27">
        <v>62.2</v>
      </c>
      <c r="G27">
        <v>53.333333333333336</v>
      </c>
    </row>
    <row r="28" spans="1:7" x14ac:dyDescent="0.25">
      <c r="A28">
        <v>2015</v>
      </c>
      <c r="B28">
        <v>62.6</v>
      </c>
      <c r="C28">
        <v>53.5</v>
      </c>
      <c r="D28">
        <v>53</v>
      </c>
      <c r="E28">
        <v>56.9</v>
      </c>
      <c r="F28">
        <v>62</v>
      </c>
      <c r="G28">
        <v>56.35</v>
      </c>
    </row>
    <row r="29" spans="1:7" x14ac:dyDescent="0.25">
      <c r="A29">
        <v>2016</v>
      </c>
      <c r="B29">
        <v>60.3</v>
      </c>
      <c r="C29">
        <v>46.2</v>
      </c>
      <c r="D29">
        <v>52.1</v>
      </c>
      <c r="E29">
        <v>57.3</v>
      </c>
      <c r="F29">
        <v>63.1</v>
      </c>
      <c r="G29">
        <v>54.675000000000004</v>
      </c>
    </row>
    <row r="30" spans="1:7" x14ac:dyDescent="0.25">
      <c r="A30">
        <v>2017</v>
      </c>
      <c r="B30">
        <v>62.8</v>
      </c>
      <c r="C30" t="s">
        <v>5</v>
      </c>
      <c r="D30" t="s">
        <v>5</v>
      </c>
      <c r="E30" t="s">
        <v>5</v>
      </c>
      <c r="F30">
        <v>62.1</v>
      </c>
      <c r="G30">
        <v>62.1</v>
      </c>
    </row>
    <row r="31" spans="1:7" x14ac:dyDescent="0.25">
      <c r="A31">
        <v>2018</v>
      </c>
      <c r="B31">
        <v>63.7</v>
      </c>
      <c r="C31">
        <v>47.5</v>
      </c>
      <c r="D31">
        <v>54.4</v>
      </c>
      <c r="E31">
        <v>56.6</v>
      </c>
      <c r="F31">
        <v>63.5</v>
      </c>
      <c r="G31">
        <v>55.5</v>
      </c>
    </row>
  </sheetData>
  <mergeCells count="1">
    <mergeCell ref="J4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F2D4-3E5B-400C-AB3C-6A1CF9EF60BA}">
  <dimension ref="A1:O31"/>
  <sheetViews>
    <sheetView workbookViewId="0">
      <selection activeCell="G28" sqref="G28:G31"/>
    </sheetView>
  </sheetViews>
  <sheetFormatPr defaultRowHeight="15" x14ac:dyDescent="0.25"/>
  <cols>
    <col min="1" max="7" width="16.85546875" customWidth="1"/>
  </cols>
  <sheetData>
    <row r="1" spans="1:15" x14ac:dyDescent="0.25">
      <c r="A1" t="s">
        <v>3</v>
      </c>
      <c r="B1" t="s">
        <v>12</v>
      </c>
      <c r="C1" t="s">
        <v>4</v>
      </c>
      <c r="D1" t="s">
        <v>8</v>
      </c>
      <c r="E1" t="s">
        <v>9</v>
      </c>
      <c r="F1" t="s">
        <v>10</v>
      </c>
      <c r="G1" t="s">
        <v>11</v>
      </c>
    </row>
    <row r="2" spans="1:15" x14ac:dyDescent="0.25">
      <c r="A2">
        <v>2010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1" t="e">
        <f>AVERAGE(C2:F2)</f>
        <v>#DIV/0!</v>
      </c>
    </row>
    <row r="3" spans="1:15" x14ac:dyDescent="0.2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1" t="e">
        <f t="shared" ref="G3:G19" si="0">AVERAGE(C3:F3)</f>
        <v>#DIV/0!</v>
      </c>
    </row>
    <row r="4" spans="1:15" x14ac:dyDescent="0.25">
      <c r="A4">
        <v>2011</v>
      </c>
      <c r="B4" s="3" t="s">
        <v>5</v>
      </c>
      <c r="C4" s="3" t="s">
        <v>5</v>
      </c>
      <c r="D4" s="3" t="s">
        <v>5</v>
      </c>
      <c r="E4" s="3" t="s">
        <v>5</v>
      </c>
      <c r="F4" s="3" t="s">
        <v>5</v>
      </c>
      <c r="G4" s="1" t="e">
        <f t="shared" si="0"/>
        <v>#DIV/0!</v>
      </c>
    </row>
    <row r="5" spans="1:15" x14ac:dyDescent="0.25"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1" t="e">
        <f t="shared" si="0"/>
        <v>#DIV/0!</v>
      </c>
    </row>
    <row r="6" spans="1:15" x14ac:dyDescent="0.25">
      <c r="A6">
        <v>2012</v>
      </c>
      <c r="B6" s="3" t="s">
        <v>5</v>
      </c>
      <c r="C6" s="3" t="s">
        <v>5</v>
      </c>
      <c r="D6" s="3" t="s">
        <v>5</v>
      </c>
      <c r="E6" s="3" t="s">
        <v>5</v>
      </c>
      <c r="F6" s="3" t="s">
        <v>5</v>
      </c>
      <c r="G6" s="1" t="e">
        <f t="shared" si="0"/>
        <v>#DIV/0!</v>
      </c>
      <c r="J6" s="7" t="s">
        <v>17</v>
      </c>
      <c r="K6" s="7"/>
      <c r="L6" s="7"/>
      <c r="M6" s="7"/>
      <c r="N6" s="7"/>
      <c r="O6" s="7"/>
    </row>
    <row r="7" spans="1:15" x14ac:dyDescent="0.25"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1" t="e">
        <f t="shared" si="0"/>
        <v>#DIV/0!</v>
      </c>
      <c r="J7" s="7"/>
      <c r="K7" s="7"/>
      <c r="L7" s="7"/>
      <c r="M7" s="7"/>
      <c r="N7" s="7"/>
      <c r="O7" s="7"/>
    </row>
    <row r="8" spans="1:15" x14ac:dyDescent="0.25">
      <c r="A8">
        <v>2013</v>
      </c>
      <c r="B8" s="3" t="s">
        <v>5</v>
      </c>
      <c r="C8" s="3" t="s">
        <v>5</v>
      </c>
      <c r="D8" s="3" t="s">
        <v>5</v>
      </c>
      <c r="E8" s="3" t="s">
        <v>5</v>
      </c>
      <c r="F8" s="3" t="s">
        <v>5</v>
      </c>
      <c r="G8" s="1" t="e">
        <f t="shared" si="0"/>
        <v>#DIV/0!</v>
      </c>
      <c r="J8" s="7"/>
      <c r="K8" s="7"/>
      <c r="L8" s="7"/>
      <c r="M8" s="7"/>
      <c r="N8" s="7"/>
      <c r="O8" s="7"/>
    </row>
    <row r="9" spans="1:15" x14ac:dyDescent="0.25"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1" t="e">
        <f t="shared" si="0"/>
        <v>#DIV/0!</v>
      </c>
    </row>
    <row r="10" spans="1:15" x14ac:dyDescent="0.25">
      <c r="A10">
        <v>2014</v>
      </c>
      <c r="B10" s="3" t="s">
        <v>5</v>
      </c>
      <c r="C10" s="3" t="s">
        <v>5</v>
      </c>
      <c r="D10" s="3" t="s">
        <v>5</v>
      </c>
      <c r="E10" s="3" t="s">
        <v>5</v>
      </c>
      <c r="F10" s="3" t="s">
        <v>5</v>
      </c>
      <c r="G10" s="1" t="e">
        <f t="shared" si="0"/>
        <v>#DIV/0!</v>
      </c>
    </row>
    <row r="11" spans="1:15" x14ac:dyDescent="0.25"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1" t="e">
        <f t="shared" si="0"/>
        <v>#DIV/0!</v>
      </c>
    </row>
    <row r="12" spans="1:15" x14ac:dyDescent="0.25">
      <c r="A12">
        <v>2015</v>
      </c>
      <c r="B12" s="4">
        <v>-5.7</v>
      </c>
      <c r="C12" s="4">
        <v>-19.3</v>
      </c>
      <c r="D12" s="3" t="s">
        <v>5</v>
      </c>
      <c r="E12" s="3">
        <v>1</v>
      </c>
      <c r="F12" s="4">
        <v>3.1</v>
      </c>
      <c r="G12" s="1">
        <f t="shared" si="0"/>
        <v>-5.0666666666666673</v>
      </c>
    </row>
    <row r="13" spans="1:15" x14ac:dyDescent="0.25">
      <c r="B13" s="3" t="s">
        <v>1</v>
      </c>
      <c r="C13" s="3" t="s">
        <v>1</v>
      </c>
      <c r="D13" s="3" t="s">
        <v>7</v>
      </c>
      <c r="E13" s="3" t="s">
        <v>1</v>
      </c>
      <c r="F13" s="3" t="s">
        <v>1</v>
      </c>
      <c r="G13" s="1" t="e">
        <f t="shared" si="0"/>
        <v>#DIV/0!</v>
      </c>
    </row>
    <row r="14" spans="1:15" x14ac:dyDescent="0.25">
      <c r="A14">
        <v>2016</v>
      </c>
      <c r="B14" s="4">
        <v>6.6</v>
      </c>
      <c r="C14" s="4">
        <v>19.5</v>
      </c>
      <c r="D14" s="4">
        <v>8.3000000000000007</v>
      </c>
      <c r="E14" s="4">
        <v>1.5</v>
      </c>
      <c r="F14" s="3">
        <v>1</v>
      </c>
      <c r="G14" s="1">
        <f t="shared" si="0"/>
        <v>7.5750000000000002</v>
      </c>
    </row>
    <row r="15" spans="1:15" x14ac:dyDescent="0.25">
      <c r="B15" s="3" t="s">
        <v>13</v>
      </c>
      <c r="C15" s="3" t="s">
        <v>13</v>
      </c>
      <c r="D15" s="3" t="s">
        <v>13</v>
      </c>
      <c r="E15" s="3" t="s">
        <v>13</v>
      </c>
      <c r="F15" s="3" t="s">
        <v>13</v>
      </c>
      <c r="G15" s="1" t="e">
        <f t="shared" si="0"/>
        <v>#DIV/0!</v>
      </c>
    </row>
    <row r="16" spans="1:15" x14ac:dyDescent="0.25">
      <c r="A16">
        <v>2017</v>
      </c>
      <c r="B16" s="4">
        <v>0.7</v>
      </c>
      <c r="C16" s="4">
        <v>-14.3</v>
      </c>
      <c r="D16" s="4">
        <v>-14.9</v>
      </c>
      <c r="E16" s="3">
        <v>-21</v>
      </c>
      <c r="F16" s="4">
        <v>-12.9</v>
      </c>
      <c r="G16" s="1">
        <f t="shared" si="0"/>
        <v>-15.775</v>
      </c>
    </row>
    <row r="17" spans="1:7" x14ac:dyDescent="0.25">
      <c r="B17" s="3" t="s">
        <v>13</v>
      </c>
      <c r="C17" s="3" t="s">
        <v>13</v>
      </c>
      <c r="D17" s="3" t="s">
        <v>13</v>
      </c>
      <c r="E17" s="3" t="s">
        <v>13</v>
      </c>
      <c r="F17" s="3" t="s">
        <v>13</v>
      </c>
      <c r="G17" s="1" t="e">
        <f t="shared" si="0"/>
        <v>#DIV/0!</v>
      </c>
    </row>
    <row r="18" spans="1:7" x14ac:dyDescent="0.25">
      <c r="A18">
        <v>2018</v>
      </c>
      <c r="B18" s="4">
        <v>0.5</v>
      </c>
      <c r="C18" s="3">
        <v>-1</v>
      </c>
      <c r="D18" s="4">
        <v>-0.7</v>
      </c>
      <c r="E18" s="4">
        <v>0.7</v>
      </c>
      <c r="F18" s="4">
        <v>-0.6</v>
      </c>
      <c r="G18" s="1">
        <f t="shared" si="0"/>
        <v>-0.4</v>
      </c>
    </row>
    <row r="19" spans="1:7" x14ac:dyDescent="0.25"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1" t="e">
        <f t="shared" si="0"/>
        <v>#DIV/0!</v>
      </c>
    </row>
    <row r="22" spans="1:7" x14ac:dyDescent="0.25">
      <c r="A22" t="s">
        <v>3</v>
      </c>
      <c r="B22" t="s">
        <v>12</v>
      </c>
      <c r="C22" t="s">
        <v>4</v>
      </c>
      <c r="D22" t="s">
        <v>8</v>
      </c>
      <c r="E22" t="s">
        <v>9</v>
      </c>
      <c r="F22" t="s">
        <v>10</v>
      </c>
      <c r="G22" t="s">
        <v>11</v>
      </c>
    </row>
    <row r="23" spans="1:7" x14ac:dyDescent="0.25">
      <c r="A23">
        <v>2010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e">
        <v>#DIV/0!</v>
      </c>
    </row>
    <row r="24" spans="1:7" x14ac:dyDescent="0.25">
      <c r="A24">
        <v>2011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e">
        <v>#DIV/0!</v>
      </c>
    </row>
    <row r="25" spans="1:7" x14ac:dyDescent="0.25">
      <c r="A25">
        <v>2012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e">
        <v>#DIV/0!</v>
      </c>
    </row>
    <row r="26" spans="1:7" x14ac:dyDescent="0.25">
      <c r="A26">
        <v>2013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e">
        <v>#DIV/0!</v>
      </c>
    </row>
    <row r="27" spans="1:7" x14ac:dyDescent="0.25">
      <c r="A27">
        <v>2014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 t="e">
        <v>#DIV/0!</v>
      </c>
    </row>
    <row r="28" spans="1:7" x14ac:dyDescent="0.25">
      <c r="A28">
        <v>2015</v>
      </c>
      <c r="B28">
        <v>-5.7</v>
      </c>
      <c r="C28">
        <v>-19.3</v>
      </c>
      <c r="D28" t="s">
        <v>5</v>
      </c>
      <c r="E28">
        <v>1</v>
      </c>
      <c r="F28">
        <v>3.1</v>
      </c>
      <c r="G28">
        <v>-5.0666666666666673</v>
      </c>
    </row>
    <row r="29" spans="1:7" x14ac:dyDescent="0.25">
      <c r="A29">
        <v>2016</v>
      </c>
      <c r="B29">
        <v>6.6</v>
      </c>
      <c r="C29">
        <v>19.5</v>
      </c>
      <c r="D29">
        <v>8.3000000000000007</v>
      </c>
      <c r="E29">
        <v>1.5</v>
      </c>
      <c r="F29">
        <v>1</v>
      </c>
      <c r="G29">
        <v>7.5750000000000002</v>
      </c>
    </row>
    <row r="30" spans="1:7" x14ac:dyDescent="0.25">
      <c r="A30">
        <v>2017</v>
      </c>
      <c r="B30">
        <v>0.7</v>
      </c>
      <c r="C30">
        <v>-14.3</v>
      </c>
      <c r="D30">
        <v>-14.9</v>
      </c>
      <c r="E30">
        <v>-21</v>
      </c>
      <c r="F30">
        <v>-12.9</v>
      </c>
      <c r="G30">
        <v>-15.775</v>
      </c>
    </row>
    <row r="31" spans="1:7" x14ac:dyDescent="0.25">
      <c r="A31">
        <v>2018</v>
      </c>
      <c r="B31">
        <v>0.5</v>
      </c>
      <c r="C31">
        <v>-1</v>
      </c>
      <c r="D31">
        <v>-0.7</v>
      </c>
      <c r="E31">
        <v>0.7</v>
      </c>
      <c r="F31">
        <v>-0.6</v>
      </c>
      <c r="G31">
        <v>-0.4</v>
      </c>
    </row>
  </sheetData>
  <mergeCells count="1">
    <mergeCell ref="J6:O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9B28-7566-44B5-B818-9CBFEE2E20B2}">
  <dimension ref="A1:G31"/>
  <sheetViews>
    <sheetView workbookViewId="0">
      <selection activeCell="G28" sqref="G28:G31"/>
    </sheetView>
  </sheetViews>
  <sheetFormatPr defaultRowHeight="15" x14ac:dyDescent="0.25"/>
  <cols>
    <col min="1" max="7" width="16.140625" customWidth="1"/>
  </cols>
  <sheetData>
    <row r="1" spans="1:7" x14ac:dyDescent="0.25">
      <c r="A1" t="s">
        <v>3</v>
      </c>
      <c r="B1" t="s">
        <v>12</v>
      </c>
      <c r="C1" t="s">
        <v>4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2010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t="e">
        <f>AVERAGE(C2:F2)</f>
        <v>#DIV/0!</v>
      </c>
    </row>
    <row r="3" spans="1:7" x14ac:dyDescent="0.2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t="e">
        <f t="shared" ref="G3:G19" si="0">AVERAGE(C3:F3)</f>
        <v>#DIV/0!</v>
      </c>
    </row>
    <row r="4" spans="1:7" x14ac:dyDescent="0.25">
      <c r="A4">
        <v>2011</v>
      </c>
      <c r="B4" s="3" t="s">
        <v>5</v>
      </c>
      <c r="C4" s="3" t="s">
        <v>5</v>
      </c>
      <c r="D4" s="3" t="s">
        <v>5</v>
      </c>
      <c r="E4" s="3" t="s">
        <v>5</v>
      </c>
      <c r="F4" s="3" t="s">
        <v>5</v>
      </c>
      <c r="G4" t="e">
        <f t="shared" si="0"/>
        <v>#DIV/0!</v>
      </c>
    </row>
    <row r="5" spans="1:7" x14ac:dyDescent="0.25"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t="e">
        <f t="shared" si="0"/>
        <v>#DIV/0!</v>
      </c>
    </row>
    <row r="6" spans="1:7" x14ac:dyDescent="0.25">
      <c r="A6">
        <v>2012</v>
      </c>
      <c r="B6" s="3" t="s">
        <v>5</v>
      </c>
      <c r="C6" s="3" t="s">
        <v>5</v>
      </c>
      <c r="D6" s="3" t="s">
        <v>5</v>
      </c>
      <c r="E6" s="3" t="s">
        <v>5</v>
      </c>
      <c r="F6" s="3" t="s">
        <v>5</v>
      </c>
      <c r="G6" t="e">
        <f t="shared" si="0"/>
        <v>#DIV/0!</v>
      </c>
    </row>
    <row r="7" spans="1:7" x14ac:dyDescent="0.25"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t="e">
        <f t="shared" si="0"/>
        <v>#DIV/0!</v>
      </c>
    </row>
    <row r="8" spans="1:7" x14ac:dyDescent="0.25">
      <c r="A8">
        <v>2013</v>
      </c>
      <c r="B8" s="3" t="s">
        <v>5</v>
      </c>
      <c r="C8" s="3" t="s">
        <v>5</v>
      </c>
      <c r="D8" s="3" t="s">
        <v>5</v>
      </c>
      <c r="E8" s="3" t="s">
        <v>5</v>
      </c>
      <c r="F8" s="3" t="s">
        <v>5</v>
      </c>
      <c r="G8" t="e">
        <f t="shared" si="0"/>
        <v>#DIV/0!</v>
      </c>
    </row>
    <row r="9" spans="1:7" x14ac:dyDescent="0.25"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t="e">
        <f t="shared" si="0"/>
        <v>#DIV/0!</v>
      </c>
    </row>
    <row r="10" spans="1:7" x14ac:dyDescent="0.25">
      <c r="A10">
        <v>2014</v>
      </c>
      <c r="B10" s="3" t="s">
        <v>5</v>
      </c>
      <c r="C10" s="3" t="s">
        <v>5</v>
      </c>
      <c r="D10" s="3" t="s">
        <v>5</v>
      </c>
      <c r="E10" s="3" t="s">
        <v>5</v>
      </c>
      <c r="F10" s="3" t="s">
        <v>5</v>
      </c>
      <c r="G10" t="e">
        <f t="shared" si="0"/>
        <v>#DIV/0!</v>
      </c>
    </row>
    <row r="11" spans="1:7" x14ac:dyDescent="0.25"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t="e">
        <f t="shared" si="0"/>
        <v>#DIV/0!</v>
      </c>
    </row>
    <row r="12" spans="1:7" x14ac:dyDescent="0.25">
      <c r="A12">
        <v>2015</v>
      </c>
      <c r="B12" s="3">
        <v>5</v>
      </c>
      <c r="C12" s="4">
        <v>1.4</v>
      </c>
      <c r="D12" s="4">
        <v>15.8</v>
      </c>
      <c r="E12" s="4">
        <v>35.1</v>
      </c>
      <c r="F12" s="4">
        <v>117.2</v>
      </c>
      <c r="G12">
        <f t="shared" si="0"/>
        <v>42.375</v>
      </c>
    </row>
    <row r="13" spans="1:7" x14ac:dyDescent="0.25"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  <c r="G13" t="e">
        <f t="shared" si="0"/>
        <v>#DIV/0!</v>
      </c>
    </row>
    <row r="14" spans="1:7" x14ac:dyDescent="0.25">
      <c r="A14">
        <v>2016</v>
      </c>
      <c r="B14" s="4">
        <v>5.0999999999999996</v>
      </c>
      <c r="C14" s="4">
        <v>1.6</v>
      </c>
      <c r="D14" s="4">
        <v>16.2</v>
      </c>
      <c r="E14" s="4">
        <v>34.9</v>
      </c>
      <c r="F14" s="4">
        <v>117.2</v>
      </c>
      <c r="G14">
        <f t="shared" si="0"/>
        <v>42.475000000000001</v>
      </c>
    </row>
    <row r="15" spans="1:7" x14ac:dyDescent="0.25">
      <c r="B15" s="3" t="s">
        <v>13</v>
      </c>
      <c r="C15" s="3" t="s">
        <v>13</v>
      </c>
      <c r="D15" s="3" t="s">
        <v>13</v>
      </c>
      <c r="E15" s="3" t="s">
        <v>13</v>
      </c>
      <c r="F15" s="3" t="s">
        <v>13</v>
      </c>
      <c r="G15" t="e">
        <f t="shared" si="0"/>
        <v>#DIV/0!</v>
      </c>
    </row>
    <row r="16" spans="1:7" x14ac:dyDescent="0.25">
      <c r="A16">
        <v>2017</v>
      </c>
      <c r="B16" s="4">
        <v>5.6</v>
      </c>
      <c r="C16" s="4">
        <v>1.5</v>
      </c>
      <c r="D16" s="3">
        <v>16</v>
      </c>
      <c r="E16" s="4">
        <v>35.700000000000003</v>
      </c>
      <c r="F16" s="3">
        <v>119</v>
      </c>
      <c r="G16">
        <f t="shared" si="0"/>
        <v>43.05</v>
      </c>
    </row>
    <row r="17" spans="1:7" x14ac:dyDescent="0.25">
      <c r="B17" s="3" t="s">
        <v>1</v>
      </c>
      <c r="C17" s="3" t="s">
        <v>1</v>
      </c>
      <c r="D17" s="3" t="s">
        <v>1</v>
      </c>
      <c r="E17" s="3" t="s">
        <v>1</v>
      </c>
      <c r="F17" s="3" t="s">
        <v>1</v>
      </c>
      <c r="G17" t="e">
        <f t="shared" si="0"/>
        <v>#DIV/0!</v>
      </c>
    </row>
    <row r="18" spans="1:7" x14ac:dyDescent="0.25">
      <c r="A18">
        <v>2018</v>
      </c>
      <c r="B18" s="4">
        <v>5.5</v>
      </c>
      <c r="C18" s="4">
        <v>1.5</v>
      </c>
      <c r="D18" s="4">
        <v>15.8</v>
      </c>
      <c r="E18" s="4">
        <v>35.700000000000003</v>
      </c>
      <c r="F18" s="4">
        <v>120.3</v>
      </c>
      <c r="G18">
        <f t="shared" si="0"/>
        <v>43.325000000000003</v>
      </c>
    </row>
    <row r="19" spans="1:7" x14ac:dyDescent="0.25"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t="e">
        <f t="shared" si="0"/>
        <v>#DIV/0!</v>
      </c>
    </row>
    <row r="22" spans="1:7" x14ac:dyDescent="0.25">
      <c r="A22" t="s">
        <v>3</v>
      </c>
      <c r="B22" t="s">
        <v>12</v>
      </c>
      <c r="C22" t="s">
        <v>4</v>
      </c>
      <c r="D22" t="s">
        <v>8</v>
      </c>
      <c r="E22" t="s">
        <v>9</v>
      </c>
      <c r="F22" t="s">
        <v>10</v>
      </c>
      <c r="G22" t="s">
        <v>11</v>
      </c>
    </row>
    <row r="23" spans="1:7" x14ac:dyDescent="0.25">
      <c r="A23">
        <v>2010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e">
        <v>#DIV/0!</v>
      </c>
    </row>
    <row r="24" spans="1:7" x14ac:dyDescent="0.25">
      <c r="A24">
        <v>2011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e">
        <v>#DIV/0!</v>
      </c>
    </row>
    <row r="25" spans="1:7" x14ac:dyDescent="0.25">
      <c r="A25">
        <v>2012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e">
        <v>#DIV/0!</v>
      </c>
    </row>
    <row r="26" spans="1:7" x14ac:dyDescent="0.25">
      <c r="A26">
        <v>2013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e">
        <v>#DIV/0!</v>
      </c>
    </row>
    <row r="27" spans="1:7" x14ac:dyDescent="0.25">
      <c r="A27">
        <v>2014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 t="e">
        <v>#DIV/0!</v>
      </c>
    </row>
    <row r="28" spans="1:7" x14ac:dyDescent="0.25">
      <c r="A28">
        <v>2015</v>
      </c>
      <c r="B28">
        <v>5</v>
      </c>
      <c r="C28">
        <v>1.4</v>
      </c>
      <c r="D28">
        <v>15.8</v>
      </c>
      <c r="E28">
        <v>35.1</v>
      </c>
      <c r="F28">
        <v>117.2</v>
      </c>
      <c r="G28">
        <v>42.375</v>
      </c>
    </row>
    <row r="29" spans="1:7" x14ac:dyDescent="0.25">
      <c r="A29">
        <v>2016</v>
      </c>
      <c r="B29">
        <v>5.0999999999999996</v>
      </c>
      <c r="C29">
        <v>1.6</v>
      </c>
      <c r="D29">
        <v>16.2</v>
      </c>
      <c r="E29">
        <v>34.9</v>
      </c>
      <c r="F29">
        <v>117.2</v>
      </c>
      <c r="G29">
        <v>42.475000000000001</v>
      </c>
    </row>
    <row r="30" spans="1:7" x14ac:dyDescent="0.25">
      <c r="A30">
        <v>2017</v>
      </c>
      <c r="B30">
        <v>5.6</v>
      </c>
      <c r="C30">
        <v>1.5</v>
      </c>
      <c r="D30">
        <v>16</v>
      </c>
      <c r="E30">
        <v>35.700000000000003</v>
      </c>
      <c r="F30">
        <v>119</v>
      </c>
      <c r="G30">
        <v>43.05</v>
      </c>
    </row>
    <row r="31" spans="1:7" x14ac:dyDescent="0.25">
      <c r="A31">
        <v>2018</v>
      </c>
      <c r="B31">
        <v>5.5</v>
      </c>
      <c r="C31">
        <v>1.5</v>
      </c>
      <c r="D31">
        <v>15.8</v>
      </c>
      <c r="E31">
        <v>35.700000000000003</v>
      </c>
      <c r="F31">
        <v>120.3</v>
      </c>
      <c r="G31">
        <v>43.325000000000003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Enterprises number</vt:lpstr>
      <vt:lpstr>Value added at factor cost</vt:lpstr>
      <vt:lpstr>Person Employed</vt:lpstr>
      <vt:lpstr>Apparent Labour Productivity</vt:lpstr>
      <vt:lpstr>Growth rate of employment</vt:lpstr>
      <vt:lpstr>Persons employed per enterprise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Dalmia</dc:creator>
  <cp:lastModifiedBy>Sarthak Dalmia</cp:lastModifiedBy>
  <dcterms:created xsi:type="dcterms:W3CDTF">2020-11-07T11:51:36Z</dcterms:created>
  <dcterms:modified xsi:type="dcterms:W3CDTF">2020-11-13T18:18:09Z</dcterms:modified>
</cp:coreProperties>
</file>