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\3-1\IED\Project\"/>
    </mc:Choice>
  </mc:AlternateContent>
  <xr:revisionPtr revIDLastSave="0" documentId="13_ncr:1_{423B0B95-B6EF-4743-9FF4-16EFF82DCC72}" xr6:coauthVersionLast="45" xr6:coauthVersionMax="45" xr10:uidLastSave="{00000000-0000-0000-0000-000000000000}"/>
  <bookViews>
    <workbookView xWindow="2685" yWindow="2685" windowWidth="21600" windowHeight="11385" tabRatio="499" activeTab="3" xr2:uid="{773A6088-C80F-4B1B-82EA-E907CCB47F47}"/>
  </bookViews>
  <sheets>
    <sheet name="FGNI" sheetId="1" r:id="rId1"/>
    <sheet name="FPoverty" sheetId="5" r:id="rId2"/>
    <sheet name="IGNI" sheetId="3" r:id="rId3"/>
    <sheet name="IPoverty better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1" i="1"/>
  <c r="C10" i="1"/>
  <c r="C9" i="1" s="1"/>
  <c r="C8" i="1" s="1"/>
  <c r="C7" i="1" s="1"/>
  <c r="C6" i="1" s="1"/>
  <c r="C5" i="1" s="1"/>
  <c r="C4" i="1" s="1"/>
  <c r="C3" i="1" s="1"/>
  <c r="C2" i="1" s="1"/>
  <c r="C13" i="3"/>
  <c r="C12" i="3"/>
  <c r="C11" i="3" s="1"/>
  <c r="C10" i="3" s="1"/>
  <c r="C9" i="3" s="1"/>
  <c r="C8" i="3" s="1"/>
  <c r="C7" i="3" s="1"/>
  <c r="C6" i="3" s="1"/>
  <c r="C5" i="3" s="1"/>
  <c r="C4" i="3" s="1"/>
  <c r="C3" i="3" s="1"/>
  <c r="C2" i="3" s="1"/>
  <c r="C2" i="5"/>
  <c r="B10" i="5"/>
  <c r="B9" i="5" s="1"/>
  <c r="B8" i="5" s="1"/>
  <c r="B7" i="5" s="1"/>
  <c r="B6" i="5" s="1"/>
  <c r="B5" i="5" s="1"/>
  <c r="B4" i="5" s="1"/>
  <c r="B3" i="5" s="1"/>
  <c r="B2" i="5" s="1"/>
  <c r="B11" i="5"/>
  <c r="A4" i="5"/>
  <c r="A3" i="5" s="1"/>
  <c r="A2" i="5" s="1"/>
  <c r="B12" i="6" l="1"/>
  <c r="B11" i="6" s="1"/>
  <c r="B10" i="6" s="1"/>
  <c r="B9" i="6" s="1"/>
  <c r="B8" i="6" s="1"/>
  <c r="B7" i="6" s="1"/>
  <c r="B6" i="6" s="1"/>
  <c r="B5" i="6" s="1"/>
  <c r="B4" i="6" s="1"/>
  <c r="B3" i="6" s="1"/>
  <c r="B2" i="6" s="1"/>
  <c r="B13" i="6"/>
  <c r="A20" i="6"/>
  <c r="A4" i="6" s="1"/>
  <c r="A3" i="6"/>
  <c r="D26" i="1" l="1"/>
  <c r="D25" i="3"/>
  <c r="C24" i="3"/>
  <c r="D23" i="3"/>
  <c r="G4" i="3"/>
  <c r="E24" i="1" l="1"/>
  <c r="D24" i="1"/>
  <c r="D9" i="1"/>
  <c r="D14" i="1"/>
</calcChain>
</file>

<file path=xl/sharedStrings.xml><?xml version="1.0" encoding="utf-8"?>
<sst xmlns="http://schemas.openxmlformats.org/spreadsheetml/2006/main" count="125" uniqueCount="35">
  <si>
    <t>persons employed</t>
  </si>
  <si>
    <t>no. of smes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</si>
  <si>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</si>
  <si>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</si>
  <si>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</si>
  <si>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</si>
  <si>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</si>
  <si>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</si>
  <si>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</si>
  <si>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</si>
  <si>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</si>
  <si>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</si>
  <si>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</si>
  <si>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</si>
  <si>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</si>
  <si>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</si>
  <si>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</si>
  <si>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</si>
  <si>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</si>
  <si>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</si>
  <si>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</si>
  <si>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</si>
  <si>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</si>
  <si>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</si>
  <si>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</si>
  <si>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</si>
  <si>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Persons employed Gr rate</t>
  </si>
  <si>
    <t>no. of smes GR rate</t>
  </si>
  <si>
    <t>Year</t>
  </si>
  <si>
    <t>per empl gr rate</t>
  </si>
  <si>
    <t>no. of smes gr rate</t>
  </si>
  <si>
    <t>GNI ln</t>
  </si>
  <si>
    <t>Poverty Head Count ratio</t>
  </si>
  <si>
    <t>Poverty head Count Ratio</t>
  </si>
  <si>
    <t>LN (GDP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</si>
</sst>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DBD5-412A-4D29-A628-1C5D70F475D2}">
  <dimension ref="A1:P71"/>
  <sheetViews>
    <sheetView topLeftCell="K1" workbookViewId="0">
      <selection activeCell="H22" sqref="H22:L31"/>
    </sheetView>
  </sheetViews>
  <sheetFormatPr defaultRowHeight="15" x14ac:dyDescent="0.25"/>
  <cols>
    <col min="2" max="5" width="17.85546875" customWidth="1"/>
    <col min="6" max="14" width="25.42578125" customWidth="1"/>
  </cols>
  <sheetData>
    <row r="1" spans="1:14" x14ac:dyDescent="0.25">
      <c r="B1" t="s">
        <v>34</v>
      </c>
      <c r="C1" s="1" t="s">
        <v>26</v>
      </c>
      <c r="D1" s="1" t="s">
        <v>27</v>
      </c>
      <c r="E1" t="s">
        <v>0</v>
      </c>
      <c r="F1" t="s">
        <v>1</v>
      </c>
    </row>
    <row r="2" spans="1:14" x14ac:dyDescent="0.25">
      <c r="A2">
        <v>2000</v>
      </c>
      <c r="B2" s="1">
        <f>AVERAGE(B3:B20)</f>
        <v>10.52474687618024</v>
      </c>
      <c r="C2" s="1">
        <f t="shared" ref="C2:C10" si="0">AVERAGE(C3:C11)</f>
        <v>0.31707114547716531</v>
      </c>
      <c r="D2" s="1">
        <v>2.4902788246614964</v>
      </c>
      <c r="E2" s="6">
        <v>66.900000000000006</v>
      </c>
      <c r="F2" s="6">
        <v>2484000</v>
      </c>
    </row>
    <row r="3" spans="1:14" x14ac:dyDescent="0.25">
      <c r="A3" s="1">
        <v>2001</v>
      </c>
      <c r="B3" s="1">
        <v>10.079120121179287</v>
      </c>
      <c r="C3" s="1">
        <f t="shared" si="0"/>
        <v>0.60845699561004862</v>
      </c>
      <c r="D3" s="1">
        <v>4.6801731078904991</v>
      </c>
      <c r="E3" s="6">
        <v>58.509596112959926</v>
      </c>
      <c r="F3" s="6">
        <v>2600255.5</v>
      </c>
      <c r="G3" s="6"/>
    </row>
    <row r="4" spans="1:14" x14ac:dyDescent="0.25">
      <c r="A4" s="1">
        <v>2002</v>
      </c>
      <c r="B4" s="1">
        <v>10.047154902348542</v>
      </c>
      <c r="C4" s="1">
        <f t="shared" si="0"/>
        <v>0.59728017022123003</v>
      </c>
      <c r="D4" s="1">
        <v>4.6801731078904991</v>
      </c>
      <c r="E4" s="6">
        <v>58.509596112959926</v>
      </c>
      <c r="F4" s="6">
        <v>2050794</v>
      </c>
    </row>
    <row r="5" spans="1:14" x14ac:dyDescent="0.25">
      <c r="A5" s="1">
        <v>2003</v>
      </c>
      <c r="B5" s="1">
        <v>10.163155878532709</v>
      </c>
      <c r="C5" s="1">
        <f t="shared" si="0"/>
        <v>0.89479960100166644</v>
      </c>
      <c r="D5" s="1">
        <v>5.634305542146115</v>
      </c>
      <c r="E5" s="6">
        <v>58.509596112959926</v>
      </c>
      <c r="F5" s="6">
        <v>2166342</v>
      </c>
    </row>
    <row r="6" spans="1:14" x14ac:dyDescent="0.25">
      <c r="A6" s="1">
        <v>2004</v>
      </c>
      <c r="B6" s="1">
        <v>10.353288474464344</v>
      </c>
      <c r="C6" s="1">
        <f t="shared" si="0"/>
        <v>0.78882793849513255</v>
      </c>
      <c r="D6" s="1">
        <v>2.5651536091715896</v>
      </c>
      <c r="E6" s="6">
        <v>58.509596112959926</v>
      </c>
      <c r="F6" s="6">
        <v>2221912</v>
      </c>
    </row>
    <row r="7" spans="1:14" x14ac:dyDescent="0.25">
      <c r="A7" s="1">
        <v>2005</v>
      </c>
      <c r="B7" s="1">
        <v>10.487656570526328</v>
      </c>
      <c r="C7" s="1">
        <f t="shared" si="0"/>
        <v>0.77506965999768829</v>
      </c>
      <c r="D7" s="1">
        <v>2.3577441410820952</v>
      </c>
      <c r="E7" s="6">
        <v>58.509596112959926</v>
      </c>
      <c r="F7" s="6">
        <v>2274299</v>
      </c>
    </row>
    <row r="8" spans="1:14" x14ac:dyDescent="0.25">
      <c r="A8" s="1">
        <v>2006</v>
      </c>
      <c r="B8" s="1">
        <v>10.541386258865595</v>
      </c>
      <c r="C8" s="1">
        <f t="shared" si="0"/>
        <v>0.41004394915397796</v>
      </c>
      <c r="D8" s="1">
        <v>2.3379511664913011</v>
      </c>
      <c r="E8" s="6">
        <v>58.509596112959926</v>
      </c>
      <c r="F8" s="6">
        <v>2327471</v>
      </c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2007</v>
      </c>
      <c r="B9" s="1">
        <v>10.599879463260962</v>
      </c>
      <c r="C9" s="1">
        <f t="shared" si="0"/>
        <v>0.6925485114079396</v>
      </c>
      <c r="D9" s="1">
        <f ca="1">AVERAGE(D2:D8,D12:D20)</f>
        <v>2.233689319529955</v>
      </c>
      <c r="E9" s="6">
        <v>58.509596112959926</v>
      </c>
      <c r="F9" s="6">
        <v>2563929</v>
      </c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>
        <v>2008</v>
      </c>
      <c r="B10" s="1">
        <v>10.67959625381042</v>
      </c>
      <c r="C10" s="1">
        <f t="shared" si="0"/>
        <v>-0.95132833728019028</v>
      </c>
      <c r="D10" s="1">
        <v>1.4168294051824368</v>
      </c>
      <c r="E10" s="6">
        <v>58.509596112959926</v>
      </c>
      <c r="F10" s="6">
        <v>2600255.5</v>
      </c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>
        <v>2009</v>
      </c>
      <c r="B11" s="1">
        <v>10.690352736969825</v>
      </c>
      <c r="C11" s="1">
        <f>AVERAGE(C12:C20)</f>
        <v>-0.96205817931300508</v>
      </c>
      <c r="D11" s="1">
        <v>0</v>
      </c>
      <c r="E11" s="6">
        <v>58.509596112959926</v>
      </c>
      <c r="F11" s="6">
        <v>2600255.5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>
        <v>2010</v>
      </c>
      <c r="B12" s="1">
        <v>10.688529997800329</v>
      </c>
      <c r="C12" s="1">
        <v>3.2309296468059987</v>
      </c>
      <c r="D12" s="1">
        <v>-3.4962141220353153</v>
      </c>
      <c r="E12" s="6">
        <v>60.4</v>
      </c>
      <c r="F12" s="6">
        <v>2509345</v>
      </c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>
        <v>2011</v>
      </c>
      <c r="B13" s="1">
        <v>10.699867987737726</v>
      </c>
      <c r="C13" s="1">
        <v>0.49668874172186139</v>
      </c>
      <c r="D13" s="1">
        <v>2.1384863380683008</v>
      </c>
      <c r="E13" s="6">
        <v>60.7</v>
      </c>
      <c r="F13" s="6">
        <v>2563007</v>
      </c>
      <c r="G13" s="1"/>
      <c r="H13" t="s">
        <v>2</v>
      </c>
    </row>
    <row r="14" spans="1:14" ht="15.75" thickBot="1" x14ac:dyDescent="0.3">
      <c r="A14" s="1">
        <v>2012</v>
      </c>
      <c r="B14" s="1">
        <v>10.677753784380865</v>
      </c>
      <c r="C14" s="1">
        <v>3.5724744780255944</v>
      </c>
      <c r="D14" s="1">
        <f ca="1">AVERAGE(D7:D13,D17:D25)</f>
        <v>2.233689319529955</v>
      </c>
      <c r="E14" s="6">
        <v>62.868492008161539</v>
      </c>
      <c r="F14" s="6">
        <v>2800172</v>
      </c>
      <c r="G14" s="1"/>
    </row>
    <row r="15" spans="1:14" x14ac:dyDescent="0.25">
      <c r="A15" s="1">
        <v>2013</v>
      </c>
      <c r="B15" s="1">
        <v>10.686932371076853</v>
      </c>
      <c r="C15" s="1">
        <v>-0.16491702406367192</v>
      </c>
      <c r="D15" s="1">
        <v>4.8954135674522847</v>
      </c>
      <c r="E15" s="6">
        <v>62.764811162067971</v>
      </c>
      <c r="F15" s="6">
        <v>2937252</v>
      </c>
      <c r="G15" s="1"/>
      <c r="H15" s="5" t="s">
        <v>3</v>
      </c>
      <c r="I15" s="5"/>
    </row>
    <row r="16" spans="1:14" x14ac:dyDescent="0.25">
      <c r="A16" s="1">
        <v>2014</v>
      </c>
      <c r="B16" s="1">
        <v>10.676369701114927</v>
      </c>
      <c r="C16" s="1">
        <v>0.65124515352068957</v>
      </c>
      <c r="D16" s="1">
        <v>5.8984724497591623</v>
      </c>
      <c r="E16" s="6">
        <v>63.173563952877352</v>
      </c>
      <c r="F16" s="6">
        <v>3110505</v>
      </c>
      <c r="G16" s="1"/>
      <c r="H16" s="2" t="s">
        <v>4</v>
      </c>
      <c r="I16" s="2">
        <v>0.41036100373486917</v>
      </c>
    </row>
    <row r="17" spans="1:16" x14ac:dyDescent="0.25">
      <c r="A17" s="1">
        <v>2015</v>
      </c>
      <c r="B17" s="1">
        <v>10.623763400484325</v>
      </c>
      <c r="C17" s="1">
        <v>-2.8751874484394149</v>
      </c>
      <c r="D17" s="1">
        <v>-6.6191181174761011</v>
      </c>
      <c r="E17" s="6">
        <v>61.357205571372376</v>
      </c>
      <c r="F17" s="6">
        <v>2904617</v>
      </c>
      <c r="G17" s="1"/>
      <c r="H17" s="2" t="s">
        <v>5</v>
      </c>
      <c r="I17" s="2">
        <v>0.16839615338628933</v>
      </c>
    </row>
    <row r="18" spans="1:16" x14ac:dyDescent="0.25">
      <c r="A18" s="1">
        <v>2016</v>
      </c>
      <c r="B18" s="1">
        <v>10.573110188049116</v>
      </c>
      <c r="C18" s="1">
        <v>3.2350895716935941</v>
      </c>
      <c r="D18" s="1">
        <v>5.143707414781364</v>
      </c>
      <c r="E18" s="6">
        <v>63.342166130294444</v>
      </c>
      <c r="F18" s="6">
        <v>3054022</v>
      </c>
      <c r="G18" s="1"/>
      <c r="H18" s="2" t="s">
        <v>6</v>
      </c>
      <c r="I18" s="2">
        <v>6.4445672559575506E-2</v>
      </c>
    </row>
    <row r="19" spans="1:16" x14ac:dyDescent="0.25">
      <c r="A19" s="1">
        <v>2017</v>
      </c>
      <c r="B19" s="1">
        <v>10.554249016599636</v>
      </c>
      <c r="C19" s="1">
        <v>-15.746219975473361</v>
      </c>
      <c r="D19" s="1">
        <v>-8.9746570260463088</v>
      </c>
      <c r="E19" s="6">
        <v>53.368169314188499</v>
      </c>
      <c r="F19" s="6">
        <v>2779934</v>
      </c>
      <c r="G19" s="1"/>
      <c r="H19" s="2" t="s">
        <v>7</v>
      </c>
      <c r="I19" s="2">
        <v>0.20371372032513774</v>
      </c>
    </row>
    <row r="20" spans="1:16" ht="15.75" thickBot="1" x14ac:dyDescent="0.3">
      <c r="A20" s="1">
        <v>2018</v>
      </c>
      <c r="B20" s="1">
        <v>10.623276664042494</v>
      </c>
      <c r="C20" s="1">
        <v>-1.0586267576083357</v>
      </c>
      <c r="D20" s="1">
        <v>2.7537704132544154</v>
      </c>
      <c r="E20" s="6">
        <v>52.803199593782779</v>
      </c>
      <c r="F20" s="6">
        <v>2856487</v>
      </c>
      <c r="G20" s="1"/>
      <c r="H20" s="3" t="s">
        <v>8</v>
      </c>
      <c r="I20" s="3">
        <v>19</v>
      </c>
    </row>
    <row r="21" spans="1:16" x14ac:dyDescent="0.25">
      <c r="A21" s="1">
        <v>2019</v>
      </c>
      <c r="B21" s="1">
        <v>10.654903641220049</v>
      </c>
      <c r="F21" s="1"/>
      <c r="G21" s="1"/>
    </row>
    <row r="22" spans="1:16" ht="15.75" thickBot="1" x14ac:dyDescent="0.3">
      <c r="F22" s="1"/>
      <c r="G22" s="1"/>
      <c r="H22" t="s">
        <v>9</v>
      </c>
    </row>
    <row r="23" spans="1:16" x14ac:dyDescent="0.25">
      <c r="F23" s="1"/>
      <c r="G23" s="1"/>
      <c r="H23" s="4"/>
      <c r="I23" s="4" t="s">
        <v>14</v>
      </c>
      <c r="J23" s="4" t="s">
        <v>15</v>
      </c>
      <c r="K23" s="4" t="s">
        <v>16</v>
      </c>
      <c r="L23" s="4" t="s">
        <v>17</v>
      </c>
      <c r="M23" s="4" t="s">
        <v>18</v>
      </c>
    </row>
    <row r="24" spans="1:16" x14ac:dyDescent="0.25">
      <c r="D24" s="6">
        <f ca="1">AVERAGE(D3:D20)</f>
        <v>2.0499593895850099</v>
      </c>
      <c r="E24" s="6">
        <f>AVERAGE(E3,E5:E10,E12:E20)</f>
        <v>59.396548782716522</v>
      </c>
      <c r="F24" s="1"/>
      <c r="G24" s="1"/>
      <c r="H24" s="2" t="s">
        <v>10</v>
      </c>
      <c r="I24" s="2">
        <v>2</v>
      </c>
      <c r="J24" s="2">
        <v>0.13445477191150712</v>
      </c>
      <c r="K24" s="2">
        <v>6.722738595575356E-2</v>
      </c>
      <c r="L24" s="2">
        <v>1.6199651223067151</v>
      </c>
      <c r="M24" s="2">
        <v>0.22873462742212766</v>
      </c>
    </row>
    <row r="25" spans="1:16" x14ac:dyDescent="0.25">
      <c r="F25" s="1"/>
      <c r="G25" s="1"/>
      <c r="H25" s="2" t="s">
        <v>11</v>
      </c>
      <c r="I25" s="2">
        <v>16</v>
      </c>
      <c r="J25" s="2">
        <v>0.66398847757933499</v>
      </c>
      <c r="K25" s="2">
        <v>4.1499279848708437E-2</v>
      </c>
      <c r="L25" s="2"/>
      <c r="M25" s="2"/>
    </row>
    <row r="26" spans="1:16" ht="15.75" thickBot="1" x14ac:dyDescent="0.3">
      <c r="D26" s="6">
        <f>AVERAGE(C12:C20)</f>
        <v>-0.96205817931300508</v>
      </c>
      <c r="F26" s="1"/>
      <c r="G26" s="1"/>
      <c r="H26" s="3" t="s">
        <v>12</v>
      </c>
      <c r="I26" s="3">
        <v>18</v>
      </c>
      <c r="J26" s="3">
        <v>0.79844324949084211</v>
      </c>
      <c r="K26" s="3"/>
      <c r="L26" s="3"/>
      <c r="M26" s="3"/>
    </row>
    <row r="27" spans="1:16" ht="15.75" thickBot="1" x14ac:dyDescent="0.3">
      <c r="F27" s="1"/>
      <c r="G27" s="1"/>
    </row>
    <row r="28" spans="1:16" x14ac:dyDescent="0.25">
      <c r="F28" s="1"/>
      <c r="G28" s="1"/>
      <c r="H28" s="4"/>
      <c r="I28" s="4" t="s">
        <v>19</v>
      </c>
      <c r="J28" s="4" t="s">
        <v>7</v>
      </c>
      <c r="K28" s="4" t="s">
        <v>20</v>
      </c>
      <c r="L28" s="4" t="s">
        <v>21</v>
      </c>
      <c r="M28" s="4" t="s">
        <v>22</v>
      </c>
      <c r="N28" s="4" t="s">
        <v>23</v>
      </c>
      <c r="O28" s="4" t="s">
        <v>24</v>
      </c>
      <c r="P28" s="4" t="s">
        <v>25</v>
      </c>
    </row>
    <row r="29" spans="1:16" x14ac:dyDescent="0.25">
      <c r="F29" s="1"/>
      <c r="G29" s="1"/>
      <c r="H29" s="2" t="s">
        <v>13</v>
      </c>
      <c r="I29" s="2">
        <v>10.57977475885183</v>
      </c>
      <c r="J29" s="2">
        <v>5.6299617659902219E-2</v>
      </c>
      <c r="K29" s="2">
        <v>187.91912269747027</v>
      </c>
      <c r="L29" s="2">
        <v>3.475653500057457E-28</v>
      </c>
      <c r="M29" s="2">
        <v>10.460424901030473</v>
      </c>
      <c r="N29" s="2">
        <v>10.699124616673187</v>
      </c>
      <c r="O29" s="2">
        <v>10.460424901030473</v>
      </c>
      <c r="P29" s="2">
        <v>10.699124616673187</v>
      </c>
    </row>
    <row r="30" spans="1:16" x14ac:dyDescent="0.25">
      <c r="F30" s="1"/>
      <c r="G30" s="1"/>
      <c r="H30" s="2" t="s">
        <v>26</v>
      </c>
      <c r="I30" s="2">
        <v>1.7385792005702123E-2</v>
      </c>
      <c r="J30" s="2">
        <v>1.6277095381885816E-2</v>
      </c>
      <c r="K30" s="2">
        <v>1.0681139108547668</v>
      </c>
      <c r="L30" s="2">
        <v>0.30132031725719327</v>
      </c>
      <c r="M30" s="2">
        <v>-1.7120108750287438E-2</v>
      </c>
      <c r="N30" s="2">
        <v>5.1891692761691685E-2</v>
      </c>
      <c r="O30" s="2">
        <v>-1.7120108750287438E-2</v>
      </c>
      <c r="P30" s="2">
        <v>5.1891692761691685E-2</v>
      </c>
    </row>
    <row r="31" spans="1:16" ht="15.75" thickBot="1" x14ac:dyDescent="0.3">
      <c r="F31" s="1"/>
      <c r="G31" s="1"/>
      <c r="H31" s="3" t="s">
        <v>27</v>
      </c>
      <c r="I31" s="3">
        <v>-2.9352000554825678E-2</v>
      </c>
      <c r="J31" s="3">
        <v>1.6424817676759601E-2</v>
      </c>
      <c r="K31" s="3">
        <v>-1.7870518341495794</v>
      </c>
      <c r="L31" s="3">
        <v>9.2886697339181867E-2</v>
      </c>
      <c r="M31" s="3">
        <v>-6.4171058586531299E-2</v>
      </c>
      <c r="N31" s="3">
        <v>5.4670574768799461E-3</v>
      </c>
      <c r="O31" s="3">
        <v>-6.4171058586531299E-2</v>
      </c>
      <c r="P31" s="3">
        <v>5.4670574768799461E-3</v>
      </c>
    </row>
    <row r="32" spans="1:16" x14ac:dyDescent="0.25">
      <c r="F32" s="1"/>
      <c r="G32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  <row r="37" spans="4:10" x14ac:dyDescent="0.25">
      <c r="D37" s="1"/>
      <c r="E37" s="1"/>
      <c r="F37" s="1"/>
      <c r="G37" s="1"/>
      <c r="H37" s="1"/>
      <c r="I37" s="1"/>
      <c r="J37" s="1"/>
    </row>
    <row r="38" spans="4:10" x14ac:dyDescent="0.25">
      <c r="D38" s="1"/>
      <c r="E38" s="1"/>
      <c r="F38" s="1"/>
      <c r="G38" s="1"/>
      <c r="H38" s="1"/>
      <c r="I38" s="1"/>
      <c r="J38" s="1"/>
    </row>
    <row r="39" spans="4:10" x14ac:dyDescent="0.25">
      <c r="D39" s="1"/>
      <c r="E39" s="1"/>
      <c r="F39" s="1"/>
      <c r="G39" s="1"/>
      <c r="H39" s="1"/>
      <c r="I39" s="1"/>
      <c r="J39" s="1"/>
    </row>
    <row r="40" spans="4:10" x14ac:dyDescent="0.25">
      <c r="D40" s="1"/>
      <c r="E40" s="1"/>
      <c r="F40" s="1"/>
      <c r="G40" s="1"/>
      <c r="H40" s="1"/>
      <c r="I40" s="1"/>
      <c r="J40" s="1"/>
    </row>
    <row r="41" spans="4:10" x14ac:dyDescent="0.25">
      <c r="D41" s="1"/>
      <c r="E41" s="1"/>
      <c r="F41" s="1"/>
      <c r="G41" s="1"/>
      <c r="H41" s="1"/>
      <c r="I41" s="1"/>
      <c r="J41" s="1"/>
    </row>
    <row r="42" spans="4:10" x14ac:dyDescent="0.25">
      <c r="D42" s="1"/>
      <c r="E42" s="1"/>
      <c r="F42" s="1"/>
      <c r="G42" s="1"/>
      <c r="H42" s="1"/>
      <c r="I42" s="1"/>
      <c r="J42" s="1"/>
    </row>
    <row r="43" spans="4:10" x14ac:dyDescent="0.25">
      <c r="D43" s="1"/>
      <c r="E43" s="1"/>
      <c r="F43" s="1"/>
      <c r="G43" s="1"/>
      <c r="H43" s="1"/>
      <c r="I43" s="1"/>
      <c r="J43" s="1"/>
    </row>
    <row r="44" spans="4:10" x14ac:dyDescent="0.25">
      <c r="D44" s="1"/>
      <c r="E44" s="1"/>
      <c r="F44" s="1"/>
      <c r="G44" s="1"/>
      <c r="H44" s="1"/>
      <c r="I44" s="1"/>
      <c r="J44" s="1"/>
    </row>
    <row r="45" spans="4:10" x14ac:dyDescent="0.25">
      <c r="D45" s="1"/>
      <c r="E45" s="1"/>
      <c r="F45" s="1"/>
      <c r="G45" s="1"/>
      <c r="H45" s="1"/>
      <c r="I45" s="1"/>
      <c r="J45" s="1"/>
    </row>
    <row r="46" spans="4:10" x14ac:dyDescent="0.25">
      <c r="D46" s="1"/>
      <c r="E46" s="1"/>
      <c r="F46" s="1"/>
      <c r="G46" s="1"/>
      <c r="H46" s="1"/>
      <c r="I46" s="1"/>
      <c r="J46" s="1"/>
    </row>
    <row r="47" spans="4:10" x14ac:dyDescent="0.25">
      <c r="D47" s="1"/>
      <c r="E47" s="1"/>
      <c r="F47" s="1"/>
      <c r="G47" s="1"/>
      <c r="H47" s="1"/>
      <c r="I47" s="1"/>
      <c r="J47" s="1"/>
    </row>
    <row r="48" spans="4:10" x14ac:dyDescent="0.25">
      <c r="D48" s="1"/>
      <c r="E48" s="1"/>
      <c r="F48" s="1"/>
      <c r="G48" s="1"/>
      <c r="H48" s="1"/>
      <c r="I48" s="1"/>
      <c r="J48" s="1"/>
    </row>
    <row r="49" spans="4:10" x14ac:dyDescent="0.25">
      <c r="D49" s="1"/>
      <c r="E49" s="1"/>
      <c r="F49" s="1"/>
      <c r="G49" s="1"/>
      <c r="H49" s="1"/>
      <c r="I49" s="1"/>
      <c r="J49" s="1"/>
    </row>
    <row r="50" spans="4:10" x14ac:dyDescent="0.25">
      <c r="D50" s="1"/>
      <c r="E50" s="1"/>
      <c r="F50" s="1"/>
      <c r="G50" s="1"/>
      <c r="H50" s="1"/>
      <c r="I50" s="1"/>
      <c r="J50" s="1"/>
    </row>
    <row r="51" spans="4:10" x14ac:dyDescent="0.25">
      <c r="D51" s="1"/>
      <c r="E51" s="1"/>
      <c r="F51" s="1"/>
      <c r="G51" s="1"/>
      <c r="H51" s="1"/>
      <c r="I51" s="1"/>
      <c r="J51" s="1"/>
    </row>
    <row r="52" spans="4:10" x14ac:dyDescent="0.25">
      <c r="D52" s="1"/>
      <c r="E52" s="1"/>
      <c r="F52" s="1"/>
      <c r="G52" s="1"/>
      <c r="H52" s="1"/>
      <c r="I52" s="1"/>
      <c r="J52" s="1"/>
    </row>
    <row r="53" spans="4:10" x14ac:dyDescent="0.25">
      <c r="D53" s="1"/>
      <c r="E53" s="1"/>
      <c r="F53" s="1"/>
      <c r="G53" s="1"/>
      <c r="H53" s="1"/>
      <c r="I53" s="1"/>
      <c r="J53" s="1"/>
    </row>
    <row r="54" spans="4:10" x14ac:dyDescent="0.25">
      <c r="D54" s="1"/>
      <c r="E54" s="1"/>
      <c r="F54" s="1"/>
      <c r="G54" s="1"/>
      <c r="H54" s="1"/>
      <c r="I54" s="1"/>
      <c r="J54" s="1"/>
    </row>
    <row r="55" spans="4:10" x14ac:dyDescent="0.25">
      <c r="D55" s="1"/>
      <c r="E55" s="1"/>
      <c r="F55" s="1"/>
      <c r="G55" s="1"/>
      <c r="H55" s="1"/>
      <c r="I55" s="1"/>
      <c r="J55" s="1"/>
    </row>
    <row r="56" spans="4:10" x14ac:dyDescent="0.25">
      <c r="D56" s="1"/>
      <c r="E56" s="1"/>
      <c r="F56" s="1"/>
      <c r="G56" s="1"/>
      <c r="H56" s="1"/>
      <c r="I56" s="1"/>
      <c r="J56" s="1"/>
    </row>
    <row r="57" spans="4:10" x14ac:dyDescent="0.25">
      <c r="D57" s="1"/>
      <c r="E57" s="1"/>
      <c r="F57" s="1"/>
      <c r="G57" s="1"/>
      <c r="H57" s="1"/>
      <c r="I57" s="1"/>
      <c r="J57" s="1"/>
    </row>
    <row r="58" spans="4:10" x14ac:dyDescent="0.25">
      <c r="D58" s="1"/>
      <c r="E58" s="1"/>
      <c r="F58" s="1"/>
      <c r="G58" s="1"/>
      <c r="H58" s="1"/>
      <c r="I58" s="1"/>
      <c r="J58" s="1"/>
    </row>
    <row r="59" spans="4:10" x14ac:dyDescent="0.25">
      <c r="D59" s="1"/>
      <c r="E59" s="1"/>
      <c r="F59" s="1"/>
      <c r="G59" s="1"/>
      <c r="H59" s="1"/>
      <c r="I59" s="1"/>
      <c r="J59" s="1"/>
    </row>
    <row r="60" spans="4:10" x14ac:dyDescent="0.25">
      <c r="D60" s="1"/>
      <c r="E60" s="1"/>
      <c r="F60" s="1"/>
      <c r="G60" s="1"/>
      <c r="H60" s="1"/>
      <c r="I60" s="1"/>
      <c r="J60" s="1"/>
    </row>
    <row r="61" spans="4:10" x14ac:dyDescent="0.25">
      <c r="D61" s="1"/>
      <c r="E61" s="1"/>
      <c r="F61" s="1"/>
      <c r="G61" s="1"/>
      <c r="H61" s="1"/>
      <c r="I61" s="1"/>
      <c r="J61" s="1"/>
    </row>
    <row r="62" spans="4:10" x14ac:dyDescent="0.25">
      <c r="D62" s="1"/>
      <c r="E62" s="1"/>
      <c r="F62" s="1"/>
      <c r="G62" s="1"/>
      <c r="H62" s="1"/>
      <c r="I62" s="1"/>
      <c r="J62" s="1"/>
    </row>
    <row r="63" spans="4:10" x14ac:dyDescent="0.25">
      <c r="D63" s="1"/>
      <c r="E63" s="1"/>
      <c r="F63" s="1"/>
      <c r="G63" s="1"/>
      <c r="H63" s="1"/>
      <c r="I63" s="1"/>
      <c r="J63" s="1"/>
    </row>
    <row r="64" spans="4:10" x14ac:dyDescent="0.25">
      <c r="D64" s="1"/>
      <c r="E64" s="1"/>
      <c r="F64" s="1"/>
      <c r="G64" s="1"/>
      <c r="H64" s="1"/>
      <c r="I64" s="1"/>
      <c r="J64" s="1"/>
    </row>
    <row r="65" spans="4:10" x14ac:dyDescent="0.25">
      <c r="D65" s="1"/>
      <c r="E65" s="1"/>
      <c r="F65" s="1"/>
      <c r="G65" s="1"/>
      <c r="H65" s="1"/>
      <c r="I65" s="1"/>
      <c r="J65" s="1"/>
    </row>
    <row r="66" spans="4:10" x14ac:dyDescent="0.25">
      <c r="D66" s="1"/>
      <c r="E66" s="1"/>
      <c r="F66" s="1"/>
      <c r="G66" s="1"/>
      <c r="H66" s="1"/>
      <c r="I66" s="1"/>
      <c r="J66" s="1"/>
    </row>
    <row r="67" spans="4:10" x14ac:dyDescent="0.25">
      <c r="D67" s="1"/>
      <c r="E67" s="1"/>
      <c r="F67" s="1"/>
      <c r="G67" s="1"/>
      <c r="H67" s="1"/>
      <c r="I67" s="1"/>
      <c r="J67" s="1"/>
    </row>
    <row r="68" spans="4:10" x14ac:dyDescent="0.25">
      <c r="D68" s="1"/>
      <c r="E68" s="1"/>
      <c r="F68" s="1"/>
      <c r="G68" s="1"/>
      <c r="H68" s="1"/>
      <c r="I68" s="1"/>
      <c r="J68" s="1"/>
    </row>
    <row r="69" spans="4:10" x14ac:dyDescent="0.25">
      <c r="D69" s="1"/>
      <c r="E69" s="1"/>
      <c r="F69" s="1"/>
      <c r="G69" s="1"/>
      <c r="H69" s="1"/>
      <c r="I69" s="1"/>
      <c r="J69" s="1"/>
    </row>
    <row r="70" spans="4:10" x14ac:dyDescent="0.25">
      <c r="D70" s="1"/>
      <c r="E70" s="1"/>
      <c r="F70" s="1"/>
      <c r="G70" s="1"/>
      <c r="H70" s="1"/>
      <c r="I70" s="1"/>
      <c r="J70" s="1"/>
    </row>
    <row r="71" spans="4:10" x14ac:dyDescent="0.25">
      <c r="D71" s="1"/>
      <c r="E71" s="1"/>
      <c r="F71" s="1"/>
      <c r="G71" s="1"/>
      <c r="H71" s="1"/>
      <c r="I71" s="1"/>
      <c r="J7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B041-156C-4039-AA9D-A4577A77BCD4}">
  <dimension ref="A1:P31"/>
  <sheetViews>
    <sheetView topLeftCell="I1" workbookViewId="0">
      <selection activeCell="M24" sqref="M24"/>
    </sheetView>
  </sheetViews>
  <sheetFormatPr defaultRowHeight="15" x14ac:dyDescent="0.25"/>
  <cols>
    <col min="8" max="12" width="22.140625" customWidth="1"/>
    <col min="13" max="13" width="13.5703125" customWidth="1"/>
  </cols>
  <sheetData>
    <row r="1" spans="1:9" x14ac:dyDescent="0.25">
      <c r="A1" t="s">
        <v>33</v>
      </c>
      <c r="B1" t="s">
        <v>26</v>
      </c>
      <c r="C1" t="s">
        <v>27</v>
      </c>
    </row>
    <row r="2" spans="1:9" x14ac:dyDescent="0.25">
      <c r="A2" s="6">
        <f t="shared" ref="A2:A3" si="0">AVERAGE(A3:A18)</f>
        <v>0.21994628906250002</v>
      </c>
      <c r="B2" s="1">
        <f t="shared" ref="B2:B10" si="1">AVERAGE(B3:B11)</f>
        <v>0.31707114547716531</v>
      </c>
      <c r="C2">
        <f>AVERAGE(C3:C20)</f>
        <v>2.4902788246614964</v>
      </c>
      <c r="E2">
        <v>31.1</v>
      </c>
    </row>
    <row r="3" spans="1:9" x14ac:dyDescent="0.25">
      <c r="A3" s="6">
        <f t="shared" si="0"/>
        <v>0.21289062500000003</v>
      </c>
      <c r="B3" s="1">
        <f t="shared" si="1"/>
        <v>0.60845699561004862</v>
      </c>
      <c r="C3">
        <v>4.6801731078904991</v>
      </c>
      <c r="E3">
        <v>32.046666666666667</v>
      </c>
    </row>
    <row r="4" spans="1:9" x14ac:dyDescent="0.25">
      <c r="A4" s="6">
        <f>AVERAGE(A5:A20)</f>
        <v>0.20625000000000004</v>
      </c>
      <c r="B4" s="1">
        <f t="shared" si="1"/>
        <v>0.59728017022123003</v>
      </c>
      <c r="C4" s="1">
        <v>4.6801731078904991</v>
      </c>
      <c r="E4" s="1">
        <v>32.046666666666667</v>
      </c>
    </row>
    <row r="5" spans="1:9" x14ac:dyDescent="0.25">
      <c r="A5" s="6">
        <v>0.4</v>
      </c>
      <c r="B5" s="1">
        <f t="shared" si="1"/>
        <v>0.89479960100166644</v>
      </c>
      <c r="C5">
        <v>5.634305542146115</v>
      </c>
      <c r="E5">
        <v>31.4</v>
      </c>
    </row>
    <row r="6" spans="1:9" x14ac:dyDescent="0.25">
      <c r="A6" s="6">
        <v>0.2</v>
      </c>
      <c r="B6" s="1">
        <f t="shared" si="1"/>
        <v>0.78882793849513255</v>
      </c>
      <c r="C6">
        <v>2.5651536091715896</v>
      </c>
      <c r="E6">
        <v>30.6</v>
      </c>
    </row>
    <row r="7" spans="1:9" x14ac:dyDescent="0.25">
      <c r="A7" s="6">
        <v>0.2</v>
      </c>
      <c r="B7" s="1">
        <f t="shared" si="1"/>
        <v>0.77506965999768829</v>
      </c>
      <c r="C7">
        <v>2.3577441410820952</v>
      </c>
      <c r="E7">
        <v>29.8</v>
      </c>
    </row>
    <row r="8" spans="1:9" x14ac:dyDescent="0.25">
      <c r="A8" s="6">
        <v>0.2</v>
      </c>
      <c r="B8" s="1">
        <f t="shared" si="1"/>
        <v>0.41004394915397796</v>
      </c>
      <c r="C8">
        <v>2.3379511664913011</v>
      </c>
      <c r="E8">
        <v>29.7</v>
      </c>
    </row>
    <row r="9" spans="1:9" x14ac:dyDescent="0.25">
      <c r="A9" s="6">
        <v>0.1</v>
      </c>
      <c r="B9" s="1">
        <f t="shared" si="1"/>
        <v>0.6925485114079396</v>
      </c>
      <c r="C9">
        <v>10.159439150906714</v>
      </c>
      <c r="E9">
        <v>32.4</v>
      </c>
    </row>
    <row r="10" spans="1:9" x14ac:dyDescent="0.25">
      <c r="A10" s="6">
        <v>0.1</v>
      </c>
      <c r="B10" s="1">
        <f t="shared" si="1"/>
        <v>-0.95132833728019028</v>
      </c>
      <c r="C10">
        <v>1.4168294051824368</v>
      </c>
      <c r="E10">
        <v>33</v>
      </c>
    </row>
    <row r="11" spans="1:9" x14ac:dyDescent="0.25">
      <c r="A11" s="6">
        <v>0.3</v>
      </c>
      <c r="B11">
        <f>AVERAGE(B12:B20)</f>
        <v>-0.96205817931300508</v>
      </c>
      <c r="C11">
        <v>0</v>
      </c>
      <c r="E11">
        <v>32.700000000000003</v>
      </c>
    </row>
    <row r="12" spans="1:9" x14ac:dyDescent="0.25">
      <c r="A12" s="6">
        <v>0.3</v>
      </c>
      <c r="B12">
        <v>3.2309296468059987</v>
      </c>
      <c r="C12">
        <v>-3.4962141220353153</v>
      </c>
      <c r="E12">
        <v>33.700000000000003</v>
      </c>
    </row>
    <row r="13" spans="1:9" x14ac:dyDescent="0.25">
      <c r="A13" s="6">
        <v>0.2</v>
      </c>
      <c r="B13">
        <v>0.49668874172186139</v>
      </c>
      <c r="C13">
        <v>2.1384863380683008</v>
      </c>
      <c r="E13">
        <v>33.299999999999997</v>
      </c>
      <c r="H13" t="s">
        <v>2</v>
      </c>
    </row>
    <row r="14" spans="1:9" ht="15.75" thickBot="1" x14ac:dyDescent="0.3">
      <c r="A14" s="6">
        <v>0.3</v>
      </c>
      <c r="B14">
        <v>3.5724744780255944</v>
      </c>
      <c r="C14">
        <v>9.2533886953878781</v>
      </c>
      <c r="E14">
        <v>33.1</v>
      </c>
    </row>
    <row r="15" spans="1:9" x14ac:dyDescent="0.25">
      <c r="A15" s="6">
        <v>0.2</v>
      </c>
      <c r="B15">
        <v>-0.16491702406367192</v>
      </c>
      <c r="C15">
        <v>4.8954135674522847</v>
      </c>
      <c r="E15">
        <v>32.5</v>
      </c>
      <c r="H15" s="5" t="s">
        <v>3</v>
      </c>
      <c r="I15" s="5"/>
    </row>
    <row r="16" spans="1:9" x14ac:dyDescent="0.25">
      <c r="A16" s="6">
        <v>0.1</v>
      </c>
      <c r="B16">
        <v>0.65124515352068957</v>
      </c>
      <c r="C16">
        <v>5.8984724497591623</v>
      </c>
      <c r="E16">
        <v>32.299999999999997</v>
      </c>
      <c r="H16" s="2" t="s">
        <v>4</v>
      </c>
      <c r="I16" s="2">
        <v>0.51818545109855196</v>
      </c>
    </row>
    <row r="17" spans="1:16" x14ac:dyDescent="0.25">
      <c r="A17" s="6">
        <v>0.3</v>
      </c>
      <c r="B17">
        <v>-2.8751874484394149</v>
      </c>
      <c r="C17">
        <v>-6.6191181174761011</v>
      </c>
      <c r="E17">
        <v>32.700000000000003</v>
      </c>
      <c r="H17" s="2" t="s">
        <v>5</v>
      </c>
      <c r="I17" s="2">
        <v>0.26851616173020981</v>
      </c>
    </row>
    <row r="18" spans="1:16" x14ac:dyDescent="0.25">
      <c r="A18" s="6">
        <v>0.2</v>
      </c>
      <c r="B18">
        <v>3.2350895716935941</v>
      </c>
      <c r="C18">
        <v>5.143707414781364</v>
      </c>
      <c r="E18">
        <v>31.9</v>
      </c>
      <c r="H18" s="2" t="s">
        <v>6</v>
      </c>
      <c r="I18" s="2">
        <v>0.17708068194648602</v>
      </c>
    </row>
    <row r="19" spans="1:16" x14ac:dyDescent="0.25">
      <c r="A19" s="6">
        <v>0.1</v>
      </c>
      <c r="B19">
        <v>-15.746219975473361</v>
      </c>
      <c r="C19">
        <v>-8.9746570260463088</v>
      </c>
      <c r="E19">
        <v>31.6</v>
      </c>
      <c r="H19" s="2" t="s">
        <v>7</v>
      </c>
      <c r="I19" s="2">
        <v>7.6969666690113805E-2</v>
      </c>
    </row>
    <row r="20" spans="1:16" ht="15.75" thickBot="1" x14ac:dyDescent="0.3">
      <c r="A20" s="6">
        <v>0.1</v>
      </c>
      <c r="B20">
        <v>-1.0586267576083357</v>
      </c>
      <c r="C20">
        <v>2.7537704132544154</v>
      </c>
      <c r="E20" s="1">
        <v>32.046666666666667</v>
      </c>
      <c r="H20" s="3" t="s">
        <v>8</v>
      </c>
      <c r="I20" s="3">
        <v>19</v>
      </c>
    </row>
    <row r="22" spans="1:16" ht="15.75" thickBot="1" x14ac:dyDescent="0.3">
      <c r="H22" t="s">
        <v>9</v>
      </c>
    </row>
    <row r="23" spans="1:16" x14ac:dyDescent="0.25">
      <c r="H23" s="4"/>
      <c r="I23" s="4" t="s">
        <v>14</v>
      </c>
      <c r="J23" s="4" t="s">
        <v>15</v>
      </c>
      <c r="K23" s="4" t="s">
        <v>16</v>
      </c>
      <c r="L23" s="4" t="s">
        <v>17</v>
      </c>
      <c r="M23" s="4" t="s">
        <v>18</v>
      </c>
    </row>
    <row r="24" spans="1:16" x14ac:dyDescent="0.25">
      <c r="H24" s="2" t="s">
        <v>10</v>
      </c>
      <c r="I24" s="2">
        <v>2</v>
      </c>
      <c r="J24" s="2">
        <v>3.4795644889669006E-2</v>
      </c>
      <c r="K24" s="2">
        <v>1.7397822444834503E-2</v>
      </c>
      <c r="L24" s="2">
        <v>2.9366736234702602</v>
      </c>
      <c r="M24" s="2">
        <v>8.1966781144390724E-2</v>
      </c>
    </row>
    <row r="25" spans="1:16" x14ac:dyDescent="0.25">
      <c r="H25" s="2" t="s">
        <v>11</v>
      </c>
      <c r="I25" s="2">
        <v>16</v>
      </c>
      <c r="J25" s="2">
        <v>9.4789273446195435E-2</v>
      </c>
      <c r="K25" s="2">
        <v>5.9243295903872147E-3</v>
      </c>
      <c r="L25" s="2"/>
      <c r="M25" s="2"/>
    </row>
    <row r="26" spans="1:16" ht="15.75" thickBot="1" x14ac:dyDescent="0.3">
      <c r="H26" s="3" t="s">
        <v>12</v>
      </c>
      <c r="I26" s="3">
        <v>18</v>
      </c>
      <c r="J26" s="3">
        <v>0.12958491833586444</v>
      </c>
      <c r="K26" s="3"/>
      <c r="L26" s="3"/>
      <c r="M26" s="3"/>
    </row>
    <row r="27" spans="1:16" ht="15.75" thickBot="1" x14ac:dyDescent="0.3"/>
    <row r="28" spans="1:16" x14ac:dyDescent="0.25">
      <c r="H28" s="4"/>
      <c r="I28" s="4" t="s">
        <v>19</v>
      </c>
      <c r="J28" s="4" t="s">
        <v>7</v>
      </c>
      <c r="K28" s="4" t="s">
        <v>20</v>
      </c>
      <c r="L28" s="4" t="s">
        <v>21</v>
      </c>
      <c r="M28" s="4" t="s">
        <v>22</v>
      </c>
      <c r="N28" s="4" t="s">
        <v>23</v>
      </c>
      <c r="O28" s="4" t="s">
        <v>24</v>
      </c>
      <c r="P28" s="4" t="s">
        <v>25</v>
      </c>
    </row>
    <row r="29" spans="1:16" x14ac:dyDescent="0.25">
      <c r="H29" s="2" t="s">
        <v>13</v>
      </c>
      <c r="I29" s="2">
        <v>0.23467232014358974</v>
      </c>
      <c r="J29" s="2">
        <v>2.2675154209308424E-2</v>
      </c>
      <c r="K29" s="2">
        <v>10.349315289209981</v>
      </c>
      <c r="L29" s="2">
        <v>1.7000068939403745E-8</v>
      </c>
      <c r="M29" s="2">
        <v>0.18660314057461766</v>
      </c>
      <c r="N29" s="2">
        <v>0.28274149971256179</v>
      </c>
      <c r="O29" s="2">
        <v>0.18660314057461766</v>
      </c>
      <c r="P29" s="2">
        <v>0.28274149971256179</v>
      </c>
    </row>
    <row r="30" spans="1:16" x14ac:dyDescent="0.25">
      <c r="H30" s="1" t="s">
        <v>26</v>
      </c>
      <c r="I30" s="2">
        <v>1.4754665155938967E-2</v>
      </c>
      <c r="J30" s="2">
        <v>6.1065861297459178E-3</v>
      </c>
      <c r="K30" s="2">
        <v>2.4161888234192279</v>
      </c>
      <c r="L30" s="2">
        <v>2.800156621711504E-2</v>
      </c>
      <c r="M30" s="2">
        <v>1.8092808593395803E-3</v>
      </c>
      <c r="N30" s="2">
        <v>2.7700049452538351E-2</v>
      </c>
      <c r="O30" s="2">
        <v>1.8092808593395803E-3</v>
      </c>
      <c r="P30" s="2">
        <v>2.7700049452538351E-2</v>
      </c>
    </row>
    <row r="31" spans="1:16" ht="15.75" thickBot="1" x14ac:dyDescent="0.3">
      <c r="H31" s="1" t="s">
        <v>27</v>
      </c>
      <c r="I31" s="3">
        <v>-9.2721880541341058E-3</v>
      </c>
      <c r="J31" s="3">
        <v>5.2070763781566411E-3</v>
      </c>
      <c r="K31" s="3">
        <v>-1.7806898498801271</v>
      </c>
      <c r="L31" s="3">
        <v>9.3956089139407561E-2</v>
      </c>
      <c r="M31" s="3">
        <v>-2.0310696861638187E-2</v>
      </c>
      <c r="N31" s="3">
        <v>1.7663207533699776E-3</v>
      </c>
      <c r="O31" s="3">
        <v>-2.0310696861638187E-2</v>
      </c>
      <c r="P31" s="3">
        <v>1.7663207533699776E-3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B301-04AC-4AD0-8AFD-65CDD21867DA}">
  <dimension ref="A1:P31"/>
  <sheetViews>
    <sheetView topLeftCell="I1" workbookViewId="0">
      <selection activeCell="H22" sqref="H22:L31"/>
    </sheetView>
  </sheetViews>
  <sheetFormatPr defaultRowHeight="15" x14ac:dyDescent="0.25"/>
  <cols>
    <col min="2" max="5" width="15.7109375" customWidth="1"/>
    <col min="6" max="6" width="14.7109375" customWidth="1"/>
    <col min="8" max="16" width="19" customWidth="1"/>
  </cols>
  <sheetData>
    <row r="1" spans="1:9" x14ac:dyDescent="0.25">
      <c r="A1" t="s">
        <v>28</v>
      </c>
      <c r="B1" t="s">
        <v>31</v>
      </c>
      <c r="C1" s="1" t="s">
        <v>29</v>
      </c>
      <c r="D1" s="1" t="s">
        <v>30</v>
      </c>
      <c r="E1" t="s">
        <v>0</v>
      </c>
      <c r="F1" t="s">
        <v>1</v>
      </c>
    </row>
    <row r="2" spans="1:9" x14ac:dyDescent="0.25">
      <c r="A2">
        <v>2000</v>
      </c>
      <c r="B2" s="6">
        <v>9.9937851905169097</v>
      </c>
      <c r="C2" s="1">
        <f t="shared" ref="C2:C12" si="0">AVERAGE(C3:C9)</f>
        <v>0.24935999289099578</v>
      </c>
      <c r="D2" s="1">
        <v>-0.65591349809437682</v>
      </c>
      <c r="E2" s="1">
        <v>98.207513280131536</v>
      </c>
      <c r="F2" s="6">
        <v>4122000</v>
      </c>
    </row>
    <row r="3" spans="1:9" x14ac:dyDescent="0.25">
      <c r="A3" s="1">
        <v>2001</v>
      </c>
      <c r="B3" s="6">
        <v>9.9603403641289106</v>
      </c>
      <c r="C3" s="1">
        <f t="shared" si="0"/>
        <v>0.25645063146184655</v>
      </c>
      <c r="D3" s="1">
        <v>-8.0440719810486083</v>
      </c>
      <c r="E3" s="1">
        <v>98.207513280131536</v>
      </c>
      <c r="F3" s="6">
        <v>3790423.3529411764</v>
      </c>
    </row>
    <row r="4" spans="1:9" x14ac:dyDescent="0.25">
      <c r="A4" s="1">
        <v>2002</v>
      </c>
      <c r="B4" s="6">
        <v>9.9383719543896305</v>
      </c>
      <c r="C4" s="1">
        <f t="shared" si="0"/>
        <v>0.25784894613670878</v>
      </c>
      <c r="D4" s="1">
        <v>-1.8854451412590132</v>
      </c>
      <c r="E4" s="1">
        <v>98.207513280131536</v>
      </c>
      <c r="F4" s="6">
        <v>3718957</v>
      </c>
      <c r="G4">
        <f>AVERAGE(F2,F4:F12,F14:F20)</f>
        <v>3790423.3529411764</v>
      </c>
    </row>
    <row r="5" spans="1:9" x14ac:dyDescent="0.25">
      <c r="A5" s="1">
        <v>2003</v>
      </c>
      <c r="B5" s="6">
        <v>10.058352263097044</v>
      </c>
      <c r="C5" s="1">
        <f t="shared" si="0"/>
        <v>0.23453256124578922</v>
      </c>
      <c r="D5" s="1">
        <v>-0.52885795667978952</v>
      </c>
      <c r="E5" s="1">
        <v>98.207513280131536</v>
      </c>
      <c r="F5" s="6">
        <v>3699289</v>
      </c>
    </row>
    <row r="6" spans="1:9" x14ac:dyDescent="0.25">
      <c r="A6" s="1">
        <v>2004</v>
      </c>
      <c r="B6" s="6">
        <v>10.249556450687637</v>
      </c>
      <c r="C6" s="1">
        <f t="shared" si="0"/>
        <v>0.21222167525979224</v>
      </c>
      <c r="D6" s="1">
        <v>0.97218681752088032</v>
      </c>
      <c r="E6" s="1">
        <v>98.207513280131536</v>
      </c>
      <c r="F6" s="6">
        <v>3735253</v>
      </c>
    </row>
    <row r="7" spans="1:9" x14ac:dyDescent="0.25">
      <c r="A7" s="1">
        <v>2005</v>
      </c>
      <c r="B7" s="6">
        <v>10.386839199301363</v>
      </c>
      <c r="C7" s="1">
        <f t="shared" si="0"/>
        <v>0.24011676945706428</v>
      </c>
      <c r="D7" s="1">
        <v>2.1837075025440043</v>
      </c>
      <c r="E7" s="1">
        <v>98.207513280131536</v>
      </c>
      <c r="F7" s="6">
        <v>3816820</v>
      </c>
    </row>
    <row r="8" spans="1:9" x14ac:dyDescent="0.25">
      <c r="A8" s="1">
        <v>2006</v>
      </c>
      <c r="B8" s="6">
        <v>10.441441843690372</v>
      </c>
      <c r="C8" s="1">
        <f t="shared" si="0"/>
        <v>0.37268178438140137</v>
      </c>
      <c r="D8" s="1">
        <v>2.1972217710030861</v>
      </c>
      <c r="E8" s="1">
        <v>98.207513280131536</v>
      </c>
      <c r="F8" s="6">
        <v>3900684</v>
      </c>
    </row>
    <row r="9" spans="1:9" x14ac:dyDescent="0.25">
      <c r="A9" s="1">
        <v>2007</v>
      </c>
      <c r="B9" s="6">
        <v>10.48849257447637</v>
      </c>
      <c r="C9" s="1">
        <f t="shared" si="0"/>
        <v>0.1716675822943681</v>
      </c>
      <c r="D9" s="1">
        <v>1.1348522464265243</v>
      </c>
      <c r="E9" s="1">
        <v>98.207513280131536</v>
      </c>
      <c r="F9" s="6">
        <v>3944951</v>
      </c>
    </row>
    <row r="10" spans="1:9" x14ac:dyDescent="0.25">
      <c r="A10" s="1">
        <v>2008</v>
      </c>
      <c r="B10" s="6">
        <v>10.542970208510381</v>
      </c>
      <c r="C10" s="1">
        <f t="shared" si="0"/>
        <v>0.30608510145780166</v>
      </c>
      <c r="D10" s="1">
        <v>-1.5040997974372812</v>
      </c>
      <c r="E10" s="1">
        <v>98.207513280131536</v>
      </c>
      <c r="F10" s="6">
        <v>3885615</v>
      </c>
    </row>
    <row r="11" spans="1:9" x14ac:dyDescent="0.25">
      <c r="A11" s="1">
        <v>2009</v>
      </c>
      <c r="B11" s="6">
        <v>10.54191452089584</v>
      </c>
      <c r="C11" s="1">
        <f t="shared" si="0"/>
        <v>0.26763714886074486</v>
      </c>
      <c r="D11" s="1">
        <v>-0.54130427229666345</v>
      </c>
      <c r="E11" s="1">
        <v>98.207513280131536</v>
      </c>
      <c r="F11" s="6">
        <v>3864582</v>
      </c>
    </row>
    <row r="12" spans="1:9" x14ac:dyDescent="0.25">
      <c r="A12" s="1">
        <v>2010</v>
      </c>
      <c r="B12" s="6">
        <v>10.541386258865595</v>
      </c>
      <c r="C12" s="1">
        <f t="shared" si="0"/>
        <v>7.1317867009352096E-2</v>
      </c>
      <c r="D12" s="1">
        <v>-0.6289942870923686</v>
      </c>
      <c r="E12" s="1">
        <v>98.207513280131536</v>
      </c>
      <c r="F12" s="6">
        <v>3840274</v>
      </c>
    </row>
    <row r="13" spans="1:9" x14ac:dyDescent="0.25">
      <c r="A13" s="1">
        <v>2011</v>
      </c>
      <c r="B13" s="6">
        <v>10.542706391070517</v>
      </c>
      <c r="C13" s="1">
        <f>AVERAGE(C14:C20)</f>
        <v>5.6045473357813166E-2</v>
      </c>
      <c r="D13" s="1">
        <v>-1.2981013088863871</v>
      </c>
      <c r="E13" s="1">
        <v>98.207513280131536</v>
      </c>
      <c r="F13" s="6">
        <v>3790423.3529411764</v>
      </c>
      <c r="H13" t="s">
        <v>2</v>
      </c>
    </row>
    <row r="14" spans="1:9" ht="15.75" thickBot="1" x14ac:dyDescent="0.3">
      <c r="A14" s="1">
        <v>2012</v>
      </c>
      <c r="B14" s="6">
        <v>10.496814397813862</v>
      </c>
      <c r="C14" s="1">
        <v>0.43538242883796852</v>
      </c>
      <c r="D14" s="1">
        <v>-0.4532304532116731</v>
      </c>
      <c r="E14">
        <v>98.635091536751943</v>
      </c>
      <c r="F14" s="6">
        <v>3773244</v>
      </c>
    </row>
    <row r="15" spans="1:9" x14ac:dyDescent="0.25">
      <c r="A15" s="1">
        <v>2013</v>
      </c>
      <c r="B15" s="6">
        <v>10.478695435231387</v>
      </c>
      <c r="C15" s="1">
        <v>1.3006368888517612</v>
      </c>
      <c r="D15" s="1">
        <v>-0.14557765148503515</v>
      </c>
      <c r="E15">
        <v>99.917975922631641</v>
      </c>
      <c r="F15" s="6">
        <v>3767751</v>
      </c>
      <c r="H15" s="5" t="s">
        <v>3</v>
      </c>
      <c r="I15" s="5"/>
    </row>
    <row r="16" spans="1:9" x14ac:dyDescent="0.25">
      <c r="A16" s="1">
        <v>2014</v>
      </c>
      <c r="B16" s="6">
        <v>10.459955534180819</v>
      </c>
      <c r="C16" s="1">
        <v>-1.2354318323148645</v>
      </c>
      <c r="D16" s="1">
        <v>-2.6937820466373705</v>
      </c>
      <c r="E16">
        <v>98.683557441878747</v>
      </c>
      <c r="F16" s="6">
        <v>3666256</v>
      </c>
      <c r="H16" s="2" t="s">
        <v>4</v>
      </c>
      <c r="I16" s="2">
        <v>0.43866331191172259</v>
      </c>
    </row>
    <row r="17" spans="1:16" x14ac:dyDescent="0.25">
      <c r="A17" s="1">
        <v>2015</v>
      </c>
      <c r="B17" s="6">
        <v>10.40365659611359</v>
      </c>
      <c r="C17" s="1">
        <v>1.2470077356018363</v>
      </c>
      <c r="D17" s="1">
        <v>0.3739236976359534</v>
      </c>
      <c r="E17">
        <v>99.914149036946057</v>
      </c>
      <c r="F17" s="6">
        <v>3679965</v>
      </c>
      <c r="H17" s="2" t="s">
        <v>5</v>
      </c>
      <c r="I17" s="2">
        <v>0.19242550121736124</v>
      </c>
    </row>
    <row r="18" spans="1:16" x14ac:dyDescent="0.25">
      <c r="A18" s="1">
        <v>2016</v>
      </c>
      <c r="B18" s="6">
        <v>10.371927459805681</v>
      </c>
      <c r="C18" s="1">
        <v>-1.4985193186527761E-3</v>
      </c>
      <c r="D18" s="1">
        <v>0.98865070727574855</v>
      </c>
      <c r="E18">
        <v>99.912651804120671</v>
      </c>
      <c r="F18" s="6">
        <v>3716347</v>
      </c>
      <c r="H18" s="2" t="s">
        <v>6</v>
      </c>
      <c r="I18" s="2">
        <v>9.1478688869531394E-2</v>
      </c>
    </row>
    <row r="19" spans="1:16" x14ac:dyDescent="0.25">
      <c r="A19" s="1">
        <v>2017</v>
      </c>
      <c r="B19" s="6">
        <v>10.353288474464344</v>
      </c>
      <c r="C19" s="1">
        <v>-1.3029171059503972</v>
      </c>
      <c r="D19" s="1">
        <v>-1.5033310936788196</v>
      </c>
      <c r="E19">
        <v>98.610872772756125</v>
      </c>
      <c r="F19" s="6">
        <v>3660478</v>
      </c>
      <c r="H19" s="2" t="s">
        <v>7</v>
      </c>
      <c r="I19" s="2">
        <v>0.19836057404067095</v>
      </c>
    </row>
    <row r="20" spans="1:16" ht="15.75" thickBot="1" x14ac:dyDescent="0.3">
      <c r="A20" s="1">
        <v>2018</v>
      </c>
      <c r="B20" s="6">
        <v>10.427328113379613</v>
      </c>
      <c r="C20" s="1">
        <v>-5.0861282202959476E-2</v>
      </c>
      <c r="D20" s="1">
        <v>-0.43018971839196957</v>
      </c>
      <c r="E20">
        <v>98.560718018472372</v>
      </c>
      <c r="F20" s="6">
        <v>3644731</v>
      </c>
      <c r="H20" s="3" t="s">
        <v>8</v>
      </c>
      <c r="I20" s="3">
        <v>19</v>
      </c>
    </row>
    <row r="21" spans="1:16" x14ac:dyDescent="0.25">
      <c r="A21" s="1">
        <v>2019</v>
      </c>
      <c r="B21" s="6">
        <v>10.44755451008192</v>
      </c>
    </row>
    <row r="22" spans="1:16" ht="15.75" thickBot="1" x14ac:dyDescent="0.3">
      <c r="H22" t="s">
        <v>9</v>
      </c>
    </row>
    <row r="23" spans="1:16" x14ac:dyDescent="0.25">
      <c r="D23">
        <f>AVERAGE(E14:E20,E2:E12)</f>
        <v>98.584314589722439</v>
      </c>
      <c r="H23" s="4"/>
      <c r="I23" s="4" t="s">
        <v>14</v>
      </c>
      <c r="J23" s="4" t="s">
        <v>15</v>
      </c>
      <c r="K23" s="4" t="s">
        <v>16</v>
      </c>
      <c r="L23" s="4" t="s">
        <v>17</v>
      </c>
      <c r="M23" s="4" t="s">
        <v>18</v>
      </c>
    </row>
    <row r="24" spans="1:16" x14ac:dyDescent="0.25">
      <c r="C24">
        <f>AVERAGE(C14:C20)</f>
        <v>5.6045473357813166E-2</v>
      </c>
      <c r="H24" s="2" t="s">
        <v>10</v>
      </c>
      <c r="I24" s="2">
        <v>2</v>
      </c>
      <c r="J24" s="2">
        <v>0.15000672360441569</v>
      </c>
      <c r="K24" s="2">
        <v>7.5003361802207846E-2</v>
      </c>
      <c r="L24" s="2">
        <v>1.9062068107145931</v>
      </c>
      <c r="M24" s="2">
        <v>0.18090924963331675</v>
      </c>
    </row>
    <row r="25" spans="1:16" x14ac:dyDescent="0.25">
      <c r="D25">
        <f>AVERAGE(D3:D20)</f>
        <v>-0.65591349809437682</v>
      </c>
      <c r="H25" s="2" t="s">
        <v>11</v>
      </c>
      <c r="I25" s="2">
        <v>16</v>
      </c>
      <c r="J25" s="2">
        <v>0.62955067733991199</v>
      </c>
      <c r="K25" s="2">
        <v>3.9346917333744499E-2</v>
      </c>
      <c r="L25" s="2"/>
      <c r="M25" s="2"/>
    </row>
    <row r="26" spans="1:16" ht="15.75" thickBot="1" x14ac:dyDescent="0.3">
      <c r="H26" s="3" t="s">
        <v>12</v>
      </c>
      <c r="I26" s="3">
        <v>18</v>
      </c>
      <c r="J26" s="3">
        <v>0.77955740094432768</v>
      </c>
      <c r="K26" s="3"/>
      <c r="L26" s="3"/>
      <c r="M26" s="3"/>
    </row>
    <row r="27" spans="1:16" ht="15.75" thickBot="1" x14ac:dyDescent="0.3"/>
    <row r="28" spans="1:16" x14ac:dyDescent="0.25">
      <c r="H28" s="4"/>
      <c r="I28" s="4" t="s">
        <v>19</v>
      </c>
      <c r="J28" s="4" t="s">
        <v>7</v>
      </c>
      <c r="K28" s="4" t="s">
        <v>20</v>
      </c>
      <c r="L28" s="4" t="s">
        <v>21</v>
      </c>
      <c r="M28" s="4" t="s">
        <v>22</v>
      </c>
      <c r="N28" s="4" t="s">
        <v>23</v>
      </c>
      <c r="O28" s="4" t="s">
        <v>24</v>
      </c>
      <c r="P28" s="4" t="s">
        <v>25</v>
      </c>
    </row>
    <row r="29" spans="1:16" x14ac:dyDescent="0.25">
      <c r="H29" s="2" t="s">
        <v>13</v>
      </c>
      <c r="I29" s="2">
        <v>10.385617630548463</v>
      </c>
      <c r="J29" s="2">
        <v>5.01475841185638E-2</v>
      </c>
      <c r="K29" s="2">
        <v>207.101056074681</v>
      </c>
      <c r="L29" s="2">
        <v>7.3437455187710546E-29</v>
      </c>
      <c r="M29" s="2">
        <v>10.279309501232376</v>
      </c>
      <c r="N29" s="2">
        <v>10.49192575986455</v>
      </c>
      <c r="O29" s="2">
        <v>10.279309501232376</v>
      </c>
      <c r="P29" s="2">
        <v>10.49192575986455</v>
      </c>
    </row>
    <row r="30" spans="1:16" x14ac:dyDescent="0.25">
      <c r="H30" s="2" t="s">
        <v>29</v>
      </c>
      <c r="I30" s="2">
        <v>-3.9417810336531807E-2</v>
      </c>
      <c r="J30" s="2">
        <v>7.7803289006862592E-2</v>
      </c>
      <c r="K30" s="2">
        <v>-0.50663424181277195</v>
      </c>
      <c r="L30" s="2">
        <v>0.61932161039710965</v>
      </c>
      <c r="M30" s="2">
        <v>-0.20435341499902263</v>
      </c>
      <c r="N30" s="2">
        <v>0.12551779432595903</v>
      </c>
      <c r="O30" s="2">
        <v>-0.20435341499902263</v>
      </c>
      <c r="P30" s="2">
        <v>0.12551779432595903</v>
      </c>
    </row>
    <row r="31" spans="1:16" ht="15.75" thickBot="1" x14ac:dyDescent="0.3">
      <c r="H31" s="3" t="s">
        <v>30</v>
      </c>
      <c r="I31" s="3">
        <v>4.2301659752196075E-2</v>
      </c>
      <c r="J31" s="3">
        <v>2.1676718826659246E-2</v>
      </c>
      <c r="K31" s="3">
        <v>1.9514789157190673</v>
      </c>
      <c r="L31" s="3">
        <v>6.8732689931411295E-2</v>
      </c>
      <c r="M31" s="3">
        <v>-3.6509313581680053E-3</v>
      </c>
      <c r="N31" s="3">
        <v>8.8254250862560155E-2</v>
      </c>
      <c r="O31" s="3">
        <v>-3.6509313581680053E-3</v>
      </c>
      <c r="P31" s="3">
        <v>8.8254250862560155E-2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3826-957A-4524-AC5C-7FFAE534B1EF}">
  <dimension ref="A1:N28"/>
  <sheetViews>
    <sheetView tabSelected="1" topLeftCell="D1" workbookViewId="0">
      <selection activeCell="F19" sqref="F19:J28"/>
    </sheetView>
  </sheetViews>
  <sheetFormatPr defaultRowHeight="15" x14ac:dyDescent="0.25"/>
  <cols>
    <col min="2" max="2" width="13.85546875" customWidth="1"/>
    <col min="3" max="3" width="14.5703125" customWidth="1"/>
    <col min="6" max="14" width="15.7109375" customWidth="1"/>
  </cols>
  <sheetData>
    <row r="1" spans="1:7" x14ac:dyDescent="0.25">
      <c r="A1" t="s">
        <v>32</v>
      </c>
      <c r="B1" s="1" t="s">
        <v>29</v>
      </c>
      <c r="C1" s="1" t="s">
        <v>30</v>
      </c>
    </row>
    <row r="2" spans="1:7" x14ac:dyDescent="0.25">
      <c r="A2" s="6">
        <v>0.2</v>
      </c>
      <c r="B2" s="1">
        <f t="shared" ref="B2:B12" si="0">AVERAGE(B3:B9)</f>
        <v>0.24935999289099578</v>
      </c>
      <c r="C2" s="1">
        <v>-0.65591349809437682</v>
      </c>
    </row>
    <row r="3" spans="1:7" x14ac:dyDescent="0.25">
      <c r="A3" s="6">
        <f>AVERAGE(A2,A5:A19)</f>
        <v>2.2062500000000003</v>
      </c>
      <c r="B3" s="1">
        <f t="shared" si="0"/>
        <v>0.25645063146184655</v>
      </c>
      <c r="C3" s="1">
        <v>-8.0440719810486083</v>
      </c>
    </row>
    <row r="4" spans="1:7" x14ac:dyDescent="0.25">
      <c r="A4" s="6">
        <f>AVERAGE(A3,A6:A20)</f>
        <v>2.4191406250000003</v>
      </c>
      <c r="B4" s="1">
        <f t="shared" si="0"/>
        <v>0.25784894613670878</v>
      </c>
      <c r="C4" s="1">
        <v>-1.8854451412590132</v>
      </c>
    </row>
    <row r="5" spans="1:7" x14ac:dyDescent="0.25">
      <c r="A5" s="6">
        <v>1.8</v>
      </c>
      <c r="B5" s="1">
        <f t="shared" si="0"/>
        <v>0.23453256124578922</v>
      </c>
      <c r="C5" s="1">
        <v>-0.52885795667978952</v>
      </c>
    </row>
    <row r="6" spans="1:7" x14ac:dyDescent="0.25">
      <c r="A6" s="6">
        <v>1.5</v>
      </c>
      <c r="B6" s="1">
        <f t="shared" si="0"/>
        <v>0.21222167525979224</v>
      </c>
      <c r="C6" s="1">
        <v>0.97218681752088032</v>
      </c>
    </row>
    <row r="7" spans="1:7" x14ac:dyDescent="0.25">
      <c r="A7" s="6">
        <v>1.8</v>
      </c>
      <c r="B7" s="1">
        <f t="shared" si="0"/>
        <v>0.24011676945706428</v>
      </c>
      <c r="C7" s="1">
        <v>2.1837075025440043</v>
      </c>
    </row>
    <row r="8" spans="1:7" x14ac:dyDescent="0.25">
      <c r="A8" s="6">
        <v>1.4</v>
      </c>
      <c r="B8" s="1">
        <f t="shared" si="0"/>
        <v>0.37268178438140137</v>
      </c>
      <c r="C8" s="1">
        <v>2.1972217710030861</v>
      </c>
    </row>
    <row r="9" spans="1:7" x14ac:dyDescent="0.25">
      <c r="A9" s="6">
        <v>1.6</v>
      </c>
      <c r="B9" s="1">
        <f t="shared" si="0"/>
        <v>0.1716675822943681</v>
      </c>
      <c r="C9" s="1">
        <v>1.1348522464265243</v>
      </c>
    </row>
    <row r="10" spans="1:7" x14ac:dyDescent="0.25">
      <c r="A10" s="6">
        <v>1.7</v>
      </c>
      <c r="B10" s="1">
        <f t="shared" si="0"/>
        <v>0.30608510145780166</v>
      </c>
      <c r="C10" s="1">
        <v>-1.5040997974372812</v>
      </c>
      <c r="F10" t="s">
        <v>2</v>
      </c>
    </row>
    <row r="11" spans="1:7" ht="15.75" thickBot="1" x14ac:dyDescent="0.3">
      <c r="A11" s="6">
        <v>1.9</v>
      </c>
      <c r="B11" s="1">
        <f t="shared" si="0"/>
        <v>0.26763714886074486</v>
      </c>
      <c r="C11" s="1">
        <v>-0.54130427229666345</v>
      </c>
    </row>
    <row r="12" spans="1:7" x14ac:dyDescent="0.25">
      <c r="A12" s="6">
        <v>2.5</v>
      </c>
      <c r="B12" s="1">
        <f t="shared" si="0"/>
        <v>7.1317867009352096E-2</v>
      </c>
      <c r="C12" s="1">
        <v>-0.6289942870923686</v>
      </c>
      <c r="F12" s="5" t="s">
        <v>3</v>
      </c>
      <c r="G12" s="5"/>
    </row>
    <row r="13" spans="1:7" x14ac:dyDescent="0.25">
      <c r="A13" s="6">
        <v>2.5</v>
      </c>
      <c r="B13" s="1">
        <f>AVERAGE(B14:B20)</f>
        <v>5.6045473357813166E-2</v>
      </c>
      <c r="C13" s="1">
        <v>-1.2981013088863871</v>
      </c>
      <c r="F13" s="2" t="s">
        <v>4</v>
      </c>
      <c r="G13" s="2">
        <v>0.15128958095499301</v>
      </c>
    </row>
    <row r="14" spans="1:7" x14ac:dyDescent="0.25">
      <c r="A14" s="6">
        <v>2.9</v>
      </c>
      <c r="B14" s="1">
        <v>0.43538242883796852</v>
      </c>
      <c r="C14" s="1">
        <v>-0.4532304532116731</v>
      </c>
      <c r="F14" s="2" t="s">
        <v>5</v>
      </c>
      <c r="G14" s="2">
        <v>2.2888537305537384E-2</v>
      </c>
    </row>
    <row r="15" spans="1:7" x14ac:dyDescent="0.25">
      <c r="A15" s="6">
        <v>2.8</v>
      </c>
      <c r="B15" s="1">
        <v>1.3006368888517612</v>
      </c>
      <c r="C15" s="1">
        <v>-0.14557765148503515</v>
      </c>
      <c r="F15" s="2" t="s">
        <v>6</v>
      </c>
      <c r="G15" s="2">
        <v>-9.9250395531270436E-2</v>
      </c>
    </row>
    <row r="16" spans="1:7" x14ac:dyDescent="0.25">
      <c r="A16" s="6">
        <v>2.8</v>
      </c>
      <c r="B16" s="1">
        <v>-1.2354318323148645</v>
      </c>
      <c r="C16" s="1">
        <v>-2.6937820466373705</v>
      </c>
      <c r="F16" s="2" t="s">
        <v>7</v>
      </c>
      <c r="G16" s="2">
        <v>0.86265198573005863</v>
      </c>
    </row>
    <row r="17" spans="1:14" ht="15.75" thickBot="1" x14ac:dyDescent="0.3">
      <c r="A17" s="6">
        <v>3.5</v>
      </c>
      <c r="B17" s="1">
        <v>1.2470077356018363</v>
      </c>
      <c r="C17" s="1">
        <v>0.3739236976359534</v>
      </c>
      <c r="F17" s="3" t="s">
        <v>8</v>
      </c>
      <c r="G17" s="3">
        <v>19</v>
      </c>
    </row>
    <row r="18" spans="1:14" x14ac:dyDescent="0.25">
      <c r="A18" s="6">
        <v>3.2</v>
      </c>
      <c r="B18" s="1">
        <v>-1.4985193186527761E-3</v>
      </c>
      <c r="C18" s="1">
        <v>0.98865070727574855</v>
      </c>
    </row>
    <row r="19" spans="1:14" ht="15.75" thickBot="1" x14ac:dyDescent="0.3">
      <c r="A19" s="6">
        <v>3.2</v>
      </c>
      <c r="B19" s="1">
        <v>-1.3029171059503972</v>
      </c>
      <c r="C19" s="1">
        <v>-1.5033310936788196</v>
      </c>
      <c r="F19" t="s">
        <v>9</v>
      </c>
    </row>
    <row r="20" spans="1:14" x14ac:dyDescent="0.25">
      <c r="A20" s="6">
        <f>AVERAGE(A19,A22:A36)</f>
        <v>3.2</v>
      </c>
      <c r="B20" s="1">
        <v>-5.0861282202959476E-2</v>
      </c>
      <c r="C20" s="1">
        <v>-0.43018971839196957</v>
      </c>
      <c r="F20" s="4"/>
      <c r="G20" s="4" t="s">
        <v>14</v>
      </c>
      <c r="H20" s="4" t="s">
        <v>15</v>
      </c>
      <c r="I20" s="4" t="s">
        <v>16</v>
      </c>
      <c r="J20" s="4" t="s">
        <v>17</v>
      </c>
      <c r="K20" s="4" t="s">
        <v>18</v>
      </c>
    </row>
    <row r="21" spans="1:14" x14ac:dyDescent="0.25">
      <c r="F21" s="2" t="s">
        <v>10</v>
      </c>
      <c r="G21" s="2">
        <v>2</v>
      </c>
      <c r="H21" s="2">
        <v>0.2789106945528701</v>
      </c>
      <c r="I21" s="2">
        <v>0.13945534727643505</v>
      </c>
      <c r="J21" s="2">
        <v>0.18739755435819305</v>
      </c>
      <c r="K21" s="2">
        <v>0.83090785556812774</v>
      </c>
    </row>
    <row r="22" spans="1:14" x14ac:dyDescent="0.25">
      <c r="F22" s="2" t="s">
        <v>11</v>
      </c>
      <c r="G22" s="2">
        <v>16</v>
      </c>
      <c r="H22" s="2">
        <v>11.906695175744211</v>
      </c>
      <c r="I22" s="2">
        <v>0.7441684484840132</v>
      </c>
      <c r="J22" s="2"/>
      <c r="K22" s="2"/>
    </row>
    <row r="23" spans="1:14" ht="15.75" thickBot="1" x14ac:dyDescent="0.3">
      <c r="F23" s="3" t="s">
        <v>12</v>
      </c>
      <c r="G23" s="3">
        <v>18</v>
      </c>
      <c r="H23" s="3">
        <v>12.185605870297081</v>
      </c>
      <c r="I23" s="3"/>
      <c r="J23" s="3"/>
      <c r="K23" s="3"/>
    </row>
    <row r="24" spans="1:14" ht="15.75" thickBot="1" x14ac:dyDescent="0.3"/>
    <row r="25" spans="1:14" x14ac:dyDescent="0.25">
      <c r="F25" s="4"/>
      <c r="G25" s="4" t="s">
        <v>19</v>
      </c>
      <c r="H25" s="4" t="s">
        <v>7</v>
      </c>
      <c r="I25" s="4" t="s">
        <v>20</v>
      </c>
      <c r="J25" s="4" t="s">
        <v>21</v>
      </c>
      <c r="K25" s="4" t="s">
        <v>22</v>
      </c>
      <c r="L25" s="4" t="s">
        <v>23</v>
      </c>
      <c r="M25" s="4" t="s">
        <v>24</v>
      </c>
      <c r="N25" s="4" t="s">
        <v>25</v>
      </c>
    </row>
    <row r="26" spans="1:14" x14ac:dyDescent="0.25">
      <c r="F26" s="2" t="s">
        <v>13</v>
      </c>
      <c r="G26" s="2">
        <v>2.2609441856125212</v>
      </c>
      <c r="H26" s="2">
        <v>0.21808725463042064</v>
      </c>
      <c r="I26" s="2">
        <v>10.367154144078743</v>
      </c>
      <c r="J26" s="2">
        <v>1.6594018108042585E-8</v>
      </c>
      <c r="K26" s="2">
        <v>1.7986198588288773</v>
      </c>
      <c r="L26" s="2">
        <v>2.7232685123961651</v>
      </c>
      <c r="M26" s="2">
        <v>1.7986198588288773</v>
      </c>
      <c r="N26" s="2">
        <v>2.7232685123961651</v>
      </c>
    </row>
    <row r="27" spans="1:14" x14ac:dyDescent="0.25">
      <c r="F27" s="1" t="s">
        <v>29</v>
      </c>
      <c r="G27" s="2">
        <v>-0.10990270530637326</v>
      </c>
      <c r="H27" s="2">
        <v>0.33835938458384501</v>
      </c>
      <c r="I27" s="2">
        <v>-0.32481057217178949</v>
      </c>
      <c r="J27" s="2">
        <v>0.74953267322819217</v>
      </c>
      <c r="K27" s="2">
        <v>-0.82719255772690892</v>
      </c>
      <c r="L27" s="2">
        <v>0.60738714711416242</v>
      </c>
      <c r="M27" s="2">
        <v>-0.82719255772690892</v>
      </c>
      <c r="N27" s="2">
        <v>0.60738714711416242</v>
      </c>
    </row>
    <row r="28" spans="1:14" ht="15.75" thickBot="1" x14ac:dyDescent="0.3">
      <c r="F28" s="1" t="s">
        <v>30</v>
      </c>
      <c r="G28" s="3">
        <v>-4.0671429148167321E-2</v>
      </c>
      <c r="H28" s="3">
        <v>9.4270066672098321E-2</v>
      </c>
      <c r="I28" s="3">
        <v>-0.43143524327436472</v>
      </c>
      <c r="J28" s="3">
        <v>0.67190882228150184</v>
      </c>
      <c r="K28" s="3">
        <v>-0.24051504304428958</v>
      </c>
      <c r="L28" s="3">
        <v>0.15917218474795494</v>
      </c>
      <c r="M28" s="3">
        <v>-0.24051504304428958</v>
      </c>
      <c r="N28" s="3">
        <v>0.15917218474795494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FGNI</vt:lpstr>
      <vt:lpstr>FPoverty</vt:lpstr>
      <vt:lpstr>IGNI</vt:lpstr>
      <vt:lpstr>IPoverty better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Dalmia</dc:creator>
  <cp:lastModifiedBy>Sarthak Dalmia</cp:lastModifiedBy>
  <dcterms:created xsi:type="dcterms:W3CDTF">2020-11-12T19:54:33Z</dcterms:created>
  <dcterms:modified xsi:type="dcterms:W3CDTF">2020-11-24T17:17:01Z</dcterms:modified>
</cp:coreProperties>
</file>