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Claude Cowork\Outputs\Project-Brief-Generator\Excel-Digital-Product-Sales-Consolidation\"/>
    </mc:Choice>
  </mc:AlternateContent>
  <xr:revisionPtr revIDLastSave="0" documentId="13_ncr:1_{FF7B32D2-C291-4DF3-8ACA-FC527C944604}" xr6:coauthVersionLast="47" xr6:coauthVersionMax="47" xr10:uidLastSave="{00000000-0000-0000-0000-000000000000}"/>
  <bookViews>
    <workbookView xWindow="-108" yWindow="-108" windowWidth="23256" windowHeight="12456" activeTab="2" xr2:uid="{8CDB7326-FA70-49FF-9F6B-1B32307AB898}"/>
  </bookViews>
  <sheets>
    <sheet name="Dokumentasi" sheetId="8" r:id="rId1"/>
    <sheet name="Data Sources" sheetId="9" r:id="rId2"/>
    <sheet name="Fact_Penjualan" sheetId="7" r:id="rId3"/>
    <sheet name="Map_KaryaMarket" sheetId="1" r:id="rId4"/>
    <sheet name="Map_Afiliator" sheetId="6" r:id="rId5"/>
  </sheets>
  <calcPr calcId="191029"/>
  <pivotCaches>
    <pivotCache cacheId="2" r:id="rId6"/>
    <pivotCache cacheId="3" r:id="rId7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Produk_c4007b41-e548-4a0d-ae98-2f11f18f5db8" name="Dim_Produk" connection="Query - Dim_Produk"/>
          <x15:modelTable id="Fact_KantiStore_7671d8ff-372b-4579-a4a5-9e4b41bb380c" name="Fact_KantiStore" connection="Query - Fact_KantiStore"/>
          <x15:modelTable id="Map_KaryaMarket_442d3240-b3fe-4e33-af00-7be0c784d5dd" name="Map_KaryaMarket" connection="Query - Map_KaryaMarket"/>
          <x15:modelTable id="Map_Afiliator_b697b566-bd60-4bd3-bf4e-24cd4ae99bc6" name="Map_Afiliator" connection="Query - Map_Afiliator"/>
          <x15:modelTable id="Fact_Afiliator_badc6332-4213-4f07-b976-bed996b917e3" name="Fact_Afiliator" connection="Query - Fact_Afiliator"/>
          <x15:modelTable id="Fact_KaryaMarket_14db29ce-e1af-40cf-b92e-f0c8634cc9d3" name="Fact_KaryaMarket" connection="Query - Fact_KaryaMarket"/>
          <x15:modelTable id="Fact_Penjualan_7ced9482-4380-408f-9b13-f23385d61b3b" name="Fact_Penjualan" connection="Query - Fact_Penjualan"/>
          <x15:modelTable id="Calendar" name="Calendar" connection="Connection"/>
        </x15:modelTables>
        <x15:modelRelationships>
          <x15:modelRelationship fromTable="Fact_Penjualan" fromColumn="kode_produk" toTable="Dim_Produk" toColumn="kode_produk"/>
          <x15:modelRelationship fromTable="Fact_Penjualan" fromColumn="tanggal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8" i="7" l="1"/>
  <c r="N8" i="7"/>
  <c r="M8" i="7"/>
  <c r="O4" i="7"/>
  <c r="N4" i="7"/>
  <c r="M4" i="7"/>
  <c r="N12" i="7" l="1"/>
  <c r="M12" i="7"/>
  <c r="O1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793E9-726F-4FD2-BE0A-5120E3A163FB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49467DBF-9769-4490-9741-FADC050FAC84}" name="Query - Dim_Produk" description="Connection to the 'Dim_Produk' query in the workbook." type="100" refreshedVersion="8" minRefreshableVersion="5">
    <extLst>
      <ext xmlns:x15="http://schemas.microsoft.com/office/spreadsheetml/2010/11/main" uri="{DE250136-89BD-433C-8126-D09CA5730AF9}">
        <x15:connection id="1a86170e-f538-4ebb-8738-c1ab2143e32b">
          <x15:oledbPr connection="Provider=Microsoft.Mashup.OleDb.1;Data Source=$Workbook$;Location=Dim_Produk;Extended Properties=&quot;&quot;">
            <x15:dbTables>
              <x15:dbTable name="Dim_Produk"/>
            </x15:dbTables>
          </x15:oledbPr>
        </x15:connection>
      </ext>
    </extLst>
  </connection>
  <connection id="3" xr16:uid="{7999F0C5-FE44-49C4-90B2-162373756C68}" name="Query - Fact_Afiliator" description="Connection to the 'Fact_Afiliator' query in the workbook." type="100" refreshedVersion="8" minRefreshableVersion="5">
    <extLst>
      <ext xmlns:x15="http://schemas.microsoft.com/office/spreadsheetml/2010/11/main" uri="{DE250136-89BD-433C-8126-D09CA5730AF9}">
        <x15:connection id="fcd56047-3ee7-4c91-8547-c67d3935344c"/>
      </ext>
    </extLst>
  </connection>
  <connection id="4" xr16:uid="{5A03FE61-2CBC-47D7-A2EC-E8A53103DD90}" name="Query - Fact_KantiStore" description="Connection to the 'Fact_KantiStore' query in the workbook." type="100" refreshedVersion="8" minRefreshableVersion="5">
    <extLst>
      <ext xmlns:x15="http://schemas.microsoft.com/office/spreadsheetml/2010/11/main" uri="{DE250136-89BD-433C-8126-D09CA5730AF9}">
        <x15:connection id="7e409b0e-0018-45be-bca2-1125a1e08f33"/>
      </ext>
    </extLst>
  </connection>
  <connection id="5" xr16:uid="{697FB1A7-59BA-4306-B185-30732194DCD6}" name="Query - Fact_KaryaMarket" description="Connection to the 'Fact_KaryaMarket' query in the workbook." type="100" refreshedVersion="8" minRefreshableVersion="5">
    <extLst>
      <ext xmlns:x15="http://schemas.microsoft.com/office/spreadsheetml/2010/11/main" uri="{DE250136-89BD-433C-8126-D09CA5730AF9}">
        <x15:connection id="824bf025-cf6f-46f7-b70d-63786cc3a055">
          <x15:oledbPr connection="Provider=Microsoft.Mashup.OleDb.1;Data Source=$Workbook$;Location=Fact_KaryaMarket;Extended Properties=&quot;&quot;">
            <x15:dbTables>
              <x15:dbTable name="Fact_KaryaMarket"/>
            </x15:dbTables>
          </x15:oledbPr>
        </x15:connection>
      </ext>
    </extLst>
  </connection>
  <connection id="6" xr16:uid="{251701FC-2B06-41C7-8C2C-C036B455D6DF}" name="Query - Fact_Penjualan" description="Connection to the 'Fact_Penjualan' query in the workbook." type="100" refreshedVersion="8" minRefreshableVersion="5">
    <extLst>
      <ext xmlns:x15="http://schemas.microsoft.com/office/spreadsheetml/2010/11/main" uri="{DE250136-89BD-433C-8126-D09CA5730AF9}">
        <x15:connection id="23a0dd16-c8a1-4261-be03-f7cce5ef04b1"/>
      </ext>
    </extLst>
  </connection>
  <connection id="7" xr16:uid="{459755DA-B820-417E-BC90-BD97EF36B028}" name="Query - Map_Afiliator" description="Connection to the 'Map_Afiliator' query in the workbook." type="100" refreshedVersion="8" minRefreshableVersion="5">
    <extLst>
      <ext xmlns:x15="http://schemas.microsoft.com/office/spreadsheetml/2010/11/main" uri="{DE250136-89BD-433C-8126-D09CA5730AF9}">
        <x15:connection id="a86512ae-5614-4ea7-b8b3-89ebae44270a">
          <x15:oledbPr connection="Provider=Microsoft.Mashup.OleDb.1;Data Source=$Workbook$;Location=Map_Afiliator;Extended Properties=&quot;&quot;">
            <x15:dbTables>
              <x15:dbTable name="Map_Afiliator"/>
            </x15:dbTables>
          </x15:oledbPr>
        </x15:connection>
      </ext>
    </extLst>
  </connection>
  <connection id="8" xr16:uid="{24EAFFAB-91FB-4763-9F51-4A694A11970C}" name="Query - Map_KaryaMarket" description="Connection to the 'Map_KaryaMarket' query in the workbook." type="100" refreshedVersion="8" minRefreshableVersion="5">
    <extLst>
      <ext xmlns:x15="http://schemas.microsoft.com/office/spreadsheetml/2010/11/main" uri="{DE250136-89BD-433C-8126-D09CA5730AF9}">
        <x15:connection id="c8825377-d255-47c5-bb44-610b8452b10d">
          <x15:oledbPr connection="Provider=Microsoft.Mashup.OleDb.1;Data Source=$Workbook$;Location=Map_KaryaMarket;Extended Properties=&quot;&quot;">
            <x15:dbTables>
              <x15:dbTable name="Map_KaryaMarket"/>
            </x15:dbTables>
          </x15:oledbPr>
        </x15:connection>
      </ext>
    </extLst>
  </connection>
  <connection id="9" xr16:uid="{9C96EA59-D204-49E6-9BD0-FA973431B51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<sst xmlns="http://schemas.openxmlformats.org/spreadsheetml/2006/main" count="290" uniqueCount="213">
  <si>
    <t>Habit &amp; Wellness Tracker (Notion)</t>
  </si>
  <si>
    <t>Study Planner Template - Notion</t>
  </si>
  <si>
    <t>Content Planner - Notion Edition</t>
  </si>
  <si>
    <t>Instagram Carousel Kit - Canva</t>
  </si>
  <si>
    <t>Panduan Jualan Online untuk Pemula - Ebook</t>
  </si>
  <si>
    <t>Resume &amp; CV Pack (Canva Edition)</t>
  </si>
  <si>
    <t>Content Planner Pack for Canva</t>
  </si>
  <si>
    <t>Daily Planner Printable A5</t>
  </si>
  <si>
    <t>Finance Tracker Template (Notion)</t>
  </si>
  <si>
    <t>Financial Planning Ebook for Young Adults</t>
  </si>
  <si>
    <t>Content Creator Starter Ebook</t>
  </si>
  <si>
    <t>Wedding Invitation Kit - Canva Template</t>
  </si>
  <si>
    <t>Budget Tracker Printable</t>
  </si>
  <si>
    <t>Meal Prep Planner - Printable</t>
  </si>
  <si>
    <t>Small Business OS - All in One Notion Template</t>
  </si>
  <si>
    <t>Ebook: Usaha Rumahan FnB</t>
  </si>
  <si>
    <t>Wedding Planner Notion Template</t>
  </si>
  <si>
    <t>Business Presentation Kit (Canva)</t>
  </si>
  <si>
    <t>Personal Branding Ebook Guide</t>
  </si>
  <si>
    <t>Freelancer Toolkit (Notion)</t>
  </si>
  <si>
    <t>Meal Planner - Notion Template</t>
  </si>
  <si>
    <t>Food Business Branding Kit - Canva</t>
  </si>
  <si>
    <t>Story Highlight Icon Pack (Canva)</t>
  </si>
  <si>
    <t>Travel Planner (Notion Template)</t>
  </si>
  <si>
    <t>product_name_karya</t>
  </si>
  <si>
    <t>kode_produk</t>
  </si>
  <si>
    <t>TPL001</t>
  </si>
  <si>
    <t>TPL002</t>
  </si>
  <si>
    <t>TPL003</t>
  </si>
  <si>
    <t>TPL004</t>
  </si>
  <si>
    <t>TPL005</t>
  </si>
  <si>
    <t>TPL006</t>
  </si>
  <si>
    <t>TPL007</t>
  </si>
  <si>
    <t>TPL008</t>
  </si>
  <si>
    <t>CVA001</t>
  </si>
  <si>
    <t>CVA002</t>
  </si>
  <si>
    <t>CVA003</t>
  </si>
  <si>
    <t>CVA004</t>
  </si>
  <si>
    <t>CVA005</t>
  </si>
  <si>
    <t>CVA006</t>
  </si>
  <si>
    <t>CVA007</t>
  </si>
  <si>
    <t>EBK001</t>
  </si>
  <si>
    <t>EBK002</t>
  </si>
  <si>
    <t>EBK003</t>
  </si>
  <si>
    <t>EBK004</t>
  </si>
  <si>
    <t>EBK005</t>
  </si>
  <si>
    <t>PRT001</t>
  </si>
  <si>
    <t>PRT002</t>
  </si>
  <si>
    <t>PRT003</t>
  </si>
  <si>
    <t>TPL009</t>
  </si>
  <si>
    <t>Reels Cover Pack - Canva</t>
  </si>
  <si>
    <t>CVA008</t>
  </si>
  <si>
    <t>Panduan Investasi Reksadana - Ebook</t>
  </si>
  <si>
    <t>EBK006</t>
  </si>
  <si>
    <t>study planner ntn</t>
  </si>
  <si>
    <t>sb os notion</t>
  </si>
  <si>
    <t>printable planner a5</t>
  </si>
  <si>
    <t>ebook financial plan</t>
  </si>
  <si>
    <t>ig carousel kit</t>
  </si>
  <si>
    <t>cv pack canva</t>
  </si>
  <si>
    <t>printable meal prep</t>
  </si>
  <si>
    <t>ebook jualan online</t>
  </si>
  <si>
    <t>wedding invite cv</t>
  </si>
  <si>
    <t>contentplanner ntn</t>
  </si>
  <si>
    <t>printable budget</t>
  </si>
  <si>
    <t>habit tracker ntn</t>
  </si>
  <si>
    <t>sbosnotion</t>
  </si>
  <si>
    <t>fintrack notion</t>
  </si>
  <si>
    <t>ebook content creator</t>
  </si>
  <si>
    <t>fintracknotion</t>
  </si>
  <si>
    <t>igcarouselkit</t>
  </si>
  <si>
    <t>content pack canva</t>
  </si>
  <si>
    <t>contentplannerntn</t>
  </si>
  <si>
    <t>ebook fnb rumahan</t>
  </si>
  <si>
    <t>ebookjualanonline</t>
  </si>
  <si>
    <t>printablemealprep</t>
  </si>
  <si>
    <t>bizpresentationcv</t>
  </si>
  <si>
    <t>wedding plan ntn</t>
  </si>
  <si>
    <t>printableplannera5</t>
  </si>
  <si>
    <t>biz presentation cv</t>
  </si>
  <si>
    <t>weddinginvitecv</t>
  </si>
  <si>
    <t>cvpackcanva</t>
  </si>
  <si>
    <t>freelance toolkit</t>
  </si>
  <si>
    <t>ebook personal brand</t>
  </si>
  <si>
    <t>habittrackerntn</t>
  </si>
  <si>
    <t>ebookpersonalbrand</t>
  </si>
  <si>
    <t>fnb branding kit</t>
  </si>
  <si>
    <t>mealplanntn</t>
  </si>
  <si>
    <t>meal plan ntn</t>
  </si>
  <si>
    <t>story highlight cv</t>
  </si>
  <si>
    <t>storyhighlightcv</t>
  </si>
  <si>
    <t>freelancetoolkit</t>
  </si>
  <si>
    <t>fnbbrandingkit</t>
  </si>
  <si>
    <t>printablebudget</t>
  </si>
  <si>
    <t>studyplannerntn</t>
  </si>
  <si>
    <t>contentpackcanva</t>
  </si>
  <si>
    <t>weddingplanntn</t>
  </si>
  <si>
    <t>ebookcontentcreator</t>
  </si>
  <si>
    <t>ebookfinancialplan</t>
  </si>
  <si>
    <t>ebookfnbrumahan</t>
  </si>
  <si>
    <t>travel planner ntn</t>
  </si>
  <si>
    <t>produk_afiliator_clean</t>
  </si>
  <si>
    <t>travelplannerntn</t>
  </si>
  <si>
    <t>reels cover cv</t>
  </si>
  <si>
    <t>reelscovercv</t>
  </si>
  <si>
    <t>ebook reksadana</t>
  </si>
  <si>
    <t>ebookreksadana</t>
  </si>
  <si>
    <t>Row Labels</t>
  </si>
  <si>
    <t>Afiliator</t>
  </si>
  <si>
    <t>KantiStore</t>
  </si>
  <si>
    <t>KaryaMarket</t>
  </si>
  <si>
    <t>Grand Total</t>
  </si>
  <si>
    <t>Column Labels</t>
  </si>
  <si>
    <t>Total Omset</t>
  </si>
  <si>
    <t>Margin</t>
  </si>
  <si>
    <t>Total Order</t>
  </si>
  <si>
    <t>kantistore (bln 4-6)</t>
  </si>
  <si>
    <t>afiliator (bln 4-6)</t>
  </si>
  <si>
    <t>karyamarket (bln 4-6)</t>
  </si>
  <si>
    <t>kantistore (bln 7-9)</t>
  </si>
  <si>
    <t>afiliator (bln 7-9)</t>
  </si>
  <si>
    <t>karyamarket (bln 7-9)</t>
  </si>
  <si>
    <t>p.kantistore</t>
  </si>
  <si>
    <t>p.afiliator</t>
  </si>
  <si>
    <t>p.karyamarket</t>
  </si>
  <si>
    <t>Dokumentasi Project</t>
  </si>
  <si>
    <t>1. BUSINESS PROBLEM</t>
  </si>
  <si>
    <t>Kanti Studio (bisnis fiktif) jual produk digital (ebook &amp; template) lewat 3 kanal: KantiStore (toko sendiri), KaryaMarket (marketplace pihak ketiga), dan Afiliator. Data dari 3 kanal ini formatnya beda-beda dan belum pernah digabung, jadi belum bisa dijawab kanal mana yang sebenarnya paling menguntungkan. Catatan: seluruh data di project ini adalah data simulasi/sintetis, bukan data perusahaan asli.</t>
  </si>
  <si>
    <t>2. STRUKTUR WORKBOOK</t>
  </si>
  <si>
    <t>Workbook ini berisi Power Query dan tabel Data Model berikut:</t>
  </si>
  <si>
    <t>Nama Query/Tabel</t>
  </si>
  <si>
    <t>Tipe</t>
  </si>
  <si>
    <t>Fungsi</t>
  </si>
  <si>
    <t>Fact_KantiStore</t>
  </si>
  <si>
    <t>Power Query</t>
  </si>
  <si>
    <t>Membersihkan data mentah kanal KantiStore (hapus duplikat, filter status refund/chargeback, samakan format tanggal).</t>
  </si>
  <si>
    <t>Fact_KaryaMarket</t>
  </si>
  <si>
    <t>Membersihkan data mentah kanal KaryaMarket dengan langkah yang sama seperti Fact_KantiStore.</t>
  </si>
  <si>
    <t>Fact_Afiliator</t>
  </si>
  <si>
    <t>Membersihkan data mentah kanal Afiliator, termasuk hitung ulang komisi afiliator dari format campuran persen/nominal.</t>
  </si>
  <si>
    <t>Map_KaryaMarket</t>
  </si>
  <si>
    <t>Tabel mapping nama produk yang berantakan di KaryaMarket ke kode_produk standar.</t>
  </si>
  <si>
    <t>Map_Afiliator</t>
  </si>
  <si>
    <t>Tabel mapping nama produk yang berantakan di Afiliator ke kode_produk standar.</t>
  </si>
  <si>
    <t>Fact_Penjualan</t>
  </si>
  <si>
    <t>Hasil gabungan (Append) dari ketiga Fact_&lt;Channel&gt; yang sudah bersih, dengan skema kolom disamakan (tanggal, kode_produk, qty, omzet, fee, channel).</t>
  </si>
  <si>
    <t>Dim_Produk</t>
  </si>
  <si>
    <t>Tabel Dimensi (Data Model)</t>
  </si>
  <si>
    <t>Tabel dimensi produk (kode_produk, nama produk, biaya_produksi, dll.) yang dihubungkan ke Fact_Penjualan lewat relationship.</t>
  </si>
  <si>
    <t>Calendar</t>
  </si>
  <si>
    <t>Tabel kalender (Year, Month Number, dst.) yang dihubungkan ke Fact_Penjualan untuk analisis tren bulanan/tahunan.</t>
  </si>
  <si>
    <t>3. PENDEKATAN</t>
  </si>
  <si>
    <t>• Power Query: tiap kanal dibersihkan terpisah (hapus duplikat, filter status bukan "Completed"/refund/chargeback, samakan format tanggal, mapping nama produk ke kode produk).</t>
  </si>
  <si>
    <t>• Ketiga hasil bersih digabung jadi satu tabel Fact_Penjualan lewat Append Queries dengan skema kolom yang disamakan dulu (tanggal, kode_produk, qty, omzet, fee, channel).</t>
  </si>
  <si>
    <t>• Power Pivot: Fact_Penjualan dihubungkan ke Dim_Produk dan tabel Calendar lewat relationship jadi satu Data Model.</t>
  </si>
  <si>
    <t>• PivotTable &amp; DAX measure dipakai untuk jawab 6 pertanyaan bisnis soal omzet, margin, dan tren pertumbuhan per kanal.</t>
  </si>
  <si>
    <t>4. FORMULA/MEASURE KUNCI</t>
  </si>
  <si>
    <t>Margin := SUM(Fact_Penjualan[omzet]) - SUMX(Fact_Penjualan, RELATED(Dim_Produk[biaya_produksi])) - SUM(Fact_Penjualan[fee])</t>
  </si>
  <si>
    <t>Total Order := COUNTROWS(Fact_Penjualan)</t>
  </si>
  <si>
    <t>Custom column Power Query (komisi afiliator): if [komisi_tercatat] &lt;= 30 then [nilai_penjualan] * [komisi_tercatat] / 100 else [komisi_tercatat]</t>
  </si>
  <si>
    <t>→ Menangani format campuran persen vs nominal rupiah pada kolom komisi_tercatat.</t>
  </si>
  <si>
    <t>5. FINDINGS</t>
  </si>
  <si>
    <t>Omzet &amp; Margin per Channel</t>
  </si>
  <si>
    <t>Channel</t>
  </si>
  <si>
    <t>Omzet Bersih (IDR)</t>
  </si>
  <si>
    <t>Kontribusi Omzet</t>
  </si>
  <si>
    <t>Margin Bersih (IDR)</t>
  </si>
  <si>
    <t>Margin Ratio</t>
  </si>
  <si>
    <t>Total</t>
  </si>
  <si>
    <t>Tren Order Bulanan (rata-rata/bulan, awal vs akhir periode)</t>
  </si>
  <si>
    <t>Awal</t>
  </si>
  <si>
    <t>Akhir</t>
  </si>
  <si>
    <t>Pertumbuhan</t>
  </si>
  <si>
    <t>~116</t>
  </si>
  <si>
    <t>~229</t>
  </si>
  <si>
    <t>~138</t>
  </si>
  <si>
    <t>~188</t>
  </si>
  <si>
    <t>~67</t>
  </si>
  <si>
    <t>~85</t>
  </si>
  <si>
    <t>Source: user-verified figures (Kanti Studio project), 4 rows, provided 2026-09-24. Pasted into chat by user; not run by Claude. Full detail on the Data Sources tab.</t>
  </si>
  <si>
    <t>Source: user-verified figures (Kanti Studio project), 3 rows, provided 2026-09-24. Pasted into chat by user; not run by Claude. Full detail on the Data Sources tab.</t>
  </si>
  <si>
    <t>Insight Kunci</t>
  </si>
  <si>
    <t>6. CARA MEMBACA FILE INI</t>
  </si>
  <si>
    <t>Data Model (relationship antara Fact_Penjualan, Dim_Produk, dan Calendar) bisa dilihat lewat Power Pivot &gt; Manage Data Model. PivotTable jawaban untuk masing-masing business question ada di sheet "Fact_Penjualan" (PivotTable1 untuk omzet &amp; margin per channel, PivotTable2 untuk tren order bulanan per channel).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</si>
  <si>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</si>
  <si>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</si>
  <si>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</si>
  <si>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</si>
  <si>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</si>
  <si>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</si>
  <si>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</si>
  <si>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</si>
  <si>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</si>
  <si>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</si>
  <si>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</si>
  <si>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Dokumentasi!A35:E39</t>
  </si>
  <si>
    <t>User (manual verification)</t>
  </si>
  <si>
    <t>Kanti Studio project - Omzet &amp; Margin per Channel</t>
  </si>
  <si>
    <t>Pasted into chat by user; not run by Claude</t>
  </si>
  <si>
    <t>Tampilkan tabel Omzet &amp; Margin per Channel (Channel, Omzet Bersih, Kontribusi Omzet, Margin Bersih, Margin Ratio) sesuai angka yang sudah diverifikasi manual oleh user</t>
  </si>
  <si>
    <t>N/A</t>
  </si>
  <si>
    <t>none</t>
  </si>
  <si>
    <t>Angka ditampilkan apa adanya sesuai instruksi user, tidak dihitung ulang dari data model</t>
  </si>
  <si>
    <t>Dokumentasi!A42:D45</t>
  </si>
  <si>
    <t>Kanti Studio project - Tren Order Bulanan per Channel</t>
  </si>
  <si>
    <t>Tampilkan tabel Tren Order Bulanan (Channel, Awal, Akhir, Pertumbuhan) sesuai angka yang sudah diverifikasi manual oleh user</t>
  </si>
  <si>
    <t>+97%</t>
  </si>
  <si>
    <t>+36%</t>
  </si>
  <si>
    <t>+27%</t>
  </si>
  <si>
    <t>Digital Product Sales Consolidation: Kanti Studio</t>
  </si>
  <si>
    <t>Kalau omzet KaryaMarket dijumlah dari data mentah tanpa filter status, hasilnya Rp204.858.000. Angka ini lebih besar dari KantiStore, sehingga KaryaMarket kelihatan kanal terbesar. Setelah transaksi Refunded/Chargeback (9,6% dari total transaksi) dikeluarkan, omzetnya turun ke Rp184.306.000 dan rankingnya berbalik di bawah KantiStore.</t>
  </si>
  <si>
    <t>Komisi Afiliator yang dihitung benar (mengikuti format asli tiap baris, persen atau nominal) sebesar Rp15.529.500. Kalau semua baris dipaksa dihitung sebagai persentase, hasilnya Rp19.097.100, yaitu 23% lebih besar dari seharusnya.</t>
  </si>
  <si>
    <t>Tiga sudut pandang (omzet bersih, margin, tren pertumbuhan) semuanya menunjuk KantiStore sebagai kanal paling worth digenjot tahun depan. Bukan KaryaMarket yang omzet mentahnya terlihat paling besar.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</si>
</sst>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Helvetica"/>
    </font>
    <font>
      <b/>
      <sz val="11"/>
      <color theme="1"/>
      <name val="Helvetica"/>
    </font>
    <font>
      <sz val="12"/>
      <color theme="1"/>
      <name val="Calibri"/>
      <family val="2"/>
      <scheme val="minor"/>
    </font>
    <font>
      <b/>
      <sz val="12"/>
      <color rgb="FF1F3864"/>
      <name val="Helvetica"/>
    </font>
    <font>
      <i/>
      <sz val="12"/>
      <color rgb="FF595959"/>
      <name val="Helvetica"/>
    </font>
    <font>
      <sz val="12"/>
      <color theme="1"/>
      <name val="Helvetica"/>
    </font>
    <font>
      <b/>
      <sz val="12"/>
      <color theme="1"/>
      <name val="Helvetica"/>
    </font>
    <font>
      <sz val="12"/>
      <color theme="1"/>
      <name val="Consolas"/>
      <family val="3"/>
    </font>
    <font>
      <i/>
      <sz val="12"/>
      <color rgb="FF808080"/>
      <name val="Helvetica"/>
    </font>
    <font>
      <b/>
      <i/>
      <sz val="12"/>
      <color rgb="FF808080"/>
      <name val="Helvetica"/>
    </font>
    <font>
      <b/>
      <sz val="18"/>
      <color rgb="FF1F3864"/>
      <name val="Helvetica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1"/>
    </xf>
    <xf numFmtId="1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3" fontId="8" fillId="0" borderId="0" xfId="0" applyNumberFormat="1" applyFont="1"/>
    <xf numFmtId="164" fontId="8" fillId="0" borderId="0" xfId="0" applyNumberFormat="1" applyFont="1"/>
    <xf numFmtId="3" fontId="9" fillId="0" borderId="0" xfId="0" applyNumberFormat="1" applyFont="1"/>
    <xf numFmtId="9" fontId="9" fillId="0" borderId="0" xfId="0" applyNumberFormat="1" applyFont="1"/>
    <xf numFmtId="164" fontId="9" fillId="0" borderId="0" xfId="0" applyNumberFormat="1" applyFont="1"/>
    <xf numFmtId="49" fontId="8" fillId="0" borderId="0" xfId="0" applyNumberFormat="1" applyFont="1"/>
    <xf numFmtId="0" fontId="11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4" fontId="3" fillId="0" borderId="1" xfId="0" applyNumberFormat="1" applyFont="1" applyBorder="1" applyAlignment="1">
      <alignment vertical="center" wrapText="1"/>
    </xf>
    <xf numFmtId="0" fontId="8" fillId="0" borderId="0" xfId="0" applyFont="1" applyAlignment="1">
      <alignment vertical="top" wrapText="1"/>
    </xf>
    <xf numFmtId="0" fontId="11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8" fillId="0" borderId="0" xfId="0" applyFont="1" applyAlignment="1">
      <alignment horizontal="left" vertical="top" wrapText="1"/>
    </xf>
  </cellXfs>
  <cellStyles count="2">
    <cellStyle name="Normal" xfId="0" builtinId="0"/>
    <cellStyle name="Percent" xfId="1" builtinId="5"/>
  </cellStyles>
  <dxfs count="22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strike val="0"/>
        <outline val="0"/>
        <shadow val="0"/>
        <u val="none"/>
        <vertAlign val="baseline"/>
        <sz val="12"/>
        <name val="Helvetica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9" Type="http://schemas.openxmlformats.org/officeDocument/2006/relationships/customXml" Target="../customXml/item26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2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38" Type="http://schemas.openxmlformats.org/officeDocument/2006/relationships/customXml" Target="../customXml/item2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89.001638541667" backgroundQuery="1" createdVersion="8" refreshedVersion="8" minRefreshableVersion="3" recordCount="0" supportSubquery="1" supportAdvancedDrill="1" xr:uid="{467BD033-C96E-4179-9AE5-4E979ACF1775}">
  <cacheSource type="external" connectionId="9"/>
  <cacheFields count="3">
    <cacheField name="[Fact_Penjualan].[chanel].[chanel]" caption="chanel" numFmtId="0" hierarchy="42" level="1">
      <sharedItems count="3">
        <s v="Afiliator"/>
        <s v="KantiStore"/>
        <s v="KaryaMarket"/>
      </sharedItems>
    </cacheField>
    <cacheField name="[Measures].[Total Omset]" caption="Total Omset" numFmtId="0" hierarchy="48" level="32767"/>
    <cacheField name="[Measures].[Margin]" caption="Margin" numFmtId="0" hierarchy="50" level="32767"/>
  </cacheFields>
  <cacheHierarchies count="6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Dim_Produk].[kode_produk]" caption="kode_produk" attribute="1" defaultMemberUniqueName="[Dim_Produk].[kode_produk].[All]" allUniqueName="[Dim_Produk].[kode_produk].[All]" dimensionUniqueName="[Dim_Produk]" displayFolder="" count="0" memberValueDatatype="130" unbalanced="0"/>
    <cacheHierarchy uniqueName="[Dim_Produk].[nama_produk]" caption="nama_produk" attribute="1" defaultMemberUniqueName="[Dim_Produk].[nama_produk].[All]" allUniqueName="[Dim_Produk].[nama_produk].[All]" dimensionUniqueName="[Dim_Produk]" displayFolder="" count="0" memberValueDatatype="130" unbalanced="0"/>
    <cacheHierarchy uniqueName="[Dim_Produk].[kategori]" caption="kategori" attribute="1" defaultMemberUniqueName="[Dim_Produk].[kategori].[All]" allUniqueName="[Dim_Produk].[kategori].[All]" dimensionUniqueName="[Dim_Produk]" displayFolder="" count="0" memberValueDatatype="130" unbalanced="0"/>
    <cacheHierarchy uniqueName="[Dim_Produk].[tanggal_rilis]" caption="tanggal_rilis" attribute="1" time="1" defaultMemberUniqueName="[Dim_Produk].[tanggal_rilis].[All]" allUniqueName="[Dim_Produk].[tanggal_rilis].[All]" dimensionUniqueName="[Dim_Produk]" displayFolder="" count="0" memberValueDatatype="7" unbalanced="0"/>
    <cacheHierarchy uniqueName="[Dim_Produk].[harga_normal]" caption="harga_normal" attribute="1" defaultMemberUniqueName="[Dim_Produk].[harga_normal].[All]" allUniqueName="[Dim_Produk].[harga_normal].[All]" dimensionUniqueName="[Dim_Produk]" displayFolder="" count="0" memberValueDatatype="20" unbalanced="0"/>
    <cacheHierarchy uniqueName="[Dim_Produk].[biaya_produksi]" caption="biaya_produksi" attribute="1" defaultMemberUniqueName="[Dim_Produk].[biaya_produksi].[All]" allUniqueName="[Dim_Produk].[biaya_produksi].[All]" dimensionUniqueName="[Dim_Produk]" displayFolder="" count="0" memberValueDatatype="20" unbalanced="0"/>
    <cacheHierarchy uniqueName="[Fact_Afiliator].[qty]" caption="qty" attribute="1" defaultMemberUniqueName="[Fact_Afiliator].[qty].[All]" allUniqueName="[Fact_Afiliator].[qty].[All]" dimensionUniqueName="[Fact_Afiliator]" displayFolder="" count="0" memberValueDatatype="20" unbalanced="0"/>
    <cacheHierarchy uniqueName="[Fact_Afiliator].[omset]" caption="omset" attribute="1" defaultMemberUniqueName="[Fact_Afiliator].[omset].[All]" allUniqueName="[Fact_Afiliator].[omset].[All]" dimensionUniqueName="[Fact_Afiliator]" displayFolder="" count="0" memberValueDatatype="20" unbalanced="0"/>
    <cacheHierarchy uniqueName="[Fact_Afiliator].[kode_produk]" caption="kode_produk" attribute="1" defaultMemberUniqueName="[Fact_Afiliator].[kode_produk].[All]" allUniqueName="[Fact_Afiliator].[kode_produk].[All]" dimensionUniqueName="[Fact_Afiliator]" displayFolder="" count="0" memberValueDatatype="130" unbalanced="0"/>
    <cacheHierarchy uniqueName="[Fact_Afiliator].[tanggal]" caption="tanggal" attribute="1" time="1" defaultMemberUniqueName="[Fact_Afiliator].[tanggal].[All]" allUniqueName="[Fact_Afiliator].[tanggal].[All]" dimensionUniqueName="[Fact_Afiliator]" displayFolder="" count="0" memberValueDatatype="7" unbalanced="0"/>
    <cacheHierarchy uniqueName="[Fact_Afiliator].[fee]" caption="fee" attribute="1" defaultMemberUniqueName="[Fact_Afiliator].[fee].[All]" allUniqueName="[Fact_Afiliator].[fee].[All]" dimensionUniqueName="[Fact_Afiliator]" displayFolder="" count="0" memberValueDatatype="20" unbalanced="0"/>
    <cacheHierarchy uniqueName="[Fact_Afiliator].[chanel]" caption="chanel" attribute="1" defaultMemberUniqueName="[Fact_Afiliator].[chanel].[All]" allUniqueName="[Fact_Afiliator].[chanel].[All]" dimensionUniqueName="[Fact_Afiliator]" displayFolder="" count="0" memberValueDatatype="130" unbalanced="0"/>
    <cacheHierarchy uniqueName="[Fact_KantiStore].[order_id]" caption="order_id" attribute="1" defaultMemberUniqueName="[Fact_KantiStore].[order_id].[All]" allUniqueName="[Fact_KantiStore].[order_id].[All]" dimensionUniqueName="[Fact_KantiStore]" displayFolder="" count="0" memberValueDatatype="130" unbalanced="0"/>
    <cacheHierarchy uniqueName="[Fact_KantiStore].[tanggal]" caption="tanggal" attribute="1" time="1" defaultMemberUniqueName="[Fact_KantiStore].[tanggal].[All]" allUniqueName="[Fact_KantiStore].[tanggal].[All]" dimensionUniqueName="[Fact_KantiStore]" displayFolder="" count="0" memberValueDatatype="7" unbalanced="0"/>
    <cacheHierarchy uniqueName="[Fact_KantiStore].[qty]" caption="qty" attribute="1" defaultMemberUniqueName="[Fact_KantiStore].[qty].[All]" allUniqueName="[Fact_KantiStore].[qty].[All]" dimensionUniqueName="[Fact_KantiStore]" displayFolder="" count="0" memberValueDatatype="20" unbalanced="0"/>
    <cacheHierarchy uniqueName="[Fact_KantiStore].[harga_satuan]" caption="harga_satuan" attribute="1" defaultMemberUniqueName="[Fact_KantiStore].[harga_satuan].[All]" allUniqueName="[Fact_KantiStore].[harga_satuan].[All]" dimensionUniqueName="[Fact_KantiStore]" displayFolder="" count="0" memberValueDatatype="20" unbalanced="0"/>
    <cacheHierarchy uniqueName="[Fact_KantiStore].[omset]" caption="omset" attribute="1" defaultMemberUniqueName="[Fact_KantiStore].[omset].[All]" allUniqueName="[Fact_KantiStore].[omset].[All]" dimensionUniqueName="[Fact_KantiStore]" displayFolder="" count="0" memberValueDatatype="20" unbalanced="0"/>
    <cacheHierarchy uniqueName="[Fact_KantiStore].[metode_pembayaran]" caption="metode_pembayaran" attribute="1" defaultMemberUniqueName="[Fact_KantiStore].[metode_pembayaran].[All]" allUniqueName="[Fact_KantiStore].[metode_pembayaran].[All]" dimensionUniqueName="[Fact_KantiStore]" displayFolder="" count="0" memberValueDatatype="130" unbalanced="0"/>
    <cacheHierarchy uniqueName="[Fact_KantiStore].[kode_produk]" caption="kode_produk" attribute="1" defaultMemberUniqueName="[Fact_KantiStore].[kode_produk].[All]" allUniqueName="[Fact_KantiStore].[kode_produk].[All]" dimensionUniqueName="[Fact_KantiStore]" displayFolder="" count="0" memberValueDatatype="130" unbalanced="0"/>
    <cacheHierarchy uniqueName="[Fact_KantiStore].[chanel]" caption="chanel" attribute="1" defaultMemberUniqueName="[Fact_KantiStore].[chanel].[All]" allUniqueName="[Fact_KantiStore].[chanel].[All]" dimensionUniqueName="[Fact_KantiStore]" displayFolder="" count="0" memberValueDatatype="130" unbalanced="0"/>
    <cacheHierarchy uniqueName="[Fact_KantiStore].[fee]" caption="fee" attribute="1" defaultMemberUniqueName="[Fact_KantiStore].[fee].[All]" allUniqueName="[Fact_KantiStore].[fee].[All]" dimensionUniqueName="[Fact_KantiStore]" displayFolder="" count="0" memberValueDatatype="20" unbalanced="0"/>
    <cacheHierarchy uniqueName="[Fact_KaryaMarket].[tanggal]" caption="tanggal" attribute="1" time="1" defaultMemberUniqueName="[Fact_KaryaMarket].[tanggal].[All]" allUniqueName="[Fact_KaryaMarket].[tanggal].[All]" dimensionUniqueName="[Fact_KaryaMarket]" displayFolder="" count="0" memberValueDatatype="7" unbalanced="0"/>
    <cacheHierarchy uniqueName="[Fact_KaryaMarket].[qty]" caption="qty" attribute="1" defaultMemberUniqueName="[Fact_KaryaMarket].[qty].[All]" allUniqueName="[Fact_KaryaMarket].[qty].[All]" dimensionUniqueName="[Fact_KaryaMarket]" displayFolder="" count="0" memberValueDatatype="20" unbalanced="0"/>
    <cacheHierarchy uniqueName="[Fact_KaryaMarket].[omset]" caption="omset" attribute="1" defaultMemberUniqueName="[Fact_KaryaMarket].[omset].[All]" allUniqueName="[Fact_KaryaMarket].[omset].[All]" dimensionUniqueName="[Fact_KaryaMarket]" displayFolder="" count="0" memberValueDatatype="20" unbalanced="0"/>
    <cacheHierarchy uniqueName="[Fact_KaryaMarket].[kode_produk]" caption="kode_produk" attribute="1" defaultMemberUniqueName="[Fact_KaryaMarket].[kode_produk].[All]" allUniqueName="[Fact_KaryaMarket].[kode_produk].[All]" dimensionUniqueName="[Fact_KaryaMarket]" displayFolder="" count="0" memberValueDatatype="130" unbalanced="0"/>
    <cacheHierarchy uniqueName="[Fact_KaryaMarket].[fee]" caption="fee" attribute="1" defaultMemberUniqueName="[Fact_KaryaMarket].[fee].[All]" allUniqueName="[Fact_KaryaMarket].[fee].[All]" dimensionUniqueName="[Fact_KaryaMarket]" displayFolder="" count="0" memberValueDatatype="20" unbalanced="0"/>
    <cacheHierarchy uniqueName="[Fact_KaryaMarket].[chanel]" caption="chanel" attribute="1" defaultMemberUniqueName="[Fact_KaryaMarket].[chanel].[All]" allUniqueName="[Fact_KaryaMarket].[chanel].[All]" dimensionUniqueName="[Fact_KaryaMarket]" displayFolder="" count="0" memberValueDatatype="130" unbalanced="0"/>
    <cacheHierarchy uniqueName="[Fact_Penjualan].[order_id]" caption="order_id" attribute="1" defaultMemberUniqueName="[Fact_Penjualan].[order_id].[All]" allUniqueName="[Fact_Penjualan].[order_id].[All]" dimensionUniqueName="[Fact_Penjualan]" displayFolder="" count="0" memberValueDatatype="130" unbalanced="0"/>
    <cacheHierarchy uniqueName="[Fact_Penjualan].[tanggal]" caption="tanggal" attribute="1" time="1" defaultMemberUniqueName="[Fact_Penjualan].[tanggal].[All]" allUniqueName="[Fact_Penjualan].[tanggal].[All]" dimensionUniqueName="[Fact_Penjualan]" displayFolder="" count="0" memberValueDatatype="7" unbalanced="0"/>
    <cacheHierarchy uniqueName="[Fact_Penjualan].[qty]" caption="qty" attribute="1" defaultMemberUniqueName="[Fact_Penjualan].[qty].[All]" allUniqueName="[Fact_Penjualan].[qty].[All]" dimensionUniqueName="[Fact_Penjualan]" displayFolder="" count="0" memberValueDatatype="20" unbalanced="0"/>
    <cacheHierarchy uniqueName="[Fact_Penjualan].[harga_satuan]" caption="harga_satuan" attribute="1" defaultMemberUniqueName="[Fact_Penjualan].[harga_satuan].[All]" allUniqueName="[Fact_Penjualan].[harga_satuan].[All]" dimensionUniqueName="[Fact_Penjualan]" displayFolder="" count="0" memberValueDatatype="20" unbalanced="0"/>
    <cacheHierarchy uniqueName="[Fact_Penjualan].[omset]" caption="omset" attribute="1" defaultMemberUniqueName="[Fact_Penjualan].[omset].[All]" allUniqueName="[Fact_Penjualan].[omset].[All]" dimensionUniqueName="[Fact_Penjualan]" displayFolder="" count="0" memberValueDatatype="20" unbalanced="0"/>
    <cacheHierarchy uniqueName="[Fact_Penjualan].[metode_pembayaran]" caption="metode_pembayaran" attribute="1" defaultMemberUniqueName="[Fact_Penjualan].[metode_pembayaran].[All]" allUniqueName="[Fact_Penjualan].[metode_pembayaran].[All]" dimensionUniqueName="[Fact_Penjualan]" displayFolder="" count="0" memberValueDatatype="130" unbalanced="0"/>
    <cacheHierarchy uniqueName="[Fact_Penjualan].[kode_produk]" caption="kode_produk" attribute="1" defaultMemberUniqueName="[Fact_Penjualan].[kode_produk].[All]" allUniqueName="[Fact_Penjualan].[kode_produk].[All]" dimensionUniqueName="[Fact_Penjualan]" displayFolder="" count="0" memberValueDatatype="130" unbalanced="0"/>
    <cacheHierarchy uniqueName="[Fact_Penjualan].[chanel]" caption="chanel" attribute="1" defaultMemberUniqueName="[Fact_Penjualan].[chanel].[All]" allUniqueName="[Fact_Penjualan].[chanel].[All]" dimensionUniqueName="[Fact_Penjualan]" displayFolder="" count="2" memberValueDatatype="130" unbalanced="0">
      <fieldsUsage count="2">
        <fieldUsage x="-1"/>
        <fieldUsage x="0"/>
      </fieldsUsage>
    </cacheHierarchy>
    <cacheHierarchy uniqueName="[Fact_Penjualan].[fee]" caption="fee" attribute="1" defaultMemberUniqueName="[Fact_Penjualan].[fee].[All]" allUniqueName="[Fact_Penjualan].[fee].[All]" dimensionUniqueName="[Fact_Penjualan]" displayFolder="" count="0" memberValueDatatype="20" unbalanced="0"/>
    <cacheHierarchy uniqueName="[Map_Afiliator].[produk_afiliator_clean]" caption="produk_afiliator_clean" attribute="1" defaultMemberUniqueName="[Map_Afiliator].[produk_afiliator_clean].[All]" allUniqueName="[Map_Afiliator].[produk_afiliator_clean].[All]" dimensionUniqueName="[Map_Afiliator]" displayFolder="" count="0" memberValueDatatype="130" unbalanced="0"/>
    <cacheHierarchy uniqueName="[Map_Afiliator].[kode_produk]" caption="kode_produk" attribute="1" defaultMemberUniqueName="[Map_Afiliator].[kode_produk].[All]" allUniqueName="[Map_Afiliator].[kode_produk].[All]" dimensionUniqueName="[Map_Afiliator]" displayFolder="" count="0" memberValueDatatype="130" unbalanced="0"/>
    <cacheHierarchy uniqueName="[Map_KaryaMarket].[product_name_karya]" caption="product_name_karya" attribute="1" defaultMemberUniqueName="[Map_KaryaMarket].[product_name_karya].[All]" allUniqueName="[Map_KaryaMarket].[product_name_karya].[All]" dimensionUniqueName="[Map_KaryaMarket]" displayFolder="" count="0" memberValueDatatype="130" unbalanced="0"/>
    <cacheHierarchy uniqueName="[Map_KaryaMarket].[kode_produk]" caption="kode_produk" attribute="1" defaultMemberUniqueName="[Map_KaryaMarket].[kode_produk].[All]" allUniqueName="[Map_KaryaMarket].[kode_produk].[All]" dimensionUniqueName="[Map_KaryaMarket]" displayFolder="" count="0" memberValueDatatype="130" unbalanced="0"/>
    <cacheHierarchy uniqueName="[Measures].[Total Omset]" caption="Total Omset" measure="1" displayFolder="" measureGroup="Fact_Penjualan" count="0" oneField="1">
      <fieldsUsage count="1">
        <fieldUsage x="1"/>
      </fieldsUsage>
    </cacheHierarchy>
    <cacheHierarchy uniqueName="[Measures].[Total Fee]" caption="Total Fee" measure="1" displayFolder="" measureGroup="Fact_Penjualan" count="0"/>
    <cacheHierarchy uniqueName="[Measures].[Margin]" caption="Margin" measure="1" displayFolder="" measureGroup="Fact_Penjualan" count="0" oneField="1">
      <fieldsUsage count="1">
        <fieldUsage x="2"/>
      </fieldsUsage>
    </cacheHierarchy>
    <cacheHierarchy uniqueName="[Measures].[Total Order]" caption="Total Order" measure="1" displayFolder="" measureGroup="Fact_Penjualan" count="0"/>
    <cacheHierarchy uniqueName="[Measures].[__XL_Count Dim_Produk]" caption="__XL_Count Dim_Produk" measure="1" displayFolder="" measureGroup="Dim_Produk" count="0" hidden="1"/>
    <cacheHierarchy uniqueName="[Measures].[__XL_Count Fact_KantiStore]" caption="__XL_Count Fact_KantiStore" measure="1" displayFolder="" measureGroup="Fact_KantiStore" count="0" hidden="1"/>
    <cacheHierarchy uniqueName="[Measures].[__XL_Count Map_KaryaMarket]" caption="__XL_Count Map_KaryaMarket" measure="1" displayFolder="" measureGroup="Map_KaryaMarket" count="0" hidden="1"/>
    <cacheHierarchy uniqueName="[Measures].[__XL_Count Map_Afiliator]" caption="__XL_Count Map_Afiliator" measure="1" displayFolder="" measureGroup="Map_Afiliator" count="0" hidden="1"/>
    <cacheHierarchy uniqueName="[Measures].[__XL_Count Fact_Afiliator]" caption="__XL_Count Fact_Afiliator" measure="1" displayFolder="" measureGroup="Fact_Afiliator" count="0" hidden="1"/>
    <cacheHierarchy uniqueName="[Measures].[__XL_Count Fact_KaryaMarket]" caption="__XL_Count Fact_KaryaMarket" measure="1" displayFolder="" measureGroup="Fact_KaryaMarket" count="0" hidden="1"/>
    <cacheHierarchy uniqueName="[Measures].[__XL_Count Fact_Penjualan]" caption="__XL_Count Fact_Penjualan" measure="1" displayFolder="" measureGroup="Fact_Penjualan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omset]" caption="Sum of omset" measure="1" displayFolder="" measureGroup="Fact_Penjualan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unt of chanel]" caption="Count of chanel" measure="1" displayFolder="" measureGroup="Fact_Penjualan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</cacheHierarchies>
  <kpis count="0"/>
  <dimensions count="9">
    <dimension name="Calendar" uniqueName="[Calendar]" caption="Calendar"/>
    <dimension name="Dim_Produk" uniqueName="[Dim_Produk]" caption="Dim_Produk"/>
    <dimension name="Fact_Afiliator" uniqueName="[Fact_Afiliator]" caption="Fact_Afiliator"/>
    <dimension name="Fact_KantiStore" uniqueName="[Fact_KantiStore]" caption="Fact_KantiStore"/>
    <dimension name="Fact_KaryaMarket" uniqueName="[Fact_KaryaMarket]" caption="Fact_KaryaMarket"/>
    <dimension name="Fact_Penjualan" uniqueName="[Fact_Penjualan]" caption="Fact_Penjualan"/>
    <dimension name="Map_Afiliator" uniqueName="[Map_Afiliator]" caption="Map_Afiliator"/>
    <dimension name="Map_KaryaMarket" uniqueName="[Map_KaryaMarket]" caption="Map_KaryaMarket"/>
    <dimension measure="1" name="Measures" uniqueName="[Measures]" caption="Measures"/>
  </dimensions>
  <measureGroups count="8">
    <measureGroup name="Calendar" caption="Calendar"/>
    <measureGroup name="Dim_Produk" caption="Dim_Produk"/>
    <measureGroup name="Fact_Afiliator" caption="Fact_Afiliator"/>
    <measureGroup name="Fact_KantiStore" caption="Fact_KantiStore"/>
    <measureGroup name="Fact_KaryaMarket" caption="Fact_KaryaMarket"/>
    <measureGroup name="Fact_Penjualan" caption="Fact_Penjualan"/>
    <measureGroup name="Map_Afiliator" caption="Map_Afiliator"/>
    <measureGroup name="Map_KaryaMarket" caption="Map_KaryaMarket"/>
  </measureGroups>
  <maps count="10">
    <map measureGroup="0" dimension="0"/>
    <map measureGroup="1" dimension="1"/>
    <map measureGroup="2" dimension="2"/>
    <map measureGroup="3" dimension="3"/>
    <map measureGroup="4" dimension="4"/>
    <map measureGroup="5" dimension="0"/>
    <map measureGroup="5" dimension="1"/>
    <map measureGroup="5" dimension="5"/>
    <map measureGroup="6" dimension="6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307.484560416669" backgroundQuery="1" createdVersion="8" refreshedVersion="8" minRefreshableVersion="3" recordCount="0" supportSubquery="1" supportAdvancedDrill="1" xr:uid="{7CE6F557-7FA6-4795-B60E-F527F447718B}">
  <cacheSource type="external" connectionId="9"/>
  <cacheFields count="4">
    <cacheField name="[Calendar].[Year].[Year]" caption="Year" numFmtId="0" hierarchy="2" level="1">
      <sharedItems containsSemiMixedTypes="0" containsString="0" containsNumber="1" containsInteger="1" minValue="2025" maxValue="2026" count="2">
        <n v="2025"/>
        <n v="2026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5]"/>
            <x15:cachedUniqueName index="1" name="[Calendar].[Year].&amp;[2026]"/>
          </x15:cachedUniqueNames>
        </ext>
      </extLst>
    </cacheField>
    <cacheField name="[Calendar].[Month Number].[Month Number]" caption="Month Number" numFmtId="0" hierarchy="3" level="1">
      <sharedItems containsSemiMixedTypes="0" containsString="0" containsNumber="1" containsInteger="1" minValue="1" maxValue="12" count="12">
        <n v="4"/>
        <n v="5"/>
        <n v="6"/>
        <n v="7"/>
        <n v="8"/>
        <n v="9"/>
        <n v="10"/>
        <n v="11"/>
        <n v="12"/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Calendar].[Month Number].&amp;[4]"/>
            <x15:cachedUniqueName index="1" name="[Calendar].[Month Number].&amp;[5]"/>
            <x15:cachedUniqueName index="2" name="[Calendar].[Month Number].&amp;[6]"/>
            <x15:cachedUniqueName index="3" name="[Calendar].[Month Number].&amp;[7]"/>
            <x15:cachedUniqueName index="4" name="[Calendar].[Month Number].&amp;[8]"/>
            <x15:cachedUniqueName index="5" name="[Calendar].[Month Number].&amp;[9]"/>
            <x15:cachedUniqueName index="6" name="[Calendar].[Month Number].&amp;[10]"/>
            <x15:cachedUniqueName index="7" name="[Calendar].[Month Number].&amp;[11]"/>
            <x15:cachedUniqueName index="8" name="[Calendar].[Month Number].&amp;[12]"/>
            <x15:cachedUniqueName index="9" name="[Calendar].[Month Number].&amp;[1]"/>
            <x15:cachedUniqueName index="10" name="[Calendar].[Month Number].&amp;[2]"/>
            <x15:cachedUniqueName index="11" name="[Calendar].[Month Number].&amp;[3]"/>
          </x15:cachedUniqueNames>
        </ext>
      </extLst>
    </cacheField>
    <cacheField name="[Fact_Penjualan].[chanel].[chanel]" caption="chanel" numFmtId="0" hierarchy="42" level="1">
      <sharedItems count="3">
        <s v="Afiliator"/>
        <s v="KantiStore"/>
        <s v="KaryaMarket"/>
      </sharedItems>
    </cacheField>
    <cacheField name="[Measures].[Total Order]" caption="Total Order" numFmtId="0" hierarchy="51" level="32767"/>
  </cacheFields>
  <cacheHierarchies count="6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umber]" caption="Month Number" attribute="1" time="1" defaultMemberUniqueName="[Calendar].[Month Number].[All]" allUniqueName="[Calendar].[Month Number].[All]" dimensionUniqueName="[Calendar]" displayFolder="" count="2" memberValueDatatype="20" unbalanced="0">
      <fieldsUsage count="2">
        <fieldUsage x="-1"/>
        <fieldUsage x="1"/>
      </fieldsUsage>
    </cacheHierarchy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Dim_Produk].[kode_produk]" caption="kode_produk" attribute="1" defaultMemberUniqueName="[Dim_Produk].[kode_produk].[All]" allUniqueName="[Dim_Produk].[kode_produk].[All]" dimensionUniqueName="[Dim_Produk]" displayFolder="" count="0" memberValueDatatype="130" unbalanced="0"/>
    <cacheHierarchy uniqueName="[Dim_Produk].[nama_produk]" caption="nama_produk" attribute="1" defaultMemberUniqueName="[Dim_Produk].[nama_produk].[All]" allUniqueName="[Dim_Produk].[nama_produk].[All]" dimensionUniqueName="[Dim_Produk]" displayFolder="" count="0" memberValueDatatype="130" unbalanced="0"/>
    <cacheHierarchy uniqueName="[Dim_Produk].[kategori]" caption="kategori" attribute="1" defaultMemberUniqueName="[Dim_Produk].[kategori].[All]" allUniqueName="[Dim_Produk].[kategori].[All]" dimensionUniqueName="[Dim_Produk]" displayFolder="" count="0" memberValueDatatype="130" unbalanced="0"/>
    <cacheHierarchy uniqueName="[Dim_Produk].[tanggal_rilis]" caption="tanggal_rilis" attribute="1" time="1" defaultMemberUniqueName="[Dim_Produk].[tanggal_rilis].[All]" allUniqueName="[Dim_Produk].[tanggal_rilis].[All]" dimensionUniqueName="[Dim_Produk]" displayFolder="" count="0" memberValueDatatype="7" unbalanced="0"/>
    <cacheHierarchy uniqueName="[Dim_Produk].[harga_normal]" caption="harga_normal" attribute="1" defaultMemberUniqueName="[Dim_Produk].[harga_normal].[All]" allUniqueName="[Dim_Produk].[harga_normal].[All]" dimensionUniqueName="[Dim_Produk]" displayFolder="" count="0" memberValueDatatype="20" unbalanced="0"/>
    <cacheHierarchy uniqueName="[Dim_Produk].[biaya_produksi]" caption="biaya_produksi" attribute="1" defaultMemberUniqueName="[Dim_Produk].[biaya_produksi].[All]" allUniqueName="[Dim_Produk].[biaya_produksi].[All]" dimensionUniqueName="[Dim_Produk]" displayFolder="" count="0" memberValueDatatype="20" unbalanced="0"/>
    <cacheHierarchy uniqueName="[Fact_Afiliator].[qty]" caption="qty" attribute="1" defaultMemberUniqueName="[Fact_Afiliator].[qty].[All]" allUniqueName="[Fact_Afiliator].[qty].[All]" dimensionUniqueName="[Fact_Afiliator]" displayFolder="" count="0" memberValueDatatype="20" unbalanced="0"/>
    <cacheHierarchy uniqueName="[Fact_Afiliator].[omset]" caption="omset" attribute="1" defaultMemberUniqueName="[Fact_Afiliator].[omset].[All]" allUniqueName="[Fact_Afiliator].[omset].[All]" dimensionUniqueName="[Fact_Afiliator]" displayFolder="" count="0" memberValueDatatype="20" unbalanced="0"/>
    <cacheHierarchy uniqueName="[Fact_Afiliator].[kode_produk]" caption="kode_produk" attribute="1" defaultMemberUniqueName="[Fact_Afiliator].[kode_produk].[All]" allUniqueName="[Fact_Afiliator].[kode_produk].[All]" dimensionUniqueName="[Fact_Afiliator]" displayFolder="" count="0" memberValueDatatype="130" unbalanced="0"/>
    <cacheHierarchy uniqueName="[Fact_Afiliator].[tanggal]" caption="tanggal" attribute="1" time="1" defaultMemberUniqueName="[Fact_Afiliator].[tanggal].[All]" allUniqueName="[Fact_Afiliator].[tanggal].[All]" dimensionUniqueName="[Fact_Afiliator]" displayFolder="" count="0" memberValueDatatype="7" unbalanced="0"/>
    <cacheHierarchy uniqueName="[Fact_Afiliator].[fee]" caption="fee" attribute="1" defaultMemberUniqueName="[Fact_Afiliator].[fee].[All]" allUniqueName="[Fact_Afiliator].[fee].[All]" dimensionUniqueName="[Fact_Afiliator]" displayFolder="" count="0" memberValueDatatype="20" unbalanced="0"/>
    <cacheHierarchy uniqueName="[Fact_Afiliator].[chanel]" caption="chanel" attribute="1" defaultMemberUniqueName="[Fact_Afiliator].[chanel].[All]" allUniqueName="[Fact_Afiliator].[chanel].[All]" dimensionUniqueName="[Fact_Afiliator]" displayFolder="" count="0" memberValueDatatype="130" unbalanced="0"/>
    <cacheHierarchy uniqueName="[Fact_KantiStore].[order_id]" caption="order_id" attribute="1" defaultMemberUniqueName="[Fact_KantiStore].[order_id].[All]" allUniqueName="[Fact_KantiStore].[order_id].[All]" dimensionUniqueName="[Fact_KantiStore]" displayFolder="" count="0" memberValueDatatype="130" unbalanced="0"/>
    <cacheHierarchy uniqueName="[Fact_KantiStore].[tanggal]" caption="tanggal" attribute="1" time="1" defaultMemberUniqueName="[Fact_KantiStore].[tanggal].[All]" allUniqueName="[Fact_KantiStore].[tanggal].[All]" dimensionUniqueName="[Fact_KantiStore]" displayFolder="" count="0" memberValueDatatype="7" unbalanced="0"/>
    <cacheHierarchy uniqueName="[Fact_KantiStore].[qty]" caption="qty" attribute="1" defaultMemberUniqueName="[Fact_KantiStore].[qty].[All]" allUniqueName="[Fact_KantiStore].[qty].[All]" dimensionUniqueName="[Fact_KantiStore]" displayFolder="" count="0" memberValueDatatype="20" unbalanced="0"/>
    <cacheHierarchy uniqueName="[Fact_KantiStore].[harga_satuan]" caption="harga_satuan" attribute="1" defaultMemberUniqueName="[Fact_KantiStore].[harga_satuan].[All]" allUniqueName="[Fact_KantiStore].[harga_satuan].[All]" dimensionUniqueName="[Fact_KantiStore]" displayFolder="" count="0" memberValueDatatype="20" unbalanced="0"/>
    <cacheHierarchy uniqueName="[Fact_KantiStore].[omset]" caption="omset" attribute="1" defaultMemberUniqueName="[Fact_KantiStore].[omset].[All]" allUniqueName="[Fact_KantiStore].[omset].[All]" dimensionUniqueName="[Fact_KantiStore]" displayFolder="" count="0" memberValueDatatype="20" unbalanced="0"/>
    <cacheHierarchy uniqueName="[Fact_KantiStore].[metode_pembayaran]" caption="metode_pembayaran" attribute="1" defaultMemberUniqueName="[Fact_KantiStore].[metode_pembayaran].[All]" allUniqueName="[Fact_KantiStore].[metode_pembayaran].[All]" dimensionUniqueName="[Fact_KantiStore]" displayFolder="" count="0" memberValueDatatype="130" unbalanced="0"/>
    <cacheHierarchy uniqueName="[Fact_KantiStore].[kode_produk]" caption="kode_produk" attribute="1" defaultMemberUniqueName="[Fact_KantiStore].[kode_produk].[All]" allUniqueName="[Fact_KantiStore].[kode_produk].[All]" dimensionUniqueName="[Fact_KantiStore]" displayFolder="" count="0" memberValueDatatype="130" unbalanced="0"/>
    <cacheHierarchy uniqueName="[Fact_KantiStore].[chanel]" caption="chanel" attribute="1" defaultMemberUniqueName="[Fact_KantiStore].[chanel].[All]" allUniqueName="[Fact_KantiStore].[chanel].[All]" dimensionUniqueName="[Fact_KantiStore]" displayFolder="" count="0" memberValueDatatype="130" unbalanced="0"/>
    <cacheHierarchy uniqueName="[Fact_KantiStore].[fee]" caption="fee" attribute="1" defaultMemberUniqueName="[Fact_KantiStore].[fee].[All]" allUniqueName="[Fact_KantiStore].[fee].[All]" dimensionUniqueName="[Fact_KantiStore]" displayFolder="" count="0" memberValueDatatype="20" unbalanced="0"/>
    <cacheHierarchy uniqueName="[Fact_KaryaMarket].[tanggal]" caption="tanggal" attribute="1" time="1" defaultMemberUniqueName="[Fact_KaryaMarket].[tanggal].[All]" allUniqueName="[Fact_KaryaMarket].[tanggal].[All]" dimensionUniqueName="[Fact_KaryaMarket]" displayFolder="" count="0" memberValueDatatype="7" unbalanced="0"/>
    <cacheHierarchy uniqueName="[Fact_KaryaMarket].[qty]" caption="qty" attribute="1" defaultMemberUniqueName="[Fact_KaryaMarket].[qty].[All]" allUniqueName="[Fact_KaryaMarket].[qty].[All]" dimensionUniqueName="[Fact_KaryaMarket]" displayFolder="" count="0" memberValueDatatype="20" unbalanced="0"/>
    <cacheHierarchy uniqueName="[Fact_KaryaMarket].[omset]" caption="omset" attribute="1" defaultMemberUniqueName="[Fact_KaryaMarket].[omset].[All]" allUniqueName="[Fact_KaryaMarket].[omset].[All]" dimensionUniqueName="[Fact_KaryaMarket]" displayFolder="" count="0" memberValueDatatype="20" unbalanced="0"/>
    <cacheHierarchy uniqueName="[Fact_KaryaMarket].[kode_produk]" caption="kode_produk" attribute="1" defaultMemberUniqueName="[Fact_KaryaMarket].[kode_produk].[All]" allUniqueName="[Fact_KaryaMarket].[kode_produk].[All]" dimensionUniqueName="[Fact_KaryaMarket]" displayFolder="" count="0" memberValueDatatype="130" unbalanced="0"/>
    <cacheHierarchy uniqueName="[Fact_KaryaMarket].[fee]" caption="fee" attribute="1" defaultMemberUniqueName="[Fact_KaryaMarket].[fee].[All]" allUniqueName="[Fact_KaryaMarket].[fee].[All]" dimensionUniqueName="[Fact_KaryaMarket]" displayFolder="" count="0" memberValueDatatype="20" unbalanced="0"/>
    <cacheHierarchy uniqueName="[Fact_KaryaMarket].[chanel]" caption="chanel" attribute="1" defaultMemberUniqueName="[Fact_KaryaMarket].[chanel].[All]" allUniqueName="[Fact_KaryaMarket].[chanel].[All]" dimensionUniqueName="[Fact_KaryaMarket]" displayFolder="" count="0" memberValueDatatype="130" unbalanced="0"/>
    <cacheHierarchy uniqueName="[Fact_Penjualan].[order_id]" caption="order_id" attribute="1" defaultMemberUniqueName="[Fact_Penjualan].[order_id].[All]" allUniqueName="[Fact_Penjualan].[order_id].[All]" dimensionUniqueName="[Fact_Penjualan]" displayFolder="" count="0" memberValueDatatype="130" unbalanced="0"/>
    <cacheHierarchy uniqueName="[Fact_Penjualan].[tanggal]" caption="tanggal" attribute="1" time="1" defaultMemberUniqueName="[Fact_Penjualan].[tanggal].[All]" allUniqueName="[Fact_Penjualan].[tanggal].[All]" dimensionUniqueName="[Fact_Penjualan]" displayFolder="" count="0" memberValueDatatype="7" unbalanced="0"/>
    <cacheHierarchy uniqueName="[Fact_Penjualan].[qty]" caption="qty" attribute="1" defaultMemberUniqueName="[Fact_Penjualan].[qty].[All]" allUniqueName="[Fact_Penjualan].[qty].[All]" dimensionUniqueName="[Fact_Penjualan]" displayFolder="" count="0" memberValueDatatype="20" unbalanced="0"/>
    <cacheHierarchy uniqueName="[Fact_Penjualan].[harga_satuan]" caption="harga_satuan" attribute="1" defaultMemberUniqueName="[Fact_Penjualan].[harga_satuan].[All]" allUniqueName="[Fact_Penjualan].[harga_satuan].[All]" dimensionUniqueName="[Fact_Penjualan]" displayFolder="" count="0" memberValueDatatype="20" unbalanced="0"/>
    <cacheHierarchy uniqueName="[Fact_Penjualan].[omset]" caption="omset" attribute="1" defaultMemberUniqueName="[Fact_Penjualan].[omset].[All]" allUniqueName="[Fact_Penjualan].[omset].[All]" dimensionUniqueName="[Fact_Penjualan]" displayFolder="" count="0" memberValueDatatype="20" unbalanced="0"/>
    <cacheHierarchy uniqueName="[Fact_Penjualan].[metode_pembayaran]" caption="metode_pembayaran" attribute="1" defaultMemberUniqueName="[Fact_Penjualan].[metode_pembayaran].[All]" allUniqueName="[Fact_Penjualan].[metode_pembayaran].[All]" dimensionUniqueName="[Fact_Penjualan]" displayFolder="" count="0" memberValueDatatype="130" unbalanced="0"/>
    <cacheHierarchy uniqueName="[Fact_Penjualan].[kode_produk]" caption="kode_produk" attribute="1" defaultMemberUniqueName="[Fact_Penjualan].[kode_produk].[All]" allUniqueName="[Fact_Penjualan].[kode_produk].[All]" dimensionUniqueName="[Fact_Penjualan]" displayFolder="" count="0" memberValueDatatype="130" unbalanced="0"/>
    <cacheHierarchy uniqueName="[Fact_Penjualan].[chanel]" caption="chanel" attribute="1" defaultMemberUniqueName="[Fact_Penjualan].[chanel].[All]" allUniqueName="[Fact_Penjualan].[chanel].[All]" dimensionUniqueName="[Fact_Penjualan]" displayFolder="" count="2" memberValueDatatype="130" unbalanced="0">
      <fieldsUsage count="2">
        <fieldUsage x="-1"/>
        <fieldUsage x="2"/>
      </fieldsUsage>
    </cacheHierarchy>
    <cacheHierarchy uniqueName="[Fact_Penjualan].[fee]" caption="fee" attribute="1" defaultMemberUniqueName="[Fact_Penjualan].[fee].[All]" allUniqueName="[Fact_Penjualan].[fee].[All]" dimensionUniqueName="[Fact_Penjualan]" displayFolder="" count="0" memberValueDatatype="20" unbalanced="0"/>
    <cacheHierarchy uniqueName="[Map_Afiliator].[produk_afiliator_clean]" caption="produk_afiliator_clean" attribute="1" defaultMemberUniqueName="[Map_Afiliator].[produk_afiliator_clean].[All]" allUniqueName="[Map_Afiliator].[produk_afiliator_clean].[All]" dimensionUniqueName="[Map_Afiliator]" displayFolder="" count="0" memberValueDatatype="130" unbalanced="0"/>
    <cacheHierarchy uniqueName="[Map_Afiliator].[kode_produk]" caption="kode_produk" attribute="1" defaultMemberUniqueName="[Map_Afiliator].[kode_produk].[All]" allUniqueName="[Map_Afiliator].[kode_produk].[All]" dimensionUniqueName="[Map_Afiliator]" displayFolder="" count="0" memberValueDatatype="130" unbalanced="0"/>
    <cacheHierarchy uniqueName="[Map_KaryaMarket].[product_name_karya]" caption="product_name_karya" attribute="1" defaultMemberUniqueName="[Map_KaryaMarket].[product_name_karya].[All]" allUniqueName="[Map_KaryaMarket].[product_name_karya].[All]" dimensionUniqueName="[Map_KaryaMarket]" displayFolder="" count="0" memberValueDatatype="130" unbalanced="0"/>
    <cacheHierarchy uniqueName="[Map_KaryaMarket].[kode_produk]" caption="kode_produk" attribute="1" defaultMemberUniqueName="[Map_KaryaMarket].[kode_produk].[All]" allUniqueName="[Map_KaryaMarket].[kode_produk].[All]" dimensionUniqueName="[Map_KaryaMarket]" displayFolder="" count="0" memberValueDatatype="130" unbalanced="0"/>
    <cacheHierarchy uniqueName="[Measures].[Total Omset]" caption="Total Omset" measure="1" displayFolder="" measureGroup="Fact_Penjualan" count="0"/>
    <cacheHierarchy uniqueName="[Measures].[Total Fee]" caption="Total Fee" measure="1" displayFolder="" measureGroup="Fact_Penjualan" count="0"/>
    <cacheHierarchy uniqueName="[Measures].[Margin]" caption="Margin" measure="1" displayFolder="" measureGroup="Fact_Penjualan" count="0"/>
    <cacheHierarchy uniqueName="[Measures].[Total Order]" caption="Total Order" measure="1" displayFolder="" measureGroup="Fact_Penjualan" count="0" oneField="1">
      <fieldsUsage count="1">
        <fieldUsage x="3"/>
      </fieldsUsage>
    </cacheHierarchy>
    <cacheHierarchy uniqueName="[Measures].[__XL_Count Dim_Produk]" caption="__XL_Count Dim_Produk" measure="1" displayFolder="" measureGroup="Dim_Produk" count="0" hidden="1"/>
    <cacheHierarchy uniqueName="[Measures].[__XL_Count Fact_KantiStore]" caption="__XL_Count Fact_KantiStore" measure="1" displayFolder="" measureGroup="Fact_KantiStore" count="0" hidden="1"/>
    <cacheHierarchy uniqueName="[Measures].[__XL_Count Map_KaryaMarket]" caption="__XL_Count Map_KaryaMarket" measure="1" displayFolder="" measureGroup="Map_KaryaMarket" count="0" hidden="1"/>
    <cacheHierarchy uniqueName="[Measures].[__XL_Count Map_Afiliator]" caption="__XL_Count Map_Afiliator" measure="1" displayFolder="" measureGroup="Map_Afiliator" count="0" hidden="1"/>
    <cacheHierarchy uniqueName="[Measures].[__XL_Count Fact_Afiliator]" caption="__XL_Count Fact_Afiliator" measure="1" displayFolder="" measureGroup="Fact_Afiliator" count="0" hidden="1"/>
    <cacheHierarchy uniqueName="[Measures].[__XL_Count Fact_KaryaMarket]" caption="__XL_Count Fact_KaryaMarket" measure="1" displayFolder="" measureGroup="Fact_KaryaMarket" count="0" hidden="1"/>
    <cacheHierarchy uniqueName="[Measures].[__XL_Count Fact_Penjualan]" caption="__XL_Count Fact_Penjualan" measure="1" displayFolder="" measureGroup="Fact_Penjualan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omset]" caption="Sum of omset" measure="1" displayFolder="" measureGroup="Fact_Penjualan" count="0" hidden="1"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Count of chanel]" caption="Count of chanel" measure="1" displayFolder="" measureGroup="Fact_Penjualan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</cacheHierarchies>
  <kpis count="0"/>
  <dimensions count="9">
    <dimension name="Calendar" uniqueName="[Calendar]" caption="Calendar"/>
    <dimension name="Dim_Produk" uniqueName="[Dim_Produk]" caption="Dim_Produk"/>
    <dimension name="Fact_Afiliator" uniqueName="[Fact_Afiliator]" caption="Fact_Afiliator"/>
    <dimension name="Fact_KantiStore" uniqueName="[Fact_KantiStore]" caption="Fact_KantiStore"/>
    <dimension name="Fact_KaryaMarket" uniqueName="[Fact_KaryaMarket]" caption="Fact_KaryaMarket"/>
    <dimension name="Fact_Penjualan" uniqueName="[Fact_Penjualan]" caption="Fact_Penjualan"/>
    <dimension name="Map_Afiliator" uniqueName="[Map_Afiliator]" caption="Map_Afiliator"/>
    <dimension name="Map_KaryaMarket" uniqueName="[Map_KaryaMarket]" caption="Map_KaryaMarket"/>
    <dimension measure="1" name="Measures" uniqueName="[Measures]" caption="Measures"/>
  </dimensions>
  <measureGroups count="8">
    <measureGroup name="Calendar" caption="Calendar"/>
    <measureGroup name="Dim_Produk" caption="Dim_Produk"/>
    <measureGroup name="Fact_Afiliator" caption="Fact_Afiliator"/>
    <measureGroup name="Fact_KantiStore" caption="Fact_KantiStore"/>
    <measureGroup name="Fact_KaryaMarket" caption="Fact_KaryaMarket"/>
    <measureGroup name="Fact_Penjualan" caption="Fact_Penjualan"/>
    <measureGroup name="Map_Afiliator" caption="Map_Afiliator"/>
    <measureGroup name="Map_KaryaMarket" caption="Map_KaryaMarket"/>
  </measureGroups>
  <maps count="10">
    <map measureGroup="0" dimension="0"/>
    <map measureGroup="1" dimension="1"/>
    <map measureGroup="2" dimension="2"/>
    <map measureGroup="3" dimension="3"/>
    <map measureGroup="4" dimension="4"/>
    <map measureGroup="5" dimension="0"/>
    <map measureGroup="5" dimension="1"/>
    <map measureGroup="5" dimension="5"/>
    <map measureGroup="6" dimension="6"/>
    <map measureGroup="7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BD75D-EF5A-49CB-861E-715DAC439B10}" name="PivotTable1" cacheId="2" applyNumberFormats="0" applyBorderFormats="0" applyFontFormats="0" applyPatternFormats="0" applyAlignmentFormats="0" applyWidthHeightFormats="1" dataCaption="Values" tag="3dfd1f53-5f26-4147-84e5-30a2c0f11f44" updatedVersion="8" minRefreshableVersion="3" useAutoFormatting="1" itemPrintTitles="1" createdVersion="8" indent="0" outline="1" outlineData="1" multipleFieldFilters="0">
  <location ref="A1:C5" firstHeaderRow="0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pivotHierarchies count="6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Penjual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BEEBB7-E2DC-4C9F-BFEE-E236A57A8DE4}" name="PivotTable2" cacheId="3" applyNumberFormats="0" applyBorderFormats="0" applyFontFormats="0" applyPatternFormats="0" applyAlignmentFormats="0" applyWidthHeightFormats="1" dataCaption="Values" tag="ec6ef990-c414-4f4c-8e41-797d457c4efc" updatedVersion="8" minRefreshableVersion="3" useAutoFormatting="1" itemPrintTitles="1" createdVersion="8" indent="0" outline="1" outlineData="1" multipleFieldFilters="0">
  <location ref="G1:K23" firstHeaderRow="1" firstDataRow="2" firstDataCol="1"/>
  <pivotFields count="4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</i>
    <i r="1">
      <x v="9"/>
    </i>
    <i r="1">
      <x v="10"/>
    </i>
    <i r="1">
      <x v="11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fld="3" subtotal="count" baseField="0" baseItem="0"/>
  </dataFields>
  <pivotHierarchies count="63">
    <pivotHierarchy dragToData="1"/>
    <pivotHierarchy/>
    <pivotHierarchy dragToData="1">
      <members count="3" level="1">
        <member name="[Calendar].[Year].&amp;[2024]"/>
        <member name=""/>
        <member name="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3"/>
  </rowHierarchiesUsage>
  <colHierarchiesUsage count="1">
    <colHierarchyUsage hierarchyUsage="4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Fact_Penjual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E15F6-BAD1-46AB-9878-5142C4E8E0F2}" name="TblStruktur" displayName="TblStruktur" ref="B11:D19" totalsRowShown="0" headerRowDxfId="21" dataDxfId="20">
  <autoFilter ref="B11:D19" xr:uid="{469E15F6-BAD1-46AB-9878-5142C4E8E0F2}"/>
  <tableColumns count="3">
    <tableColumn id="1" xr3:uid="{6D6525B4-2058-4BA7-89CD-E4F97CE6F6F3}" name="Nama Query/Tabel" dataDxfId="19"/>
    <tableColumn id="2" xr3:uid="{8F509EF3-E2E8-4300-82D9-60E4149B69DD}" name="Tipe" dataDxfId="18"/>
    <tableColumn id="3" xr3:uid="{0048A132-DA2B-4292-BAF4-6B21A7EF77C7}" name="Fungsi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F29061-AB19-4DE5-832D-241661DE4441}" name="TblOmzetMargin" displayName="TblOmzetMargin" ref="B35:F39" totalsRowShown="0" headerRowDxfId="16" dataDxfId="15">
  <autoFilter ref="B35:F39" xr:uid="{CAF29061-AB19-4DE5-832D-241661DE4441}"/>
  <tableColumns count="5">
    <tableColumn id="1" xr3:uid="{85B1AB7D-7985-4CE4-9311-68BB8B40A1AE}" name="Channel" dataDxfId="14"/>
    <tableColumn id="2" xr3:uid="{4DE9EAC7-4A9D-4425-BE5D-58D1307BA90A}" name="Omzet Bersih (IDR)" dataDxfId="13"/>
    <tableColumn id="3" xr3:uid="{C062A3FF-3A90-47D6-82FC-2BB531CB338D}" name="Kontribusi Omzet" dataDxfId="12"/>
    <tableColumn id="4" xr3:uid="{F3A2B4C1-76D3-45C7-B2A5-235608894939}" name="Margin Bersih (IDR)" dataDxfId="11"/>
    <tableColumn id="5" xr3:uid="{5B1A7EE6-9E0D-4C7F-9886-B28589E032A1}" name="Margin Rat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95CB02-11D0-4B71-AE44-40082DB41E8C}" name="TblTrenOrder" displayName="TblTrenOrder" ref="B43:E46" totalsRowShown="0" headerRowDxfId="9" dataDxfId="8">
  <autoFilter ref="B43:E46" xr:uid="{5095CB02-11D0-4B71-AE44-40082DB41E8C}"/>
  <tableColumns count="4">
    <tableColumn id="1" xr3:uid="{8257E09A-1AFC-4796-AEEB-18ED7E22F64E}" name="Channel" dataDxfId="7"/>
    <tableColumn id="2" xr3:uid="{4FEAC236-AA09-4887-A03A-7E8433999DD3}" name="Awal" dataDxfId="6"/>
    <tableColumn id="3" xr3:uid="{392FDE9F-5D63-4F10-8A55-E5E4F8336C64}" name="Akhir" dataDxfId="5"/>
    <tableColumn id="4" xr3:uid="{61D2D559-A4DF-4E55-AEA7-7032AD561A64}" name="Pertumbuhan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CAB8-0100-4CF7-B73A-4E702045BF61}" name="Table2" displayName="Table2" ref="A1:B27" totalsRowShown="0" headerRowDxfId="3" dataDxfId="2">
  <autoFilter ref="A1:B27" xr:uid="{64C1CAB8-0100-4CF7-B73A-4E702045BF61}"/>
  <tableColumns count="2">
    <tableColumn id="1" xr3:uid="{BD789381-ADD7-4292-938D-DB165417FCFB}" name="product_name_karya" dataDxfId="1"/>
    <tableColumn id="2" xr3:uid="{20900ED6-7F3D-4CC3-8BF7-E4E02FF16398}" name="kode_produk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C384997-2A48-48EE-9C83-44D42BBCDA62}" name="Table5" displayName="Table5" ref="A1:B53" totalsRowShown="0">
  <autoFilter ref="A1:B53" xr:uid="{FC384997-2A48-48EE-9C83-44D42BBCDA62}"/>
  <tableColumns count="2">
    <tableColumn id="1" xr3:uid="{A0E7E03C-A4B4-4671-858D-C8D794C9FA48}" name="produk_afiliator_clean"/>
    <tableColumn id="2" xr3:uid="{9599B720-5068-40B8-A5B6-08FC0D21C366}" name="kode_produ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202160E-84DD-430D-871E-E40E3A65D1CC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723ab9b-4e5e-4a7c-95bf-c977eb9caee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E70ED-D088-4707-ACB6-0F9DCDC54ECF}">
  <dimension ref="B1:H59"/>
  <sheetViews>
    <sheetView showGridLines="0" zoomScale="73" zoomScaleNormal="73" workbookViewId="0">
      <selection activeCell="F12" sqref="F12"/>
    </sheetView>
  </sheetViews>
  <sheetFormatPr defaultRowHeight="15.6" x14ac:dyDescent="0.3"/>
  <cols>
    <col min="1" max="1" width="8.88671875" style="11"/>
    <col min="2" max="2" width="24.109375" style="11" customWidth="1"/>
    <col min="3" max="3" width="30.88671875" style="11" customWidth="1"/>
    <col min="4" max="4" width="55.5546875" style="11" customWidth="1"/>
    <col min="5" max="5" width="20.33203125" style="11" customWidth="1"/>
    <col min="6" max="6" width="18.5546875" style="11" customWidth="1"/>
    <col min="7" max="8" width="16.6640625" style="11" customWidth="1"/>
    <col min="9" max="16384" width="8.88671875" style="11"/>
  </cols>
  <sheetData>
    <row r="1" spans="2:8" ht="22.05" customHeight="1" x14ac:dyDescent="0.3">
      <c r="B1" s="36" t="s">
        <v>209</v>
      </c>
      <c r="C1" s="36"/>
      <c r="D1" s="36"/>
      <c r="E1" s="36"/>
      <c r="F1" s="36"/>
      <c r="G1" s="36"/>
      <c r="H1" s="36"/>
    </row>
    <row r="2" spans="2:8" x14ac:dyDescent="0.3">
      <c r="B2" s="12" t="s">
        <v>125</v>
      </c>
    </row>
    <row r="4" spans="2:8" x14ac:dyDescent="0.3">
      <c r="B4" s="13" t="s">
        <v>126</v>
      </c>
    </row>
    <row r="5" spans="2:8" ht="57.6" customHeight="1" x14ac:dyDescent="0.3">
      <c r="B5" s="37" t="s">
        <v>127</v>
      </c>
      <c r="C5" s="37"/>
      <c r="D5" s="37"/>
      <c r="E5" s="37"/>
      <c r="F5" s="37"/>
      <c r="G5" s="37"/>
      <c r="H5" s="37"/>
    </row>
    <row r="6" spans="2:8" ht="22.2" hidden="1" customHeight="1" x14ac:dyDescent="0.3">
      <c r="B6" s="37"/>
      <c r="C6" s="37"/>
      <c r="D6" s="37"/>
      <c r="E6" s="37"/>
      <c r="F6" s="37"/>
      <c r="G6" s="37"/>
      <c r="H6" s="37"/>
    </row>
    <row r="8" spans="2:8" x14ac:dyDescent="0.3">
      <c r="B8" s="13" t="s">
        <v>128</v>
      </c>
    </row>
    <row r="9" spans="2:8" ht="18" customHeight="1" x14ac:dyDescent="0.3">
      <c r="B9" s="30" t="s">
        <v>129</v>
      </c>
      <c r="C9" s="30"/>
      <c r="D9" s="30"/>
      <c r="E9" s="30"/>
      <c r="F9" s="30"/>
      <c r="G9" s="30"/>
      <c r="H9" s="30"/>
    </row>
    <row r="11" spans="2:8" x14ac:dyDescent="0.3">
      <c r="B11" s="14" t="s">
        <v>130</v>
      </c>
      <c r="C11" s="14" t="s">
        <v>131</v>
      </c>
      <c r="D11" s="14" t="s">
        <v>132</v>
      </c>
    </row>
    <row r="12" spans="2:8" ht="51.6" customHeight="1" x14ac:dyDescent="0.3">
      <c r="B12" s="23" t="s">
        <v>133</v>
      </c>
      <c r="C12" s="23" t="s">
        <v>134</v>
      </c>
      <c r="D12" s="24" t="s">
        <v>135</v>
      </c>
    </row>
    <row r="13" spans="2:8" ht="51.6" customHeight="1" x14ac:dyDescent="0.3">
      <c r="B13" s="23" t="s">
        <v>136</v>
      </c>
      <c r="C13" s="23" t="s">
        <v>134</v>
      </c>
      <c r="D13" s="24" t="s">
        <v>137</v>
      </c>
    </row>
    <row r="14" spans="2:8" ht="51.6" customHeight="1" x14ac:dyDescent="0.3">
      <c r="B14" s="23" t="s">
        <v>138</v>
      </c>
      <c r="C14" s="23" t="s">
        <v>134</v>
      </c>
      <c r="D14" s="24" t="s">
        <v>139</v>
      </c>
    </row>
    <row r="15" spans="2:8" ht="51.6" customHeight="1" x14ac:dyDescent="0.3">
      <c r="B15" s="23" t="s">
        <v>140</v>
      </c>
      <c r="C15" s="23" t="s">
        <v>134</v>
      </c>
      <c r="D15" s="24" t="s">
        <v>141</v>
      </c>
    </row>
    <row r="16" spans="2:8" ht="51.6" customHeight="1" x14ac:dyDescent="0.3">
      <c r="B16" s="23" t="s">
        <v>142</v>
      </c>
      <c r="C16" s="23" t="s">
        <v>134</v>
      </c>
      <c r="D16" s="24" t="s">
        <v>143</v>
      </c>
    </row>
    <row r="17" spans="2:8" ht="51.6" customHeight="1" x14ac:dyDescent="0.3">
      <c r="B17" s="23" t="s">
        <v>144</v>
      </c>
      <c r="C17" s="23" t="s">
        <v>134</v>
      </c>
      <c r="D17" s="24" t="s">
        <v>145</v>
      </c>
    </row>
    <row r="18" spans="2:8" ht="51.6" customHeight="1" x14ac:dyDescent="0.3">
      <c r="B18" s="23" t="s">
        <v>146</v>
      </c>
      <c r="C18" s="23" t="s">
        <v>147</v>
      </c>
      <c r="D18" s="24" t="s">
        <v>148</v>
      </c>
    </row>
    <row r="19" spans="2:8" ht="51.6" customHeight="1" x14ac:dyDescent="0.3">
      <c r="B19" s="23" t="s">
        <v>149</v>
      </c>
      <c r="C19" s="23" t="s">
        <v>147</v>
      </c>
      <c r="D19" s="24" t="s">
        <v>150</v>
      </c>
    </row>
    <row r="21" spans="2:8" ht="19.8" customHeight="1" x14ac:dyDescent="0.3">
      <c r="B21" s="13" t="s">
        <v>151</v>
      </c>
    </row>
    <row r="22" spans="2:8" ht="28.05" customHeight="1" x14ac:dyDescent="0.3">
      <c r="B22" s="33" t="s">
        <v>152</v>
      </c>
      <c r="C22" s="33"/>
      <c r="D22" s="33"/>
      <c r="E22" s="33"/>
      <c r="F22" s="33"/>
      <c r="G22" s="33"/>
      <c r="H22" s="33"/>
    </row>
    <row r="23" spans="2:8" ht="28.05" customHeight="1" x14ac:dyDescent="0.3">
      <c r="B23" s="33" t="s">
        <v>153</v>
      </c>
      <c r="C23" s="33"/>
      <c r="D23" s="33"/>
      <c r="E23" s="33"/>
      <c r="F23" s="33"/>
      <c r="G23" s="33"/>
      <c r="H23" s="33"/>
    </row>
    <row r="24" spans="2:8" ht="28.05" customHeight="1" x14ac:dyDescent="0.3">
      <c r="B24" s="33" t="s">
        <v>154</v>
      </c>
      <c r="C24" s="33"/>
      <c r="D24" s="33"/>
      <c r="E24" s="33"/>
      <c r="F24" s="33"/>
      <c r="G24" s="33"/>
      <c r="H24" s="33"/>
    </row>
    <row r="25" spans="2:8" ht="28.05" customHeight="1" x14ac:dyDescent="0.3">
      <c r="B25" s="33" t="s">
        <v>155</v>
      </c>
      <c r="C25" s="33"/>
      <c r="D25" s="33"/>
      <c r="E25" s="33"/>
      <c r="F25" s="33"/>
      <c r="G25" s="33"/>
      <c r="H25" s="33"/>
    </row>
    <row r="27" spans="2:8" x14ac:dyDescent="0.3">
      <c r="B27" s="13" t="s">
        <v>156</v>
      </c>
    </row>
    <row r="28" spans="2:8" ht="19.95" customHeight="1" x14ac:dyDescent="0.3">
      <c r="B28" s="35" t="s">
        <v>157</v>
      </c>
      <c r="C28" s="35"/>
      <c r="D28" s="35"/>
      <c r="E28" s="35"/>
      <c r="F28" s="35"/>
      <c r="G28" s="35"/>
      <c r="H28" s="35"/>
    </row>
    <row r="29" spans="2:8" ht="19.95" customHeight="1" x14ac:dyDescent="0.3">
      <c r="B29" s="35" t="s">
        <v>158</v>
      </c>
      <c r="C29" s="35"/>
      <c r="D29" s="35"/>
      <c r="E29" s="35"/>
      <c r="F29" s="35"/>
      <c r="G29" s="35"/>
      <c r="H29" s="35"/>
    </row>
    <row r="30" spans="2:8" ht="34.049999999999997" customHeight="1" x14ac:dyDescent="0.3">
      <c r="B30" s="35" t="s">
        <v>159</v>
      </c>
      <c r="C30" s="35"/>
      <c r="D30" s="35"/>
      <c r="E30" s="35"/>
      <c r="F30" s="35"/>
      <c r="G30" s="35"/>
      <c r="H30" s="35"/>
    </row>
    <row r="31" spans="2:8" ht="28.05" customHeight="1" x14ac:dyDescent="0.3">
      <c r="B31" s="34" t="s">
        <v>160</v>
      </c>
      <c r="C31" s="34"/>
      <c r="D31" s="34"/>
      <c r="E31" s="34"/>
      <c r="F31" s="34"/>
      <c r="G31" s="34"/>
      <c r="H31" s="34"/>
    </row>
    <row r="33" spans="2:6" x14ac:dyDescent="0.3">
      <c r="B33" s="13" t="s">
        <v>161</v>
      </c>
    </row>
    <row r="34" spans="2:6" x14ac:dyDescent="0.3">
      <c r="B34" s="14" t="s">
        <v>162</v>
      </c>
    </row>
    <row r="35" spans="2:6" x14ac:dyDescent="0.3">
      <c r="B35" s="14" t="s">
        <v>163</v>
      </c>
      <c r="C35" s="14" t="s">
        <v>164</v>
      </c>
      <c r="D35" s="14" t="s">
        <v>165</v>
      </c>
      <c r="E35" s="14" t="s">
        <v>166</v>
      </c>
      <c r="F35" s="14" t="s">
        <v>167</v>
      </c>
    </row>
    <row r="36" spans="2:6" x14ac:dyDescent="0.3">
      <c r="B36" s="15" t="s">
        <v>109</v>
      </c>
      <c r="C36" s="16">
        <v>199015000</v>
      </c>
      <c r="D36" s="17">
        <v>0.42399999999999999</v>
      </c>
      <c r="E36" s="16">
        <v>169400550</v>
      </c>
      <c r="F36" s="17">
        <v>0.85099999999999998</v>
      </c>
    </row>
    <row r="37" spans="2:6" x14ac:dyDescent="0.3">
      <c r="B37" s="15" t="s">
        <v>110</v>
      </c>
      <c r="C37" s="16">
        <v>184306000</v>
      </c>
      <c r="D37" s="17">
        <v>0.39300000000000002</v>
      </c>
      <c r="E37" s="16">
        <v>107249351</v>
      </c>
      <c r="F37" s="17">
        <v>0.58199999999999996</v>
      </c>
    </row>
    <row r="38" spans="2:6" x14ac:dyDescent="0.3">
      <c r="B38" s="15" t="s">
        <v>108</v>
      </c>
      <c r="C38" s="16">
        <v>85937000</v>
      </c>
      <c r="D38" s="17">
        <v>0.183</v>
      </c>
      <c r="E38" s="16">
        <v>60203000</v>
      </c>
      <c r="F38" s="17">
        <v>0.70099999999999996</v>
      </c>
    </row>
    <row r="39" spans="2:6" x14ac:dyDescent="0.3">
      <c r="B39" s="14" t="s">
        <v>168</v>
      </c>
      <c r="C39" s="18">
        <v>469258000</v>
      </c>
      <c r="D39" s="19">
        <v>1</v>
      </c>
      <c r="E39" s="18">
        <v>336852901</v>
      </c>
      <c r="F39" s="20">
        <v>0.71799999999999997</v>
      </c>
    </row>
    <row r="40" spans="2:6" ht="37.799999999999997" customHeight="1" x14ac:dyDescent="0.3">
      <c r="B40" s="31" t="s">
        <v>179</v>
      </c>
      <c r="C40" s="31"/>
      <c r="D40" s="31"/>
      <c r="E40" s="31"/>
      <c r="F40" s="31"/>
    </row>
    <row r="41" spans="2:6" ht="28.8" customHeight="1" x14ac:dyDescent="0.3">
      <c r="B41" s="22"/>
      <c r="C41" s="22"/>
      <c r="D41" s="22"/>
      <c r="E41" s="22"/>
      <c r="F41" s="22"/>
    </row>
    <row r="42" spans="2:6" x14ac:dyDescent="0.3">
      <c r="B42" s="14" t="s">
        <v>169</v>
      </c>
      <c r="C42" s="15"/>
      <c r="D42" s="15"/>
      <c r="E42" s="15"/>
      <c r="F42" s="15"/>
    </row>
    <row r="43" spans="2:6" x14ac:dyDescent="0.3">
      <c r="B43" s="14" t="s">
        <v>163</v>
      </c>
      <c r="C43" s="14" t="s">
        <v>170</v>
      </c>
      <c r="D43" s="14" t="s">
        <v>171</v>
      </c>
      <c r="E43" s="14" t="s">
        <v>172</v>
      </c>
      <c r="F43" s="15"/>
    </row>
    <row r="44" spans="2:6" x14ac:dyDescent="0.3">
      <c r="B44" s="14" t="s">
        <v>109</v>
      </c>
      <c r="C44" s="15" t="s">
        <v>173</v>
      </c>
      <c r="D44" s="15" t="s">
        <v>174</v>
      </c>
      <c r="E44" s="21" t="s">
        <v>206</v>
      </c>
      <c r="F44" s="15"/>
    </row>
    <row r="45" spans="2:6" x14ac:dyDescent="0.3">
      <c r="B45" s="14" t="s">
        <v>110</v>
      </c>
      <c r="C45" s="15" t="s">
        <v>175</v>
      </c>
      <c r="D45" s="15" t="s">
        <v>176</v>
      </c>
      <c r="E45" s="21" t="s">
        <v>207</v>
      </c>
      <c r="F45" s="15"/>
    </row>
    <row r="46" spans="2:6" x14ac:dyDescent="0.3">
      <c r="B46" s="14" t="s">
        <v>108</v>
      </c>
      <c r="C46" s="15" t="s">
        <v>177</v>
      </c>
      <c r="D46" s="15" t="s">
        <v>178</v>
      </c>
      <c r="E46" s="21" t="s">
        <v>208</v>
      </c>
      <c r="F46" s="15"/>
    </row>
    <row r="48" spans="2:6" ht="36" customHeight="1" x14ac:dyDescent="0.3">
      <c r="B48" s="32" t="s">
        <v>180</v>
      </c>
      <c r="C48" s="32"/>
      <c r="D48" s="32"/>
      <c r="E48" s="32"/>
    </row>
    <row r="50" spans="2:8" x14ac:dyDescent="0.3">
      <c r="B50" s="14" t="s">
        <v>181</v>
      </c>
    </row>
    <row r="51" spans="2:8" ht="42" customHeight="1" x14ac:dyDescent="0.3">
      <c r="B51" s="30" t="s">
        <v>210</v>
      </c>
      <c r="C51" s="30"/>
      <c r="D51" s="30"/>
      <c r="E51" s="30"/>
      <c r="F51" s="30"/>
      <c r="G51" s="30"/>
      <c r="H51" s="30"/>
    </row>
    <row r="52" spans="2:8" ht="2.4" customHeight="1" x14ac:dyDescent="0.3">
      <c r="B52" s="30"/>
      <c r="C52" s="30"/>
      <c r="D52" s="30"/>
      <c r="E52" s="30"/>
      <c r="F52" s="30"/>
      <c r="G52" s="30"/>
      <c r="H52" s="30"/>
    </row>
    <row r="53" spans="2:8" ht="30" customHeight="1" x14ac:dyDescent="0.3">
      <c r="B53" s="30" t="s">
        <v>211</v>
      </c>
      <c r="C53" s="30"/>
      <c r="D53" s="30"/>
      <c r="E53" s="30"/>
      <c r="F53" s="30"/>
      <c r="G53" s="30"/>
      <c r="H53" s="30"/>
    </row>
    <row r="54" spans="2:8" ht="12.6" customHeight="1" x14ac:dyDescent="0.3">
      <c r="B54" s="30"/>
      <c r="C54" s="30"/>
      <c r="D54" s="30"/>
      <c r="E54" s="30"/>
      <c r="F54" s="30"/>
      <c r="G54" s="30"/>
      <c r="H54" s="30"/>
    </row>
    <row r="55" spans="2:8" ht="36" customHeight="1" x14ac:dyDescent="0.3">
      <c r="B55" s="30" t="s">
        <v>212</v>
      </c>
      <c r="C55" s="30"/>
      <c r="D55" s="30"/>
      <c r="E55" s="30"/>
      <c r="F55" s="30"/>
      <c r="G55" s="30"/>
      <c r="H55" s="30"/>
    </row>
    <row r="57" spans="2:8" x14ac:dyDescent="0.3">
      <c r="B57" s="13" t="s">
        <v>182</v>
      </c>
    </row>
    <row r="58" spans="2:8" ht="36" customHeight="1" x14ac:dyDescent="0.3">
      <c r="B58" s="30" t="s">
        <v>183</v>
      </c>
      <c r="C58" s="30"/>
      <c r="D58" s="30"/>
      <c r="E58" s="30"/>
      <c r="F58" s="30"/>
      <c r="G58" s="30"/>
      <c r="H58" s="30"/>
    </row>
    <row r="59" spans="2:8" ht="24.6" customHeight="1" x14ac:dyDescent="0.3">
      <c r="B59" s="30"/>
      <c r="C59" s="30"/>
      <c r="D59" s="30"/>
      <c r="E59" s="30"/>
      <c r="F59" s="30"/>
      <c r="G59" s="30"/>
      <c r="H59" s="30"/>
    </row>
  </sheetData>
  <mergeCells count="17">
    <mergeCell ref="B24:H24"/>
    <mergeCell ref="B1:H1"/>
    <mergeCell ref="B5:H6"/>
    <mergeCell ref="B9:H9"/>
    <mergeCell ref="B22:H22"/>
    <mergeCell ref="B23:H23"/>
    <mergeCell ref="B25:H25"/>
    <mergeCell ref="B31:H31"/>
    <mergeCell ref="B28:H28"/>
    <mergeCell ref="B29:H29"/>
    <mergeCell ref="B30:H30"/>
    <mergeCell ref="B53:H54"/>
    <mergeCell ref="B55:H55"/>
    <mergeCell ref="B58:H59"/>
    <mergeCell ref="B40:F40"/>
    <mergeCell ref="B48:E48"/>
    <mergeCell ref="B51:H52"/>
  </mergeCells>
  <pageMargins left="0.7" right="0.7" top="0.75" bottom="0.75" header="0.3" footer="0.3"/>
  <pageSetup orientation="portrait" horizontalDpi="4294967293" verticalDpi="0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87105-77F9-4B9A-AAA0-61C694E73797}">
  <dimension ref="A1:K3"/>
  <sheetViews>
    <sheetView workbookViewId="0">
      <selection activeCell="D9" sqref="D9"/>
    </sheetView>
  </sheetViews>
  <sheetFormatPr defaultRowHeight="14.4" x14ac:dyDescent="0.3"/>
  <cols>
    <col min="1" max="1" width="22.109375" customWidth="1"/>
    <col min="2" max="2" width="14.88671875" customWidth="1"/>
    <col min="3" max="3" width="27" customWidth="1"/>
    <col min="4" max="4" width="22" customWidth="1"/>
    <col min="5" max="5" width="59.21875" customWidth="1"/>
    <col min="6" max="6" width="12.21875" bestFit="1" customWidth="1"/>
    <col min="7" max="7" width="14.33203125" customWidth="1"/>
    <col min="8" max="8" width="18.109375" customWidth="1"/>
    <col min="9" max="9" width="13.33203125" customWidth="1"/>
    <col min="10" max="10" width="23.5546875" bestFit="1" customWidth="1"/>
    <col min="11" max="11" width="48.109375" customWidth="1"/>
  </cols>
  <sheetData>
    <row r="1" spans="1:11" s="27" customFormat="1" ht="24.6" customHeight="1" x14ac:dyDescent="0.3">
      <c r="A1" s="26" t="s">
        <v>184</v>
      </c>
      <c r="B1" s="26" t="s">
        <v>185</v>
      </c>
      <c r="C1" s="26" t="s">
        <v>186</v>
      </c>
      <c r="D1" s="26" t="s">
        <v>187</v>
      </c>
      <c r="E1" s="26" t="s">
        <v>188</v>
      </c>
      <c r="F1" s="26" t="s">
        <v>189</v>
      </c>
      <c r="G1" s="26" t="s">
        <v>190</v>
      </c>
      <c r="H1" s="26" t="s">
        <v>191</v>
      </c>
      <c r="I1" s="26" t="s">
        <v>192</v>
      </c>
      <c r="J1" s="26" t="s">
        <v>193</v>
      </c>
      <c r="K1" s="26" t="s">
        <v>194</v>
      </c>
    </row>
    <row r="2" spans="1:11" s="25" customFormat="1" ht="45" customHeight="1" x14ac:dyDescent="0.3">
      <c r="A2" s="28" t="s">
        <v>195</v>
      </c>
      <c r="B2" s="28" t="s">
        <v>196</v>
      </c>
      <c r="C2" s="28" t="s">
        <v>197</v>
      </c>
      <c r="D2" s="28" t="s">
        <v>198</v>
      </c>
      <c r="E2" s="28" t="s">
        <v>199</v>
      </c>
      <c r="F2" s="28" t="s">
        <v>200</v>
      </c>
      <c r="G2" s="29">
        <v>46289</v>
      </c>
      <c r="H2" s="28"/>
      <c r="I2" s="28">
        <v>4</v>
      </c>
      <c r="J2" s="28" t="s">
        <v>201</v>
      </c>
      <c r="K2" s="28" t="s">
        <v>202</v>
      </c>
    </row>
    <row r="3" spans="1:11" s="25" customFormat="1" ht="45" customHeight="1" x14ac:dyDescent="0.3">
      <c r="A3" s="28" t="s">
        <v>203</v>
      </c>
      <c r="B3" s="28" t="s">
        <v>196</v>
      </c>
      <c r="C3" s="28" t="s">
        <v>204</v>
      </c>
      <c r="D3" s="28" t="s">
        <v>198</v>
      </c>
      <c r="E3" s="28" t="s">
        <v>205</v>
      </c>
      <c r="F3" s="28" t="s">
        <v>200</v>
      </c>
      <c r="G3" s="29">
        <v>46289</v>
      </c>
      <c r="H3" s="28"/>
      <c r="I3" s="28">
        <v>3</v>
      </c>
      <c r="J3" s="28" t="s">
        <v>201</v>
      </c>
      <c r="K3" s="28" t="s">
        <v>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54F7E-CF24-47CA-BC24-FCD0EEE84F89}">
  <dimension ref="A1:O23"/>
  <sheetViews>
    <sheetView tabSelected="1" workbookViewId="0">
      <selection activeCell="M18" sqref="M18"/>
    </sheetView>
  </sheetViews>
  <sheetFormatPr defaultRowHeight="14.4" x14ac:dyDescent="0.3"/>
  <cols>
    <col min="1" max="1" width="12.5546875" bestFit="1" customWidth="1"/>
    <col min="2" max="3" width="11.109375" bestFit="1" customWidth="1"/>
    <col min="4" max="6" width="6" bestFit="1" customWidth="1"/>
    <col min="7" max="7" width="12.5546875" bestFit="1" customWidth="1"/>
    <col min="8" max="8" width="15.5546875" bestFit="1" customWidth="1"/>
    <col min="9" max="9" width="9.77734375" bestFit="1" customWidth="1"/>
    <col min="10" max="10" width="11.88671875" bestFit="1" customWidth="1"/>
    <col min="11" max="11" width="10.77734375" bestFit="1" customWidth="1"/>
    <col min="12" max="12" width="6" bestFit="1" customWidth="1"/>
    <col min="13" max="14" width="16.44140625" bestFit="1" customWidth="1"/>
    <col min="15" max="15" width="18.5546875" bestFit="1" customWidth="1"/>
    <col min="16" max="71" width="6" bestFit="1" customWidth="1"/>
    <col min="72" max="135" width="7" bestFit="1" customWidth="1"/>
    <col min="136" max="136" width="10.77734375" bestFit="1" customWidth="1"/>
  </cols>
  <sheetData>
    <row r="1" spans="1:15" x14ac:dyDescent="0.3">
      <c r="A1" s="3" t="s">
        <v>107</v>
      </c>
      <c r="B1" t="s">
        <v>113</v>
      </c>
      <c r="C1" t="s">
        <v>114</v>
      </c>
      <c r="G1" s="3" t="s">
        <v>115</v>
      </c>
      <c r="H1" s="3" t="s">
        <v>112</v>
      </c>
    </row>
    <row r="2" spans="1:15" x14ac:dyDescent="0.3">
      <c r="A2" s="4" t="s">
        <v>108</v>
      </c>
      <c r="B2" s="5">
        <v>85937000</v>
      </c>
      <c r="C2" s="5">
        <v>60203000</v>
      </c>
      <c r="G2" s="3" t="s">
        <v>107</v>
      </c>
      <c r="H2" t="s">
        <v>108</v>
      </c>
      <c r="I2" t="s">
        <v>109</v>
      </c>
      <c r="J2" t="s">
        <v>110</v>
      </c>
      <c r="K2" t="s">
        <v>111</v>
      </c>
    </row>
    <row r="3" spans="1:15" x14ac:dyDescent="0.3">
      <c r="A3" s="4" t="s">
        <v>109</v>
      </c>
      <c r="B3" s="5">
        <v>199015000</v>
      </c>
      <c r="C3" s="5">
        <v>169400550</v>
      </c>
      <c r="G3" s="4">
        <v>2025</v>
      </c>
      <c r="M3" s="8" t="s">
        <v>116</v>
      </c>
      <c r="N3" s="8" t="s">
        <v>117</v>
      </c>
      <c r="O3" s="8" t="s">
        <v>118</v>
      </c>
    </row>
    <row r="4" spans="1:15" x14ac:dyDescent="0.3">
      <c r="A4" s="4" t="s">
        <v>110</v>
      </c>
      <c r="B4" s="5">
        <v>184306000</v>
      </c>
      <c r="C4" s="5">
        <v>107249351</v>
      </c>
      <c r="G4" s="6">
        <v>4</v>
      </c>
      <c r="H4" s="7">
        <v>79</v>
      </c>
      <c r="I4" s="7">
        <v>103</v>
      </c>
      <c r="J4" s="7">
        <v>135</v>
      </c>
      <c r="K4" s="7">
        <v>317</v>
      </c>
      <c r="M4" s="9">
        <f>AVERAGE(I4:I6)</f>
        <v>116.33333333333333</v>
      </c>
      <c r="N4" s="9">
        <f>AVERAGE(H4:H6)</f>
        <v>67</v>
      </c>
      <c r="O4" s="9">
        <f>AVERAGE(J4:J6)</f>
        <v>137.66666666666666</v>
      </c>
    </row>
    <row r="5" spans="1:15" x14ac:dyDescent="0.3">
      <c r="A5" s="4" t="s">
        <v>111</v>
      </c>
      <c r="B5" s="5">
        <v>469258000</v>
      </c>
      <c r="C5" s="5">
        <v>336852901</v>
      </c>
      <c r="G5" s="6">
        <v>5</v>
      </c>
      <c r="H5" s="7">
        <v>48</v>
      </c>
      <c r="I5" s="7">
        <v>120</v>
      </c>
      <c r="J5" s="7">
        <v>138</v>
      </c>
      <c r="K5" s="7">
        <v>306</v>
      </c>
      <c r="M5" s="8"/>
      <c r="N5" s="8"/>
      <c r="O5" s="8"/>
    </row>
    <row r="6" spans="1:15" x14ac:dyDescent="0.3">
      <c r="G6" s="6">
        <v>6</v>
      </c>
      <c r="H6" s="7">
        <v>74</v>
      </c>
      <c r="I6" s="7">
        <v>126</v>
      </c>
      <c r="J6" s="7">
        <v>140</v>
      </c>
      <c r="K6" s="7">
        <v>340</v>
      </c>
      <c r="M6" s="8"/>
      <c r="N6" s="8"/>
      <c r="O6" s="8"/>
    </row>
    <row r="7" spans="1:15" x14ac:dyDescent="0.3">
      <c r="G7" s="6">
        <v>7</v>
      </c>
      <c r="H7" s="7">
        <v>66</v>
      </c>
      <c r="I7" s="7">
        <v>115</v>
      </c>
      <c r="J7" s="7">
        <v>127</v>
      </c>
      <c r="K7" s="7">
        <v>308</v>
      </c>
      <c r="M7" s="8" t="s">
        <v>119</v>
      </c>
      <c r="N7" s="8" t="s">
        <v>120</v>
      </c>
      <c r="O7" s="8" t="s">
        <v>121</v>
      </c>
    </row>
    <row r="8" spans="1:15" x14ac:dyDescent="0.3">
      <c r="G8" s="6">
        <v>8</v>
      </c>
      <c r="H8" s="7">
        <v>69</v>
      </c>
      <c r="I8" s="7">
        <v>149</v>
      </c>
      <c r="J8" s="7">
        <v>173</v>
      </c>
      <c r="K8" s="7">
        <v>391</v>
      </c>
      <c r="M8" s="9">
        <f>AVERAGE(I20:I22)</f>
        <v>228.66666666666666</v>
      </c>
      <c r="N8" s="9">
        <f>AVERAGE(H20:H22)</f>
        <v>85.333333333333329</v>
      </c>
      <c r="O8" s="9">
        <f>AVERAGE(J20:J22)</f>
        <v>188</v>
      </c>
    </row>
    <row r="9" spans="1:15" x14ac:dyDescent="0.3">
      <c r="G9" s="6">
        <v>9</v>
      </c>
      <c r="H9" s="7">
        <v>70</v>
      </c>
      <c r="I9" s="7">
        <v>147</v>
      </c>
      <c r="J9" s="7">
        <v>163</v>
      </c>
      <c r="K9" s="7">
        <v>380</v>
      </c>
    </row>
    <row r="10" spans="1:15" x14ac:dyDescent="0.3">
      <c r="G10" s="6">
        <v>10</v>
      </c>
      <c r="H10" s="7">
        <v>55</v>
      </c>
      <c r="I10" s="7">
        <v>135</v>
      </c>
      <c r="J10" s="7">
        <v>140</v>
      </c>
      <c r="K10" s="7">
        <v>330</v>
      </c>
    </row>
    <row r="11" spans="1:15" x14ac:dyDescent="0.3">
      <c r="G11" s="6">
        <v>11</v>
      </c>
      <c r="H11" s="7">
        <v>68</v>
      </c>
      <c r="I11" s="7">
        <v>152</v>
      </c>
      <c r="J11" s="7">
        <v>158</v>
      </c>
      <c r="K11" s="7">
        <v>378</v>
      </c>
      <c r="M11" s="8" t="s">
        <v>122</v>
      </c>
      <c r="N11" s="8" t="s">
        <v>123</v>
      </c>
      <c r="O11" s="8" t="s">
        <v>124</v>
      </c>
    </row>
    <row r="12" spans="1:15" x14ac:dyDescent="0.3">
      <c r="G12" s="6">
        <v>12</v>
      </c>
      <c r="H12" s="7">
        <v>62</v>
      </c>
      <c r="I12" s="7">
        <v>151</v>
      </c>
      <c r="J12" s="7">
        <v>152</v>
      </c>
      <c r="K12" s="7">
        <v>365</v>
      </c>
      <c r="M12" s="10">
        <f>(M8-M4)/M4</f>
        <v>0.96561604584527216</v>
      </c>
      <c r="N12" s="10">
        <f t="shared" ref="N12:O12" si="0">(N8-N4)/N4</f>
        <v>0.27363184079601982</v>
      </c>
      <c r="O12" s="10">
        <f t="shared" si="0"/>
        <v>0.36561743341404368</v>
      </c>
    </row>
    <row r="13" spans="1:15" x14ac:dyDescent="0.3">
      <c r="G13" s="4">
        <v>2026</v>
      </c>
    </row>
    <row r="14" spans="1:15" x14ac:dyDescent="0.3">
      <c r="G14" s="6">
        <v>1</v>
      </c>
      <c r="H14" s="7">
        <v>102</v>
      </c>
      <c r="I14" s="7">
        <v>155</v>
      </c>
      <c r="J14" s="7">
        <v>140</v>
      </c>
      <c r="K14" s="7">
        <v>397</v>
      </c>
    </row>
    <row r="15" spans="1:15" x14ac:dyDescent="0.3">
      <c r="G15" s="6">
        <v>2</v>
      </c>
      <c r="H15" s="7">
        <v>74</v>
      </c>
      <c r="I15" s="7">
        <v>159</v>
      </c>
      <c r="J15" s="7">
        <v>169</v>
      </c>
      <c r="K15" s="7">
        <v>402</v>
      </c>
    </row>
    <row r="16" spans="1:15" x14ac:dyDescent="0.3">
      <c r="G16" s="6">
        <v>3</v>
      </c>
      <c r="H16" s="7">
        <v>71</v>
      </c>
      <c r="I16" s="7">
        <v>180</v>
      </c>
      <c r="J16" s="7">
        <v>155</v>
      </c>
      <c r="K16" s="7">
        <v>406</v>
      </c>
    </row>
    <row r="17" spans="7:11" x14ac:dyDescent="0.3">
      <c r="G17" s="6">
        <v>4</v>
      </c>
      <c r="H17" s="7">
        <v>75</v>
      </c>
      <c r="I17" s="7">
        <v>171</v>
      </c>
      <c r="J17" s="7">
        <v>164</v>
      </c>
      <c r="K17" s="7">
        <v>410</v>
      </c>
    </row>
    <row r="18" spans="7:11" x14ac:dyDescent="0.3">
      <c r="G18" s="6">
        <v>5</v>
      </c>
      <c r="H18" s="7">
        <v>72</v>
      </c>
      <c r="I18" s="7">
        <v>196</v>
      </c>
      <c r="J18" s="7">
        <v>169</v>
      </c>
      <c r="K18" s="7">
        <v>437</v>
      </c>
    </row>
    <row r="19" spans="7:11" x14ac:dyDescent="0.3">
      <c r="G19" s="6">
        <v>6</v>
      </c>
      <c r="H19" s="7">
        <v>74</v>
      </c>
      <c r="I19" s="7">
        <v>203</v>
      </c>
      <c r="J19" s="7">
        <v>192</v>
      </c>
      <c r="K19" s="7">
        <v>469</v>
      </c>
    </row>
    <row r="20" spans="7:11" x14ac:dyDescent="0.3">
      <c r="G20" s="6">
        <v>7</v>
      </c>
      <c r="H20" s="7">
        <v>82</v>
      </c>
      <c r="I20" s="7">
        <v>235</v>
      </c>
      <c r="J20" s="7">
        <v>187</v>
      </c>
      <c r="K20" s="7">
        <v>504</v>
      </c>
    </row>
    <row r="21" spans="7:11" x14ac:dyDescent="0.3">
      <c r="G21" s="6">
        <v>8</v>
      </c>
      <c r="H21" s="7">
        <v>89</v>
      </c>
      <c r="I21" s="7">
        <v>229</v>
      </c>
      <c r="J21" s="7">
        <v>195</v>
      </c>
      <c r="K21" s="7">
        <v>513</v>
      </c>
    </row>
    <row r="22" spans="7:11" x14ac:dyDescent="0.3">
      <c r="G22" s="6">
        <v>9</v>
      </c>
      <c r="H22" s="7">
        <v>85</v>
      </c>
      <c r="I22" s="7">
        <v>222</v>
      </c>
      <c r="J22" s="7">
        <v>182</v>
      </c>
      <c r="K22" s="7">
        <v>489</v>
      </c>
    </row>
    <row r="23" spans="7:11" x14ac:dyDescent="0.3">
      <c r="G23" s="4" t="s">
        <v>111</v>
      </c>
      <c r="H23" s="7">
        <v>1315</v>
      </c>
      <c r="I23" s="7">
        <v>2948</v>
      </c>
      <c r="J23" s="7">
        <v>2879</v>
      </c>
      <c r="K23" s="7">
        <v>7142</v>
      </c>
    </row>
  </sheetData>
  <dataConsolidate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1CA63-B46A-432F-A508-B45CF61915A0}">
  <dimension ref="A1:B27"/>
  <sheetViews>
    <sheetView workbookViewId="0">
      <selection activeCell="C12" sqref="C12"/>
    </sheetView>
  </sheetViews>
  <sheetFormatPr defaultColWidth="35.6640625" defaultRowHeight="25.2" customHeight="1" x14ac:dyDescent="0.3"/>
  <sheetData>
    <row r="1" spans="1:2" ht="25.2" customHeight="1" x14ac:dyDescent="0.3">
      <c r="A1" s="1" t="s">
        <v>24</v>
      </c>
      <c r="B1" s="1" t="s">
        <v>25</v>
      </c>
    </row>
    <row r="2" spans="1:2" ht="25.2" customHeight="1" x14ac:dyDescent="0.3">
      <c r="A2" s="2" t="s">
        <v>8</v>
      </c>
      <c r="B2" s="2" t="s">
        <v>26</v>
      </c>
    </row>
    <row r="3" spans="1:2" ht="25.2" customHeight="1" x14ac:dyDescent="0.3">
      <c r="A3" s="2" t="s">
        <v>2</v>
      </c>
      <c r="B3" s="2" t="s">
        <v>27</v>
      </c>
    </row>
    <row r="4" spans="1:2" ht="25.2" customHeight="1" x14ac:dyDescent="0.3">
      <c r="A4" s="2" t="s">
        <v>0</v>
      </c>
      <c r="B4" s="2" t="s">
        <v>28</v>
      </c>
    </row>
    <row r="5" spans="1:2" ht="25.2" customHeight="1" x14ac:dyDescent="0.3">
      <c r="A5" s="2" t="s">
        <v>1</v>
      </c>
      <c r="B5" s="2" t="s">
        <v>29</v>
      </c>
    </row>
    <row r="6" spans="1:2" ht="25.2" customHeight="1" x14ac:dyDescent="0.3">
      <c r="A6" s="2" t="s">
        <v>14</v>
      </c>
      <c r="B6" s="2" t="s">
        <v>30</v>
      </c>
    </row>
    <row r="7" spans="1:2" ht="25.2" customHeight="1" x14ac:dyDescent="0.3">
      <c r="A7" s="2" t="s">
        <v>16</v>
      </c>
      <c r="B7" s="2" t="s">
        <v>31</v>
      </c>
    </row>
    <row r="8" spans="1:2" ht="25.2" customHeight="1" x14ac:dyDescent="0.3">
      <c r="A8" s="2" t="s">
        <v>19</v>
      </c>
      <c r="B8" s="2" t="s">
        <v>32</v>
      </c>
    </row>
    <row r="9" spans="1:2" ht="25.2" customHeight="1" x14ac:dyDescent="0.3">
      <c r="A9" s="2" t="s">
        <v>20</v>
      </c>
      <c r="B9" s="2" t="s">
        <v>33</v>
      </c>
    </row>
    <row r="10" spans="1:2" ht="25.2" customHeight="1" x14ac:dyDescent="0.3">
      <c r="A10" s="2" t="s">
        <v>6</v>
      </c>
      <c r="B10" s="2" t="s">
        <v>34</v>
      </c>
    </row>
    <row r="11" spans="1:2" ht="25.2" customHeight="1" x14ac:dyDescent="0.3">
      <c r="A11" s="2" t="s">
        <v>3</v>
      </c>
      <c r="B11" s="2" t="s">
        <v>35</v>
      </c>
    </row>
    <row r="12" spans="1:2" ht="25.2" customHeight="1" x14ac:dyDescent="0.3">
      <c r="A12" s="2" t="s">
        <v>5</v>
      </c>
      <c r="B12" s="2" t="s">
        <v>36</v>
      </c>
    </row>
    <row r="13" spans="1:2" ht="25.2" customHeight="1" x14ac:dyDescent="0.3">
      <c r="A13" s="2" t="s">
        <v>11</v>
      </c>
      <c r="B13" s="2" t="s">
        <v>37</v>
      </c>
    </row>
    <row r="14" spans="1:2" ht="25.2" customHeight="1" x14ac:dyDescent="0.3">
      <c r="A14" s="2" t="s">
        <v>17</v>
      </c>
      <c r="B14" s="2" t="s">
        <v>38</v>
      </c>
    </row>
    <row r="15" spans="1:2" ht="25.2" customHeight="1" x14ac:dyDescent="0.3">
      <c r="A15" s="2" t="s">
        <v>21</v>
      </c>
      <c r="B15" s="2" t="s">
        <v>39</v>
      </c>
    </row>
    <row r="16" spans="1:2" ht="25.2" customHeight="1" x14ac:dyDescent="0.3">
      <c r="A16" s="2" t="s">
        <v>22</v>
      </c>
      <c r="B16" s="2" t="s">
        <v>40</v>
      </c>
    </row>
    <row r="17" spans="1:2" ht="25.2" customHeight="1" x14ac:dyDescent="0.3">
      <c r="A17" s="2" t="s">
        <v>4</v>
      </c>
      <c r="B17" s="2" t="s">
        <v>41</v>
      </c>
    </row>
    <row r="18" spans="1:2" ht="25.2" customHeight="1" x14ac:dyDescent="0.3">
      <c r="A18" s="2" t="s">
        <v>9</v>
      </c>
      <c r="B18" s="2" t="s">
        <v>42</v>
      </c>
    </row>
    <row r="19" spans="1:2" ht="25.2" customHeight="1" x14ac:dyDescent="0.3">
      <c r="A19" s="2" t="s">
        <v>10</v>
      </c>
      <c r="B19" s="2" t="s">
        <v>43</v>
      </c>
    </row>
    <row r="20" spans="1:2" ht="25.2" customHeight="1" x14ac:dyDescent="0.3">
      <c r="A20" s="2" t="s">
        <v>15</v>
      </c>
      <c r="B20" s="2" t="s">
        <v>44</v>
      </c>
    </row>
    <row r="21" spans="1:2" ht="25.2" customHeight="1" x14ac:dyDescent="0.3">
      <c r="A21" s="2" t="s">
        <v>18</v>
      </c>
      <c r="B21" s="2" t="s">
        <v>45</v>
      </c>
    </row>
    <row r="22" spans="1:2" ht="25.2" customHeight="1" x14ac:dyDescent="0.3">
      <c r="A22" s="2" t="s">
        <v>7</v>
      </c>
      <c r="B22" s="2" t="s">
        <v>46</v>
      </c>
    </row>
    <row r="23" spans="1:2" ht="25.2" customHeight="1" x14ac:dyDescent="0.3">
      <c r="A23" s="2" t="s">
        <v>13</v>
      </c>
      <c r="B23" s="2" t="s">
        <v>47</v>
      </c>
    </row>
    <row r="24" spans="1:2" ht="25.2" customHeight="1" x14ac:dyDescent="0.3">
      <c r="A24" s="2" t="s">
        <v>12</v>
      </c>
      <c r="B24" s="2" t="s">
        <v>48</v>
      </c>
    </row>
    <row r="25" spans="1:2" ht="25.2" customHeight="1" x14ac:dyDescent="0.3">
      <c r="A25" s="2" t="s">
        <v>23</v>
      </c>
      <c r="B25" s="2" t="s">
        <v>49</v>
      </c>
    </row>
    <row r="26" spans="1:2" ht="25.2" customHeight="1" x14ac:dyDescent="0.3">
      <c r="A26" s="2" t="s">
        <v>50</v>
      </c>
      <c r="B26" s="2" t="s">
        <v>51</v>
      </c>
    </row>
    <row r="27" spans="1:2" ht="25.2" customHeight="1" x14ac:dyDescent="0.3">
      <c r="A27" s="2" t="s">
        <v>52</v>
      </c>
      <c r="B27" s="2" t="s">
        <v>53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DBFF-CDBC-47E3-B4E9-9F613D04211B}">
  <dimension ref="A1:B53"/>
  <sheetViews>
    <sheetView topLeftCell="A40" workbookViewId="0">
      <selection activeCell="H53" sqref="H53"/>
    </sheetView>
  </sheetViews>
  <sheetFormatPr defaultRowHeight="14.4" x14ac:dyDescent="0.3"/>
  <cols>
    <col min="1" max="1" width="21.88671875" customWidth="1"/>
    <col min="2" max="2" width="14.21875" customWidth="1"/>
  </cols>
  <sheetData>
    <row r="1" spans="1:2" x14ac:dyDescent="0.3">
      <c r="A1" t="s">
        <v>101</v>
      </c>
      <c r="B1" t="s">
        <v>25</v>
      </c>
    </row>
    <row r="2" spans="1:2" x14ac:dyDescent="0.3">
      <c r="A2" t="s">
        <v>67</v>
      </c>
      <c r="B2" t="s">
        <v>26</v>
      </c>
    </row>
    <row r="3" spans="1:2" x14ac:dyDescent="0.3">
      <c r="A3" t="s">
        <v>69</v>
      </c>
      <c r="B3" t="s">
        <v>26</v>
      </c>
    </row>
    <row r="4" spans="1:2" x14ac:dyDescent="0.3">
      <c r="A4" t="s">
        <v>63</v>
      </c>
      <c r="B4" t="s">
        <v>27</v>
      </c>
    </row>
    <row r="5" spans="1:2" x14ac:dyDescent="0.3">
      <c r="A5" t="s">
        <v>72</v>
      </c>
      <c r="B5" t="s">
        <v>27</v>
      </c>
    </row>
    <row r="6" spans="1:2" x14ac:dyDescent="0.3">
      <c r="A6" t="s">
        <v>65</v>
      </c>
      <c r="B6" t="s">
        <v>28</v>
      </c>
    </row>
    <row r="7" spans="1:2" x14ac:dyDescent="0.3">
      <c r="A7" t="s">
        <v>84</v>
      </c>
      <c r="B7" t="s">
        <v>28</v>
      </c>
    </row>
    <row r="8" spans="1:2" x14ac:dyDescent="0.3">
      <c r="A8" t="s">
        <v>54</v>
      </c>
      <c r="B8" t="s">
        <v>29</v>
      </c>
    </row>
    <row r="9" spans="1:2" x14ac:dyDescent="0.3">
      <c r="A9" t="s">
        <v>94</v>
      </c>
      <c r="B9" t="s">
        <v>29</v>
      </c>
    </row>
    <row r="10" spans="1:2" x14ac:dyDescent="0.3">
      <c r="A10" t="s">
        <v>55</v>
      </c>
      <c r="B10" t="s">
        <v>30</v>
      </c>
    </row>
    <row r="11" spans="1:2" x14ac:dyDescent="0.3">
      <c r="A11" t="s">
        <v>66</v>
      </c>
      <c r="B11" t="s">
        <v>30</v>
      </c>
    </row>
    <row r="12" spans="1:2" x14ac:dyDescent="0.3">
      <c r="A12" t="s">
        <v>77</v>
      </c>
      <c r="B12" t="s">
        <v>31</v>
      </c>
    </row>
    <row r="13" spans="1:2" x14ac:dyDescent="0.3">
      <c r="A13" t="s">
        <v>96</v>
      </c>
      <c r="B13" t="s">
        <v>31</v>
      </c>
    </row>
    <row r="14" spans="1:2" x14ac:dyDescent="0.3">
      <c r="A14" t="s">
        <v>82</v>
      </c>
      <c r="B14" t="s">
        <v>32</v>
      </c>
    </row>
    <row r="15" spans="1:2" x14ac:dyDescent="0.3">
      <c r="A15" t="s">
        <v>91</v>
      </c>
      <c r="B15" t="s">
        <v>32</v>
      </c>
    </row>
    <row r="16" spans="1:2" x14ac:dyDescent="0.3">
      <c r="A16" t="s">
        <v>88</v>
      </c>
      <c r="B16" t="s">
        <v>33</v>
      </c>
    </row>
    <row r="17" spans="1:2" x14ac:dyDescent="0.3">
      <c r="A17" t="s">
        <v>87</v>
      </c>
      <c r="B17" t="s">
        <v>33</v>
      </c>
    </row>
    <row r="18" spans="1:2" x14ac:dyDescent="0.3">
      <c r="A18" t="s">
        <v>71</v>
      </c>
      <c r="B18" t="s">
        <v>34</v>
      </c>
    </row>
    <row r="19" spans="1:2" x14ac:dyDescent="0.3">
      <c r="A19" t="s">
        <v>95</v>
      </c>
      <c r="B19" t="s">
        <v>34</v>
      </c>
    </row>
    <row r="20" spans="1:2" x14ac:dyDescent="0.3">
      <c r="A20" t="s">
        <v>58</v>
      </c>
      <c r="B20" t="s">
        <v>35</v>
      </c>
    </row>
    <row r="21" spans="1:2" x14ac:dyDescent="0.3">
      <c r="A21" t="s">
        <v>70</v>
      </c>
      <c r="B21" t="s">
        <v>35</v>
      </c>
    </row>
    <row r="22" spans="1:2" x14ac:dyDescent="0.3">
      <c r="A22" t="s">
        <v>59</v>
      </c>
      <c r="B22" t="s">
        <v>36</v>
      </c>
    </row>
    <row r="23" spans="1:2" x14ac:dyDescent="0.3">
      <c r="A23" t="s">
        <v>81</v>
      </c>
      <c r="B23" t="s">
        <v>36</v>
      </c>
    </row>
    <row r="24" spans="1:2" x14ac:dyDescent="0.3">
      <c r="A24" t="s">
        <v>62</v>
      </c>
      <c r="B24" t="s">
        <v>37</v>
      </c>
    </row>
    <row r="25" spans="1:2" x14ac:dyDescent="0.3">
      <c r="A25" t="s">
        <v>80</v>
      </c>
      <c r="B25" t="s">
        <v>37</v>
      </c>
    </row>
    <row r="26" spans="1:2" x14ac:dyDescent="0.3">
      <c r="A26" t="s">
        <v>79</v>
      </c>
      <c r="B26" t="s">
        <v>38</v>
      </c>
    </row>
    <row r="27" spans="1:2" x14ac:dyDescent="0.3">
      <c r="A27" t="s">
        <v>76</v>
      </c>
      <c r="B27" t="s">
        <v>38</v>
      </c>
    </row>
    <row r="28" spans="1:2" x14ac:dyDescent="0.3">
      <c r="A28" t="s">
        <v>86</v>
      </c>
      <c r="B28" t="s">
        <v>39</v>
      </c>
    </row>
    <row r="29" spans="1:2" x14ac:dyDescent="0.3">
      <c r="A29" t="s">
        <v>92</v>
      </c>
      <c r="B29" t="s">
        <v>39</v>
      </c>
    </row>
    <row r="30" spans="1:2" x14ac:dyDescent="0.3">
      <c r="A30" t="s">
        <v>89</v>
      </c>
      <c r="B30" t="s">
        <v>40</v>
      </c>
    </row>
    <row r="31" spans="1:2" x14ac:dyDescent="0.3">
      <c r="A31" t="s">
        <v>90</v>
      </c>
      <c r="B31" t="s">
        <v>40</v>
      </c>
    </row>
    <row r="32" spans="1:2" x14ac:dyDescent="0.3">
      <c r="A32" t="s">
        <v>61</v>
      </c>
      <c r="B32" t="s">
        <v>41</v>
      </c>
    </row>
    <row r="33" spans="1:2" x14ac:dyDescent="0.3">
      <c r="A33" t="s">
        <v>74</v>
      </c>
      <c r="B33" t="s">
        <v>41</v>
      </c>
    </row>
    <row r="34" spans="1:2" x14ac:dyDescent="0.3">
      <c r="A34" t="s">
        <v>57</v>
      </c>
      <c r="B34" t="s">
        <v>42</v>
      </c>
    </row>
    <row r="35" spans="1:2" x14ac:dyDescent="0.3">
      <c r="A35" t="s">
        <v>98</v>
      </c>
      <c r="B35" t="s">
        <v>42</v>
      </c>
    </row>
    <row r="36" spans="1:2" x14ac:dyDescent="0.3">
      <c r="A36" t="s">
        <v>68</v>
      </c>
      <c r="B36" t="s">
        <v>43</v>
      </c>
    </row>
    <row r="37" spans="1:2" x14ac:dyDescent="0.3">
      <c r="A37" t="s">
        <v>97</v>
      </c>
      <c r="B37" t="s">
        <v>43</v>
      </c>
    </row>
    <row r="38" spans="1:2" x14ac:dyDescent="0.3">
      <c r="A38" t="s">
        <v>73</v>
      </c>
      <c r="B38" t="s">
        <v>44</v>
      </c>
    </row>
    <row r="39" spans="1:2" x14ac:dyDescent="0.3">
      <c r="A39" t="s">
        <v>99</v>
      </c>
      <c r="B39" t="s">
        <v>44</v>
      </c>
    </row>
    <row r="40" spans="1:2" x14ac:dyDescent="0.3">
      <c r="A40" t="s">
        <v>83</v>
      </c>
      <c r="B40" t="s">
        <v>45</v>
      </c>
    </row>
    <row r="41" spans="1:2" x14ac:dyDescent="0.3">
      <c r="A41" t="s">
        <v>85</v>
      </c>
      <c r="B41" t="s">
        <v>45</v>
      </c>
    </row>
    <row r="42" spans="1:2" x14ac:dyDescent="0.3">
      <c r="A42" t="s">
        <v>56</v>
      </c>
      <c r="B42" t="s">
        <v>46</v>
      </c>
    </row>
    <row r="43" spans="1:2" x14ac:dyDescent="0.3">
      <c r="A43" t="s">
        <v>78</v>
      </c>
      <c r="B43" t="s">
        <v>46</v>
      </c>
    </row>
    <row r="44" spans="1:2" x14ac:dyDescent="0.3">
      <c r="A44" t="s">
        <v>60</v>
      </c>
      <c r="B44" t="s">
        <v>47</v>
      </c>
    </row>
    <row r="45" spans="1:2" x14ac:dyDescent="0.3">
      <c r="A45" t="s">
        <v>75</v>
      </c>
      <c r="B45" t="s">
        <v>47</v>
      </c>
    </row>
    <row r="46" spans="1:2" x14ac:dyDescent="0.3">
      <c r="A46" t="s">
        <v>64</v>
      </c>
      <c r="B46" t="s">
        <v>48</v>
      </c>
    </row>
    <row r="47" spans="1:2" x14ac:dyDescent="0.3">
      <c r="A47" t="s">
        <v>93</v>
      </c>
      <c r="B47" t="s">
        <v>48</v>
      </c>
    </row>
    <row r="48" spans="1:2" x14ac:dyDescent="0.3">
      <c r="A48" t="s">
        <v>100</v>
      </c>
      <c r="B48" t="s">
        <v>49</v>
      </c>
    </row>
    <row r="49" spans="1:2" x14ac:dyDescent="0.3">
      <c r="A49" t="s">
        <v>102</v>
      </c>
      <c r="B49" t="s">
        <v>49</v>
      </c>
    </row>
    <row r="50" spans="1:2" x14ac:dyDescent="0.3">
      <c r="A50" t="s">
        <v>103</v>
      </c>
      <c r="B50" t="s">
        <v>51</v>
      </c>
    </row>
    <row r="51" spans="1:2" x14ac:dyDescent="0.3">
      <c r="A51" t="s">
        <v>104</v>
      </c>
      <c r="B51" t="s">
        <v>51</v>
      </c>
    </row>
    <row r="52" spans="1:2" x14ac:dyDescent="0.3">
      <c r="A52" t="s">
        <v>105</v>
      </c>
      <c r="B52" t="s">
        <v>53</v>
      </c>
    </row>
    <row r="53" spans="1:2" x14ac:dyDescent="0.3">
      <c r="A53" t="s">
        <v>106</v>
      </c>
      <c r="B53" t="s">
        <v>53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0E5599CE-59E9-4857-BB1C-9738ED0C348F}">
  <ds:schemaRefs/>
</ds:datastoreItem>
</file>

<file path=customXml/itemProps2.xml><?xml version="1.0" encoding="utf-8"?>
<ds:datastoreItem xmlns:ds="http://schemas.openxmlformats.org/officeDocument/2006/customXml" ds:itemID="{66B2CF99-FE76-47D8-8917-FDE898FAE29A}">
  <ds:schemaRefs/>
</ds:datastoreItem>
</file>

<file path=customXml/itemProps3.xml><?xml version="1.0" encoding="utf-8"?>
<ds:datastoreItem xmlns:ds="http://schemas.openxmlformats.org/officeDocument/2006/customXml" ds:itemID="{D0C48214-AD1D-4799-AB86-EE188426D101}">
  <ds:schemaRefs/>
</ds:datastoreItem>
</file>

<file path=customXml/itemProps4.xml><?xml version="1.0" encoding="utf-8"?>
<ds:datastoreItem xmlns:ds="http://schemas.openxmlformats.org/officeDocument/2006/customXml" ds:itemID="{9771B217-117B-4A02-B0B6-C5A252BA6107}">
  <ds:schemaRefs/>
</ds:datastoreItem>
</file>

<file path=customXml/itemProps5.xml><?xml version="1.0" encoding="utf-8"?>
<ds:datastoreItem xmlns:ds="http://schemas.openxmlformats.org/officeDocument/2006/customXml" ds:itemID="{05352378-9D1E-4EB6-8820-67ED01C9D5BE}">
  <ds:schemaRefs/>
</ds:datastoreItem>
</file>

<file path=customXml/itemProps6.xml><?xml version="1.0" encoding="utf-8"?>
<ds:datastoreItem xmlns:ds="http://schemas.openxmlformats.org/officeDocument/2006/customXml" ds:itemID="{5E95DD76-A8BB-428F-8165-E016E2F04CEC}">
  <ds:schemaRefs/>
</ds:datastoreItem>
</file>

<file path=customXml/itemProps7.xml><?xml version="1.0" encoding="utf-8"?>
<ds:datastoreItem xmlns:ds="http://schemas.openxmlformats.org/officeDocument/2006/customXml" ds:itemID="{01F27937-38CD-4A16-A0BC-E3FD99FA9F2E}">
  <ds:schemaRefs/>
</ds:datastoreItem>
</file>

<file path=customXml/itemProps8.xml><?xml version="1.0" encoding="utf-8"?>
<ds:datastoreItem xmlns:ds="http://schemas.openxmlformats.org/officeDocument/2006/customXml" ds:itemID="{15A08E73-13EA-441E-83DF-8C61210B15A6}">
  <ds:schemaRefs/>
</ds:datastoreItem>
</file>

<file path=customXml/itemProps9.xml><?xml version="1.0" encoding="utf-8"?>
<ds:datastoreItem xmlns:ds="http://schemas.openxmlformats.org/officeDocument/2006/customXml" ds:itemID="{AD1A8243-DA8D-44B2-95CD-F01448E9617F}">
  <ds:schemaRefs/>
</ds:datastoreItem>
</file>

<file path=customXml/itemProps10.xml><?xml version="1.0" encoding="utf-8"?>
<ds:datastoreItem xmlns:ds="http://schemas.openxmlformats.org/officeDocument/2006/customXml" ds:itemID="{C4A8D3B0-C2F2-4B37-8031-6EDD5E7A8FCD}">
  <ds:schemaRefs/>
</ds:datastoreItem>
</file>

<file path=customXml/itemProps11.xml><?xml version="1.0" encoding="utf-8"?>
<ds:datastoreItem xmlns:ds="http://schemas.openxmlformats.org/officeDocument/2006/customXml" ds:itemID="{A6385EFA-E6B7-48BB-A3BF-D7D6C647F918}">
  <ds:schemaRefs/>
</ds:datastoreItem>
</file>

<file path=customXml/itemProps12.xml><?xml version="1.0" encoding="utf-8"?>
<ds:datastoreItem xmlns:ds="http://schemas.openxmlformats.org/officeDocument/2006/customXml" ds:itemID="{989799DD-2788-467D-AEF4-816C00E56FEA}">
  <ds:schemaRefs/>
</ds:datastoreItem>
</file>

<file path=customXml/itemProps13.xml><?xml version="1.0" encoding="utf-8"?>
<ds:datastoreItem xmlns:ds="http://schemas.openxmlformats.org/officeDocument/2006/customXml" ds:itemID="{57993EF8-8902-4E3C-859B-2D8EF6F021BD}">
  <ds:schemaRefs/>
</ds:datastoreItem>
</file>

<file path=customXml/itemProps14.xml><?xml version="1.0" encoding="utf-8"?>
<ds:datastoreItem xmlns:ds="http://schemas.openxmlformats.org/officeDocument/2006/customXml" ds:itemID="{5DB7CE4E-61DA-4DD0-8DBF-141E29AF86CC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64930C69-E32B-4EE6-A291-D47F80A01B34}">
  <ds:schemaRefs/>
</ds:datastoreItem>
</file>

<file path=customXml/itemProps16.xml><?xml version="1.0" encoding="utf-8"?>
<ds:datastoreItem xmlns:ds="http://schemas.openxmlformats.org/officeDocument/2006/customXml" ds:itemID="{F27951CC-0869-4D5B-A4FE-9CBB086BDEDB}">
  <ds:schemaRefs/>
</ds:datastoreItem>
</file>

<file path=customXml/itemProps17.xml><?xml version="1.0" encoding="utf-8"?>
<ds:datastoreItem xmlns:ds="http://schemas.openxmlformats.org/officeDocument/2006/customXml" ds:itemID="{F5268891-329A-4156-9A46-102D4F24F34A}">
  <ds:schemaRefs/>
</ds:datastoreItem>
</file>

<file path=customXml/itemProps18.xml><?xml version="1.0" encoding="utf-8"?>
<ds:datastoreItem xmlns:ds="http://schemas.openxmlformats.org/officeDocument/2006/customXml" ds:itemID="{D3761B33-15DC-4FB2-B5D2-C0E3F702A6B9}">
  <ds:schemaRefs/>
</ds:datastoreItem>
</file>

<file path=customXml/itemProps19.xml><?xml version="1.0" encoding="utf-8"?>
<ds:datastoreItem xmlns:ds="http://schemas.openxmlformats.org/officeDocument/2006/customXml" ds:itemID="{85FE80EC-3ACE-47A4-A792-A6ACC71AFAE5}">
  <ds:schemaRefs/>
</ds:datastoreItem>
</file>

<file path=customXml/itemProps20.xml><?xml version="1.0" encoding="utf-8"?>
<ds:datastoreItem xmlns:ds="http://schemas.openxmlformats.org/officeDocument/2006/customXml" ds:itemID="{CB5DBE65-5ABE-4DB1-ACA8-23A8CFE923A1}">
  <ds:schemaRefs/>
</ds:datastoreItem>
</file>

<file path=customXml/itemProps21.xml><?xml version="1.0" encoding="utf-8"?>
<ds:datastoreItem xmlns:ds="http://schemas.openxmlformats.org/officeDocument/2006/customXml" ds:itemID="{85BDBE4F-11B1-4972-8838-E4DB0AF6E505}">
  <ds:schemaRefs/>
</ds:datastoreItem>
</file>

<file path=customXml/itemProps22.xml><?xml version="1.0" encoding="utf-8"?>
<ds:datastoreItem xmlns:ds="http://schemas.openxmlformats.org/officeDocument/2006/customXml" ds:itemID="{860CB7D5-7F30-445F-B688-848A49537B43}">
  <ds:schemaRefs/>
</ds:datastoreItem>
</file>

<file path=customXml/itemProps23.xml><?xml version="1.0" encoding="utf-8"?>
<ds:datastoreItem xmlns:ds="http://schemas.openxmlformats.org/officeDocument/2006/customXml" ds:itemID="{D1FEEF73-D318-450D-91F7-73E661ED726C}">
  <ds:schemaRefs/>
</ds:datastoreItem>
</file>

<file path=customXml/itemProps24.xml><?xml version="1.0" encoding="utf-8"?>
<ds:datastoreItem xmlns:ds="http://schemas.openxmlformats.org/officeDocument/2006/customXml" ds:itemID="{675A5F26-3D6F-466B-ABC4-5EEE8DF443A7}">
  <ds:schemaRefs/>
</ds:datastoreItem>
</file>

<file path=customXml/itemProps25.xml><?xml version="1.0" encoding="utf-8"?>
<ds:datastoreItem xmlns:ds="http://schemas.openxmlformats.org/officeDocument/2006/customXml" ds:itemID="{9074B962-83C4-4C49-81D5-C8A381293697}">
  <ds:schemaRefs/>
</ds:datastoreItem>
</file>

<file path=customXml/itemProps26.xml><?xml version="1.0" encoding="utf-8"?>
<ds:datastoreItem xmlns:ds="http://schemas.openxmlformats.org/officeDocument/2006/customXml" ds:itemID="{CA0548E2-77D7-4E52-AFAE-1293E786911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Dokumentasi</vt:lpstr>
      <vt:lpstr>Data Sources</vt:lpstr>
      <vt:lpstr>Fact_Penjualan</vt:lpstr>
      <vt:lpstr>Map_KaryaMarket</vt:lpstr>
      <vt:lpstr>Map_Afiliator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2026-09-22T00:41:13Z</dcterms:created>
  <dcterms:modified xsi:type="dcterms:W3CDTF">2026-10-12T05:50:20Z</dcterms:modified>
</cp:coreProperties>
</file>