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D:\Claude Cowork\Outputs\Project-Brief-Generator\Excel-Digital-Product-Sales-Consolidation\"/>
    </mc:Choice>
  </mc:AlternateContent>
  <xr:revisionPtr revIDLastSave="0" documentId="13_ncr:1_{8931BB8E-8C35-42A5-B2E6-0AD19DD9D5C2}" xr6:coauthVersionLast="47" xr6:coauthVersionMax="47" xr10:uidLastSave="{00000000-0000-0000-0000-000000000000}"/>
  <bookViews>
    <workbookView xWindow="-108" yWindow="-108" windowWidth="23256" windowHeight="12456" activeTab="4" xr2:uid="{8CDB7326-FA70-49FF-9F6B-1B32307AB898}"/>
  </bookViews>
  <sheets>
    <sheet name="Dokumentasi" sheetId="8" r:id="rId1"/>
    <sheet name="Data Sources" sheetId="9" r:id="rId2"/>
    <sheet name="Fact_Sales" sheetId="7" r:id="rId3"/>
    <sheet name="Map_KaryaMarket" sheetId="1" r:id="rId4"/>
    <sheet name="Map_Afiliator" sheetId="6" r:id="rId5"/>
  </sheets>
  <calcPr calcId="191029"/>
  <pivotCaches>
    <pivotCache cacheId="0" r:id="rId6"/>
    <pivotCache cacheId="1" r:id="rId7"/>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roduk_c4007b41-e548-4a0d-ae98-2f11f18f5db8" name="Dim_Produk" connection="Query - Dim_Produk"/>
          <x15:modelTable id="Fact_KantiStore_7671d8ff-372b-4579-a4a5-9e4b41bb380c" name="Fact_KantiStore" connection="Query - Fact_KantiStore"/>
          <x15:modelTable id="Map_KaryaMarket_442d3240-b3fe-4e33-af00-7be0c784d5dd" name="Map_KaryaMarket" connection="Query - Map_KaryaMarket"/>
          <x15:modelTable id="Map_Afiliator_b697b566-bd60-4bd3-bf4e-24cd4ae99bc6" name="Map_Afiliator" connection="Query - Map_Afiliator"/>
          <x15:modelTable id="Fact_Afiliator_badc6332-4213-4f07-b976-bed996b917e3" name="Fact_Afiliator" connection="Query - Fact_Afiliator"/>
          <x15:modelTable id="Fact_KaryaMarket_14db29ce-e1af-40cf-b92e-f0c8634cc9d3" name="Fact_KaryaMarket" connection="Query - Fact_KaryaMarket"/>
          <x15:modelTable id="Fact_Penjualan_7ced9482-4380-408f-9b13-f23385d61b3b" name="Fact_Penjualan" connection="Query - Fact_Penjualan"/>
          <x15:modelTable id="Calendar" name="Calendar" connection="Connection"/>
        </x15:modelTables>
        <x15:modelRelationships>
          <x15:modelRelationship fromTable="Fact_Penjualan" fromColumn="kode_produk" toTable="Dim_Produk" toColumn="kode_produk"/>
          <x15:modelRelationship fromTable="Fact_Penjualan" fromColumn="tanggal"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7" l="1"/>
  <c r="N8" i="7"/>
  <c r="M8" i="7"/>
  <c r="O4" i="7"/>
  <c r="N4" i="7"/>
  <c r="M4" i="7"/>
  <c r="N12" i="7" l="1"/>
  <c r="M12" i="7"/>
  <c r="O1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1793E9-726F-4FD2-BE0A-5120E3A163FB}" name="Connection" type="104" refreshedVersion="0" background="1">
    <extLst>
      <ext xmlns:x15="http://schemas.microsoft.com/office/spreadsheetml/2010/11/main" uri="{DE250136-89BD-433C-8126-D09CA5730AF9}">
        <x15:connection id="Calendar"/>
      </ext>
    </extLst>
  </connection>
  <connection id="2" xr16:uid="{49467DBF-9769-4490-9741-FADC050FAC84}" name="Query - Dim_Produk" description="Connection to the 'Dim_Produk' query in the workbook." type="100" refreshedVersion="8" minRefreshableVersion="5">
    <extLst>
      <ext xmlns:x15="http://schemas.microsoft.com/office/spreadsheetml/2010/11/main" uri="{DE250136-89BD-433C-8126-D09CA5730AF9}">
        <x15:connection id="1a86170e-f538-4ebb-8738-c1ab2143e32b">
          <x15:oledbPr connection="Provider=Microsoft.Mashup.OleDb.1;Data Source=$Workbook$;Location=Dim_Produk;Extended Properties=&quot;&quot;">
            <x15:dbTables>
              <x15:dbTable name="Dim_Produk"/>
            </x15:dbTables>
          </x15:oledbPr>
        </x15:connection>
      </ext>
    </extLst>
  </connection>
  <connection id="3" xr16:uid="{7999F0C5-FE44-49C4-90B2-162373756C68}" name="Query - Fact_Afiliator" description="Connection to the 'Fact_Afiliator' query in the workbook." type="100" refreshedVersion="8" minRefreshableVersion="5">
    <extLst>
      <ext xmlns:x15="http://schemas.microsoft.com/office/spreadsheetml/2010/11/main" uri="{DE250136-89BD-433C-8126-D09CA5730AF9}">
        <x15:connection id="fcd56047-3ee7-4c91-8547-c67d3935344c"/>
      </ext>
    </extLst>
  </connection>
  <connection id="4" xr16:uid="{5A03FE61-2CBC-47D7-A2EC-E8A53103DD90}" name="Query - Fact_KantiStore" description="Connection to the 'Fact_KantiStore' query in the workbook." type="100" refreshedVersion="8" minRefreshableVersion="5">
    <extLst>
      <ext xmlns:x15="http://schemas.microsoft.com/office/spreadsheetml/2010/11/main" uri="{DE250136-89BD-433C-8126-D09CA5730AF9}">
        <x15:connection id="7e409b0e-0018-45be-bca2-1125a1e08f33"/>
      </ext>
    </extLst>
  </connection>
  <connection id="5" xr16:uid="{697FB1A7-59BA-4306-B185-30732194DCD6}" name="Query - Fact_KaryaMarket" description="Connection to the 'Fact_KaryaMarket' query in the workbook." type="100" refreshedVersion="8" minRefreshableVersion="5">
    <extLst>
      <ext xmlns:x15="http://schemas.microsoft.com/office/spreadsheetml/2010/11/main" uri="{DE250136-89BD-433C-8126-D09CA5730AF9}">
        <x15:connection id="824bf025-cf6f-46f7-b70d-63786cc3a055">
          <x15:oledbPr connection="Provider=Microsoft.Mashup.OleDb.1;Data Source=$Workbook$;Location=Fact_KaryaMarket;Extended Properties=&quot;&quot;">
            <x15:dbTables>
              <x15:dbTable name="Fact_KaryaMarket"/>
            </x15:dbTables>
          </x15:oledbPr>
        </x15:connection>
      </ext>
    </extLst>
  </connection>
  <connection id="6" xr16:uid="{251701FC-2B06-41C7-8C2C-C036B455D6DF}" name="Query - Fact_Penjualan" description="Connection to the 'Fact_Penjualan' query in the workbook." type="100" refreshedVersion="8" minRefreshableVersion="5">
    <extLst>
      <ext xmlns:x15="http://schemas.microsoft.com/office/spreadsheetml/2010/11/main" uri="{DE250136-89BD-433C-8126-D09CA5730AF9}">
        <x15:connection id="23a0dd16-c8a1-4261-be03-f7cce5ef04b1"/>
      </ext>
    </extLst>
  </connection>
  <connection id="7" xr16:uid="{459755DA-B820-417E-BC90-BD97EF36B028}" name="Query - Map_Afiliator" description="Connection to the 'Map_Afiliator' query in the workbook." type="100" refreshedVersion="8" minRefreshableVersion="5">
    <extLst>
      <ext xmlns:x15="http://schemas.microsoft.com/office/spreadsheetml/2010/11/main" uri="{DE250136-89BD-433C-8126-D09CA5730AF9}">
        <x15:connection id="a86512ae-5614-4ea7-b8b3-89ebae44270a">
          <x15:oledbPr connection="Provider=Microsoft.Mashup.OleDb.1;Data Source=$Workbook$;Location=Map_Afiliator;Extended Properties=&quot;&quot;">
            <x15:dbTables>
              <x15:dbTable name="Map_Afiliator"/>
            </x15:dbTables>
          </x15:oledbPr>
        </x15:connection>
      </ext>
    </extLst>
  </connection>
  <connection id="8" xr16:uid="{24EAFFAB-91FB-4763-9F51-4A694A11970C}" name="Query - Map_KaryaMarket" description="Connection to the 'Map_KaryaMarket' query in the workbook." type="100" refreshedVersion="8" minRefreshableVersion="5">
    <extLst>
      <ext xmlns:x15="http://schemas.microsoft.com/office/spreadsheetml/2010/11/main" uri="{DE250136-89BD-433C-8126-D09CA5730AF9}">
        <x15:connection id="c8825377-d255-47c5-bb44-610b8452b10d">
          <x15:oledbPr connection="Provider=Microsoft.Mashup.OleDb.1;Data Source=$Workbook$;Location=Map_KaryaMarket;Extended Properties=&quot;&quot;">
            <x15:dbTables>
              <x15:dbTable name="Map_KaryaMarket"/>
            </x15:dbTables>
          </x15:oledbPr>
        </x15:connection>
      </ext>
    </extLst>
  </connection>
  <connection id="9" xr16:uid="{9C96EA59-D204-49E6-9BD0-FA973431B5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<sst xmlns="http://schemas.openxmlformats.org/spreadsheetml/2006/main" count="290" uniqueCount="213">
  <si>
    <t>Habit &amp; Wellness Tracker (Notion)</t>
  </si>
  <si>
    <t>Study Planner Template - Notion</t>
  </si>
  <si>
    <t>Content Planner - Notion Edition</t>
  </si>
  <si>
    <t>Instagram Carousel Kit - Canva</t>
  </si>
  <si>
    <t>Resume &amp; CV Pack (Canva Edition)</t>
  </si>
  <si>
    <t>Content Planner Pack for Canva</t>
  </si>
  <si>
    <t>Daily Planner Printable A5</t>
  </si>
  <si>
    <t>Finance Tracker Template (Notion)</t>
  </si>
  <si>
    <t>Financial Planning Ebook for Young Adults</t>
  </si>
  <si>
    <t>Content Creator Starter Ebook</t>
  </si>
  <si>
    <t>Wedding Invitation Kit - Canva Template</t>
  </si>
  <si>
    <t>Budget Tracker Printable</t>
  </si>
  <si>
    <t>Meal Prep Planner - Printable</t>
  </si>
  <si>
    <t>Small Business OS - All in One Notion Template</t>
  </si>
  <si>
    <t>Wedding Planner Notion Template</t>
  </si>
  <si>
    <t>Business Presentation Kit (Canva)</t>
  </si>
  <si>
    <t>Personal Branding Ebook Guide</t>
  </si>
  <si>
    <t>Freelancer Toolkit (Notion)</t>
  </si>
  <si>
    <t>Meal Planner - Notion Template</t>
  </si>
  <si>
    <t>Food Business Branding Kit - Canva</t>
  </si>
  <si>
    <t>Story Highlight Icon Pack (Canva)</t>
  </si>
  <si>
    <t>Travel Planner (Notion Template)</t>
  </si>
  <si>
    <t>product_name_karya</t>
  </si>
  <si>
    <t>kode_produk</t>
  </si>
  <si>
    <t>TPL001</t>
  </si>
  <si>
    <t>TPL002</t>
  </si>
  <si>
    <t>TPL003</t>
  </si>
  <si>
    <t>TPL004</t>
  </si>
  <si>
    <t>TPL005</t>
  </si>
  <si>
    <t>TPL006</t>
  </si>
  <si>
    <t>TPL007</t>
  </si>
  <si>
    <t>TPL008</t>
  </si>
  <si>
    <t>CVA001</t>
  </si>
  <si>
    <t>CVA002</t>
  </si>
  <si>
    <t>CVA003</t>
  </si>
  <si>
    <t>CVA004</t>
  </si>
  <si>
    <t>CVA005</t>
  </si>
  <si>
    <t>CVA006</t>
  </si>
  <si>
    <t>CVA007</t>
  </si>
  <si>
    <t>EBK001</t>
  </si>
  <si>
    <t>EBK002</t>
  </si>
  <si>
    <t>EBK003</t>
  </si>
  <si>
    <t>EBK004</t>
  </si>
  <si>
    <t>EBK005</t>
  </si>
  <si>
    <t>PRT001</t>
  </si>
  <si>
    <t>PRT002</t>
  </si>
  <si>
    <t>PRT003</t>
  </si>
  <si>
    <t>TPL009</t>
  </si>
  <si>
    <t>Reels Cover Pack - Canva</t>
  </si>
  <si>
    <t>CVA008</t>
  </si>
  <si>
    <t>EBK006</t>
  </si>
  <si>
    <t>study planner ntn</t>
  </si>
  <si>
    <t>sb os notion</t>
  </si>
  <si>
    <t>printable planner a5</t>
  </si>
  <si>
    <t>ebook financial plan</t>
  </si>
  <si>
    <t>ig carousel kit</t>
  </si>
  <si>
    <t>cv pack canva</t>
  </si>
  <si>
    <t>printable meal prep</t>
  </si>
  <si>
    <t>wedding invite cv</t>
  </si>
  <si>
    <t>contentplanner ntn</t>
  </si>
  <si>
    <t>printable budget</t>
  </si>
  <si>
    <t>habit tracker ntn</t>
  </si>
  <si>
    <t>sbosnotion</t>
  </si>
  <si>
    <t>fintrack notion</t>
  </si>
  <si>
    <t>ebook content creator</t>
  </si>
  <si>
    <t>fintracknotion</t>
  </si>
  <si>
    <t>igcarouselkit</t>
  </si>
  <si>
    <t>content pack canva</t>
  </si>
  <si>
    <t>contentplannerntn</t>
  </si>
  <si>
    <t>printablemealprep</t>
  </si>
  <si>
    <t>bizpresentationcv</t>
  </si>
  <si>
    <t>wedding plan ntn</t>
  </si>
  <si>
    <t>printableplannera5</t>
  </si>
  <si>
    <t>biz presentation cv</t>
  </si>
  <si>
    <t>weddinginvitecv</t>
  </si>
  <si>
    <t>cvpackcanva</t>
  </si>
  <si>
    <t>freelance toolkit</t>
  </si>
  <si>
    <t>ebook personal brand</t>
  </si>
  <si>
    <t>habittrackerntn</t>
  </si>
  <si>
    <t>ebookpersonalbrand</t>
  </si>
  <si>
    <t>fnb branding kit</t>
  </si>
  <si>
    <t>mealplanntn</t>
  </si>
  <si>
    <t>meal plan ntn</t>
  </si>
  <si>
    <t>story highlight cv</t>
  </si>
  <si>
    <t>storyhighlightcv</t>
  </si>
  <si>
    <t>freelancetoolkit</t>
  </si>
  <si>
    <t>fnbbrandingkit</t>
  </si>
  <si>
    <t>printablebudget</t>
  </si>
  <si>
    <t>studyplannerntn</t>
  </si>
  <si>
    <t>contentpackcanva</t>
  </si>
  <si>
    <t>weddingplanntn</t>
  </si>
  <si>
    <t>ebookcontentcreator</t>
  </si>
  <si>
    <t>ebookfinancialplan</t>
  </si>
  <si>
    <t>travel planner ntn</t>
  </si>
  <si>
    <t>produk_afiliator_clean</t>
  </si>
  <si>
    <t>travelplannerntn</t>
  </si>
  <si>
    <t>reels cover cv</t>
  </si>
  <si>
    <t>reelscovercv</t>
  </si>
  <si>
    <t>Row Labels</t>
  </si>
  <si>
    <t>Afiliator</t>
  </si>
  <si>
    <t>KantiStore</t>
  </si>
  <si>
    <t>KaryaMarket</t>
  </si>
  <si>
    <t>Grand Total</t>
  </si>
  <si>
    <t>Column Labels</t>
  </si>
  <si>
    <t>Total Omset</t>
  </si>
  <si>
    <t>Margin</t>
  </si>
  <si>
    <t>Total Order</t>
  </si>
  <si>
    <t>kantistore (bln 4-6)</t>
  </si>
  <si>
    <t>afiliator (bln 4-6)</t>
  </si>
  <si>
    <t>karyamarket (bln 4-6)</t>
  </si>
  <si>
    <t>kantistore (bln 7-9)</t>
  </si>
  <si>
    <t>afiliator (bln 7-9)</t>
  </si>
  <si>
    <t>karyamarket (bln 7-9)</t>
  </si>
  <si>
    <t>p.kantistore</t>
  </si>
  <si>
    <t>p.afiliator</t>
  </si>
  <si>
    <t>p.karyamarket</t>
  </si>
  <si>
    <t>1. BUSINESS PROBLEM</t>
  </si>
  <si>
    <t>Fact_KantiStore</t>
  </si>
  <si>
    <t>Power Query</t>
  </si>
  <si>
    <t>Fact_KaryaMarket</t>
  </si>
  <si>
    <t>Fact_Afiliator</t>
  </si>
  <si>
    <t>Map_KaryaMarket</t>
  </si>
  <si>
    <t>Map_Afiliator</t>
  </si>
  <si>
    <t>Fact_Penjualan</t>
  </si>
  <si>
    <t>Dim_Produk</t>
  </si>
  <si>
    <t>Calendar</t>
  </si>
  <si>
    <t>Margin := SUM(Fact_Penjualan[omzet]) - SUMX(Fact_Penjualan, RELATED(Dim_Produk[biaya_produksi])) - SUM(Fact_Penjualan[fee])</t>
  </si>
  <si>
    <t>Total Order := COUNTROWS(Fact_Penjualan)</t>
  </si>
  <si>
    <t>Custom column Power Query (komisi afiliator): if [komisi_tercatat] &lt;= 30 then [nilai_penjualan] * [komisi_tercatat] / 100 else [komisi_tercatat]</t>
  </si>
  <si>
    <t>5. FINDINGS</t>
  </si>
  <si>
    <t>Channel</t>
  </si>
  <si>
    <t>Margin Ratio</t>
  </si>
  <si>
    <t>Total</t>
  </si>
  <si>
    <t>~116</t>
  </si>
  <si>
    <t>~229</t>
  </si>
  <si>
    <t>~138</t>
  </si>
  <si>
    <t>~188</t>
  </si>
  <si>
    <t>~67</t>
  </si>
  <si>
    <t>~85</t>
  </si>
  <si>
    <t>Source: user-verified figures (Kanti Studio project), 4 rows, provided 2026-09-24. Pasted into chat by user; not run by Claude. Full detail on the Data Sources tab.</t>
  </si>
  <si>
    <t>Source: user-verified figures (Kanti Studio project), 3 rows, provided 2026-09-24. Pasted into chat by user; not run by Claude. Full detail on the Data Sources tab.</t>
  </si>
  <si>
    <t>Written to</t>
  </si>
  <si>
    <t>Source</t>
  </si>
  <si>
    <t>Object</t>
  </si>
  <si>
    <t>Obtained via</t>
  </si>
  <si>
    <t>Query or request</t>
  </si>
  <si>
    <t>Parameters</t>
  </si>
  <si>
    <t>Run at</t>
  </si>
  <si>
    <t>Requested by</t>
  </si>
  <si>
    <t>Row count</t>
  </si>
  <si>
    <t>Changes after retrieval</t>
  </si>
  <si>
    <t>Notes</t>
  </si>
  <si>
    <t>Dokumentasi!A35:E39</t>
  </si>
  <si>
    <t>User (manual verification)</t>
  </si>
  <si>
    <t>Kanti Studio project - Omzet &amp; Margin per Channel</t>
  </si>
  <si>
    <t>Pasted into chat by user; not run by Claude</t>
  </si>
  <si>
    <t>N/A</t>
  </si>
  <si>
    <t>none</t>
  </si>
  <si>
    <t>Dokumentasi!A42:D45</t>
  </si>
  <si>
    <t>Kanti Studio project - Tren Order Bulanan per Channel</t>
  </si>
  <si>
    <t>+97%</t>
  </si>
  <si>
    <t>+36%</t>
  </si>
  <si>
    <t>+27%</t>
  </si>
  <si>
    <t>Digital Product Sales Consolidation: Kanti Studio</t>
  </si>
  <si>
    <t>Project Documentation</t>
  </si>
  <si>
    <t>Kanti Studio (a fictional business) sells digital products (ebooks &amp; templates) through 3 channels: KantiStore (its own store), KaryaMarket (a third-party marketplace), and Afiliator. Data from these 3 channels comes in different formats and has never been consolidated, so it hasn't been possible to answer which channel is actually the most profitable. Note: all data in this project is simulated/synthetic data, not real company data.</t>
  </si>
  <si>
    <t>This workbook contains the following Power Query queries and Data Model tables:</t>
  </si>
  <si>
    <t>Query/Table Name</t>
  </si>
  <si>
    <t>3. APPROACH</t>
  </si>
  <si>
    <t>• Power Query: each channel is cleaned separately (remove duplicates, filter out non-"Completed"/refund/chargeback statuses, standardize date formats, map product names to product codes).</t>
  </si>
  <si>
    <t>• The three cleaned results are combined into a single Fact_Penjualan table via Append Queries, after first aligning the column schema (date, kode_produk, qty, omzet, fee, channel).</t>
  </si>
  <si>
    <t>• Power Pivot: Fact_Penjualan is linked to Dim_Produk and the Calendar table via relationships into a single Data Model.</t>
  </si>
  <si>
    <t>• PivotTables &amp; DAX measures are used to answer 6 business questions about revenue, margin, and growth trends per channel.</t>
  </si>
  <si>
    <t>4. KEY FORMULAS/MEASURES</t>
  </si>
  <si>
    <t>→ Handles mixed percentage vs. rupiah nominal formats in the komisi_tercatat column.</t>
  </si>
  <si>
    <t>Revenue &amp; Margin per Channel</t>
  </si>
  <si>
    <t>Monthly Order Trend (average/month, start vs. end of period)</t>
  </si>
  <si>
    <t>Key Insights</t>
  </si>
  <si>
    <t>If KaryaMarket's revenue is summed from the raw data without filtering by status, the result is Rp204,858,000. This figure is higher than KantiStore, making KaryaMarket appear to be the largest channel. After excluding Refunded/Chargeback transactions (9.6% of total transactions), revenue drops to Rp184,306,000 and the ranking flips below KantiStore.</t>
  </si>
  <si>
    <t>The correctly calculated Affiliate Commission (following each row's original format, whether percentage or nominal) is Rp15,529,500. If all rows were forced to be calculated as a percentage, the result would be Rp19,097,100 — 23% higher than it should be.</t>
  </si>
  <si>
    <t>All three perspectives (net revenue, margin, and growth trend) point to KantiStore as the channel most worth pushing next year — not KaryaMarket, whose raw revenue appears to be the largest.</t>
  </si>
  <si>
    <t>6. HOW TO READ THIS FILE</t>
  </si>
  <si>
    <t>The Data Model (relationships between Fact_Penjualan, Dim_Produk, and Calendar) can be viewed via Power Pivot &gt; Manage Data Model. The PivotTable answers for each business question are on the "Fact_Penjualan" sheet (PivotTable1 for revenue &amp; margin per channel, PivotTable2 for monthly order trend per channel).</t>
  </si>
  <si>
    <t>Type</t>
  </si>
  <si>
    <t>Dimension Table (Data Model)</t>
  </si>
  <si>
    <t>Net Revenue (IDR)</t>
  </si>
  <si>
    <t>Start</t>
  </si>
  <si>
    <t>Function</t>
  </si>
  <si>
    <t>Cleans the raw KantiStore channel data (removes duplicates, filters out refund/chargeback statuses, standardizes date formats).</t>
  </si>
  <si>
    <t>Cleans the raw KaryaMarket channel data using the same steps as Fact_KantiStore.</t>
  </si>
  <si>
    <t>Cleans the raw Afiliator channel data, including recalculating affiliate commissions from mixed percentage/nominal formats.</t>
  </si>
  <si>
    <t>Mapping table from messy product names in KaryaMarket to standard kode_produk.</t>
  </si>
  <si>
    <t>Mapping table from messy product names in Afiliator to standard kode_produk.</t>
  </si>
  <si>
    <t>Combined (Append) result of the three cleaned Fact_&lt;Channel&gt; tables, with an aligned column schema (date, kode_produk, qty, omzet, fee, channel).</t>
  </si>
  <si>
    <t>Product dimension table (kode_produk, product name, biaya_produksi, etc.) linked to Fact_Penjualan via a relationship.</t>
  </si>
  <si>
    <t>Calendar table (Year, Month Number, etc.) linked to Fact_Penjualan for monthly/yearly trend analysis.</t>
  </si>
  <si>
    <t>Revenue Contribution</t>
  </si>
  <si>
    <t>End</t>
  </si>
  <si>
    <t>Net Margin (IDR)</t>
  </si>
  <si>
    <t>Growth</t>
  </si>
  <si>
    <t>Display the Revenue &amp; Margin per Channel table (Channel, Net Revenue, Revenue Contribution, Net Margin, Margin Ratio) according to the figures manually verified by the user</t>
  </si>
  <si>
    <t>Display the Monthly Order Trend table (Channel, Start, End, Growth) according to the figures manually verified by the user</t>
  </si>
  <si>
    <t>Figures are displayed as-is per the user's instructions, not recalculated from the data model</t>
  </si>
  <si>
    <t>Beginner's Guide to Online Selling - Ebook</t>
  </si>
  <si>
    <t>Ebook: Home-Based F&amp;B Business</t>
  </si>
  <si>
    <t>Mutual Fund Investment Guide - Ebook</t>
  </si>
  <si>
    <t>ebook online selling</t>
  </si>
  <si>
    <t>ebookonlineselling</t>
  </si>
  <si>
    <t>ebook home fnb</t>
  </si>
  <si>
    <t>ebookhomefnb</t>
  </si>
  <si>
    <t>ebook mutual fund</t>
  </si>
  <si>
    <t>ebookmutualfund</t>
  </si>
  <si>
    <t>2. WORKBOOK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</si>
</sst>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Helvetica"/>
    </font>
    <font>
      <b/>
      <sz val="11"/>
      <color theme="1"/>
      <name val="Helvetica"/>
    </font>
    <font>
      <sz val="12"/>
      <color theme="1"/>
      <name val="Calibri"/>
      <family val="2"/>
      <scheme val="minor"/>
    </font>
    <font>
      <b/>
      <sz val="12"/>
      <color rgb="FF1F3864"/>
      <name val="Helvetica"/>
    </font>
    <font>
      <i/>
      <sz val="12"/>
      <color rgb="FF595959"/>
      <name val="Helvetica"/>
    </font>
    <font>
      <sz val="12"/>
      <color theme="1"/>
      <name val="Helvetica"/>
    </font>
    <font>
      <b/>
      <sz val="12"/>
      <color theme="1"/>
      <name val="Helvetica"/>
    </font>
    <font>
      <sz val="12"/>
      <color theme="1"/>
      <name val="Consolas"/>
      <family val="3"/>
    </font>
    <font>
      <i/>
      <sz val="12"/>
      <color rgb="FF808080"/>
      <name val="Helvetica"/>
    </font>
    <font>
      <b/>
      <i/>
      <sz val="12"/>
      <color rgb="FF808080"/>
      <name val="Helvetica"/>
    </font>
    <font>
      <b/>
      <sz val="18"/>
      <color rgb="FF1F3864"/>
      <name val="Helvetica"/>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1" fontId="0" fillId="0" borderId="0" xfId="0" applyNumberFormat="1"/>
    <xf numFmtId="0" fontId="0" fillId="0" borderId="0" xfId="0" applyAlignment="1">
      <alignment horizontal="center"/>
    </xf>
    <xf numFmtId="1" fontId="0" fillId="0" borderId="0" xfId="0" applyNumberFormat="1" applyAlignment="1">
      <alignment horizontal="center"/>
    </xf>
    <xf numFmtId="9" fontId="0" fillId="0" borderId="0" xfId="1" applyFont="1" applyAlignment="1">
      <alignment horizontal="center"/>
    </xf>
    <xf numFmtId="0" fontId="5" fillId="0" borderId="0" xfId="0" applyFont="1"/>
    <xf numFmtId="0" fontId="7" fillId="0" borderId="0" xfId="0" applyFont="1"/>
    <xf numFmtId="0" fontId="6" fillId="0" borderId="0" xfId="0" applyFont="1"/>
    <xf numFmtId="0" fontId="9" fillId="0" borderId="0" xfId="0" applyFont="1"/>
    <xf numFmtId="0" fontId="8" fillId="0" borderId="0" xfId="0" applyFont="1"/>
    <xf numFmtId="3" fontId="8" fillId="0" borderId="0" xfId="0" applyNumberFormat="1" applyFont="1"/>
    <xf numFmtId="164" fontId="8" fillId="0" borderId="0" xfId="0" applyNumberFormat="1" applyFont="1"/>
    <xf numFmtId="3" fontId="9" fillId="0" borderId="0" xfId="0" applyNumberFormat="1" applyFont="1"/>
    <xf numFmtId="9" fontId="9" fillId="0" borderId="0" xfId="0" applyNumberFormat="1" applyFont="1"/>
    <xf numFmtId="164" fontId="9" fillId="0" borderId="0" xfId="0" applyNumberFormat="1" applyFont="1"/>
    <xf numFmtId="49" fontId="8" fillId="0" borderId="0" xfId="0" applyNumberFormat="1" applyFont="1"/>
    <xf numFmtId="0" fontId="11" fillId="0" borderId="0" xfId="0" applyFont="1" applyAlignment="1">
      <alignment horizontal="left" wrapText="1"/>
    </xf>
    <xf numFmtId="0" fontId="8" fillId="0" borderId="0" xfId="0" applyFont="1" applyAlignment="1">
      <alignment vertical="center"/>
    </xf>
    <xf numFmtId="0" fontId="8" fillId="0" borderId="0" xfId="0" applyFont="1" applyAlignment="1">
      <alignment vertical="center" wrapText="1"/>
    </xf>
    <xf numFmtId="0" fontId="0" fillId="0" borderId="0" xfId="0" applyAlignment="1">
      <alignment vertical="center"/>
    </xf>
    <xf numFmtId="0" fontId="4" fillId="2" borderId="1" xfId="0" applyFont="1" applyFill="1" applyBorder="1" applyAlignment="1">
      <alignment horizontal="center" vertical="center"/>
    </xf>
    <xf numFmtId="0" fontId="0" fillId="0" borderId="0" xfId="0" applyAlignment="1">
      <alignment horizontal="center" vertical="center"/>
    </xf>
    <xf numFmtId="0" fontId="3" fillId="0" borderId="1" xfId="0" applyFont="1" applyBorder="1" applyAlignment="1">
      <alignment vertical="center" wrapText="1"/>
    </xf>
    <xf numFmtId="14" fontId="3" fillId="0" borderId="1" xfId="0" applyNumberFormat="1" applyFont="1" applyBorder="1" applyAlignment="1">
      <alignment vertical="center" wrapText="1"/>
    </xf>
    <xf numFmtId="0" fontId="8" fillId="0" borderId="0" xfId="0" applyFont="1" applyAlignment="1">
      <alignment vertical="center" wrapText="1"/>
    </xf>
    <xf numFmtId="0" fontId="13" fillId="0" borderId="0" xfId="0" applyFont="1" applyAlignment="1">
      <alignment vertical="top" wrapText="1"/>
    </xf>
    <xf numFmtId="0" fontId="8" fillId="0" borderId="0" xfId="0" applyFont="1" applyAlignment="1">
      <alignment horizontal="left" vertical="top" wrapText="1"/>
    </xf>
    <xf numFmtId="0" fontId="8" fillId="0" borderId="0" xfId="0" applyFont="1" applyAlignment="1">
      <alignment vertical="top" wrapText="1"/>
    </xf>
    <xf numFmtId="0" fontId="7" fillId="0" borderId="0" xfId="0" applyFont="1" applyAlignment="1">
      <alignment vertical="top" wrapText="1"/>
    </xf>
    <xf numFmtId="0" fontId="10" fillId="0" borderId="0" xfId="0" applyFont="1" applyAlignment="1">
      <alignment vertical="top" wrapText="1"/>
    </xf>
    <xf numFmtId="0" fontId="11" fillId="0" borderId="0" xfId="0" applyFont="1" applyAlignment="1">
      <alignment horizontal="left" wrapText="1"/>
    </xf>
    <xf numFmtId="0" fontId="12" fillId="0" borderId="0" xfId="0" applyFont="1" applyAlignment="1">
      <alignment horizontal="left" wrapText="1"/>
    </xf>
  </cellXfs>
  <cellStyles count="2">
    <cellStyle name="Normal" xfId="0" builtinId="0"/>
    <cellStyle name="Percent" xfId="1" builtinId="5"/>
  </cellStyles>
  <dxfs count="22">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Helvetica"/>
        <scheme val="none"/>
      </font>
      <numFmt numFmtId="13" formatCode="0%"/>
    </dxf>
    <dxf>
      <font>
        <b val="0"/>
        <i val="0"/>
        <strike val="0"/>
        <condense val="0"/>
        <extend val="0"/>
        <outline val="0"/>
        <shadow val="0"/>
        <u val="none"/>
        <vertAlign val="baseline"/>
        <sz val="12"/>
        <color theme="1"/>
        <name val="Helvetica"/>
        <scheme val="none"/>
      </font>
    </dxf>
    <dxf>
      <font>
        <b val="0"/>
        <i val="0"/>
        <strike val="0"/>
        <condense val="0"/>
        <extend val="0"/>
        <outline val="0"/>
        <shadow val="0"/>
        <u val="none"/>
        <vertAlign val="baseline"/>
        <sz val="12"/>
        <color theme="1"/>
        <name val="Helvetica"/>
        <scheme val="none"/>
      </font>
    </dxf>
    <dxf>
      <font>
        <b/>
        <i val="0"/>
        <strike val="0"/>
        <condense val="0"/>
        <extend val="0"/>
        <outline val="0"/>
        <shadow val="0"/>
        <u val="none"/>
        <vertAlign val="baseline"/>
        <sz val="12"/>
        <color theme="1"/>
        <name val="Helvetica"/>
        <scheme val="none"/>
      </font>
    </dxf>
    <dxf>
      <font>
        <strike val="0"/>
        <outline val="0"/>
        <shadow val="0"/>
        <u val="none"/>
        <vertAlign val="baseline"/>
        <sz val="12"/>
        <name val="Helvetica"/>
      </font>
    </dxf>
    <dxf>
      <font>
        <b/>
        <i val="0"/>
        <strike val="0"/>
        <condense val="0"/>
        <extend val="0"/>
        <outline val="0"/>
        <shadow val="0"/>
        <u val="none"/>
        <vertAlign val="baseline"/>
        <sz val="12"/>
        <color theme="1"/>
        <name val="Helvetica"/>
        <scheme val="none"/>
      </font>
    </dxf>
    <dxf>
      <font>
        <b val="0"/>
        <i val="0"/>
        <strike val="0"/>
        <condense val="0"/>
        <extend val="0"/>
        <outline val="0"/>
        <shadow val="0"/>
        <u val="none"/>
        <vertAlign val="baseline"/>
        <sz val="12"/>
        <color theme="1"/>
        <name val="Helvetica"/>
        <scheme val="none"/>
      </font>
      <numFmt numFmtId="164" formatCode="0.0%"/>
    </dxf>
    <dxf>
      <font>
        <b val="0"/>
        <i val="0"/>
        <strike val="0"/>
        <condense val="0"/>
        <extend val="0"/>
        <outline val="0"/>
        <shadow val="0"/>
        <u val="none"/>
        <vertAlign val="baseline"/>
        <sz val="12"/>
        <color theme="1"/>
        <name val="Helvetica"/>
        <scheme val="none"/>
      </font>
      <numFmt numFmtId="3" formatCode="#,##0"/>
    </dxf>
    <dxf>
      <font>
        <b val="0"/>
        <i val="0"/>
        <strike val="0"/>
        <condense val="0"/>
        <extend val="0"/>
        <outline val="0"/>
        <shadow val="0"/>
        <u val="none"/>
        <vertAlign val="baseline"/>
        <sz val="12"/>
        <color theme="1"/>
        <name val="Helvetica"/>
        <scheme val="none"/>
      </font>
      <numFmt numFmtId="164" formatCode="0.0%"/>
    </dxf>
    <dxf>
      <font>
        <b val="0"/>
        <i val="0"/>
        <strike val="0"/>
        <condense val="0"/>
        <extend val="0"/>
        <outline val="0"/>
        <shadow val="0"/>
        <u val="none"/>
        <vertAlign val="baseline"/>
        <sz val="12"/>
        <color theme="1"/>
        <name val="Helvetica"/>
        <scheme val="none"/>
      </font>
      <numFmt numFmtId="3" formatCode="#,##0"/>
    </dxf>
    <dxf>
      <font>
        <b val="0"/>
        <i val="0"/>
        <strike val="0"/>
        <condense val="0"/>
        <extend val="0"/>
        <outline val="0"/>
        <shadow val="0"/>
        <u val="none"/>
        <vertAlign val="baseline"/>
        <sz val="12"/>
        <color theme="1"/>
        <name val="Helvetica"/>
        <scheme val="none"/>
      </font>
    </dxf>
    <dxf>
      <font>
        <b val="0"/>
        <i val="0"/>
        <strike val="0"/>
        <condense val="0"/>
        <extend val="0"/>
        <outline val="0"/>
        <shadow val="0"/>
        <u val="none"/>
        <vertAlign val="baseline"/>
        <sz val="12"/>
        <color theme="1"/>
        <name val="Helvetica"/>
        <scheme val="none"/>
      </font>
    </dxf>
    <dxf>
      <font>
        <b/>
        <i val="0"/>
        <strike val="0"/>
        <condense val="0"/>
        <extend val="0"/>
        <outline val="0"/>
        <shadow val="0"/>
        <u val="none"/>
        <vertAlign val="baseline"/>
        <sz val="12"/>
        <color theme="1"/>
        <name val="Helvetica"/>
        <scheme val="none"/>
      </font>
    </dxf>
    <dxf>
      <font>
        <b val="0"/>
        <i val="0"/>
        <strike val="0"/>
        <condense val="0"/>
        <extend val="0"/>
        <outline val="0"/>
        <shadow val="0"/>
        <u val="none"/>
        <vertAlign val="baseline"/>
        <sz val="12"/>
        <color theme="1"/>
        <name val="Helvetica"/>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Helvetica"/>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Helvetica"/>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Helvetica"/>
        <scheme val="none"/>
      </font>
    </dxf>
    <dxf>
      <font>
        <b/>
        <i val="0"/>
        <strike val="0"/>
        <condense val="0"/>
        <extend val="0"/>
        <outline val="0"/>
        <shadow val="0"/>
        <u val="none"/>
        <vertAlign val="baseline"/>
        <sz val="12"/>
        <color theme="1"/>
        <name val="Helvetica"/>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7" Type="http://schemas.openxmlformats.org/officeDocument/2006/relationships/pivotCacheDefinition" Target="pivotCache/pivotCacheDefinition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 Id="rId3" Type="http://schemas.openxmlformats.org/officeDocument/2006/relationships/worksheet" Target="worksheets/sheet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9.001638541667" backgroundQuery="1" createdVersion="8" refreshedVersion="8" minRefreshableVersion="3" recordCount="0" supportSubquery="1" supportAdvancedDrill="1" xr:uid="{467BD033-C96E-4179-9AE5-4E979ACF1775}">
  <cacheSource type="external" connectionId="9"/>
  <cacheFields count="3">
    <cacheField name="[Fact_Penjualan].[chanel].[chanel]" caption="chanel" numFmtId="0" hierarchy="42" level="1">
      <sharedItems count="3">
        <s v="Afiliator"/>
        <s v="KantiStore"/>
        <s v="KaryaMarket"/>
      </sharedItems>
    </cacheField>
    <cacheField name="[Measures].[Total Omset]" caption="Total Omset" numFmtId="0" hierarchy="48" level="32767"/>
    <cacheField name="[Measures].[Margin]" caption="Margin" numFmtId="0" hierarchy="50" level="32767"/>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Produk].[kode_produk]" caption="kode_produk" attribute="1" defaultMemberUniqueName="[Dim_Produk].[kode_produk].[All]" allUniqueName="[Dim_Produk].[kode_produk].[All]" dimensionUniqueName="[Dim_Produk]" displayFolder="" count="0" memberValueDatatype="130" unbalanced="0"/>
    <cacheHierarchy uniqueName="[Dim_Produk].[nama_produk]" caption="nama_produk" attribute="1" defaultMemberUniqueName="[Dim_Produk].[nama_produk].[All]" allUniqueName="[Dim_Produk].[nama_produk].[All]" dimensionUniqueName="[Dim_Produk]" displayFolder="" count="0" memberValueDatatype="130" unbalanced="0"/>
    <cacheHierarchy uniqueName="[Dim_Produk].[kategori]" caption="kategori" attribute="1" defaultMemberUniqueName="[Dim_Produk].[kategori].[All]" allUniqueName="[Dim_Produk].[kategori].[All]" dimensionUniqueName="[Dim_Produk]" displayFolder="" count="0" memberValueDatatype="130" unbalanced="0"/>
    <cacheHierarchy uniqueName="[Dim_Produk].[tanggal_rilis]" caption="tanggal_rilis" attribute="1" time="1" defaultMemberUniqueName="[Dim_Produk].[tanggal_rilis].[All]" allUniqueName="[Dim_Produk].[tanggal_rilis].[All]" dimensionUniqueName="[Dim_Produk]" displayFolder="" count="0" memberValueDatatype="7" unbalanced="0"/>
    <cacheHierarchy uniqueName="[Dim_Produk].[harga_normal]" caption="harga_normal" attribute="1" defaultMemberUniqueName="[Dim_Produk].[harga_normal].[All]" allUniqueName="[Dim_Produk].[harga_normal].[All]" dimensionUniqueName="[Dim_Produk]" displayFolder="" count="0" memberValueDatatype="20" unbalanced="0"/>
    <cacheHierarchy uniqueName="[Dim_Produk].[biaya_produksi]" caption="biaya_produksi" attribute="1" defaultMemberUniqueName="[Dim_Produk].[biaya_produksi].[All]" allUniqueName="[Dim_Produk].[biaya_produksi].[All]" dimensionUniqueName="[Dim_Produk]" displayFolder="" count="0" memberValueDatatype="20" unbalanced="0"/>
    <cacheHierarchy uniqueName="[Fact_Afiliator].[qty]" caption="qty" attribute="1" defaultMemberUniqueName="[Fact_Afiliator].[qty].[All]" allUniqueName="[Fact_Afiliator].[qty].[All]" dimensionUniqueName="[Fact_Afiliator]" displayFolder="" count="0" memberValueDatatype="20" unbalanced="0"/>
    <cacheHierarchy uniqueName="[Fact_Afiliator].[omset]" caption="omset" attribute="1" defaultMemberUniqueName="[Fact_Afiliator].[omset].[All]" allUniqueName="[Fact_Afiliator].[omset].[All]" dimensionUniqueName="[Fact_Afiliator]" displayFolder="" count="0" memberValueDatatype="20" unbalanced="0"/>
    <cacheHierarchy uniqueName="[Fact_Afiliator].[kode_produk]" caption="kode_produk" attribute="1" defaultMemberUniqueName="[Fact_Afiliator].[kode_produk].[All]" allUniqueName="[Fact_Afiliator].[kode_produk].[All]" dimensionUniqueName="[Fact_Afiliator]" displayFolder="" count="0" memberValueDatatype="130" unbalanced="0"/>
    <cacheHierarchy uniqueName="[Fact_Afiliator].[tanggal]" caption="tanggal" attribute="1" time="1" defaultMemberUniqueName="[Fact_Afiliator].[tanggal].[All]" allUniqueName="[Fact_Afiliator].[tanggal].[All]" dimensionUniqueName="[Fact_Afiliator]" displayFolder="" count="0" memberValueDatatype="7" unbalanced="0"/>
    <cacheHierarchy uniqueName="[Fact_Afiliator].[fee]" caption="fee" attribute="1" defaultMemberUniqueName="[Fact_Afiliator].[fee].[All]" allUniqueName="[Fact_Afiliator].[fee].[All]" dimensionUniqueName="[Fact_Afiliator]" displayFolder="" count="0" memberValueDatatype="20" unbalanced="0"/>
    <cacheHierarchy uniqueName="[Fact_Afiliator].[chanel]" caption="chanel" attribute="1" defaultMemberUniqueName="[Fact_Afiliator].[chanel].[All]" allUniqueName="[Fact_Afiliator].[chanel].[All]" dimensionUniqueName="[Fact_Afiliator]" displayFolder="" count="0" memberValueDatatype="130" unbalanced="0"/>
    <cacheHierarchy uniqueName="[Fact_KantiStore].[order_id]" caption="order_id" attribute="1" defaultMemberUniqueName="[Fact_KantiStore].[order_id].[All]" allUniqueName="[Fact_KantiStore].[order_id].[All]" dimensionUniqueName="[Fact_KantiStore]" displayFolder="" count="0" memberValueDatatype="130" unbalanced="0"/>
    <cacheHierarchy uniqueName="[Fact_KantiStore].[tanggal]" caption="tanggal" attribute="1" time="1" defaultMemberUniqueName="[Fact_KantiStore].[tanggal].[All]" allUniqueName="[Fact_KantiStore].[tanggal].[All]" dimensionUniqueName="[Fact_KantiStore]" displayFolder="" count="0" memberValueDatatype="7" unbalanced="0"/>
    <cacheHierarchy uniqueName="[Fact_KantiStore].[qty]" caption="qty" attribute="1" defaultMemberUniqueName="[Fact_KantiStore].[qty].[All]" allUniqueName="[Fact_KantiStore].[qty].[All]" dimensionUniqueName="[Fact_KantiStore]" displayFolder="" count="0" memberValueDatatype="20" unbalanced="0"/>
    <cacheHierarchy uniqueName="[Fact_KantiStore].[harga_satuan]" caption="harga_satuan" attribute="1" defaultMemberUniqueName="[Fact_KantiStore].[harga_satuan].[All]" allUniqueName="[Fact_KantiStore].[harga_satuan].[All]" dimensionUniqueName="[Fact_KantiStore]" displayFolder="" count="0" memberValueDatatype="20" unbalanced="0"/>
    <cacheHierarchy uniqueName="[Fact_KantiStore].[omset]" caption="omset" attribute="1" defaultMemberUniqueName="[Fact_KantiStore].[omset].[All]" allUniqueName="[Fact_KantiStore].[omset].[All]" dimensionUniqueName="[Fact_KantiStore]" displayFolder="" count="0" memberValueDatatype="20" unbalanced="0"/>
    <cacheHierarchy uniqueName="[Fact_KantiStore].[metode_pembayaran]" caption="metode_pembayaran" attribute="1" defaultMemberUniqueName="[Fact_KantiStore].[metode_pembayaran].[All]" allUniqueName="[Fact_KantiStore].[metode_pembayaran].[All]" dimensionUniqueName="[Fact_KantiStore]" displayFolder="" count="0" memberValueDatatype="130" unbalanced="0"/>
    <cacheHierarchy uniqueName="[Fact_KantiStore].[kode_produk]" caption="kode_produk" attribute="1" defaultMemberUniqueName="[Fact_KantiStore].[kode_produk].[All]" allUniqueName="[Fact_KantiStore].[kode_produk].[All]" dimensionUniqueName="[Fact_KantiStore]" displayFolder="" count="0" memberValueDatatype="130" unbalanced="0"/>
    <cacheHierarchy uniqueName="[Fact_KantiStore].[chanel]" caption="chanel" attribute="1" defaultMemberUniqueName="[Fact_KantiStore].[chanel].[All]" allUniqueName="[Fact_KantiStore].[chanel].[All]" dimensionUniqueName="[Fact_KantiStore]" displayFolder="" count="0" memberValueDatatype="130" unbalanced="0"/>
    <cacheHierarchy uniqueName="[Fact_KantiStore].[fee]" caption="fee" attribute="1" defaultMemberUniqueName="[Fact_KantiStore].[fee].[All]" allUniqueName="[Fact_KantiStore].[fee].[All]" dimensionUniqueName="[Fact_KantiStore]" displayFolder="" count="0" memberValueDatatype="20" unbalanced="0"/>
    <cacheHierarchy uniqueName="[Fact_KaryaMarket].[tanggal]" caption="tanggal" attribute="1" time="1" defaultMemberUniqueName="[Fact_KaryaMarket].[tanggal].[All]" allUniqueName="[Fact_KaryaMarket].[tanggal].[All]" dimensionUniqueName="[Fact_KaryaMarket]" displayFolder="" count="0" memberValueDatatype="7" unbalanced="0"/>
    <cacheHierarchy uniqueName="[Fact_KaryaMarket].[qty]" caption="qty" attribute="1" defaultMemberUniqueName="[Fact_KaryaMarket].[qty].[All]" allUniqueName="[Fact_KaryaMarket].[qty].[All]" dimensionUniqueName="[Fact_KaryaMarket]" displayFolder="" count="0" memberValueDatatype="20" unbalanced="0"/>
    <cacheHierarchy uniqueName="[Fact_KaryaMarket].[omset]" caption="omset" attribute="1" defaultMemberUniqueName="[Fact_KaryaMarket].[omset].[All]" allUniqueName="[Fact_KaryaMarket].[omset].[All]" dimensionUniqueName="[Fact_KaryaMarket]" displayFolder="" count="0" memberValueDatatype="20" unbalanced="0"/>
    <cacheHierarchy uniqueName="[Fact_KaryaMarket].[kode_produk]" caption="kode_produk" attribute="1" defaultMemberUniqueName="[Fact_KaryaMarket].[kode_produk].[All]" allUniqueName="[Fact_KaryaMarket].[kode_produk].[All]" dimensionUniqueName="[Fact_KaryaMarket]" displayFolder="" count="0" memberValueDatatype="130" unbalanced="0"/>
    <cacheHierarchy uniqueName="[Fact_KaryaMarket].[fee]" caption="fee" attribute="1" defaultMemberUniqueName="[Fact_KaryaMarket].[fee].[All]" allUniqueName="[Fact_KaryaMarket].[fee].[All]" dimensionUniqueName="[Fact_KaryaMarket]" displayFolder="" count="0" memberValueDatatype="20" unbalanced="0"/>
    <cacheHierarchy uniqueName="[Fact_KaryaMarket].[chanel]" caption="chanel" attribute="1" defaultMemberUniqueName="[Fact_KaryaMarket].[chanel].[All]" allUniqueName="[Fact_KaryaMarket].[chanel].[All]" dimensionUniqueName="[Fact_KaryaMarket]" displayFolder="" count="0" memberValueDatatype="130" unbalanced="0"/>
    <cacheHierarchy uniqueName="[Fact_Penjualan].[order_id]" caption="order_id" attribute="1" defaultMemberUniqueName="[Fact_Penjualan].[order_id].[All]" allUniqueName="[Fact_Penjualan].[order_id].[All]" dimensionUniqueName="[Fact_Penjualan]" displayFolder="" count="0" memberValueDatatype="130" unbalanced="0"/>
    <cacheHierarchy uniqueName="[Fact_Penjualan].[tanggal]" caption="tanggal" attribute="1" time="1" defaultMemberUniqueName="[Fact_Penjualan].[tanggal].[All]" allUniqueName="[Fact_Penjualan].[tanggal].[All]" dimensionUniqueName="[Fact_Penjualan]" displayFolder="" count="0" memberValueDatatype="7" unbalanced="0"/>
    <cacheHierarchy uniqueName="[Fact_Penjualan].[qty]" caption="qty" attribute="1" defaultMemberUniqueName="[Fact_Penjualan].[qty].[All]" allUniqueName="[Fact_Penjualan].[qty].[All]" dimensionUniqueName="[Fact_Penjualan]" displayFolder="" count="0" memberValueDatatype="20" unbalanced="0"/>
    <cacheHierarchy uniqueName="[Fact_Penjualan].[harga_satuan]" caption="harga_satuan" attribute="1" defaultMemberUniqueName="[Fact_Penjualan].[harga_satuan].[All]" allUniqueName="[Fact_Penjualan].[harga_satuan].[All]" dimensionUniqueName="[Fact_Penjualan]" displayFolder="" count="0" memberValueDatatype="20" unbalanced="0"/>
    <cacheHierarchy uniqueName="[Fact_Penjualan].[omset]" caption="omset" attribute="1" defaultMemberUniqueName="[Fact_Penjualan].[omset].[All]" allUniqueName="[Fact_Penjualan].[omset].[All]" dimensionUniqueName="[Fact_Penjualan]" displayFolder="" count="0" memberValueDatatype="20" unbalanced="0"/>
    <cacheHierarchy uniqueName="[Fact_Penjualan].[metode_pembayaran]" caption="metode_pembayaran" attribute="1" defaultMemberUniqueName="[Fact_Penjualan].[metode_pembayaran].[All]" allUniqueName="[Fact_Penjualan].[metode_pembayaran].[All]" dimensionUniqueName="[Fact_Penjualan]" displayFolder="" count="0" memberValueDatatype="130" unbalanced="0"/>
    <cacheHierarchy uniqueName="[Fact_Penjualan].[kode_produk]" caption="kode_produk" attribute="1" defaultMemberUniqueName="[Fact_Penjualan].[kode_produk].[All]" allUniqueName="[Fact_Penjualan].[kode_produk].[All]" dimensionUniqueName="[Fact_Penjualan]" displayFolder="" count="0" memberValueDatatype="130" unbalanced="0"/>
    <cacheHierarchy uniqueName="[Fact_Penjualan].[chanel]" caption="chanel" attribute="1" defaultMemberUniqueName="[Fact_Penjualan].[chanel].[All]" allUniqueName="[Fact_Penjualan].[chanel].[All]" dimensionUniqueName="[Fact_Penjualan]" displayFolder="" count="2" memberValueDatatype="130" unbalanced="0">
      <fieldsUsage count="2">
        <fieldUsage x="-1"/>
        <fieldUsage x="0"/>
      </fieldsUsage>
    </cacheHierarchy>
    <cacheHierarchy uniqueName="[Fact_Penjualan].[fee]" caption="fee" attribute="1" defaultMemberUniqueName="[Fact_Penjualan].[fee].[All]" allUniqueName="[Fact_Penjualan].[fee].[All]" dimensionUniqueName="[Fact_Penjualan]" displayFolder="" count="0" memberValueDatatype="20" unbalanced="0"/>
    <cacheHierarchy uniqueName="[Map_Afiliator].[produk_afiliator_clean]" caption="produk_afiliator_clean" attribute="1" defaultMemberUniqueName="[Map_Afiliator].[produk_afiliator_clean].[All]" allUniqueName="[Map_Afiliator].[produk_afiliator_clean].[All]" dimensionUniqueName="[Map_Afiliator]" displayFolder="" count="0" memberValueDatatype="130" unbalanced="0"/>
    <cacheHierarchy uniqueName="[Map_Afiliator].[kode_produk]" caption="kode_produk" attribute="1" defaultMemberUniqueName="[Map_Afiliator].[kode_produk].[All]" allUniqueName="[Map_Afiliator].[kode_produk].[All]" dimensionUniqueName="[Map_Afiliator]" displayFolder="" count="0" memberValueDatatype="130" unbalanced="0"/>
    <cacheHierarchy uniqueName="[Map_KaryaMarket].[product_name_karya]" caption="product_name_karya" attribute="1" defaultMemberUniqueName="[Map_KaryaMarket].[product_name_karya].[All]" allUniqueName="[Map_KaryaMarket].[product_name_karya].[All]" dimensionUniqueName="[Map_KaryaMarket]" displayFolder="" count="0" memberValueDatatype="130" unbalanced="0"/>
    <cacheHierarchy uniqueName="[Map_KaryaMarket].[kode_produk]" caption="kode_produk" attribute="1" defaultMemberUniqueName="[Map_KaryaMarket].[kode_produk].[All]" allUniqueName="[Map_KaryaMarket].[kode_produk].[All]" dimensionUniqueName="[Map_KaryaMarket]" displayFolder="" count="0" memberValueDatatype="130" unbalanced="0"/>
    <cacheHierarchy uniqueName="[Measures].[Total Omset]" caption="Total Omset" measure="1" displayFolder="" measureGroup="Fact_Penjualan" count="0" oneField="1">
      <fieldsUsage count="1">
        <fieldUsage x="1"/>
      </fieldsUsage>
    </cacheHierarchy>
    <cacheHierarchy uniqueName="[Measures].[Total Fee]" caption="Total Fee" measure="1" displayFolder="" measureGroup="Fact_Penjualan" count="0"/>
    <cacheHierarchy uniqueName="[Measures].[Margin]" caption="Margin" measure="1" displayFolder="" measureGroup="Fact_Penjualan" count="0" oneField="1">
      <fieldsUsage count="1">
        <fieldUsage x="2"/>
      </fieldsUsage>
    </cacheHierarchy>
    <cacheHierarchy uniqueName="[Measures].[Total Order]" caption="Total Order" measure="1" displayFolder="" measureGroup="Fact_Penjualan" count="0"/>
    <cacheHierarchy uniqueName="[Measures].[__XL_Count Dim_Produk]" caption="__XL_Count Dim_Produk" measure="1" displayFolder="" measureGroup="Dim_Produk" count="0" hidden="1"/>
    <cacheHierarchy uniqueName="[Measures].[__XL_Count Fact_KantiStore]" caption="__XL_Count Fact_KantiStore" measure="1" displayFolder="" measureGroup="Fact_KantiStore" count="0" hidden="1"/>
    <cacheHierarchy uniqueName="[Measures].[__XL_Count Map_KaryaMarket]" caption="__XL_Count Map_KaryaMarket" measure="1" displayFolder="" measureGroup="Map_KaryaMarket" count="0" hidden="1"/>
    <cacheHierarchy uniqueName="[Measures].[__XL_Count Map_Afiliator]" caption="__XL_Count Map_Afiliator" measure="1" displayFolder="" measureGroup="Map_Afiliator" count="0" hidden="1"/>
    <cacheHierarchy uniqueName="[Measures].[__XL_Count Fact_Afiliator]" caption="__XL_Count Fact_Afiliator" measure="1" displayFolder="" measureGroup="Fact_Afiliator" count="0" hidden="1"/>
    <cacheHierarchy uniqueName="[Measures].[__XL_Count Fact_KaryaMarket]" caption="__XL_Count Fact_KaryaMarket" measure="1" displayFolder="" measureGroup="Fact_KaryaMarket" count="0" hidden="1"/>
    <cacheHierarchy uniqueName="[Measures].[__XL_Count Fact_Penjualan]" caption="__XL_Count Fact_Penjualan" measure="1" displayFolder="" measureGroup="Fact_Penjuala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mset]" caption="Sum of omset" measure="1" displayFolder="" measureGroup="Fact_Penjualan" count="0" hidden="1">
      <extLst>
        <ext xmlns:x15="http://schemas.microsoft.com/office/spreadsheetml/2010/11/main" uri="{B97F6D7D-B522-45F9-BDA1-12C45D357490}">
          <x15:cacheHierarchy aggregatedColumn="39"/>
        </ext>
      </extLst>
    </cacheHierarchy>
    <cacheHierarchy uniqueName="[Measures].[Count of chanel]" caption="Count of chanel" measure="1" displayFolder="" measureGroup="Fact_Penjualan" count="0" hidden="1">
      <extLst>
        <ext xmlns:x15="http://schemas.microsoft.com/office/spreadsheetml/2010/11/main" uri="{B97F6D7D-B522-45F9-BDA1-12C45D357490}">
          <x15:cacheHierarchy aggregatedColumn="42"/>
        </ext>
      </extLst>
    </cacheHierarchy>
  </cacheHierarchies>
  <kpis count="0"/>
  <dimensions count="9">
    <dimension name="Calendar" uniqueName="[Calendar]" caption="Calendar"/>
    <dimension name="Dim_Produk" uniqueName="[Dim_Produk]" caption="Dim_Produk"/>
    <dimension name="Fact_Afiliator" uniqueName="[Fact_Afiliator]" caption="Fact_Afiliator"/>
    <dimension name="Fact_KantiStore" uniqueName="[Fact_KantiStore]" caption="Fact_KantiStore"/>
    <dimension name="Fact_KaryaMarket" uniqueName="[Fact_KaryaMarket]" caption="Fact_KaryaMarket"/>
    <dimension name="Fact_Penjualan" uniqueName="[Fact_Penjualan]" caption="Fact_Penjualan"/>
    <dimension name="Map_Afiliator" uniqueName="[Map_Afiliator]" caption="Map_Afiliator"/>
    <dimension name="Map_KaryaMarket" uniqueName="[Map_KaryaMarket]" caption="Map_KaryaMarket"/>
    <dimension measure="1" name="Measures" uniqueName="[Measures]" caption="Measures"/>
  </dimensions>
  <measureGroups count="8">
    <measureGroup name="Calendar" caption="Calendar"/>
    <measureGroup name="Dim_Produk" caption="Dim_Produk"/>
    <measureGroup name="Fact_Afiliator" caption="Fact_Afiliator"/>
    <measureGroup name="Fact_KantiStore" caption="Fact_KantiStore"/>
    <measureGroup name="Fact_KaryaMarket" caption="Fact_KaryaMarket"/>
    <measureGroup name="Fact_Penjualan" caption="Fact_Penjualan"/>
    <measureGroup name="Map_Afiliator" caption="Map_Afiliator"/>
    <measureGroup name="Map_KaryaMarket" caption="Map_KaryaMarket"/>
  </measureGroups>
  <maps count="10">
    <map measureGroup="0" dimension="0"/>
    <map measureGroup="1" dimension="1"/>
    <map measureGroup="2" dimension="2"/>
    <map measureGroup="3" dimension="3"/>
    <map measureGroup="4" dimension="4"/>
    <map measureGroup="5" dimension="0"/>
    <map measureGroup="5" dimension="1"/>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7.484560416669" backgroundQuery="1" createdVersion="8" refreshedVersion="8" minRefreshableVersion="3" recordCount="0" supportSubquery="1" supportAdvancedDrill="1" xr:uid="{7CE6F557-7FA6-4795-B60E-F527F447718B}">
  <cacheSource type="external" connectionId="9"/>
  <cacheFields count="4">
    <cacheField name="[Calendar].[Year].[Year]" caption="Year" numFmtId="0" hierarchy="2"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Calendar].[Year].&amp;[2025]"/>
            <x15:cachedUniqueName index="1" name="[Calendar].[Year].&amp;[2026]"/>
          </x15:cachedUniqueNames>
        </ext>
      </extLst>
    </cacheField>
    <cacheField name="[Calendar].[Month Number].[Month Number]" caption="Month Number" numFmtId="0" hierarchy="3" level="1">
      <sharedItems containsSemiMixedTypes="0" containsString="0" containsNumber="1" containsInteger="1" minValue="1" maxValue="12" count="12">
        <n v="4"/>
        <n v="5"/>
        <n v="6"/>
        <n v="7"/>
        <n v="8"/>
        <n v="9"/>
        <n v="10"/>
        <n v="11"/>
        <n v="12"/>
        <n v="1"/>
        <n v="2"/>
        <n v="3"/>
      </sharedItems>
      <extLst>
        <ext xmlns:x15="http://schemas.microsoft.com/office/spreadsheetml/2010/11/main" uri="{4F2E5C28-24EA-4eb8-9CBF-B6C8F9C3D259}">
          <x15:cachedUniqueNames>
            <x15:cachedUniqueName index="0" name="[Calendar].[Month Number].&amp;[4]"/>
            <x15:cachedUniqueName index="1" name="[Calendar].[Month Number].&amp;[5]"/>
            <x15:cachedUniqueName index="2" name="[Calendar].[Month Number].&amp;[6]"/>
            <x15:cachedUniqueName index="3" name="[Calendar].[Month Number].&amp;[7]"/>
            <x15:cachedUniqueName index="4" name="[Calendar].[Month Number].&amp;[8]"/>
            <x15:cachedUniqueName index="5" name="[Calendar].[Month Number].&amp;[9]"/>
            <x15:cachedUniqueName index="6" name="[Calendar].[Month Number].&amp;[10]"/>
            <x15:cachedUniqueName index="7" name="[Calendar].[Month Number].&amp;[11]"/>
            <x15:cachedUniqueName index="8" name="[Calendar].[Month Number].&amp;[12]"/>
            <x15:cachedUniqueName index="9" name="[Calendar].[Month Number].&amp;[1]"/>
            <x15:cachedUniqueName index="10" name="[Calendar].[Month Number].&amp;[2]"/>
            <x15:cachedUniqueName index="11" name="[Calendar].[Month Number].&amp;[3]"/>
          </x15:cachedUniqueNames>
        </ext>
      </extLst>
    </cacheField>
    <cacheField name="[Fact_Penjualan].[chanel].[chanel]" caption="chanel" numFmtId="0" hierarchy="42" level="1">
      <sharedItems count="3">
        <s v="Afiliator"/>
        <s v="KantiStore"/>
        <s v="KaryaMarket"/>
      </sharedItems>
    </cacheField>
    <cacheField name="[Measures].[Total Order]" caption="Total Order" numFmtId="0" hierarchy="51" level="32767"/>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Produk].[kode_produk]" caption="kode_produk" attribute="1" defaultMemberUniqueName="[Dim_Produk].[kode_produk].[All]" allUniqueName="[Dim_Produk].[kode_produk].[All]" dimensionUniqueName="[Dim_Produk]" displayFolder="" count="0" memberValueDatatype="130" unbalanced="0"/>
    <cacheHierarchy uniqueName="[Dim_Produk].[nama_produk]" caption="nama_produk" attribute="1" defaultMemberUniqueName="[Dim_Produk].[nama_produk].[All]" allUniqueName="[Dim_Produk].[nama_produk].[All]" dimensionUniqueName="[Dim_Produk]" displayFolder="" count="0" memberValueDatatype="130" unbalanced="0"/>
    <cacheHierarchy uniqueName="[Dim_Produk].[kategori]" caption="kategori" attribute="1" defaultMemberUniqueName="[Dim_Produk].[kategori].[All]" allUniqueName="[Dim_Produk].[kategori].[All]" dimensionUniqueName="[Dim_Produk]" displayFolder="" count="0" memberValueDatatype="130" unbalanced="0"/>
    <cacheHierarchy uniqueName="[Dim_Produk].[tanggal_rilis]" caption="tanggal_rilis" attribute="1" time="1" defaultMemberUniqueName="[Dim_Produk].[tanggal_rilis].[All]" allUniqueName="[Dim_Produk].[tanggal_rilis].[All]" dimensionUniqueName="[Dim_Produk]" displayFolder="" count="0" memberValueDatatype="7" unbalanced="0"/>
    <cacheHierarchy uniqueName="[Dim_Produk].[harga_normal]" caption="harga_normal" attribute="1" defaultMemberUniqueName="[Dim_Produk].[harga_normal].[All]" allUniqueName="[Dim_Produk].[harga_normal].[All]" dimensionUniqueName="[Dim_Produk]" displayFolder="" count="0" memberValueDatatype="20" unbalanced="0"/>
    <cacheHierarchy uniqueName="[Dim_Produk].[biaya_produksi]" caption="biaya_produksi" attribute="1" defaultMemberUniqueName="[Dim_Produk].[biaya_produksi].[All]" allUniqueName="[Dim_Produk].[biaya_produksi].[All]" dimensionUniqueName="[Dim_Produk]" displayFolder="" count="0" memberValueDatatype="20" unbalanced="0"/>
    <cacheHierarchy uniqueName="[Fact_Afiliator].[qty]" caption="qty" attribute="1" defaultMemberUniqueName="[Fact_Afiliator].[qty].[All]" allUniqueName="[Fact_Afiliator].[qty].[All]" dimensionUniqueName="[Fact_Afiliator]" displayFolder="" count="0" memberValueDatatype="20" unbalanced="0"/>
    <cacheHierarchy uniqueName="[Fact_Afiliator].[omset]" caption="omset" attribute="1" defaultMemberUniqueName="[Fact_Afiliator].[omset].[All]" allUniqueName="[Fact_Afiliator].[omset].[All]" dimensionUniqueName="[Fact_Afiliator]" displayFolder="" count="0" memberValueDatatype="20" unbalanced="0"/>
    <cacheHierarchy uniqueName="[Fact_Afiliator].[kode_produk]" caption="kode_produk" attribute="1" defaultMemberUniqueName="[Fact_Afiliator].[kode_produk].[All]" allUniqueName="[Fact_Afiliator].[kode_produk].[All]" dimensionUniqueName="[Fact_Afiliator]" displayFolder="" count="0" memberValueDatatype="130" unbalanced="0"/>
    <cacheHierarchy uniqueName="[Fact_Afiliator].[tanggal]" caption="tanggal" attribute="1" time="1" defaultMemberUniqueName="[Fact_Afiliator].[tanggal].[All]" allUniqueName="[Fact_Afiliator].[tanggal].[All]" dimensionUniqueName="[Fact_Afiliator]" displayFolder="" count="0" memberValueDatatype="7" unbalanced="0"/>
    <cacheHierarchy uniqueName="[Fact_Afiliator].[fee]" caption="fee" attribute="1" defaultMemberUniqueName="[Fact_Afiliator].[fee].[All]" allUniqueName="[Fact_Afiliator].[fee].[All]" dimensionUniqueName="[Fact_Afiliator]" displayFolder="" count="0" memberValueDatatype="20" unbalanced="0"/>
    <cacheHierarchy uniqueName="[Fact_Afiliator].[chanel]" caption="chanel" attribute="1" defaultMemberUniqueName="[Fact_Afiliator].[chanel].[All]" allUniqueName="[Fact_Afiliator].[chanel].[All]" dimensionUniqueName="[Fact_Afiliator]" displayFolder="" count="0" memberValueDatatype="130" unbalanced="0"/>
    <cacheHierarchy uniqueName="[Fact_KantiStore].[order_id]" caption="order_id" attribute="1" defaultMemberUniqueName="[Fact_KantiStore].[order_id].[All]" allUniqueName="[Fact_KantiStore].[order_id].[All]" dimensionUniqueName="[Fact_KantiStore]" displayFolder="" count="0" memberValueDatatype="130" unbalanced="0"/>
    <cacheHierarchy uniqueName="[Fact_KantiStore].[tanggal]" caption="tanggal" attribute="1" time="1" defaultMemberUniqueName="[Fact_KantiStore].[tanggal].[All]" allUniqueName="[Fact_KantiStore].[tanggal].[All]" dimensionUniqueName="[Fact_KantiStore]" displayFolder="" count="0" memberValueDatatype="7" unbalanced="0"/>
    <cacheHierarchy uniqueName="[Fact_KantiStore].[qty]" caption="qty" attribute="1" defaultMemberUniqueName="[Fact_KantiStore].[qty].[All]" allUniqueName="[Fact_KantiStore].[qty].[All]" dimensionUniqueName="[Fact_KantiStore]" displayFolder="" count="0" memberValueDatatype="20" unbalanced="0"/>
    <cacheHierarchy uniqueName="[Fact_KantiStore].[harga_satuan]" caption="harga_satuan" attribute="1" defaultMemberUniqueName="[Fact_KantiStore].[harga_satuan].[All]" allUniqueName="[Fact_KantiStore].[harga_satuan].[All]" dimensionUniqueName="[Fact_KantiStore]" displayFolder="" count="0" memberValueDatatype="20" unbalanced="0"/>
    <cacheHierarchy uniqueName="[Fact_KantiStore].[omset]" caption="omset" attribute="1" defaultMemberUniqueName="[Fact_KantiStore].[omset].[All]" allUniqueName="[Fact_KantiStore].[omset].[All]" dimensionUniqueName="[Fact_KantiStore]" displayFolder="" count="0" memberValueDatatype="20" unbalanced="0"/>
    <cacheHierarchy uniqueName="[Fact_KantiStore].[metode_pembayaran]" caption="metode_pembayaran" attribute="1" defaultMemberUniqueName="[Fact_KantiStore].[metode_pembayaran].[All]" allUniqueName="[Fact_KantiStore].[metode_pembayaran].[All]" dimensionUniqueName="[Fact_KantiStore]" displayFolder="" count="0" memberValueDatatype="130" unbalanced="0"/>
    <cacheHierarchy uniqueName="[Fact_KantiStore].[kode_produk]" caption="kode_produk" attribute="1" defaultMemberUniqueName="[Fact_KantiStore].[kode_produk].[All]" allUniqueName="[Fact_KantiStore].[kode_produk].[All]" dimensionUniqueName="[Fact_KantiStore]" displayFolder="" count="0" memberValueDatatype="130" unbalanced="0"/>
    <cacheHierarchy uniqueName="[Fact_KantiStore].[chanel]" caption="chanel" attribute="1" defaultMemberUniqueName="[Fact_KantiStore].[chanel].[All]" allUniqueName="[Fact_KantiStore].[chanel].[All]" dimensionUniqueName="[Fact_KantiStore]" displayFolder="" count="0" memberValueDatatype="130" unbalanced="0"/>
    <cacheHierarchy uniqueName="[Fact_KantiStore].[fee]" caption="fee" attribute="1" defaultMemberUniqueName="[Fact_KantiStore].[fee].[All]" allUniqueName="[Fact_KantiStore].[fee].[All]" dimensionUniqueName="[Fact_KantiStore]" displayFolder="" count="0" memberValueDatatype="20" unbalanced="0"/>
    <cacheHierarchy uniqueName="[Fact_KaryaMarket].[tanggal]" caption="tanggal" attribute="1" time="1" defaultMemberUniqueName="[Fact_KaryaMarket].[tanggal].[All]" allUniqueName="[Fact_KaryaMarket].[tanggal].[All]" dimensionUniqueName="[Fact_KaryaMarket]" displayFolder="" count="0" memberValueDatatype="7" unbalanced="0"/>
    <cacheHierarchy uniqueName="[Fact_KaryaMarket].[qty]" caption="qty" attribute="1" defaultMemberUniqueName="[Fact_KaryaMarket].[qty].[All]" allUniqueName="[Fact_KaryaMarket].[qty].[All]" dimensionUniqueName="[Fact_KaryaMarket]" displayFolder="" count="0" memberValueDatatype="20" unbalanced="0"/>
    <cacheHierarchy uniqueName="[Fact_KaryaMarket].[omset]" caption="omset" attribute="1" defaultMemberUniqueName="[Fact_KaryaMarket].[omset].[All]" allUniqueName="[Fact_KaryaMarket].[omset].[All]" dimensionUniqueName="[Fact_KaryaMarket]" displayFolder="" count="0" memberValueDatatype="20" unbalanced="0"/>
    <cacheHierarchy uniqueName="[Fact_KaryaMarket].[kode_produk]" caption="kode_produk" attribute="1" defaultMemberUniqueName="[Fact_KaryaMarket].[kode_produk].[All]" allUniqueName="[Fact_KaryaMarket].[kode_produk].[All]" dimensionUniqueName="[Fact_KaryaMarket]" displayFolder="" count="0" memberValueDatatype="130" unbalanced="0"/>
    <cacheHierarchy uniqueName="[Fact_KaryaMarket].[fee]" caption="fee" attribute="1" defaultMemberUniqueName="[Fact_KaryaMarket].[fee].[All]" allUniqueName="[Fact_KaryaMarket].[fee].[All]" dimensionUniqueName="[Fact_KaryaMarket]" displayFolder="" count="0" memberValueDatatype="20" unbalanced="0"/>
    <cacheHierarchy uniqueName="[Fact_KaryaMarket].[chanel]" caption="chanel" attribute="1" defaultMemberUniqueName="[Fact_KaryaMarket].[chanel].[All]" allUniqueName="[Fact_KaryaMarket].[chanel].[All]" dimensionUniqueName="[Fact_KaryaMarket]" displayFolder="" count="0" memberValueDatatype="130" unbalanced="0"/>
    <cacheHierarchy uniqueName="[Fact_Penjualan].[order_id]" caption="order_id" attribute="1" defaultMemberUniqueName="[Fact_Penjualan].[order_id].[All]" allUniqueName="[Fact_Penjualan].[order_id].[All]" dimensionUniqueName="[Fact_Penjualan]" displayFolder="" count="0" memberValueDatatype="130" unbalanced="0"/>
    <cacheHierarchy uniqueName="[Fact_Penjualan].[tanggal]" caption="tanggal" attribute="1" time="1" defaultMemberUniqueName="[Fact_Penjualan].[tanggal].[All]" allUniqueName="[Fact_Penjualan].[tanggal].[All]" dimensionUniqueName="[Fact_Penjualan]" displayFolder="" count="0" memberValueDatatype="7" unbalanced="0"/>
    <cacheHierarchy uniqueName="[Fact_Penjualan].[qty]" caption="qty" attribute="1" defaultMemberUniqueName="[Fact_Penjualan].[qty].[All]" allUniqueName="[Fact_Penjualan].[qty].[All]" dimensionUniqueName="[Fact_Penjualan]" displayFolder="" count="0" memberValueDatatype="20" unbalanced="0"/>
    <cacheHierarchy uniqueName="[Fact_Penjualan].[harga_satuan]" caption="harga_satuan" attribute="1" defaultMemberUniqueName="[Fact_Penjualan].[harga_satuan].[All]" allUniqueName="[Fact_Penjualan].[harga_satuan].[All]" dimensionUniqueName="[Fact_Penjualan]" displayFolder="" count="0" memberValueDatatype="20" unbalanced="0"/>
    <cacheHierarchy uniqueName="[Fact_Penjualan].[omset]" caption="omset" attribute="1" defaultMemberUniqueName="[Fact_Penjualan].[omset].[All]" allUniqueName="[Fact_Penjualan].[omset].[All]" dimensionUniqueName="[Fact_Penjualan]" displayFolder="" count="0" memberValueDatatype="20" unbalanced="0"/>
    <cacheHierarchy uniqueName="[Fact_Penjualan].[metode_pembayaran]" caption="metode_pembayaran" attribute="1" defaultMemberUniqueName="[Fact_Penjualan].[metode_pembayaran].[All]" allUniqueName="[Fact_Penjualan].[metode_pembayaran].[All]" dimensionUniqueName="[Fact_Penjualan]" displayFolder="" count="0" memberValueDatatype="130" unbalanced="0"/>
    <cacheHierarchy uniqueName="[Fact_Penjualan].[kode_produk]" caption="kode_produk" attribute="1" defaultMemberUniqueName="[Fact_Penjualan].[kode_produk].[All]" allUniqueName="[Fact_Penjualan].[kode_produk].[All]" dimensionUniqueName="[Fact_Penjualan]" displayFolder="" count="0" memberValueDatatype="130" unbalanced="0"/>
    <cacheHierarchy uniqueName="[Fact_Penjualan].[chanel]" caption="chanel" attribute="1" defaultMemberUniqueName="[Fact_Penjualan].[chanel].[All]" allUniqueName="[Fact_Penjualan].[chanel].[All]" dimensionUniqueName="[Fact_Penjualan]" displayFolder="" count="2" memberValueDatatype="130" unbalanced="0">
      <fieldsUsage count="2">
        <fieldUsage x="-1"/>
        <fieldUsage x="2"/>
      </fieldsUsage>
    </cacheHierarchy>
    <cacheHierarchy uniqueName="[Fact_Penjualan].[fee]" caption="fee" attribute="1" defaultMemberUniqueName="[Fact_Penjualan].[fee].[All]" allUniqueName="[Fact_Penjualan].[fee].[All]" dimensionUniqueName="[Fact_Penjualan]" displayFolder="" count="0" memberValueDatatype="20" unbalanced="0"/>
    <cacheHierarchy uniqueName="[Map_Afiliator].[produk_afiliator_clean]" caption="produk_afiliator_clean" attribute="1" defaultMemberUniqueName="[Map_Afiliator].[produk_afiliator_clean].[All]" allUniqueName="[Map_Afiliator].[produk_afiliator_clean].[All]" dimensionUniqueName="[Map_Afiliator]" displayFolder="" count="0" memberValueDatatype="130" unbalanced="0"/>
    <cacheHierarchy uniqueName="[Map_Afiliator].[kode_produk]" caption="kode_produk" attribute="1" defaultMemberUniqueName="[Map_Afiliator].[kode_produk].[All]" allUniqueName="[Map_Afiliator].[kode_produk].[All]" dimensionUniqueName="[Map_Afiliator]" displayFolder="" count="0" memberValueDatatype="130" unbalanced="0"/>
    <cacheHierarchy uniqueName="[Map_KaryaMarket].[product_name_karya]" caption="product_name_karya" attribute="1" defaultMemberUniqueName="[Map_KaryaMarket].[product_name_karya].[All]" allUniqueName="[Map_KaryaMarket].[product_name_karya].[All]" dimensionUniqueName="[Map_KaryaMarket]" displayFolder="" count="0" memberValueDatatype="130" unbalanced="0"/>
    <cacheHierarchy uniqueName="[Map_KaryaMarket].[kode_produk]" caption="kode_produk" attribute="1" defaultMemberUniqueName="[Map_KaryaMarket].[kode_produk].[All]" allUniqueName="[Map_KaryaMarket].[kode_produk].[All]" dimensionUniqueName="[Map_KaryaMarket]" displayFolder="" count="0" memberValueDatatype="130" unbalanced="0"/>
    <cacheHierarchy uniqueName="[Measures].[Total Omset]" caption="Total Omset" measure="1" displayFolder="" measureGroup="Fact_Penjualan" count="0"/>
    <cacheHierarchy uniqueName="[Measures].[Total Fee]" caption="Total Fee" measure="1" displayFolder="" measureGroup="Fact_Penjualan" count="0"/>
    <cacheHierarchy uniqueName="[Measures].[Margin]" caption="Margin" measure="1" displayFolder="" measureGroup="Fact_Penjualan" count="0"/>
    <cacheHierarchy uniqueName="[Measures].[Total Order]" caption="Total Order" measure="1" displayFolder="" measureGroup="Fact_Penjualan" count="0" oneField="1">
      <fieldsUsage count="1">
        <fieldUsage x="3"/>
      </fieldsUsage>
    </cacheHierarchy>
    <cacheHierarchy uniqueName="[Measures].[__XL_Count Dim_Produk]" caption="__XL_Count Dim_Produk" measure="1" displayFolder="" measureGroup="Dim_Produk" count="0" hidden="1"/>
    <cacheHierarchy uniqueName="[Measures].[__XL_Count Fact_KantiStore]" caption="__XL_Count Fact_KantiStore" measure="1" displayFolder="" measureGroup="Fact_KantiStore" count="0" hidden="1"/>
    <cacheHierarchy uniqueName="[Measures].[__XL_Count Map_KaryaMarket]" caption="__XL_Count Map_KaryaMarket" measure="1" displayFolder="" measureGroup="Map_KaryaMarket" count="0" hidden="1"/>
    <cacheHierarchy uniqueName="[Measures].[__XL_Count Map_Afiliator]" caption="__XL_Count Map_Afiliator" measure="1" displayFolder="" measureGroup="Map_Afiliator" count="0" hidden="1"/>
    <cacheHierarchy uniqueName="[Measures].[__XL_Count Fact_Afiliator]" caption="__XL_Count Fact_Afiliator" measure="1" displayFolder="" measureGroup="Fact_Afiliator" count="0" hidden="1"/>
    <cacheHierarchy uniqueName="[Measures].[__XL_Count Fact_KaryaMarket]" caption="__XL_Count Fact_KaryaMarket" measure="1" displayFolder="" measureGroup="Fact_KaryaMarket" count="0" hidden="1"/>
    <cacheHierarchy uniqueName="[Measures].[__XL_Count Fact_Penjualan]" caption="__XL_Count Fact_Penjualan" measure="1" displayFolder="" measureGroup="Fact_Penjuala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mset]" caption="Sum of omset" measure="1" displayFolder="" measureGroup="Fact_Penjualan" count="0" hidden="1">
      <extLst>
        <ext xmlns:x15="http://schemas.microsoft.com/office/spreadsheetml/2010/11/main" uri="{B97F6D7D-B522-45F9-BDA1-12C45D357490}">
          <x15:cacheHierarchy aggregatedColumn="39"/>
        </ext>
      </extLst>
    </cacheHierarchy>
    <cacheHierarchy uniqueName="[Measures].[Count of chanel]" caption="Count of chanel" measure="1" displayFolder="" measureGroup="Fact_Penjualan" count="0" hidden="1">
      <extLst>
        <ext xmlns:x15="http://schemas.microsoft.com/office/spreadsheetml/2010/11/main" uri="{B97F6D7D-B522-45F9-BDA1-12C45D357490}">
          <x15:cacheHierarchy aggregatedColumn="42"/>
        </ext>
      </extLst>
    </cacheHierarchy>
  </cacheHierarchies>
  <kpis count="0"/>
  <dimensions count="9">
    <dimension name="Calendar" uniqueName="[Calendar]" caption="Calendar"/>
    <dimension name="Dim_Produk" uniqueName="[Dim_Produk]" caption="Dim_Produk"/>
    <dimension name="Fact_Afiliator" uniqueName="[Fact_Afiliator]" caption="Fact_Afiliator"/>
    <dimension name="Fact_KantiStore" uniqueName="[Fact_KantiStore]" caption="Fact_KantiStore"/>
    <dimension name="Fact_KaryaMarket" uniqueName="[Fact_KaryaMarket]" caption="Fact_KaryaMarket"/>
    <dimension name="Fact_Penjualan" uniqueName="[Fact_Penjualan]" caption="Fact_Penjualan"/>
    <dimension name="Map_Afiliator" uniqueName="[Map_Afiliator]" caption="Map_Afiliator"/>
    <dimension name="Map_KaryaMarket" uniqueName="[Map_KaryaMarket]" caption="Map_KaryaMarket"/>
    <dimension measure="1" name="Measures" uniqueName="[Measures]" caption="Measures"/>
  </dimensions>
  <measureGroups count="8">
    <measureGroup name="Calendar" caption="Calendar"/>
    <measureGroup name="Dim_Produk" caption="Dim_Produk"/>
    <measureGroup name="Fact_Afiliator" caption="Fact_Afiliator"/>
    <measureGroup name="Fact_KantiStore" caption="Fact_KantiStore"/>
    <measureGroup name="Fact_KaryaMarket" caption="Fact_KaryaMarket"/>
    <measureGroup name="Fact_Penjualan" caption="Fact_Penjualan"/>
    <measureGroup name="Map_Afiliator" caption="Map_Afiliator"/>
    <measureGroup name="Map_KaryaMarket" caption="Map_KaryaMarket"/>
  </measureGroups>
  <maps count="10">
    <map measureGroup="0" dimension="0"/>
    <map measureGroup="1" dimension="1"/>
    <map measureGroup="2" dimension="2"/>
    <map measureGroup="3" dimension="3"/>
    <map measureGroup="4" dimension="4"/>
    <map measureGroup="5" dimension="0"/>
    <map measureGroup="5" dimension="1"/>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2BD75D-EF5A-49CB-861E-715DAC439B10}" name="PivotTable1" cacheId="0" applyNumberFormats="0" applyBorderFormats="0" applyFontFormats="0" applyPatternFormats="0" applyAlignmentFormats="0" applyWidthHeightFormats="1" dataCaption="Values" tag="3dfd1f53-5f26-4147-84e5-30a2c0f11f44" updatedVersion="8" minRefreshableVersion="3" useAutoFormatting="1" itemPrintTitles="1" createdVersion="8" indent="0" outline="1" outlineData="1" multipleFieldFilters="0">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enjual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EEBB7-E2DC-4C9F-BFEE-E236A57A8DE4}" name="PivotTable2" cacheId="1" applyNumberFormats="0" applyBorderFormats="0" applyFontFormats="0" applyPatternFormats="0" applyAlignmentFormats="0" applyWidthHeightFormats="1" dataCaption="Values" tag="ec6ef990-c414-4f4c-8e41-797d457c4efc" updatedVersion="8" minRefreshableVersion="3" useAutoFormatting="1" itemPrintTitles="1" createdVersion="8" indent="0" outline="1" outlineData="1" multipleFieldFilters="0">
  <location ref="G1:K23" firstHeaderRow="1" firstDataRow="2" firstDataCol="1"/>
  <pivotFields count="4">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21">
    <i>
      <x/>
    </i>
    <i r="1">
      <x/>
    </i>
    <i r="1">
      <x v="1"/>
    </i>
    <i r="1">
      <x v="2"/>
    </i>
    <i r="1">
      <x v="3"/>
    </i>
    <i r="1">
      <x v="4"/>
    </i>
    <i r="1">
      <x v="5"/>
    </i>
    <i r="1">
      <x v="6"/>
    </i>
    <i r="1">
      <x v="7"/>
    </i>
    <i r="1">
      <x v="8"/>
    </i>
    <i>
      <x v="1"/>
    </i>
    <i r="1">
      <x v="9"/>
    </i>
    <i r="1">
      <x v="10"/>
    </i>
    <i r="1">
      <x v="11"/>
    </i>
    <i r="1">
      <x/>
    </i>
    <i r="1">
      <x v="1"/>
    </i>
    <i r="1">
      <x v="2"/>
    </i>
    <i r="1">
      <x v="3"/>
    </i>
    <i r="1">
      <x v="4"/>
    </i>
    <i r="1">
      <x v="5"/>
    </i>
    <i t="grand">
      <x/>
    </i>
  </rowItems>
  <colFields count="1">
    <field x="2"/>
  </colFields>
  <colItems count="4">
    <i>
      <x/>
    </i>
    <i>
      <x v="1"/>
    </i>
    <i>
      <x v="2"/>
    </i>
    <i t="grand">
      <x/>
    </i>
  </colItems>
  <dataFields count="1">
    <dataField fld="3" subtotal="count" baseField="0" baseItem="0"/>
  </dataFields>
  <pivotHierarchies count="63">
    <pivotHierarchy dragToData="1"/>
    <pivotHierarchy/>
    <pivotHierarchy dragToData="1">
      <members count="3" level="1">
        <member name="[Calendar].[Year].&amp;[2024]"/>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Penjualan]"/>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E15F6-BAD1-46AB-9878-5142C4E8E0F2}" name="TblStruktur" displayName="TblStruktur" ref="B11:D19" totalsRowShown="0" headerRowDxfId="21" dataDxfId="20">
  <autoFilter ref="B11:D19" xr:uid="{469E15F6-BAD1-46AB-9878-5142C4E8E0F2}"/>
  <tableColumns count="3">
    <tableColumn id="1" xr3:uid="{6D6525B4-2058-4BA7-89CD-E4F97CE6F6F3}" name="Query/Table Name" dataDxfId="19"/>
    <tableColumn id="2" xr3:uid="{8F509EF3-E2E8-4300-82D9-60E4149B69DD}" name="Type" dataDxfId="18"/>
    <tableColumn id="3" xr3:uid="{0048A132-DA2B-4292-BAF4-6B21A7EF77C7}" name="Function"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29061-AB19-4DE5-832D-241661DE4441}" name="TblOmzetMargin" displayName="TblOmzetMargin" ref="B35:F39" totalsRowShown="0" headerRowDxfId="16" dataDxfId="15">
  <autoFilter ref="B35:F39" xr:uid="{CAF29061-AB19-4DE5-832D-241661DE4441}"/>
  <tableColumns count="5">
    <tableColumn id="1" xr3:uid="{85B1AB7D-7985-4CE4-9311-68BB8B40A1AE}" name="Channel" dataDxfId="14"/>
    <tableColumn id="2" xr3:uid="{4DE9EAC7-4A9D-4425-BE5D-58D1307BA90A}" name="Net Revenue (IDR)" dataDxfId="13"/>
    <tableColumn id="3" xr3:uid="{C062A3FF-3A90-47D6-82FC-2BB531CB338D}" name="Revenue Contribution" dataDxfId="12"/>
    <tableColumn id="4" xr3:uid="{F3A2B4C1-76D3-45C7-B2A5-235608894939}" name="Net Margin (IDR)" dataDxfId="11"/>
    <tableColumn id="5" xr3:uid="{5B1A7EE6-9E0D-4C7F-9886-B28589E032A1}" name="Margin Ratio"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95CB02-11D0-4B71-AE44-40082DB41E8C}" name="TblTrenOrder" displayName="TblTrenOrder" ref="B43:E46" totalsRowShown="0" headerRowDxfId="9" dataDxfId="8">
  <autoFilter ref="B43:E46" xr:uid="{5095CB02-11D0-4B71-AE44-40082DB41E8C}"/>
  <tableColumns count="4">
    <tableColumn id="1" xr3:uid="{8257E09A-1AFC-4796-AEEB-18ED7E22F64E}" name="Channel" dataDxfId="7"/>
    <tableColumn id="2" xr3:uid="{4FEAC236-AA09-4887-A03A-7E8433999DD3}" name="Start" dataDxfId="6"/>
    <tableColumn id="3" xr3:uid="{392FDE9F-5D63-4F10-8A55-E5E4F8336C64}" name="End" dataDxfId="5"/>
    <tableColumn id="4" xr3:uid="{61D2D559-A4DF-4E55-AEA7-7032AD561A64}" name="Growth"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C1CAB8-0100-4CF7-B73A-4E702045BF61}" name="Table2" displayName="Table2" ref="A1:B27" totalsRowShown="0" headerRowDxfId="3" dataDxfId="2">
  <autoFilter ref="A1:B27" xr:uid="{64C1CAB8-0100-4CF7-B73A-4E702045BF61}"/>
  <tableColumns count="2">
    <tableColumn id="1" xr3:uid="{BD789381-ADD7-4292-938D-DB165417FCFB}" name="product_name_karya" dataDxfId="1"/>
    <tableColumn id="2" xr3:uid="{20900ED6-7F3D-4CC3-8BF7-E4E02FF16398}" name="kode_produk"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384997-2A48-48EE-9C83-44D42BBCDA62}" name="Table5" displayName="Table5" ref="A1:B53" totalsRowShown="0">
  <autoFilter ref="A1:B53" xr:uid="{FC384997-2A48-48EE-9C83-44D42BBCDA62}"/>
  <tableColumns count="2">
    <tableColumn id="1" xr3:uid="{A0E7E03C-A4B4-4671-858D-C8D794C9FA48}" name="produk_afiliator_clean"/>
    <tableColumn id="2" xr3:uid="{9599B720-5068-40B8-A5B6-08FC0D21C366}" name="kode_produ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202160E-84DD-430D-871E-E40E3A65D1CC}">
  <we:reference id="wa200009404" version="1.0.0.8" store="en-US" storeType="OMEX"/>
  <we:alternateReferences>
    <we:reference id="wa200009404" version="1.0.0.8" store="en-US" storeType="OMEX"/>
  </we:alternateReferences>
  <we:properties>
    <we:property name="claude.fileId" value="&quot;d723ab9b-4e5e-4a7c-95bf-c977eb9caee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70ED-D088-4707-ACB6-0F9DCDC54ECF}">
  <dimension ref="B1:H59"/>
  <sheetViews>
    <sheetView showGridLines="0" zoomScale="73" zoomScaleNormal="73" workbookViewId="0">
      <selection activeCell="F13" sqref="F13"/>
    </sheetView>
  </sheetViews>
  <sheetFormatPr defaultRowHeight="15.6" x14ac:dyDescent="0.3"/>
  <cols>
    <col min="1" max="1" width="8.88671875" style="11"/>
    <col min="2" max="2" width="24.109375" style="11" customWidth="1"/>
    <col min="3" max="3" width="30.88671875" style="11" customWidth="1"/>
    <col min="4" max="4" width="55.5546875" style="11" customWidth="1"/>
    <col min="5" max="5" width="20.33203125" style="11" customWidth="1"/>
    <col min="6" max="6" width="18.5546875" style="11" customWidth="1"/>
    <col min="7" max="8" width="16.6640625" style="11" customWidth="1"/>
    <col min="9" max="16384" width="8.88671875" style="11"/>
  </cols>
  <sheetData>
    <row r="1" spans="2:8" ht="22.05" customHeight="1" x14ac:dyDescent="0.3">
      <c r="B1" s="31" t="s">
        <v>163</v>
      </c>
      <c r="C1" s="31"/>
      <c r="D1" s="31"/>
      <c r="E1" s="31"/>
      <c r="F1" s="31"/>
      <c r="G1" s="31"/>
      <c r="H1" s="31"/>
    </row>
    <row r="2" spans="2:8" x14ac:dyDescent="0.3">
      <c r="B2" s="12" t="s">
        <v>164</v>
      </c>
    </row>
    <row r="4" spans="2:8" x14ac:dyDescent="0.3">
      <c r="B4" s="13" t="s">
        <v>116</v>
      </c>
    </row>
    <row r="5" spans="2:8" ht="57.6" customHeight="1" x14ac:dyDescent="0.3">
      <c r="B5" s="32" t="s">
        <v>165</v>
      </c>
      <c r="C5" s="32"/>
      <c r="D5" s="32"/>
      <c r="E5" s="32"/>
      <c r="F5" s="32"/>
      <c r="G5" s="32"/>
      <c r="H5" s="32"/>
    </row>
    <row r="6" spans="2:8" ht="22.2" hidden="1" customHeight="1" x14ac:dyDescent="0.3">
      <c r="B6" s="32"/>
      <c r="C6" s="32"/>
      <c r="D6" s="32"/>
      <c r="E6" s="32"/>
      <c r="F6" s="32"/>
      <c r="G6" s="32"/>
      <c r="H6" s="32"/>
    </row>
    <row r="8" spans="2:8" x14ac:dyDescent="0.3">
      <c r="B8" s="13" t="s">
        <v>212</v>
      </c>
    </row>
    <row r="9" spans="2:8" ht="18" customHeight="1" x14ac:dyDescent="0.3">
      <c r="B9" s="33" t="s">
        <v>166</v>
      </c>
      <c r="C9" s="33"/>
      <c r="D9" s="33"/>
      <c r="E9" s="33"/>
      <c r="F9" s="33"/>
      <c r="G9" s="33"/>
      <c r="H9" s="33"/>
    </row>
    <row r="11" spans="2:8" x14ac:dyDescent="0.3">
      <c r="B11" s="14" t="s">
        <v>167</v>
      </c>
      <c r="C11" s="14" t="s">
        <v>183</v>
      </c>
      <c r="D11" s="14" t="s">
        <v>187</v>
      </c>
    </row>
    <row r="12" spans="2:8" ht="51.6" customHeight="1" x14ac:dyDescent="0.3">
      <c r="B12" s="23" t="s">
        <v>117</v>
      </c>
      <c r="C12" s="23" t="s">
        <v>118</v>
      </c>
      <c r="D12" s="24" t="s">
        <v>188</v>
      </c>
    </row>
    <row r="13" spans="2:8" ht="51.6" customHeight="1" x14ac:dyDescent="0.3">
      <c r="B13" s="23" t="s">
        <v>119</v>
      </c>
      <c r="C13" s="23" t="s">
        <v>118</v>
      </c>
      <c r="D13" s="24" t="s">
        <v>189</v>
      </c>
    </row>
    <row r="14" spans="2:8" ht="51.6" customHeight="1" x14ac:dyDescent="0.3">
      <c r="B14" s="23" t="s">
        <v>120</v>
      </c>
      <c r="C14" s="23" t="s">
        <v>118</v>
      </c>
      <c r="D14" s="24" t="s">
        <v>190</v>
      </c>
    </row>
    <row r="15" spans="2:8" ht="51.6" customHeight="1" x14ac:dyDescent="0.3">
      <c r="B15" s="23" t="s">
        <v>121</v>
      </c>
      <c r="C15" s="23" t="s">
        <v>118</v>
      </c>
      <c r="D15" s="24" t="s">
        <v>191</v>
      </c>
    </row>
    <row r="16" spans="2:8" ht="51.6" customHeight="1" x14ac:dyDescent="0.3">
      <c r="B16" s="23" t="s">
        <v>122</v>
      </c>
      <c r="C16" s="23" t="s">
        <v>118</v>
      </c>
      <c r="D16" s="24" t="s">
        <v>192</v>
      </c>
    </row>
    <row r="17" spans="2:8" ht="51.6" customHeight="1" x14ac:dyDescent="0.3">
      <c r="B17" s="23" t="s">
        <v>123</v>
      </c>
      <c r="C17" s="23" t="s">
        <v>118</v>
      </c>
      <c r="D17" s="24" t="s">
        <v>193</v>
      </c>
    </row>
    <row r="18" spans="2:8" ht="51.6" customHeight="1" x14ac:dyDescent="0.3">
      <c r="B18" s="23" t="s">
        <v>124</v>
      </c>
      <c r="C18" s="23" t="s">
        <v>184</v>
      </c>
      <c r="D18" s="24" t="s">
        <v>194</v>
      </c>
    </row>
    <row r="19" spans="2:8" ht="51.6" customHeight="1" x14ac:dyDescent="0.3">
      <c r="B19" s="23" t="s">
        <v>125</v>
      </c>
      <c r="C19" s="23" t="s">
        <v>184</v>
      </c>
      <c r="D19" s="24" t="s">
        <v>195</v>
      </c>
    </row>
    <row r="21" spans="2:8" ht="19.8" customHeight="1" x14ac:dyDescent="0.3">
      <c r="B21" s="13" t="s">
        <v>168</v>
      </c>
    </row>
    <row r="22" spans="2:8" ht="28.05" customHeight="1" x14ac:dyDescent="0.3">
      <c r="B22" s="30" t="s">
        <v>169</v>
      </c>
      <c r="C22" s="30"/>
      <c r="D22" s="30"/>
      <c r="E22" s="30"/>
      <c r="F22" s="30"/>
      <c r="G22" s="30"/>
      <c r="H22" s="30"/>
    </row>
    <row r="23" spans="2:8" ht="28.05" customHeight="1" x14ac:dyDescent="0.3">
      <c r="B23" s="30" t="s">
        <v>170</v>
      </c>
      <c r="C23" s="30"/>
      <c r="D23" s="30"/>
      <c r="E23" s="30"/>
      <c r="F23" s="30"/>
      <c r="G23" s="30"/>
      <c r="H23" s="30"/>
    </row>
    <row r="24" spans="2:8" ht="28.05" customHeight="1" x14ac:dyDescent="0.3">
      <c r="B24" s="30" t="s">
        <v>171</v>
      </c>
      <c r="C24" s="30"/>
      <c r="D24" s="30"/>
      <c r="E24" s="30"/>
      <c r="F24" s="30"/>
      <c r="G24" s="30"/>
      <c r="H24" s="30"/>
    </row>
    <row r="25" spans="2:8" ht="28.05" customHeight="1" x14ac:dyDescent="0.3">
      <c r="B25" s="30" t="s">
        <v>172</v>
      </c>
      <c r="C25" s="30"/>
      <c r="D25" s="30"/>
      <c r="E25" s="30"/>
      <c r="F25" s="30"/>
      <c r="G25" s="30"/>
      <c r="H25" s="30"/>
    </row>
    <row r="27" spans="2:8" x14ac:dyDescent="0.3">
      <c r="B27" s="13" t="s">
        <v>173</v>
      </c>
    </row>
    <row r="28" spans="2:8" ht="19.95" customHeight="1" x14ac:dyDescent="0.3">
      <c r="B28" s="35" t="s">
        <v>126</v>
      </c>
      <c r="C28" s="35"/>
      <c r="D28" s="35"/>
      <c r="E28" s="35"/>
      <c r="F28" s="35"/>
      <c r="G28" s="35"/>
      <c r="H28" s="35"/>
    </row>
    <row r="29" spans="2:8" ht="19.95" customHeight="1" x14ac:dyDescent="0.3">
      <c r="B29" s="35" t="s">
        <v>127</v>
      </c>
      <c r="C29" s="35"/>
      <c r="D29" s="35"/>
      <c r="E29" s="35"/>
      <c r="F29" s="35"/>
      <c r="G29" s="35"/>
      <c r="H29" s="35"/>
    </row>
    <row r="30" spans="2:8" ht="34.049999999999997" customHeight="1" x14ac:dyDescent="0.3">
      <c r="B30" s="35" t="s">
        <v>128</v>
      </c>
      <c r="C30" s="35"/>
      <c r="D30" s="35"/>
      <c r="E30" s="35"/>
      <c r="F30" s="35"/>
      <c r="G30" s="35"/>
      <c r="H30" s="35"/>
    </row>
    <row r="31" spans="2:8" ht="28.05" customHeight="1" x14ac:dyDescent="0.3">
      <c r="B31" s="34" t="s">
        <v>174</v>
      </c>
      <c r="C31" s="34"/>
      <c r="D31" s="34"/>
      <c r="E31" s="34"/>
      <c r="F31" s="34"/>
      <c r="G31" s="34"/>
      <c r="H31" s="34"/>
    </row>
    <row r="33" spans="2:6" x14ac:dyDescent="0.3">
      <c r="B33" s="13" t="s">
        <v>129</v>
      </c>
    </row>
    <row r="34" spans="2:6" x14ac:dyDescent="0.3">
      <c r="B34" s="14" t="s">
        <v>175</v>
      </c>
    </row>
    <row r="35" spans="2:6" x14ac:dyDescent="0.3">
      <c r="B35" s="14" t="s">
        <v>130</v>
      </c>
      <c r="C35" s="14" t="s">
        <v>185</v>
      </c>
      <c r="D35" s="14" t="s">
        <v>196</v>
      </c>
      <c r="E35" s="14" t="s">
        <v>198</v>
      </c>
      <c r="F35" s="14" t="s">
        <v>131</v>
      </c>
    </row>
    <row r="36" spans="2:6" x14ac:dyDescent="0.3">
      <c r="B36" s="15" t="s">
        <v>100</v>
      </c>
      <c r="C36" s="16">
        <v>199015000</v>
      </c>
      <c r="D36" s="17">
        <v>0.42399999999999999</v>
      </c>
      <c r="E36" s="16">
        <v>169400550</v>
      </c>
      <c r="F36" s="17">
        <v>0.85099999999999998</v>
      </c>
    </row>
    <row r="37" spans="2:6" x14ac:dyDescent="0.3">
      <c r="B37" s="15" t="s">
        <v>101</v>
      </c>
      <c r="C37" s="16">
        <v>184306000</v>
      </c>
      <c r="D37" s="17">
        <v>0.39300000000000002</v>
      </c>
      <c r="E37" s="16">
        <v>107249351</v>
      </c>
      <c r="F37" s="17">
        <v>0.58199999999999996</v>
      </c>
    </row>
    <row r="38" spans="2:6" x14ac:dyDescent="0.3">
      <c r="B38" s="15" t="s">
        <v>99</v>
      </c>
      <c r="C38" s="16">
        <v>85937000</v>
      </c>
      <c r="D38" s="17">
        <v>0.183</v>
      </c>
      <c r="E38" s="16">
        <v>60203000</v>
      </c>
      <c r="F38" s="17">
        <v>0.70099999999999996</v>
      </c>
    </row>
    <row r="39" spans="2:6" x14ac:dyDescent="0.3">
      <c r="B39" s="14" t="s">
        <v>132</v>
      </c>
      <c r="C39" s="18">
        <v>469258000</v>
      </c>
      <c r="D39" s="19">
        <v>1</v>
      </c>
      <c r="E39" s="18">
        <v>336852901</v>
      </c>
      <c r="F39" s="20">
        <v>0.71799999999999997</v>
      </c>
    </row>
    <row r="40" spans="2:6" ht="37.799999999999997" customHeight="1" x14ac:dyDescent="0.3">
      <c r="B40" s="36" t="s">
        <v>139</v>
      </c>
      <c r="C40" s="36"/>
      <c r="D40" s="36"/>
      <c r="E40" s="36"/>
      <c r="F40" s="36"/>
    </row>
    <row r="41" spans="2:6" ht="28.8" customHeight="1" x14ac:dyDescent="0.3">
      <c r="B41" s="22"/>
      <c r="C41" s="22"/>
      <c r="D41" s="22"/>
      <c r="E41" s="22"/>
      <c r="F41" s="22"/>
    </row>
    <row r="42" spans="2:6" x14ac:dyDescent="0.3">
      <c r="B42" s="14" t="s">
        <v>176</v>
      </c>
      <c r="C42" s="15"/>
      <c r="D42" s="15"/>
      <c r="E42" s="15"/>
      <c r="F42" s="15"/>
    </row>
    <row r="43" spans="2:6" x14ac:dyDescent="0.3">
      <c r="B43" s="14" t="s">
        <v>130</v>
      </c>
      <c r="C43" s="14" t="s">
        <v>186</v>
      </c>
      <c r="D43" s="14" t="s">
        <v>197</v>
      </c>
      <c r="E43" s="14" t="s">
        <v>199</v>
      </c>
      <c r="F43" s="15"/>
    </row>
    <row r="44" spans="2:6" x14ac:dyDescent="0.3">
      <c r="B44" s="14" t="s">
        <v>100</v>
      </c>
      <c r="C44" s="15" t="s">
        <v>133</v>
      </c>
      <c r="D44" s="15" t="s">
        <v>134</v>
      </c>
      <c r="E44" s="21" t="s">
        <v>160</v>
      </c>
      <c r="F44" s="15"/>
    </row>
    <row r="45" spans="2:6" x14ac:dyDescent="0.3">
      <c r="B45" s="14" t="s">
        <v>101</v>
      </c>
      <c r="C45" s="15" t="s">
        <v>135</v>
      </c>
      <c r="D45" s="15" t="s">
        <v>136</v>
      </c>
      <c r="E45" s="21" t="s">
        <v>161</v>
      </c>
      <c r="F45" s="15"/>
    </row>
    <row r="46" spans="2:6" x14ac:dyDescent="0.3">
      <c r="B46" s="14" t="s">
        <v>99</v>
      </c>
      <c r="C46" s="15" t="s">
        <v>137</v>
      </c>
      <c r="D46" s="15" t="s">
        <v>138</v>
      </c>
      <c r="E46" s="21" t="s">
        <v>162</v>
      </c>
      <c r="F46" s="15"/>
    </row>
    <row r="48" spans="2:6" ht="36" customHeight="1" x14ac:dyDescent="0.3">
      <c r="B48" s="37" t="s">
        <v>140</v>
      </c>
      <c r="C48" s="37"/>
      <c r="D48" s="37"/>
      <c r="E48" s="37"/>
    </row>
    <row r="50" spans="2:8" x14ac:dyDescent="0.3">
      <c r="B50" s="14" t="s">
        <v>177</v>
      </c>
    </row>
    <row r="51" spans="2:8" ht="42" customHeight="1" x14ac:dyDescent="0.3">
      <c r="B51" s="33" t="s">
        <v>178</v>
      </c>
      <c r="C51" s="33"/>
      <c r="D51" s="33"/>
      <c r="E51" s="33"/>
      <c r="F51" s="33"/>
      <c r="G51" s="33"/>
      <c r="H51" s="33"/>
    </row>
    <row r="52" spans="2:8" ht="2.4" customHeight="1" x14ac:dyDescent="0.3">
      <c r="B52" s="33"/>
      <c r="C52" s="33"/>
      <c r="D52" s="33"/>
      <c r="E52" s="33"/>
      <c r="F52" s="33"/>
      <c r="G52" s="33"/>
      <c r="H52" s="33"/>
    </row>
    <row r="53" spans="2:8" ht="30" customHeight="1" x14ac:dyDescent="0.3">
      <c r="B53" s="33" t="s">
        <v>179</v>
      </c>
      <c r="C53" s="33"/>
      <c r="D53" s="33"/>
      <c r="E53" s="33"/>
      <c r="F53" s="33"/>
      <c r="G53" s="33"/>
      <c r="H53" s="33"/>
    </row>
    <row r="54" spans="2:8" ht="12.6" customHeight="1" x14ac:dyDescent="0.3">
      <c r="B54" s="33"/>
      <c r="C54" s="33"/>
      <c r="D54" s="33"/>
      <c r="E54" s="33"/>
      <c r="F54" s="33"/>
      <c r="G54" s="33"/>
      <c r="H54" s="33"/>
    </row>
    <row r="55" spans="2:8" ht="36" customHeight="1" x14ac:dyDescent="0.3">
      <c r="B55" s="33" t="s">
        <v>180</v>
      </c>
      <c r="C55" s="33"/>
      <c r="D55" s="33"/>
      <c r="E55" s="33"/>
      <c r="F55" s="33"/>
      <c r="G55" s="33"/>
      <c r="H55" s="33"/>
    </row>
    <row r="57" spans="2:8" x14ac:dyDescent="0.3">
      <c r="B57" s="13" t="s">
        <v>181</v>
      </c>
    </row>
    <row r="58" spans="2:8" ht="36" customHeight="1" x14ac:dyDescent="0.3">
      <c r="B58" s="33" t="s">
        <v>182</v>
      </c>
      <c r="C58" s="33"/>
      <c r="D58" s="33"/>
      <c r="E58" s="33"/>
      <c r="F58" s="33"/>
      <c r="G58" s="33"/>
      <c r="H58" s="33"/>
    </row>
    <row r="59" spans="2:8" ht="24.6" customHeight="1" x14ac:dyDescent="0.3">
      <c r="B59" s="33"/>
      <c r="C59" s="33"/>
      <c r="D59" s="33"/>
      <c r="E59" s="33"/>
      <c r="F59" s="33"/>
      <c r="G59" s="33"/>
      <c r="H59" s="33"/>
    </row>
  </sheetData>
  <mergeCells count="17">
    <mergeCell ref="B53:H54"/>
    <mergeCell ref="B55:H55"/>
    <mergeCell ref="B58:H59"/>
    <mergeCell ref="B40:F40"/>
    <mergeCell ref="B48:E48"/>
    <mergeCell ref="B51:H52"/>
    <mergeCell ref="B25:H25"/>
    <mergeCell ref="B31:H31"/>
    <mergeCell ref="B28:H28"/>
    <mergeCell ref="B29:H29"/>
    <mergeCell ref="B30:H30"/>
    <mergeCell ref="B24:H24"/>
    <mergeCell ref="B1:H1"/>
    <mergeCell ref="B5:H6"/>
    <mergeCell ref="B9:H9"/>
    <mergeCell ref="B22:H22"/>
    <mergeCell ref="B23:H23"/>
  </mergeCells>
  <pageMargins left="0.7" right="0.7" top="0.75" bottom="0.75" header="0.3" footer="0.3"/>
  <pageSetup orientation="portrait" horizontalDpi="4294967293" verticalDpi="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7105-77F9-4B9A-AAA0-61C694E73797}">
  <dimension ref="A1:K3"/>
  <sheetViews>
    <sheetView workbookViewId="0">
      <selection activeCell="D9" sqref="D9"/>
    </sheetView>
  </sheetViews>
  <sheetFormatPr defaultRowHeight="14.4" x14ac:dyDescent="0.3"/>
  <cols>
    <col min="1" max="1" width="22.109375" customWidth="1"/>
    <col min="2" max="2" width="14.88671875" customWidth="1"/>
    <col min="3" max="3" width="27" customWidth="1"/>
    <col min="4" max="4" width="22" customWidth="1"/>
    <col min="5" max="5" width="59.21875" customWidth="1"/>
    <col min="6" max="6" width="12.21875" bestFit="1" customWidth="1"/>
    <col min="7" max="7" width="14.33203125" customWidth="1"/>
    <col min="8" max="8" width="18.109375" customWidth="1"/>
    <col min="9" max="9" width="13.33203125" customWidth="1"/>
    <col min="10" max="10" width="23.5546875" bestFit="1" customWidth="1"/>
    <col min="11" max="11" width="48.109375" customWidth="1"/>
  </cols>
  <sheetData>
    <row r="1" spans="1:11" s="27" customFormat="1" ht="24.6" customHeight="1" x14ac:dyDescent="0.3">
      <c r="A1" s="26" t="s">
        <v>141</v>
      </c>
      <c r="B1" s="26" t="s">
        <v>142</v>
      </c>
      <c r="C1" s="26" t="s">
        <v>143</v>
      </c>
      <c r="D1" s="26" t="s">
        <v>144</v>
      </c>
      <c r="E1" s="26" t="s">
        <v>145</v>
      </c>
      <c r="F1" s="26" t="s">
        <v>146</v>
      </c>
      <c r="G1" s="26" t="s">
        <v>147</v>
      </c>
      <c r="H1" s="26" t="s">
        <v>148</v>
      </c>
      <c r="I1" s="26" t="s">
        <v>149</v>
      </c>
      <c r="J1" s="26" t="s">
        <v>150</v>
      </c>
      <c r="K1" s="26" t="s">
        <v>151</v>
      </c>
    </row>
    <row r="2" spans="1:11" s="25" customFormat="1" ht="45" customHeight="1" x14ac:dyDescent="0.3">
      <c r="A2" s="28" t="s">
        <v>152</v>
      </c>
      <c r="B2" s="28" t="s">
        <v>153</v>
      </c>
      <c r="C2" s="28" t="s">
        <v>154</v>
      </c>
      <c r="D2" s="28" t="s">
        <v>155</v>
      </c>
      <c r="E2" s="28" t="s">
        <v>200</v>
      </c>
      <c r="F2" s="28" t="s">
        <v>156</v>
      </c>
      <c r="G2" s="29">
        <v>46289</v>
      </c>
      <c r="H2" s="28"/>
      <c r="I2" s="28">
        <v>4</v>
      </c>
      <c r="J2" s="28" t="s">
        <v>157</v>
      </c>
      <c r="K2" s="28" t="s">
        <v>202</v>
      </c>
    </row>
    <row r="3" spans="1:11" s="25" customFormat="1" ht="45" customHeight="1" x14ac:dyDescent="0.3">
      <c r="A3" s="28" t="s">
        <v>158</v>
      </c>
      <c r="B3" s="28" t="s">
        <v>153</v>
      </c>
      <c r="C3" s="28" t="s">
        <v>159</v>
      </c>
      <c r="D3" s="28" t="s">
        <v>155</v>
      </c>
      <c r="E3" s="28" t="s">
        <v>201</v>
      </c>
      <c r="F3" s="28" t="s">
        <v>156</v>
      </c>
      <c r="G3" s="29">
        <v>46289</v>
      </c>
      <c r="H3" s="28"/>
      <c r="I3" s="28">
        <v>3</v>
      </c>
      <c r="J3" s="28" t="s">
        <v>157</v>
      </c>
      <c r="K3" s="28"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54F7E-CF24-47CA-BC24-FCD0EEE84F89}">
  <dimension ref="A1:O23"/>
  <sheetViews>
    <sheetView workbookViewId="0">
      <selection activeCell="E18" sqref="E18"/>
    </sheetView>
  </sheetViews>
  <sheetFormatPr defaultRowHeight="14.4" x14ac:dyDescent="0.3"/>
  <cols>
    <col min="1" max="1" width="12.5546875" bestFit="1" customWidth="1"/>
    <col min="2" max="3" width="11.109375" bestFit="1" customWidth="1"/>
    <col min="4" max="6" width="6" bestFit="1" customWidth="1"/>
    <col min="7" max="7" width="12.5546875" bestFit="1" customWidth="1"/>
    <col min="8" max="8" width="15.5546875" bestFit="1" customWidth="1"/>
    <col min="9" max="9" width="9.77734375" bestFit="1" customWidth="1"/>
    <col min="10" max="10" width="11.88671875" bestFit="1" customWidth="1"/>
    <col min="11" max="11" width="10.77734375" bestFit="1" customWidth="1"/>
    <col min="12" max="12" width="6" bestFit="1" customWidth="1"/>
    <col min="13" max="14" width="16.44140625" bestFit="1" customWidth="1"/>
    <col min="15" max="15" width="18.5546875" bestFit="1" customWidth="1"/>
    <col min="16" max="71" width="6" bestFit="1" customWidth="1"/>
    <col min="72" max="135" width="7" bestFit="1" customWidth="1"/>
    <col min="136" max="136" width="10.77734375" bestFit="1" customWidth="1"/>
  </cols>
  <sheetData>
    <row r="1" spans="1:15" x14ac:dyDescent="0.3">
      <c r="A1" s="3" t="s">
        <v>98</v>
      </c>
      <c r="B1" t="s">
        <v>104</v>
      </c>
      <c r="C1" t="s">
        <v>105</v>
      </c>
      <c r="G1" s="3" t="s">
        <v>106</v>
      </c>
      <c r="H1" s="3" t="s">
        <v>103</v>
      </c>
    </row>
    <row r="2" spans="1:15" x14ac:dyDescent="0.3">
      <c r="A2" s="4" t="s">
        <v>99</v>
      </c>
      <c r="B2" s="5">
        <v>85937000</v>
      </c>
      <c r="C2" s="5">
        <v>60203000</v>
      </c>
      <c r="G2" s="3" t="s">
        <v>98</v>
      </c>
      <c r="H2" t="s">
        <v>99</v>
      </c>
      <c r="I2" t="s">
        <v>100</v>
      </c>
      <c r="J2" t="s">
        <v>101</v>
      </c>
      <c r="K2" t="s">
        <v>102</v>
      </c>
    </row>
    <row r="3" spans="1:15" x14ac:dyDescent="0.3">
      <c r="A3" s="4" t="s">
        <v>100</v>
      </c>
      <c r="B3" s="5">
        <v>199015000</v>
      </c>
      <c r="C3" s="5">
        <v>169400550</v>
      </c>
      <c r="G3" s="4">
        <v>2025</v>
      </c>
      <c r="M3" s="8" t="s">
        <v>107</v>
      </c>
      <c r="N3" s="8" t="s">
        <v>108</v>
      </c>
      <c r="O3" s="8" t="s">
        <v>109</v>
      </c>
    </row>
    <row r="4" spans="1:15" x14ac:dyDescent="0.3">
      <c r="A4" s="4" t="s">
        <v>101</v>
      </c>
      <c r="B4" s="5">
        <v>184306000</v>
      </c>
      <c r="C4" s="5">
        <v>107249351</v>
      </c>
      <c r="G4" s="6">
        <v>4</v>
      </c>
      <c r="H4" s="7">
        <v>79</v>
      </c>
      <c r="I4" s="7">
        <v>103</v>
      </c>
      <c r="J4" s="7">
        <v>135</v>
      </c>
      <c r="K4" s="7">
        <v>317</v>
      </c>
      <c r="M4" s="9">
        <f>AVERAGE(I4:I6)</f>
        <v>116.33333333333333</v>
      </c>
      <c r="N4" s="9">
        <f>AVERAGE(H4:H6)</f>
        <v>67</v>
      </c>
      <c r="O4" s="9">
        <f>AVERAGE(J4:J6)</f>
        <v>137.66666666666666</v>
      </c>
    </row>
    <row r="5" spans="1:15" x14ac:dyDescent="0.3">
      <c r="A5" s="4" t="s">
        <v>102</v>
      </c>
      <c r="B5" s="5">
        <v>469258000</v>
      </c>
      <c r="C5" s="5">
        <v>336852901</v>
      </c>
      <c r="G5" s="6">
        <v>5</v>
      </c>
      <c r="H5" s="7">
        <v>48</v>
      </c>
      <c r="I5" s="7">
        <v>120</v>
      </c>
      <c r="J5" s="7">
        <v>138</v>
      </c>
      <c r="K5" s="7">
        <v>306</v>
      </c>
      <c r="M5" s="8"/>
      <c r="N5" s="8"/>
      <c r="O5" s="8"/>
    </row>
    <row r="6" spans="1:15" x14ac:dyDescent="0.3">
      <c r="G6" s="6">
        <v>6</v>
      </c>
      <c r="H6" s="7">
        <v>74</v>
      </c>
      <c r="I6" s="7">
        <v>126</v>
      </c>
      <c r="J6" s="7">
        <v>140</v>
      </c>
      <c r="K6" s="7">
        <v>340</v>
      </c>
      <c r="M6" s="8"/>
      <c r="N6" s="8"/>
      <c r="O6" s="8"/>
    </row>
    <row r="7" spans="1:15" x14ac:dyDescent="0.3">
      <c r="G7" s="6">
        <v>7</v>
      </c>
      <c r="H7" s="7">
        <v>66</v>
      </c>
      <c r="I7" s="7">
        <v>115</v>
      </c>
      <c r="J7" s="7">
        <v>127</v>
      </c>
      <c r="K7" s="7">
        <v>308</v>
      </c>
      <c r="M7" s="8" t="s">
        <v>110</v>
      </c>
      <c r="N7" s="8" t="s">
        <v>111</v>
      </c>
      <c r="O7" s="8" t="s">
        <v>112</v>
      </c>
    </row>
    <row r="8" spans="1:15" x14ac:dyDescent="0.3">
      <c r="G8" s="6">
        <v>8</v>
      </c>
      <c r="H8" s="7">
        <v>69</v>
      </c>
      <c r="I8" s="7">
        <v>149</v>
      </c>
      <c r="J8" s="7">
        <v>173</v>
      </c>
      <c r="K8" s="7">
        <v>391</v>
      </c>
      <c r="M8" s="9">
        <f>AVERAGE(I20:I22)</f>
        <v>228.66666666666666</v>
      </c>
      <c r="N8" s="9">
        <f>AVERAGE(H20:H22)</f>
        <v>85.333333333333329</v>
      </c>
      <c r="O8" s="9">
        <f>AVERAGE(J20:J22)</f>
        <v>188</v>
      </c>
    </row>
    <row r="9" spans="1:15" x14ac:dyDescent="0.3">
      <c r="G9" s="6">
        <v>9</v>
      </c>
      <c r="H9" s="7">
        <v>70</v>
      </c>
      <c r="I9" s="7">
        <v>147</v>
      </c>
      <c r="J9" s="7">
        <v>163</v>
      </c>
      <c r="K9" s="7">
        <v>380</v>
      </c>
    </row>
    <row r="10" spans="1:15" x14ac:dyDescent="0.3">
      <c r="G10" s="6">
        <v>10</v>
      </c>
      <c r="H10" s="7">
        <v>55</v>
      </c>
      <c r="I10" s="7">
        <v>135</v>
      </c>
      <c r="J10" s="7">
        <v>140</v>
      </c>
      <c r="K10" s="7">
        <v>330</v>
      </c>
    </row>
    <row r="11" spans="1:15" x14ac:dyDescent="0.3">
      <c r="G11" s="6">
        <v>11</v>
      </c>
      <c r="H11" s="7">
        <v>68</v>
      </c>
      <c r="I11" s="7">
        <v>152</v>
      </c>
      <c r="J11" s="7">
        <v>158</v>
      </c>
      <c r="K11" s="7">
        <v>378</v>
      </c>
      <c r="M11" s="8" t="s">
        <v>113</v>
      </c>
      <c r="N11" s="8" t="s">
        <v>114</v>
      </c>
      <c r="O11" s="8" t="s">
        <v>115</v>
      </c>
    </row>
    <row r="12" spans="1:15" x14ac:dyDescent="0.3">
      <c r="G12" s="6">
        <v>12</v>
      </c>
      <c r="H12" s="7">
        <v>62</v>
      </c>
      <c r="I12" s="7">
        <v>151</v>
      </c>
      <c r="J12" s="7">
        <v>152</v>
      </c>
      <c r="K12" s="7">
        <v>365</v>
      </c>
      <c r="M12" s="10">
        <f>(M8-M4)/M4</f>
        <v>0.96561604584527216</v>
      </c>
      <c r="N12" s="10">
        <f t="shared" ref="N12:O12" si="0">(N8-N4)/N4</f>
        <v>0.27363184079601982</v>
      </c>
      <c r="O12" s="10">
        <f t="shared" si="0"/>
        <v>0.36561743341404368</v>
      </c>
    </row>
    <row r="13" spans="1:15" x14ac:dyDescent="0.3">
      <c r="G13" s="4">
        <v>2026</v>
      </c>
    </row>
    <row r="14" spans="1:15" x14ac:dyDescent="0.3">
      <c r="G14" s="6">
        <v>1</v>
      </c>
      <c r="H14" s="7">
        <v>102</v>
      </c>
      <c r="I14" s="7">
        <v>155</v>
      </c>
      <c r="J14" s="7">
        <v>140</v>
      </c>
      <c r="K14" s="7">
        <v>397</v>
      </c>
    </row>
    <row r="15" spans="1:15" x14ac:dyDescent="0.3">
      <c r="G15" s="6">
        <v>2</v>
      </c>
      <c r="H15" s="7">
        <v>74</v>
      </c>
      <c r="I15" s="7">
        <v>159</v>
      </c>
      <c r="J15" s="7">
        <v>169</v>
      </c>
      <c r="K15" s="7">
        <v>402</v>
      </c>
    </row>
    <row r="16" spans="1:15" x14ac:dyDescent="0.3">
      <c r="G16" s="6">
        <v>3</v>
      </c>
      <c r="H16" s="7">
        <v>71</v>
      </c>
      <c r="I16" s="7">
        <v>180</v>
      </c>
      <c r="J16" s="7">
        <v>155</v>
      </c>
      <c r="K16" s="7">
        <v>406</v>
      </c>
    </row>
    <row r="17" spans="7:11" x14ac:dyDescent="0.3">
      <c r="G17" s="6">
        <v>4</v>
      </c>
      <c r="H17" s="7">
        <v>75</v>
      </c>
      <c r="I17" s="7">
        <v>171</v>
      </c>
      <c r="J17" s="7">
        <v>164</v>
      </c>
      <c r="K17" s="7">
        <v>410</v>
      </c>
    </row>
    <row r="18" spans="7:11" x14ac:dyDescent="0.3">
      <c r="G18" s="6">
        <v>5</v>
      </c>
      <c r="H18" s="7">
        <v>72</v>
      </c>
      <c r="I18" s="7">
        <v>196</v>
      </c>
      <c r="J18" s="7">
        <v>169</v>
      </c>
      <c r="K18" s="7">
        <v>437</v>
      </c>
    </row>
    <row r="19" spans="7:11" x14ac:dyDescent="0.3">
      <c r="G19" s="6">
        <v>6</v>
      </c>
      <c r="H19" s="7">
        <v>74</v>
      </c>
      <c r="I19" s="7">
        <v>203</v>
      </c>
      <c r="J19" s="7">
        <v>192</v>
      </c>
      <c r="K19" s="7">
        <v>469</v>
      </c>
    </row>
    <row r="20" spans="7:11" x14ac:dyDescent="0.3">
      <c r="G20" s="6">
        <v>7</v>
      </c>
      <c r="H20" s="7">
        <v>82</v>
      </c>
      <c r="I20" s="7">
        <v>235</v>
      </c>
      <c r="J20" s="7">
        <v>187</v>
      </c>
      <c r="K20" s="7">
        <v>504</v>
      </c>
    </row>
    <row r="21" spans="7:11" x14ac:dyDescent="0.3">
      <c r="G21" s="6">
        <v>8</v>
      </c>
      <c r="H21" s="7">
        <v>89</v>
      </c>
      <c r="I21" s="7">
        <v>229</v>
      </c>
      <c r="J21" s="7">
        <v>195</v>
      </c>
      <c r="K21" s="7">
        <v>513</v>
      </c>
    </row>
    <row r="22" spans="7:11" x14ac:dyDescent="0.3">
      <c r="G22" s="6">
        <v>9</v>
      </c>
      <c r="H22" s="7">
        <v>85</v>
      </c>
      <c r="I22" s="7">
        <v>222</v>
      </c>
      <c r="J22" s="7">
        <v>182</v>
      </c>
      <c r="K22" s="7">
        <v>489</v>
      </c>
    </row>
    <row r="23" spans="7:11" x14ac:dyDescent="0.3">
      <c r="G23" s="4" t="s">
        <v>102</v>
      </c>
      <c r="H23" s="7">
        <v>1315</v>
      </c>
      <c r="I23" s="7">
        <v>2948</v>
      </c>
      <c r="J23" s="7">
        <v>2879</v>
      </c>
      <c r="K23" s="7">
        <v>7142</v>
      </c>
    </row>
  </sheetData>
  <dataConsolid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CA63-B46A-432F-A508-B45CF61915A0}">
  <dimension ref="A1:B27"/>
  <sheetViews>
    <sheetView workbookViewId="0">
      <selection activeCell="C6" sqref="C6"/>
    </sheetView>
  </sheetViews>
  <sheetFormatPr defaultColWidth="35.6640625" defaultRowHeight="25.2" customHeight="1" x14ac:dyDescent="0.3"/>
  <sheetData>
    <row r="1" spans="1:2" ht="25.2" customHeight="1" x14ac:dyDescent="0.3">
      <c r="A1" s="1" t="s">
        <v>22</v>
      </c>
      <c r="B1" s="1" t="s">
        <v>23</v>
      </c>
    </row>
    <row r="2" spans="1:2" ht="25.2" customHeight="1" x14ac:dyDescent="0.3">
      <c r="A2" s="2" t="s">
        <v>7</v>
      </c>
      <c r="B2" s="2" t="s">
        <v>24</v>
      </c>
    </row>
    <row r="3" spans="1:2" ht="25.2" customHeight="1" x14ac:dyDescent="0.3">
      <c r="A3" s="2" t="s">
        <v>2</v>
      </c>
      <c r="B3" s="2" t="s">
        <v>25</v>
      </c>
    </row>
    <row r="4" spans="1:2" ht="25.2" customHeight="1" x14ac:dyDescent="0.3">
      <c r="A4" s="2" t="s">
        <v>0</v>
      </c>
      <c r="B4" s="2" t="s">
        <v>26</v>
      </c>
    </row>
    <row r="5" spans="1:2" ht="25.2" customHeight="1" x14ac:dyDescent="0.3">
      <c r="A5" s="2" t="s">
        <v>1</v>
      </c>
      <c r="B5" s="2" t="s">
        <v>27</v>
      </c>
    </row>
    <row r="6" spans="1:2" ht="25.2" customHeight="1" x14ac:dyDescent="0.3">
      <c r="A6" s="2" t="s">
        <v>13</v>
      </c>
      <c r="B6" s="2" t="s">
        <v>28</v>
      </c>
    </row>
    <row r="7" spans="1:2" ht="25.2" customHeight="1" x14ac:dyDescent="0.3">
      <c r="A7" s="2" t="s">
        <v>14</v>
      </c>
      <c r="B7" s="2" t="s">
        <v>29</v>
      </c>
    </row>
    <row r="8" spans="1:2" ht="25.2" customHeight="1" x14ac:dyDescent="0.3">
      <c r="A8" s="2" t="s">
        <v>17</v>
      </c>
      <c r="B8" s="2" t="s">
        <v>30</v>
      </c>
    </row>
    <row r="9" spans="1:2" ht="25.2" customHeight="1" x14ac:dyDescent="0.3">
      <c r="A9" s="2" t="s">
        <v>18</v>
      </c>
      <c r="B9" s="2" t="s">
        <v>31</v>
      </c>
    </row>
    <row r="10" spans="1:2" ht="25.2" customHeight="1" x14ac:dyDescent="0.3">
      <c r="A10" s="2" t="s">
        <v>5</v>
      </c>
      <c r="B10" s="2" t="s">
        <v>32</v>
      </c>
    </row>
    <row r="11" spans="1:2" ht="25.2" customHeight="1" x14ac:dyDescent="0.3">
      <c r="A11" s="2" t="s">
        <v>3</v>
      </c>
      <c r="B11" s="2" t="s">
        <v>33</v>
      </c>
    </row>
    <row r="12" spans="1:2" ht="25.2" customHeight="1" x14ac:dyDescent="0.3">
      <c r="A12" s="2" t="s">
        <v>4</v>
      </c>
      <c r="B12" s="2" t="s">
        <v>34</v>
      </c>
    </row>
    <row r="13" spans="1:2" ht="25.2" customHeight="1" x14ac:dyDescent="0.3">
      <c r="A13" s="2" t="s">
        <v>10</v>
      </c>
      <c r="B13" s="2" t="s">
        <v>35</v>
      </c>
    </row>
    <row r="14" spans="1:2" ht="25.2" customHeight="1" x14ac:dyDescent="0.3">
      <c r="A14" s="2" t="s">
        <v>15</v>
      </c>
      <c r="B14" s="2" t="s">
        <v>36</v>
      </c>
    </row>
    <row r="15" spans="1:2" ht="25.2" customHeight="1" x14ac:dyDescent="0.3">
      <c r="A15" s="2" t="s">
        <v>19</v>
      </c>
      <c r="B15" s="2" t="s">
        <v>37</v>
      </c>
    </row>
    <row r="16" spans="1:2" ht="25.2" customHeight="1" x14ac:dyDescent="0.3">
      <c r="A16" s="2" t="s">
        <v>20</v>
      </c>
      <c r="B16" s="2" t="s">
        <v>38</v>
      </c>
    </row>
    <row r="17" spans="1:2" ht="25.2" customHeight="1" x14ac:dyDescent="0.3">
      <c r="A17" s="2" t="s">
        <v>203</v>
      </c>
      <c r="B17" s="2" t="s">
        <v>39</v>
      </c>
    </row>
    <row r="18" spans="1:2" ht="25.2" customHeight="1" x14ac:dyDescent="0.3">
      <c r="A18" s="2" t="s">
        <v>8</v>
      </c>
      <c r="B18" s="2" t="s">
        <v>40</v>
      </c>
    </row>
    <row r="19" spans="1:2" ht="25.2" customHeight="1" x14ac:dyDescent="0.3">
      <c r="A19" s="2" t="s">
        <v>9</v>
      </c>
      <c r="B19" s="2" t="s">
        <v>41</v>
      </c>
    </row>
    <row r="20" spans="1:2" ht="25.2" customHeight="1" x14ac:dyDescent="0.3">
      <c r="A20" s="2" t="s">
        <v>204</v>
      </c>
      <c r="B20" s="2" t="s">
        <v>42</v>
      </c>
    </row>
    <row r="21" spans="1:2" ht="25.2" customHeight="1" x14ac:dyDescent="0.3">
      <c r="A21" s="2" t="s">
        <v>16</v>
      </c>
      <c r="B21" s="2" t="s">
        <v>43</v>
      </c>
    </row>
    <row r="22" spans="1:2" ht="25.2" customHeight="1" x14ac:dyDescent="0.3">
      <c r="A22" s="2" t="s">
        <v>6</v>
      </c>
      <c r="B22" s="2" t="s">
        <v>44</v>
      </c>
    </row>
    <row r="23" spans="1:2" ht="25.2" customHeight="1" x14ac:dyDescent="0.3">
      <c r="A23" s="2" t="s">
        <v>12</v>
      </c>
      <c r="B23" s="2" t="s">
        <v>45</v>
      </c>
    </row>
    <row r="24" spans="1:2" ht="25.2" customHeight="1" x14ac:dyDescent="0.3">
      <c r="A24" s="2" t="s">
        <v>11</v>
      </c>
      <c r="B24" s="2" t="s">
        <v>46</v>
      </c>
    </row>
    <row r="25" spans="1:2" ht="25.2" customHeight="1" x14ac:dyDescent="0.3">
      <c r="A25" s="2" t="s">
        <v>21</v>
      </c>
      <c r="B25" s="2" t="s">
        <v>47</v>
      </c>
    </row>
    <row r="26" spans="1:2" ht="25.2" customHeight="1" x14ac:dyDescent="0.3">
      <c r="A26" s="2" t="s">
        <v>48</v>
      </c>
      <c r="B26" s="2" t="s">
        <v>49</v>
      </c>
    </row>
    <row r="27" spans="1:2" ht="25.2" customHeight="1" x14ac:dyDescent="0.3">
      <c r="A27" s="2" t="s">
        <v>205</v>
      </c>
      <c r="B27" s="2" t="s">
        <v>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BDBFF-CDBC-47E3-B4E9-9F613D04211B}">
  <dimension ref="A1:B53"/>
  <sheetViews>
    <sheetView tabSelected="1" workbookViewId="0">
      <selection activeCell="M10" sqref="M10"/>
    </sheetView>
  </sheetViews>
  <sheetFormatPr defaultRowHeight="14.4" x14ac:dyDescent="0.3"/>
  <cols>
    <col min="1" max="1" width="21.88671875" customWidth="1"/>
    <col min="2" max="2" width="14.21875" customWidth="1"/>
  </cols>
  <sheetData>
    <row r="1" spans="1:2" x14ac:dyDescent="0.3">
      <c r="A1" t="s">
        <v>94</v>
      </c>
      <c r="B1" t="s">
        <v>23</v>
      </c>
    </row>
    <row r="2" spans="1:2" x14ac:dyDescent="0.3">
      <c r="A2" t="s">
        <v>63</v>
      </c>
      <c r="B2" t="s">
        <v>24</v>
      </c>
    </row>
    <row r="3" spans="1:2" x14ac:dyDescent="0.3">
      <c r="A3" t="s">
        <v>65</v>
      </c>
      <c r="B3" t="s">
        <v>24</v>
      </c>
    </row>
    <row r="4" spans="1:2" x14ac:dyDescent="0.3">
      <c r="A4" t="s">
        <v>59</v>
      </c>
      <c r="B4" t="s">
        <v>25</v>
      </c>
    </row>
    <row r="5" spans="1:2" x14ac:dyDescent="0.3">
      <c r="A5" t="s">
        <v>68</v>
      </c>
      <c r="B5" t="s">
        <v>25</v>
      </c>
    </row>
    <row r="6" spans="1:2" x14ac:dyDescent="0.3">
      <c r="A6" t="s">
        <v>61</v>
      </c>
      <c r="B6" t="s">
        <v>26</v>
      </c>
    </row>
    <row r="7" spans="1:2" x14ac:dyDescent="0.3">
      <c r="A7" t="s">
        <v>78</v>
      </c>
      <c r="B7" t="s">
        <v>26</v>
      </c>
    </row>
    <row r="8" spans="1:2" x14ac:dyDescent="0.3">
      <c r="A8" t="s">
        <v>51</v>
      </c>
      <c r="B8" t="s">
        <v>27</v>
      </c>
    </row>
    <row r="9" spans="1:2" x14ac:dyDescent="0.3">
      <c r="A9" t="s">
        <v>88</v>
      </c>
      <c r="B9" t="s">
        <v>27</v>
      </c>
    </row>
    <row r="10" spans="1:2" x14ac:dyDescent="0.3">
      <c r="A10" t="s">
        <v>52</v>
      </c>
      <c r="B10" t="s">
        <v>28</v>
      </c>
    </row>
    <row r="11" spans="1:2" x14ac:dyDescent="0.3">
      <c r="A11" t="s">
        <v>62</v>
      </c>
      <c r="B11" t="s">
        <v>28</v>
      </c>
    </row>
    <row r="12" spans="1:2" x14ac:dyDescent="0.3">
      <c r="A12" t="s">
        <v>71</v>
      </c>
      <c r="B12" t="s">
        <v>29</v>
      </c>
    </row>
    <row r="13" spans="1:2" x14ac:dyDescent="0.3">
      <c r="A13" t="s">
        <v>90</v>
      </c>
      <c r="B13" t="s">
        <v>29</v>
      </c>
    </row>
    <row r="14" spans="1:2" x14ac:dyDescent="0.3">
      <c r="A14" t="s">
        <v>76</v>
      </c>
      <c r="B14" t="s">
        <v>30</v>
      </c>
    </row>
    <row r="15" spans="1:2" x14ac:dyDescent="0.3">
      <c r="A15" t="s">
        <v>85</v>
      </c>
      <c r="B15" t="s">
        <v>30</v>
      </c>
    </row>
    <row r="16" spans="1:2" x14ac:dyDescent="0.3">
      <c r="A16" t="s">
        <v>82</v>
      </c>
      <c r="B16" t="s">
        <v>31</v>
      </c>
    </row>
    <row r="17" spans="1:2" x14ac:dyDescent="0.3">
      <c r="A17" t="s">
        <v>81</v>
      </c>
      <c r="B17" t="s">
        <v>31</v>
      </c>
    </row>
    <row r="18" spans="1:2" x14ac:dyDescent="0.3">
      <c r="A18" t="s">
        <v>67</v>
      </c>
      <c r="B18" t="s">
        <v>32</v>
      </c>
    </row>
    <row r="19" spans="1:2" x14ac:dyDescent="0.3">
      <c r="A19" t="s">
        <v>89</v>
      </c>
      <c r="B19" t="s">
        <v>32</v>
      </c>
    </row>
    <row r="20" spans="1:2" x14ac:dyDescent="0.3">
      <c r="A20" t="s">
        <v>55</v>
      </c>
      <c r="B20" t="s">
        <v>33</v>
      </c>
    </row>
    <row r="21" spans="1:2" x14ac:dyDescent="0.3">
      <c r="A21" t="s">
        <v>66</v>
      </c>
      <c r="B21" t="s">
        <v>33</v>
      </c>
    </row>
    <row r="22" spans="1:2" x14ac:dyDescent="0.3">
      <c r="A22" t="s">
        <v>56</v>
      </c>
      <c r="B22" t="s">
        <v>34</v>
      </c>
    </row>
    <row r="23" spans="1:2" x14ac:dyDescent="0.3">
      <c r="A23" t="s">
        <v>75</v>
      </c>
      <c r="B23" t="s">
        <v>34</v>
      </c>
    </row>
    <row r="24" spans="1:2" x14ac:dyDescent="0.3">
      <c r="A24" t="s">
        <v>58</v>
      </c>
      <c r="B24" t="s">
        <v>35</v>
      </c>
    </row>
    <row r="25" spans="1:2" x14ac:dyDescent="0.3">
      <c r="A25" t="s">
        <v>74</v>
      </c>
      <c r="B25" t="s">
        <v>35</v>
      </c>
    </row>
    <row r="26" spans="1:2" x14ac:dyDescent="0.3">
      <c r="A26" t="s">
        <v>73</v>
      </c>
      <c r="B26" t="s">
        <v>36</v>
      </c>
    </row>
    <row r="27" spans="1:2" x14ac:dyDescent="0.3">
      <c r="A27" t="s">
        <v>70</v>
      </c>
      <c r="B27" t="s">
        <v>36</v>
      </c>
    </row>
    <row r="28" spans="1:2" x14ac:dyDescent="0.3">
      <c r="A28" t="s">
        <v>80</v>
      </c>
      <c r="B28" t="s">
        <v>37</v>
      </c>
    </row>
    <row r="29" spans="1:2" x14ac:dyDescent="0.3">
      <c r="A29" t="s">
        <v>86</v>
      </c>
      <c r="B29" t="s">
        <v>37</v>
      </c>
    </row>
    <row r="30" spans="1:2" x14ac:dyDescent="0.3">
      <c r="A30" t="s">
        <v>83</v>
      </c>
      <c r="B30" t="s">
        <v>38</v>
      </c>
    </row>
    <row r="31" spans="1:2" x14ac:dyDescent="0.3">
      <c r="A31" t="s">
        <v>84</v>
      </c>
      <c r="B31" t="s">
        <v>38</v>
      </c>
    </row>
    <row r="32" spans="1:2" x14ac:dyDescent="0.3">
      <c r="A32" t="s">
        <v>206</v>
      </c>
      <c r="B32" t="s">
        <v>39</v>
      </c>
    </row>
    <row r="33" spans="1:2" x14ac:dyDescent="0.3">
      <c r="A33" t="s">
        <v>207</v>
      </c>
      <c r="B33" t="s">
        <v>39</v>
      </c>
    </row>
    <row r="34" spans="1:2" x14ac:dyDescent="0.3">
      <c r="A34" t="s">
        <v>54</v>
      </c>
      <c r="B34" t="s">
        <v>40</v>
      </c>
    </row>
    <row r="35" spans="1:2" x14ac:dyDescent="0.3">
      <c r="A35" t="s">
        <v>92</v>
      </c>
      <c r="B35" t="s">
        <v>40</v>
      </c>
    </row>
    <row r="36" spans="1:2" x14ac:dyDescent="0.3">
      <c r="A36" t="s">
        <v>64</v>
      </c>
      <c r="B36" t="s">
        <v>41</v>
      </c>
    </row>
    <row r="37" spans="1:2" x14ac:dyDescent="0.3">
      <c r="A37" t="s">
        <v>91</v>
      </c>
      <c r="B37" t="s">
        <v>41</v>
      </c>
    </row>
    <row r="38" spans="1:2" x14ac:dyDescent="0.3">
      <c r="A38" t="s">
        <v>208</v>
      </c>
      <c r="B38" t="s">
        <v>42</v>
      </c>
    </row>
    <row r="39" spans="1:2" x14ac:dyDescent="0.3">
      <c r="A39" t="s">
        <v>209</v>
      </c>
      <c r="B39" t="s">
        <v>42</v>
      </c>
    </row>
    <row r="40" spans="1:2" x14ac:dyDescent="0.3">
      <c r="A40" t="s">
        <v>77</v>
      </c>
      <c r="B40" t="s">
        <v>43</v>
      </c>
    </row>
    <row r="41" spans="1:2" x14ac:dyDescent="0.3">
      <c r="A41" t="s">
        <v>79</v>
      </c>
      <c r="B41" t="s">
        <v>43</v>
      </c>
    </row>
    <row r="42" spans="1:2" x14ac:dyDescent="0.3">
      <c r="A42" t="s">
        <v>53</v>
      </c>
      <c r="B42" t="s">
        <v>44</v>
      </c>
    </row>
    <row r="43" spans="1:2" x14ac:dyDescent="0.3">
      <c r="A43" t="s">
        <v>72</v>
      </c>
      <c r="B43" t="s">
        <v>44</v>
      </c>
    </row>
    <row r="44" spans="1:2" x14ac:dyDescent="0.3">
      <c r="A44" t="s">
        <v>57</v>
      </c>
      <c r="B44" t="s">
        <v>45</v>
      </c>
    </row>
    <row r="45" spans="1:2" x14ac:dyDescent="0.3">
      <c r="A45" t="s">
        <v>69</v>
      </c>
      <c r="B45" t="s">
        <v>45</v>
      </c>
    </row>
    <row r="46" spans="1:2" x14ac:dyDescent="0.3">
      <c r="A46" t="s">
        <v>60</v>
      </c>
      <c r="B46" t="s">
        <v>46</v>
      </c>
    </row>
    <row r="47" spans="1:2" x14ac:dyDescent="0.3">
      <c r="A47" t="s">
        <v>87</v>
      </c>
      <c r="B47" t="s">
        <v>46</v>
      </c>
    </row>
    <row r="48" spans="1:2" x14ac:dyDescent="0.3">
      <c r="A48" t="s">
        <v>93</v>
      </c>
      <c r="B48" t="s">
        <v>47</v>
      </c>
    </row>
    <row r="49" spans="1:2" x14ac:dyDescent="0.3">
      <c r="A49" t="s">
        <v>95</v>
      </c>
      <c r="B49" t="s">
        <v>47</v>
      </c>
    </row>
    <row r="50" spans="1:2" x14ac:dyDescent="0.3">
      <c r="A50" t="s">
        <v>96</v>
      </c>
      <c r="B50" t="s">
        <v>49</v>
      </c>
    </row>
    <row r="51" spans="1:2" x14ac:dyDescent="0.3">
      <c r="A51" t="s">
        <v>97</v>
      </c>
      <c r="B51" t="s">
        <v>49</v>
      </c>
    </row>
    <row r="52" spans="1:2" x14ac:dyDescent="0.3">
      <c r="A52" t="s">
        <v>210</v>
      </c>
      <c r="B52" t="s">
        <v>50</v>
      </c>
    </row>
    <row r="53" spans="1:2" x14ac:dyDescent="0.3">
      <c r="A53" t="s">
        <v>211</v>
      </c>
      <c r="B53" t="s">
        <v>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15A08E73-13EA-441E-83DF-8C61210B15A6}">
  <ds:schemaRefs/>
</ds:datastoreItem>
</file>

<file path=customXml/itemProps2.xml><?xml version="1.0" encoding="utf-8"?>
<ds:datastoreItem xmlns:ds="http://schemas.openxmlformats.org/officeDocument/2006/customXml" ds:itemID="{85BDBE4F-11B1-4972-8838-E4DB0AF6E505}">
  <ds:schemaRefs/>
</ds:datastoreItem>
</file>

<file path=customXml/itemProps3.xml><?xml version="1.0" encoding="utf-8"?>
<ds:datastoreItem xmlns:ds="http://schemas.openxmlformats.org/officeDocument/2006/customXml" ds:itemID="{9771B217-117B-4A02-B0B6-C5A252BA6107}">
  <ds:schemaRefs/>
</ds:datastoreItem>
</file>

<file path=customXml/itemProps4.xml><?xml version="1.0" encoding="utf-8"?>
<ds:datastoreItem xmlns:ds="http://schemas.openxmlformats.org/officeDocument/2006/customXml" ds:itemID="{989799DD-2788-467D-AEF4-816C00E56FEA}">
  <ds:schemaRefs/>
</ds:datastoreItem>
</file>

<file path=customXml/itemProps5.xml><?xml version="1.0" encoding="utf-8"?>
<ds:datastoreItem xmlns:ds="http://schemas.openxmlformats.org/officeDocument/2006/customXml" ds:itemID="{CB5DBE65-5ABE-4DB1-ACA8-23A8CFE923A1}">
  <ds:schemaRefs/>
</ds:datastoreItem>
</file>

<file path=customXml/itemProps6.xml><?xml version="1.0" encoding="utf-8"?>
<ds:datastoreItem xmlns:ds="http://schemas.openxmlformats.org/officeDocument/2006/customXml" ds:itemID="{9074B962-83C4-4C49-81D5-C8A381293697}">
  <ds:schemaRefs/>
</ds:datastoreItem>
</file>

<file path=customXml/itemProps7.xml><?xml version="1.0" encoding="utf-8"?>
<ds:datastoreItem xmlns:ds="http://schemas.openxmlformats.org/officeDocument/2006/customXml" ds:itemID="{D0C48214-AD1D-4799-AB86-EE188426D101}">
  <ds:schemaRefs/>
</ds:datastoreItem>
</file>

<file path=customXml/itemProps8.xml><?xml version="1.0" encoding="utf-8"?>
<ds:datastoreItem xmlns:ds="http://schemas.openxmlformats.org/officeDocument/2006/customXml" ds:itemID="{01F27937-38CD-4A16-A0BC-E3FD99FA9F2E}">
  <ds:schemaRefs/>
</ds:datastoreItem>
</file>

<file path=customXml/itemProps9.xml><?xml version="1.0" encoding="utf-8"?>
<ds:datastoreItem xmlns:ds="http://schemas.openxmlformats.org/officeDocument/2006/customXml" ds:itemID="{F27951CC-0869-4D5B-A4FE-9CBB086BDEDB}">
  <ds:schemaRefs/>
</ds:datastoreItem>
</file>

<file path=customXml/itemProps10.xml><?xml version="1.0" encoding="utf-8"?>
<ds:datastoreItem xmlns:ds="http://schemas.openxmlformats.org/officeDocument/2006/customXml" ds:itemID="{A6385EFA-E6B7-48BB-A3BF-D7D6C647F918}">
  <ds:schemaRefs/>
</ds:datastoreItem>
</file>

<file path=customXml/itemProps11.xml><?xml version="1.0" encoding="utf-8"?>
<ds:datastoreItem xmlns:ds="http://schemas.openxmlformats.org/officeDocument/2006/customXml" ds:itemID="{85FE80EC-3ACE-47A4-A792-A6ACC71AFAE5}">
  <ds:schemaRefs/>
</ds:datastoreItem>
</file>

<file path=customXml/itemProps12.xml><?xml version="1.0" encoding="utf-8"?>
<ds:datastoreItem xmlns:ds="http://schemas.openxmlformats.org/officeDocument/2006/customXml" ds:itemID="{675A5F26-3D6F-466B-ABC4-5EEE8DF443A7}">
  <ds:schemaRefs/>
</ds:datastoreItem>
</file>

<file path=customXml/itemProps13.xml><?xml version="1.0" encoding="utf-8"?>
<ds:datastoreItem xmlns:ds="http://schemas.openxmlformats.org/officeDocument/2006/customXml" ds:itemID="{66B2CF99-FE76-47D8-8917-FDE898FAE29A}">
  <ds:schemaRefs/>
</ds:datastoreItem>
</file>

<file path=customXml/itemProps14.xml><?xml version="1.0" encoding="utf-8"?>
<ds:datastoreItem xmlns:ds="http://schemas.openxmlformats.org/officeDocument/2006/customXml" ds:itemID="{C4A8D3B0-C2F2-4B37-8031-6EDD5E7A8FCD}">
  <ds:schemaRefs/>
</ds:datastoreItem>
</file>

<file path=customXml/itemProps15.xml><?xml version="1.0" encoding="utf-8"?>
<ds:datastoreItem xmlns:ds="http://schemas.openxmlformats.org/officeDocument/2006/customXml" ds:itemID="{64930C69-E32B-4EE6-A291-D47F80A01B34}">
  <ds:schemaRefs/>
</ds:datastoreItem>
</file>

<file path=customXml/itemProps16.xml><?xml version="1.0" encoding="utf-8"?>
<ds:datastoreItem xmlns:ds="http://schemas.openxmlformats.org/officeDocument/2006/customXml" ds:itemID="{D1FEEF73-D318-450D-91F7-73E661ED726C}">
  <ds:schemaRefs/>
</ds:datastoreItem>
</file>

<file path=customXml/itemProps17.xml><?xml version="1.0" encoding="utf-8"?>
<ds:datastoreItem xmlns:ds="http://schemas.openxmlformats.org/officeDocument/2006/customXml" ds:itemID="{5E95DD76-A8BB-428F-8165-E016E2F04CEC}">
  <ds:schemaRefs/>
</ds:datastoreItem>
</file>

<file path=customXml/itemProps18.xml><?xml version="1.0" encoding="utf-8"?>
<ds:datastoreItem xmlns:ds="http://schemas.openxmlformats.org/officeDocument/2006/customXml" ds:itemID="{D3761B33-15DC-4FB2-B5D2-C0E3F702A6B9}">
  <ds:schemaRefs/>
</ds:datastoreItem>
</file>

<file path=customXml/itemProps19.xml><?xml version="1.0" encoding="utf-8"?>
<ds:datastoreItem xmlns:ds="http://schemas.openxmlformats.org/officeDocument/2006/customXml" ds:itemID="{0E5599CE-59E9-4857-BB1C-9738ED0C348F}">
  <ds:schemaRefs/>
</ds:datastoreItem>
</file>

<file path=customXml/itemProps20.xml><?xml version="1.0" encoding="utf-8"?>
<ds:datastoreItem xmlns:ds="http://schemas.openxmlformats.org/officeDocument/2006/customXml" ds:itemID="{AD1A8243-DA8D-44B2-95CD-F01448E9617F}">
  <ds:schemaRefs/>
</ds:datastoreItem>
</file>

<file path=customXml/itemProps21.xml><?xml version="1.0" encoding="utf-8"?>
<ds:datastoreItem xmlns:ds="http://schemas.openxmlformats.org/officeDocument/2006/customXml" ds:itemID="{5DB7CE4E-61DA-4DD0-8DBF-141E29AF86CC}">
  <ds:schemaRefs>
    <ds:schemaRef ds:uri="http://schemas.microsoft.com/DataMashup"/>
  </ds:schemaRefs>
</ds:datastoreItem>
</file>

<file path=customXml/itemProps22.xml><?xml version="1.0" encoding="utf-8"?>
<ds:datastoreItem xmlns:ds="http://schemas.openxmlformats.org/officeDocument/2006/customXml" ds:itemID="{F5268891-329A-4156-9A46-102D4F24F34A}">
  <ds:schemaRefs/>
</ds:datastoreItem>
</file>

<file path=customXml/itemProps23.xml><?xml version="1.0" encoding="utf-8"?>
<ds:datastoreItem xmlns:ds="http://schemas.openxmlformats.org/officeDocument/2006/customXml" ds:itemID="{860CB7D5-7F30-445F-B688-848A49537B43}">
  <ds:schemaRefs/>
</ds:datastoreItem>
</file>

<file path=customXml/itemProps24.xml><?xml version="1.0" encoding="utf-8"?>
<ds:datastoreItem xmlns:ds="http://schemas.openxmlformats.org/officeDocument/2006/customXml" ds:itemID="{05352378-9D1E-4EB6-8820-67ED01C9D5BE}">
  <ds:schemaRefs/>
</ds:datastoreItem>
</file>

<file path=customXml/itemProps25.xml><?xml version="1.0" encoding="utf-8"?>
<ds:datastoreItem xmlns:ds="http://schemas.openxmlformats.org/officeDocument/2006/customXml" ds:itemID="{57993EF8-8902-4E3C-859B-2D8EF6F021BD}">
  <ds:schemaRefs/>
</ds:datastoreItem>
</file>

<file path=customXml/itemProps26.xml><?xml version="1.0" encoding="utf-8"?>
<ds:datastoreItem xmlns:ds="http://schemas.openxmlformats.org/officeDocument/2006/customXml" ds:itemID="{CA0548E2-77D7-4E52-AFAE-1293E78691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Dokumentasi</vt:lpstr>
      <vt:lpstr>Data Sources</vt:lpstr>
      <vt:lpstr>Fact_Sales</vt:lpstr>
      <vt:lpstr>Map_KaryaMarket</vt:lpstr>
      <vt:lpstr>Map_Afiliator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2026-09-22T00:41:13Z</dcterms:created>
  <dcterms:modified xsi:type="dcterms:W3CDTF">2026-10-18T06:54:38Z</dcterms:modified>
</cp:coreProperties>
</file>