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DABlue" sheetId="1" r:id="rId4"/>
    <sheet state="visible" name="LACT" sheetId="2" r:id="rId5"/>
    <sheet state="visible" name="Vasquez 2014 API" sheetId="3" r:id="rId6"/>
    <sheet state="visible" name="Borges" sheetId="4" r:id="rId7"/>
    <sheet state="visible" name="LeClair Paper" sheetId="5" r:id="rId8"/>
    <sheet state="visible" name="LeClair All" sheetId="6" r:id="rId9"/>
    <sheet state="visible" name="LASCAD" sheetId="7" r:id="rId10"/>
    <sheet state="visible" name="Ohashi" sheetId="8" r:id="rId11"/>
    <sheet state="visible" name="InformatiCup" sheetId="9" r:id="rId12"/>
    <sheet state="visible" name="HiGitClass-AI" sheetId="10" r:id="rId13"/>
    <sheet state="visible" name="HiGitClass-BIO" sheetId="11" r:id="rId14"/>
    <sheet state="visible" name="Sharma" sheetId="12" r:id="rId15"/>
    <sheet state="visible" name="Sharma-Other" sheetId="13" r:id="rId16"/>
    <sheet state="visible" name="Di Sipio" sheetId="14" r:id="rId17"/>
    <sheet state="visible" name="Ours" sheetId="15" r:id="rId18"/>
    <sheet state="visible" name="Ours Augmented" sheetId="16" r:id="rId19"/>
    <sheet state="visible" name="Awesome-Java" sheetId="17" r:id="rId20"/>
  </sheets>
  <definedNames/>
  <calcPr/>
</workbook>
</file>

<file path=xl/sharedStrings.xml><?xml version="1.0" encoding="utf-8"?>
<sst xmlns="http://schemas.openxmlformats.org/spreadsheetml/2006/main" count="646" uniqueCount="397">
  <si>
    <t>Boardagame</t>
  </si>
  <si>
    <t>n</t>
  </si>
  <si>
    <t>Compilers</t>
  </si>
  <si>
    <t xml:space="preserve">k </t>
  </si>
  <si>
    <t>Database</t>
  </si>
  <si>
    <t>H</t>
  </si>
  <si>
    <t>Editor</t>
  </si>
  <si>
    <t>log k</t>
  </si>
  <si>
    <t>Videoconversion</t>
  </si>
  <si>
    <t>xterm</t>
  </si>
  <si>
    <t>Balance</t>
  </si>
  <si>
    <t>Balance Min/Max</t>
  </si>
  <si>
    <t>Game</t>
  </si>
  <si>
    <t>Terminal</t>
  </si>
  <si>
    <t>E-Mail</t>
  </si>
  <si>
    <t>Chat</t>
  </si>
  <si>
    <t>Bio-Informatics</t>
  </si>
  <si>
    <t>Communication</t>
  </si>
  <si>
    <t>Education</t>
  </si>
  <si>
    <t>Email</t>
  </si>
  <si>
    <t>Frameworks</t>
  </si>
  <si>
    <t>Front-Ends</t>
  </si>
  <si>
    <t>Games</t>
  </si>
  <si>
    <t>Graphics</t>
  </si>
  <si>
    <t>Indexing</t>
  </si>
  <si>
    <t>Internet</t>
  </si>
  <si>
    <t>Interpreters</t>
  </si>
  <si>
    <t>Math</t>
  </si>
  <si>
    <t>Networking</t>
  </si>
  <si>
    <t>Office</t>
  </si>
  <si>
    <t>Scientific</t>
  </si>
  <si>
    <t>Security</t>
  </si>
  <si>
    <t>Testing</t>
  </si>
  <si>
    <t>Visualization</t>
  </si>
  <si>
    <t>Web</t>
  </si>
  <si>
    <t>Web libraries and frameworks</t>
  </si>
  <si>
    <t>Non-web libraries and frameworks</t>
  </si>
  <si>
    <t>Software tools</t>
  </si>
  <si>
    <t>Application software</t>
  </si>
  <si>
    <t>Documentation</t>
  </si>
  <si>
    <t>System software</t>
  </si>
  <si>
    <t>libs</t>
  </si>
  <si>
    <t>utils</t>
  </si>
  <si>
    <t>net</t>
  </si>
  <si>
    <t>games</t>
  </si>
  <si>
    <t>sound</t>
  </si>
  <si>
    <t>admin</t>
  </si>
  <si>
    <t>science</t>
  </si>
  <si>
    <t>x11</t>
  </si>
  <si>
    <t>python</t>
  </si>
  <si>
    <t>doc</t>
  </si>
  <si>
    <t>devel</t>
  </si>
  <si>
    <t>perl</t>
  </si>
  <si>
    <t>debug</t>
  </si>
  <si>
    <t>gnu-r</t>
  </si>
  <si>
    <t>misc</t>
  </si>
  <si>
    <t>graphics</t>
  </si>
  <si>
    <t>Programming Languages</t>
  </si>
  <si>
    <t>web</t>
  </si>
  <si>
    <t>Ratio</t>
  </si>
  <si>
    <t>text</t>
  </si>
  <si>
    <t>kde</t>
  </si>
  <si>
    <t>libdevel</t>
  </si>
  <si>
    <t>gnome</t>
  </si>
  <si>
    <t>Misc Num</t>
  </si>
  <si>
    <t>oldlibs</t>
  </si>
  <si>
    <t>mail</t>
  </si>
  <si>
    <t>interpreters</t>
  </si>
  <si>
    <t>ruby</t>
  </si>
  <si>
    <t>video</t>
  </si>
  <si>
    <t>ocaml</t>
  </si>
  <si>
    <t>math</t>
  </si>
  <si>
    <t>otherosfs</t>
  </si>
  <si>
    <t>hamradio</t>
  </si>
  <si>
    <t>electronics</t>
  </si>
  <si>
    <t>xfce</t>
  </si>
  <si>
    <t>comm</t>
  </si>
  <si>
    <t>java</t>
  </si>
  <si>
    <t>editors</t>
  </si>
  <si>
    <t>php</t>
  </si>
  <si>
    <t>database</t>
  </si>
  <si>
    <t>lisp</t>
  </si>
  <si>
    <t>tex</t>
  </si>
  <si>
    <t>httpd</t>
  </si>
  <si>
    <t>kernel</t>
  </si>
  <si>
    <t>contrib/games</t>
  </si>
  <si>
    <t>vcs</t>
  </si>
  <si>
    <t>news</t>
  </si>
  <si>
    <t>shells</t>
  </si>
  <si>
    <t>embedded</t>
  </si>
  <si>
    <t>contrib/otherosfs</t>
  </si>
  <si>
    <t>gnustep</t>
  </si>
  <si>
    <t>introspection</t>
  </si>
  <si>
    <t>debian-installer</t>
  </si>
  <si>
    <t>fonts</t>
  </si>
  <si>
    <t>zope</t>
  </si>
  <si>
    <t>contrib/utils</t>
  </si>
  <si>
    <t>education</t>
  </si>
  <si>
    <t>contrib/net</t>
  </si>
  <si>
    <t>contrib/x11</t>
  </si>
  <si>
    <t>haskell</t>
  </si>
  <si>
    <t>contrib/sound</t>
  </si>
  <si>
    <t>contrib/libs</t>
  </si>
  <si>
    <t>contrib/text</t>
  </si>
  <si>
    <t>metapackages</t>
  </si>
  <si>
    <t>contrib/perl</t>
  </si>
  <si>
    <t>contrib/misc</t>
  </si>
  <si>
    <t>contrib/doc</t>
  </si>
  <si>
    <t>contrib/admin</t>
  </si>
  <si>
    <t>unknown</t>
  </si>
  <si>
    <t>contrib/math</t>
  </si>
  <si>
    <t>contrib/devel</t>
  </si>
  <si>
    <t>localization</t>
  </si>
  <si>
    <t>cli-mono</t>
  </si>
  <si>
    <t>contrib/science</t>
  </si>
  <si>
    <t>contrib/graphics</t>
  </si>
  <si>
    <t>contrib/web</t>
  </si>
  <si>
    <t>contrib/ocaml</t>
  </si>
  <si>
    <t>contrib/electronics</t>
  </si>
  <si>
    <t>contrib/python</t>
  </si>
  <si>
    <t>contrib/fonts</t>
  </si>
  <si>
    <t>contrib/mail</t>
  </si>
  <si>
    <t>contrib/ruby</t>
  </si>
  <si>
    <t>javascript</t>
  </si>
  <si>
    <t>contrib/lisp</t>
  </si>
  <si>
    <t>contrib/oldlibs</t>
  </si>
  <si>
    <t>contrib/kernel</t>
  </si>
  <si>
    <t>iperl</t>
  </si>
  <si>
    <t>non-free/games</t>
  </si>
  <si>
    <t>contrib/gnome</t>
  </si>
  <si>
    <t>Machine Learning</t>
  </si>
  <si>
    <t>Data visualization</t>
  </si>
  <si>
    <t>Game Engine</t>
  </si>
  <si>
    <t>Web Framework</t>
  </si>
  <si>
    <t>Text Editor</t>
  </si>
  <si>
    <t>Web Game</t>
  </si>
  <si>
    <t>Has collected data from MUDABlue and LACT that can be used to do the same analysis as the one we want to do for our</t>
  </si>
  <si>
    <t>Combinatorial Optimization Problems</t>
  </si>
  <si>
    <t>Computational Geometry Problems</t>
  </si>
  <si>
    <t>Flow Network Problems</t>
  </si>
  <si>
    <t>Number Theory Problems</t>
  </si>
  <si>
    <t>Query for Data Structures Problems</t>
  </si>
  <si>
    <t>Shortest Path Problems</t>
  </si>
  <si>
    <t>DEV</t>
  </si>
  <si>
    <t>HomeWork</t>
  </si>
  <si>
    <t>DOCS</t>
  </si>
  <si>
    <t>EDU</t>
  </si>
  <si>
    <t>WEB</t>
  </si>
  <si>
    <t>$Computer-Vision</t>
  </si>
  <si>
    <t>$Natural-Language-Processing</t>
  </si>
  <si>
    <t>$Speech</t>
  </si>
  <si>
    <t>$Image-Generation</t>
  </si>
  <si>
    <t>$Object-Detection</t>
  </si>
  <si>
    <t>$Image-Classification</t>
  </si>
  <si>
    <t>$Semantic-Segmentation</t>
  </si>
  <si>
    <t>$Pose-Estimation</t>
  </si>
  <si>
    <t>$Super-Resolution</t>
  </si>
  <si>
    <t>$Text-Generation</t>
  </si>
  <si>
    <t>$Text-Classification</t>
  </si>
  <si>
    <t>$Named-Entity-Recognition-(NER)</t>
  </si>
  <si>
    <t>$Question-Answering</t>
  </si>
  <si>
    <t>$Machine-Translation</t>
  </si>
  <si>
    <t>$Language-Modelling</t>
  </si>
  <si>
    <t>$Speech-Synthesis</t>
  </si>
  <si>
    <t>$Speech-Recognition</t>
  </si>
  <si>
    <t>$COMP-BIO</t>
  </si>
  <si>
    <t>$DATA-ANALYTICS</t>
  </si>
  <si>
    <t>$SEQUENCE-ANALYSIS</t>
  </si>
  <si>
    <t>$GENOME-ANALYSIS</t>
  </si>
  <si>
    <t>$GENE-EXPRESSION</t>
  </si>
  <si>
    <t>$SYSTEMS-BIOLOGY</t>
  </si>
  <si>
    <t>$GENETICS-AND-POPULATION-ANALYSIS</t>
  </si>
  <si>
    <t>$STRUCTURAL-BIOINFORMATICS</t>
  </si>
  <si>
    <t>$PHYLOGENETICS</t>
  </si>
  <si>
    <t>$TEXT-MINING</t>
  </si>
  <si>
    <t>$BIOIMAGING</t>
  </si>
  <si>
    <t>$DATABASE-AND-ONTOLOGIES</t>
  </si>
  <si>
    <t>Others</t>
  </si>
  <si>
    <t>Build and Productivity Tools</t>
  </si>
  <si>
    <t>Web Frontend</t>
  </si>
  <si>
    <t>Operating Systems</t>
  </si>
  <si>
    <t>Ruby Related</t>
  </si>
  <si>
    <t>Web Frameworks</t>
  </si>
  <si>
    <t>Android Development</t>
  </si>
  <si>
    <t>Rendering and Viewers</t>
  </si>
  <si>
    <t>Text Editors</t>
  </si>
  <si>
    <t>Testing Frameworks</t>
  </si>
  <si>
    <t>Data Management and Analysis</t>
  </si>
  <si>
    <t>Music</t>
  </si>
  <si>
    <t>Raspeberry PI</t>
  </si>
  <si>
    <t>Blogging</t>
  </si>
  <si>
    <t>Monitoring</t>
  </si>
  <si>
    <t>Gaming and Chat Engines</t>
  </si>
  <si>
    <t>Cloud Computing</t>
  </si>
  <si>
    <t>React Framework</t>
  </si>
  <si>
    <t>Lua</t>
  </si>
  <si>
    <t>Servers and Networking</t>
  </si>
  <si>
    <t>Middleware</t>
  </si>
  <si>
    <t>3d</t>
  </si>
  <si>
    <t>ajax</t>
  </si>
  <si>
    <t>algorithm</t>
  </si>
  <si>
    <t>android</t>
  </si>
  <si>
    <t>angular</t>
  </si>
  <si>
    <t>ansible</t>
  </si>
  <si>
    <t>api</t>
  </si>
  <si>
    <t>atom</t>
  </si>
  <si>
    <t>aws</t>
  </si>
  <si>
    <t>azure</t>
  </si>
  <si>
    <t>babel</t>
  </si>
  <si>
    <t>bash</t>
  </si>
  <si>
    <t>bitcoin</t>
  </si>
  <si>
    <t>bootstrap</t>
  </si>
  <si>
    <t>bot</t>
  </si>
  <si>
    <t>chrome</t>
  </si>
  <si>
    <t>chrome-extension</t>
  </si>
  <si>
    <t>cli</t>
  </si>
  <si>
    <t>clojure</t>
  </si>
  <si>
    <t>compiler</t>
  </si>
  <si>
    <t>continuous-integration</t>
  </si>
  <si>
    <t>cryptocurrency</t>
  </si>
  <si>
    <t>crystal</t>
  </si>
  <si>
    <t>css</t>
  </si>
  <si>
    <t>data-structures</t>
  </si>
  <si>
    <t>data-visualization</t>
  </si>
  <si>
    <t>deep-learning</t>
  </si>
  <si>
    <t>deployment</t>
  </si>
  <si>
    <t>django</t>
  </si>
  <si>
    <t>docker</t>
  </si>
  <si>
    <t>documentation</t>
  </si>
  <si>
    <t>dotnet</t>
  </si>
  <si>
    <t>elixir</t>
  </si>
  <si>
    <t>emacs</t>
  </si>
  <si>
    <t>ember</t>
  </si>
  <si>
    <t>emoji</t>
  </si>
  <si>
    <t>emulator</t>
  </si>
  <si>
    <t>es6</t>
  </si>
  <si>
    <t>eslint</t>
  </si>
  <si>
    <t>ethereum</t>
  </si>
  <si>
    <t>express</t>
  </si>
  <si>
    <t>firebase</t>
  </si>
  <si>
    <t>firefox</t>
  </si>
  <si>
    <t>flask</t>
  </si>
  <si>
    <t>font</t>
  </si>
  <si>
    <t>framework</t>
  </si>
  <si>
    <t>frontend</t>
  </si>
  <si>
    <t>game-engine</t>
  </si>
  <si>
    <t>git</t>
  </si>
  <si>
    <t>github-api</t>
  </si>
  <si>
    <t>google</t>
  </si>
  <si>
    <t>gradle</t>
  </si>
  <si>
    <t>graphql</t>
  </si>
  <si>
    <t>gulp</t>
  </si>
  <si>
    <t>homebrew</t>
  </si>
  <si>
    <t>homebridge</t>
  </si>
  <si>
    <t>http</t>
  </si>
  <si>
    <t>ios</t>
  </si>
  <si>
    <t>ipfs</t>
  </si>
  <si>
    <t>jekyll</t>
  </si>
  <si>
    <t>jquery</t>
  </si>
  <si>
    <t>json</t>
  </si>
  <si>
    <t>jupyter-notebook</t>
  </si>
  <si>
    <t>koa</t>
  </si>
  <si>
    <t>kubernetes</t>
  </si>
  <si>
    <t>laravel</t>
  </si>
  <si>
    <t>latex</t>
  </si>
  <si>
    <t>library</t>
  </si>
  <si>
    <t>linux</t>
  </si>
  <si>
    <t>lua</t>
  </si>
  <si>
    <t>machine-learning</t>
  </si>
  <si>
    <t>macos</t>
  </si>
  <si>
    <t>markdown</t>
  </si>
  <si>
    <t>material-design</t>
  </si>
  <si>
    <t>matlab</t>
  </si>
  <si>
    <t>maven</t>
  </si>
  <si>
    <t>minecraft</t>
  </si>
  <si>
    <t>mobile</t>
  </si>
  <si>
    <t>monero</t>
  </si>
  <si>
    <t>mongodb</t>
  </si>
  <si>
    <t>mongoose</t>
  </si>
  <si>
    <t>monitoring</t>
  </si>
  <si>
    <t>mysql</t>
  </si>
  <si>
    <t>nativescript</t>
  </si>
  <si>
    <t>nlp</t>
  </si>
  <si>
    <t>nodejs</t>
  </si>
  <si>
    <t>nosql</t>
  </si>
  <si>
    <t>npm</t>
  </si>
  <si>
    <t>opengl</t>
  </si>
  <si>
    <t>operating-system</t>
  </si>
  <si>
    <t>p2p</t>
  </si>
  <si>
    <t>package-manager</t>
  </si>
  <si>
    <t>parsing</t>
  </si>
  <si>
    <t>pico-8</t>
  </si>
  <si>
    <t>postgresql</t>
  </si>
  <si>
    <t>publishing</t>
  </si>
  <si>
    <t>pwa</t>
  </si>
  <si>
    <t>qt</t>
  </si>
  <si>
    <t>rails</t>
  </si>
  <si>
    <t>raspberry-pi</t>
  </si>
  <si>
    <t>react</t>
  </si>
  <si>
    <t>react-native</t>
  </si>
  <si>
    <t>redux</t>
  </si>
  <si>
    <t>res.csv</t>
  </si>
  <si>
    <t>rest-api</t>
  </si>
  <si>
    <t>sass</t>
  </si>
  <si>
    <t>scikit-learn</t>
  </si>
  <si>
    <t>security</t>
  </si>
  <si>
    <t>server</t>
  </si>
  <si>
    <t>serverless</t>
  </si>
  <si>
    <t>shell</t>
  </si>
  <si>
    <t>sketch</t>
  </si>
  <si>
    <t>spring-boot</t>
  </si>
  <si>
    <t>sql</t>
  </si>
  <si>
    <t>symfony</t>
  </si>
  <si>
    <t>telegram</t>
  </si>
  <si>
    <t>tensorflow</t>
  </si>
  <si>
    <t>terminal</t>
  </si>
  <si>
    <t>terraform</t>
  </si>
  <si>
    <t>testing</t>
  </si>
  <si>
    <t>twitter</t>
  </si>
  <si>
    <t>ubuntu</t>
  </si>
  <si>
    <t>unity</t>
  </si>
  <si>
    <t>vagrant</t>
  </si>
  <si>
    <t>vim</t>
  </si>
  <si>
    <t>vue</t>
  </si>
  <si>
    <t>wagtail</t>
  </si>
  <si>
    <t>webapp</t>
  </si>
  <si>
    <t>web-components</t>
  </si>
  <si>
    <t>webpack</t>
  </si>
  <si>
    <t>windows</t>
  </si>
  <si>
    <t>wordpress</t>
  </si>
  <si>
    <t>xamarin</t>
  </si>
  <si>
    <t>Introspection</t>
  </si>
  <si>
    <t>CLI</t>
  </si>
  <si>
    <t>Data</t>
  </si>
  <si>
    <t>Development</t>
  </si>
  <si>
    <t>Graphical</t>
  </si>
  <si>
    <t>Miscellaneous</t>
  </si>
  <si>
    <t>Parser</t>
  </si>
  <si>
    <t>SE</t>
  </si>
  <si>
    <t>Server</t>
  </si>
  <si>
    <t>Bean Mapping</t>
  </si>
  <si>
    <t>Build</t>
  </si>
  <si>
    <t>Bytecode Manipulation</t>
  </si>
  <si>
    <t>Caching</t>
  </si>
  <si>
    <t>Cluster Management</t>
  </si>
  <si>
    <t>Code Analysis</t>
  </si>
  <si>
    <t>Code Coverage</t>
  </si>
  <si>
    <t>Code Generators</t>
  </si>
  <si>
    <t>Compilercompiler</t>
  </si>
  <si>
    <t>Configuration</t>
  </si>
  <si>
    <t>Constraint Satisfaction Problem Solver</t>
  </si>
  <si>
    <t>CSV</t>
  </si>
  <si>
    <t>Data Structures</t>
  </si>
  <si>
    <t>Date and Time</t>
  </si>
  <si>
    <t>Dependency Injection</t>
  </si>
  <si>
    <t>Distributed Applications</t>
  </si>
  <si>
    <t>Distributed Transactions</t>
  </si>
  <si>
    <t>Distribution</t>
  </si>
  <si>
    <t>Document Processing</t>
  </si>
  <si>
    <t>Financial</t>
  </si>
  <si>
    <t>Formal Verification</t>
  </si>
  <si>
    <t>Functional Programming</t>
  </si>
  <si>
    <t>Game Development</t>
  </si>
  <si>
    <t>Geospatial</t>
  </si>
  <si>
    <t>GUI</t>
  </si>
  <si>
    <t>High Performance</t>
  </si>
  <si>
    <t>HTTP Clients</t>
  </si>
  <si>
    <t>Hypermedia Types</t>
  </si>
  <si>
    <t>Imagery</t>
  </si>
  <si>
    <t>Job Scheduling</t>
  </si>
  <si>
    <t>JSON</t>
  </si>
  <si>
    <t>JVM and JDK</t>
  </si>
  <si>
    <t>Logging</t>
  </si>
  <si>
    <t>Messaging</t>
  </si>
  <si>
    <t>Microservice</t>
  </si>
  <si>
    <t>Mobile Development</t>
  </si>
  <si>
    <t>Native</t>
  </si>
  <si>
    <t>Natural Language Processing</t>
  </si>
  <si>
    <t>ORM</t>
  </si>
  <si>
    <t>PDF</t>
  </si>
  <si>
    <t>Performance analysis</t>
  </si>
  <si>
    <t>Apache Commons</t>
  </si>
  <si>
    <t>Other</t>
  </si>
  <si>
    <t>Processes</t>
  </si>
  <si>
    <t>Reactive libraries</t>
  </si>
  <si>
    <t>REST Frameworks</t>
  </si>
  <si>
    <t>Science</t>
  </si>
  <si>
    <t>Search</t>
  </si>
  <si>
    <t>Serialization</t>
  </si>
  <si>
    <t>Template Engine</t>
  </si>
  <si>
    <t>Asynchronous</t>
  </si>
  <si>
    <t>BDD</t>
  </si>
  <si>
    <t>Fixtures</t>
  </si>
  <si>
    <t>Matchers</t>
  </si>
  <si>
    <t>Mocking</t>
  </si>
  <si>
    <t>Utility</t>
  </si>
  <si>
    <t>Web Crawling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</si>
</sst>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7.43"/>
  </cols>
  <sheetData>
    <row r="1">
      <c r="A1" s="1" t="s">
        <v>0</v>
      </c>
      <c r="B1" s="1">
        <v>13.0</v>
      </c>
      <c r="C1" s="2">
        <f t="shared" ref="C1:C6" si="1">B1/$I$1</f>
        <v>0.3170731707</v>
      </c>
      <c r="D1" s="2">
        <f t="shared" ref="D1:D6" si="2">LOG(C1)</f>
        <v>-0.4988405044</v>
      </c>
      <c r="F1" s="2">
        <f t="shared" ref="F1:F6" si="3">C1*D1</f>
        <v>-0.1581689404</v>
      </c>
      <c r="H1" s="1" t="s">
        <v>1</v>
      </c>
      <c r="I1" s="1">
        <f>SUM(B1:B100)</f>
        <v>41</v>
      </c>
    </row>
    <row r="2">
      <c r="A2" s="1" t="s">
        <v>2</v>
      </c>
      <c r="B2" s="1">
        <v>10.0</v>
      </c>
      <c r="C2" s="2">
        <f t="shared" si="1"/>
        <v>0.243902439</v>
      </c>
      <c r="D2" s="2">
        <f t="shared" si="2"/>
        <v>-0.6127838567</v>
      </c>
      <c r="F2" s="2">
        <f t="shared" si="3"/>
        <v>-0.1494594772</v>
      </c>
      <c r="H2" s="1" t="s">
        <v>3</v>
      </c>
      <c r="I2" s="1">
        <v>6.0</v>
      </c>
    </row>
    <row r="3">
      <c r="A3" s="1" t="s">
        <v>4</v>
      </c>
      <c r="B3" s="1">
        <v>7.0</v>
      </c>
      <c r="C3" s="2">
        <f t="shared" si="1"/>
        <v>0.1707317073</v>
      </c>
      <c r="D3" s="2">
        <f t="shared" si="2"/>
        <v>-0.7676858167</v>
      </c>
      <c r="F3" s="2">
        <f t="shared" si="3"/>
        <v>-0.1310683102</v>
      </c>
      <c r="H3" s="1" t="s">
        <v>5</v>
      </c>
      <c r="I3" s="2">
        <f>-SUM(F1:F6)</f>
        <v>0.7127326411</v>
      </c>
    </row>
    <row r="4">
      <c r="A4" s="1" t="s">
        <v>6</v>
      </c>
      <c r="B4" s="1">
        <v>5.0</v>
      </c>
      <c r="C4" s="2">
        <f t="shared" si="1"/>
        <v>0.1219512195</v>
      </c>
      <c r="D4" s="2">
        <f t="shared" si="2"/>
        <v>-0.9138138524</v>
      </c>
      <c r="F4" s="2">
        <f t="shared" si="3"/>
        <v>-0.1114407137</v>
      </c>
      <c r="H4" s="1" t="s">
        <v>7</v>
      </c>
      <c r="I4" s="2">
        <f>LOG(I2)</f>
        <v>0.7781512504</v>
      </c>
    </row>
    <row r="5">
      <c r="A5" s="1" t="s">
        <v>8</v>
      </c>
      <c r="B5" s="1">
        <v>4.0</v>
      </c>
      <c r="C5" s="2">
        <f t="shared" si="1"/>
        <v>0.09756097561</v>
      </c>
      <c r="D5" s="2">
        <f t="shared" si="2"/>
        <v>-1.010723865</v>
      </c>
      <c r="F5" s="2">
        <f t="shared" si="3"/>
        <v>-0.09860720638</v>
      </c>
    </row>
    <row r="6">
      <c r="A6" s="1" t="s">
        <v>9</v>
      </c>
      <c r="B6" s="1">
        <v>2.0</v>
      </c>
      <c r="C6" s="2">
        <f t="shared" si="1"/>
        <v>0.0487804878</v>
      </c>
      <c r="D6" s="2">
        <f t="shared" si="2"/>
        <v>-1.311753861</v>
      </c>
      <c r="F6" s="2">
        <f t="shared" si="3"/>
        <v>-0.06398799322</v>
      </c>
      <c r="H6" s="1" t="s">
        <v>10</v>
      </c>
      <c r="I6" s="2">
        <f>I3/I4</f>
        <v>0.9159307279</v>
      </c>
    </row>
    <row r="9">
      <c r="H9" s="1" t="s">
        <v>11</v>
      </c>
      <c r="I9" s="2">
        <f>MIN(B:B)/MAX(B:B)</f>
        <v>0.1538461538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29"/>
  </cols>
  <sheetData>
    <row r="1">
      <c r="A1" s="1" t="s">
        <v>148</v>
      </c>
      <c r="B1" s="1">
        <v>1213.0</v>
      </c>
      <c r="C1" s="2">
        <f t="shared" ref="C1:C3" si="1">B1/$I$1</f>
        <v>0.7600250627</v>
      </c>
      <c r="D1" s="2">
        <f t="shared" ref="D1:D3" si="2">LOG(C1)</f>
        <v>-0.1191720861</v>
      </c>
      <c r="F1" s="2">
        <f t="shared" ref="F1:F3" si="3">C1*D1</f>
        <v>-0.09057377224</v>
      </c>
      <c r="H1" s="1" t="s">
        <v>1</v>
      </c>
      <c r="I1" s="1">
        <f>SUM(B1:B3)</f>
        <v>1596</v>
      </c>
    </row>
    <row r="2">
      <c r="A2" s="1" t="s">
        <v>149</v>
      </c>
      <c r="B2" s="1">
        <v>335.0</v>
      </c>
      <c r="C2" s="2">
        <f t="shared" si="1"/>
        <v>0.2098997494</v>
      </c>
      <c r="D2" s="2">
        <f t="shared" si="2"/>
        <v>-0.67798808</v>
      </c>
      <c r="F2" s="2">
        <f t="shared" si="3"/>
        <v>-0.1423095281</v>
      </c>
      <c r="H2" s="1" t="s">
        <v>3</v>
      </c>
      <c r="I2" s="1">
        <v>3.0</v>
      </c>
    </row>
    <row r="3">
      <c r="A3" s="1" t="s">
        <v>150</v>
      </c>
      <c r="B3" s="1">
        <v>48.0</v>
      </c>
      <c r="C3" s="2">
        <f t="shared" si="1"/>
        <v>0.03007518797</v>
      </c>
      <c r="D3" s="2">
        <f t="shared" si="2"/>
        <v>-1.52179165</v>
      </c>
      <c r="F3" s="2">
        <f t="shared" si="3"/>
        <v>-0.04576816991</v>
      </c>
      <c r="H3" s="1" t="s">
        <v>5</v>
      </c>
      <c r="I3" s="2">
        <f>-SUM(F1:F3)</f>
        <v>0.2786514702</v>
      </c>
    </row>
    <row r="4">
      <c r="H4" s="1" t="s">
        <v>7</v>
      </c>
      <c r="I4" s="2">
        <f>LOG(I2)</f>
        <v>0.4771212547</v>
      </c>
    </row>
    <row r="6">
      <c r="H6" s="1" t="s">
        <v>10</v>
      </c>
      <c r="I6" s="2">
        <f>I3/I4</f>
        <v>0.5840265288</v>
      </c>
    </row>
    <row r="8">
      <c r="H8" s="1" t="s">
        <v>11</v>
      </c>
      <c r="I8" s="2">
        <f>MIN(B1:B3)/MAX(B1:B3)</f>
        <v>0.0395713108</v>
      </c>
    </row>
    <row r="13">
      <c r="A13" s="1" t="s">
        <v>151</v>
      </c>
      <c r="B13" s="1">
        <v>215.0</v>
      </c>
      <c r="C13" s="2">
        <f t="shared" ref="C13:C26" si="4">B13/$I$1</f>
        <v>0.1347117794</v>
      </c>
      <c r="D13" s="2">
        <f t="shared" ref="D13:D26" si="5">LOG(C13)</f>
        <v>-0.8705944271</v>
      </c>
      <c r="F13" s="2">
        <f t="shared" ref="F13:F26" si="6">C13*D13</f>
        <v>-0.1172793245</v>
      </c>
      <c r="H13" s="1" t="s">
        <v>1</v>
      </c>
      <c r="I13" s="1">
        <f>SUM(B13:B26)</f>
        <v>1596</v>
      </c>
    </row>
    <row r="14">
      <c r="A14" s="1" t="s">
        <v>152</v>
      </c>
      <c r="B14" s="1">
        <v>296.0</v>
      </c>
      <c r="C14" s="2">
        <f t="shared" si="4"/>
        <v>0.1854636591</v>
      </c>
      <c r="D14" s="2">
        <f t="shared" si="5"/>
        <v>-0.731741176</v>
      </c>
      <c r="F14" s="2">
        <f t="shared" si="6"/>
        <v>-0.135711396</v>
      </c>
      <c r="H14" s="1" t="s">
        <v>3</v>
      </c>
      <c r="I14" s="1">
        <v>13.0</v>
      </c>
    </row>
    <row r="15">
      <c r="A15" s="1" t="s">
        <v>153</v>
      </c>
      <c r="B15" s="1">
        <v>361.0</v>
      </c>
      <c r="C15" s="2">
        <f t="shared" si="4"/>
        <v>0.2261904762</v>
      </c>
      <c r="D15" s="2">
        <f t="shared" si="5"/>
        <v>-0.6455256851</v>
      </c>
      <c r="F15" s="2">
        <f t="shared" si="6"/>
        <v>-0.1460117621</v>
      </c>
      <c r="H15" s="1" t="s">
        <v>5</v>
      </c>
      <c r="I15" s="2">
        <f>-SUM(F13:F26)</f>
        <v>0.9778645607</v>
      </c>
    </row>
    <row r="16">
      <c r="A16" s="1" t="s">
        <v>154</v>
      </c>
      <c r="B16" s="1">
        <v>170.0</v>
      </c>
      <c r="C16" s="2">
        <f t="shared" si="4"/>
        <v>0.1065162907</v>
      </c>
      <c r="D16" s="2">
        <f t="shared" si="5"/>
        <v>-0.9725839656</v>
      </c>
      <c r="F16" s="2">
        <f t="shared" si="6"/>
        <v>-0.1035960364</v>
      </c>
      <c r="H16" s="1" t="s">
        <v>7</v>
      </c>
      <c r="I16" s="2">
        <f>LOG(I14)</f>
        <v>1.113943352</v>
      </c>
    </row>
    <row r="17">
      <c r="A17" s="1" t="s">
        <v>155</v>
      </c>
      <c r="B17" s="1">
        <v>96.0</v>
      </c>
      <c r="C17" s="2">
        <f t="shared" si="4"/>
        <v>0.06015037594</v>
      </c>
      <c r="D17" s="2">
        <f t="shared" si="5"/>
        <v>-1.220761654</v>
      </c>
      <c r="F17" s="2">
        <f t="shared" si="6"/>
        <v>-0.07342927242</v>
      </c>
    </row>
    <row r="18">
      <c r="A18" s="1" t="s">
        <v>156</v>
      </c>
      <c r="B18" s="1">
        <v>75.0</v>
      </c>
      <c r="C18" s="2">
        <f t="shared" si="4"/>
        <v>0.0469924812</v>
      </c>
      <c r="D18" s="2">
        <f t="shared" si="5"/>
        <v>-1.327971624</v>
      </c>
      <c r="F18" s="2">
        <f t="shared" si="6"/>
        <v>-0.06240468156</v>
      </c>
      <c r="H18" s="1" t="s">
        <v>10</v>
      </c>
      <c r="I18" s="2">
        <f>I15/I16</f>
        <v>0.8778404743</v>
      </c>
    </row>
    <row r="19">
      <c r="A19" s="1" t="s">
        <v>157</v>
      </c>
      <c r="B19" s="1">
        <v>24.0</v>
      </c>
      <c r="C19" s="2">
        <f t="shared" si="4"/>
        <v>0.01503759398</v>
      </c>
      <c r="D19" s="2">
        <f t="shared" si="5"/>
        <v>-1.822821645</v>
      </c>
      <c r="F19" s="2">
        <f t="shared" si="6"/>
        <v>-0.02741085181</v>
      </c>
    </row>
    <row r="20">
      <c r="A20" s="1" t="s">
        <v>158</v>
      </c>
      <c r="B20" s="1">
        <v>26.0</v>
      </c>
      <c r="C20" s="2">
        <f t="shared" si="4"/>
        <v>0.01629072682</v>
      </c>
      <c r="D20" s="2">
        <f t="shared" si="5"/>
        <v>-1.788059539</v>
      </c>
      <c r="F20" s="2">
        <f t="shared" si="6"/>
        <v>-0.02912878948</v>
      </c>
      <c r="H20" s="1" t="s">
        <v>11</v>
      </c>
      <c r="I20" s="2">
        <f>MIN(B13:B26)/MAX(B13:B26)</f>
        <v>0.05817174515</v>
      </c>
    </row>
    <row r="21">
      <c r="A21" s="1" t="s">
        <v>159</v>
      </c>
      <c r="B21" s="1">
        <v>22.0</v>
      </c>
      <c r="C21" s="2">
        <f t="shared" si="4"/>
        <v>0.01378446115</v>
      </c>
      <c r="D21" s="2">
        <f t="shared" si="5"/>
        <v>-1.860610206</v>
      </c>
      <c r="F21" s="2">
        <f t="shared" si="6"/>
        <v>-0.02564750911</v>
      </c>
    </row>
    <row r="22">
      <c r="A22" s="1" t="s">
        <v>160</v>
      </c>
      <c r="B22" s="1">
        <v>102.0</v>
      </c>
      <c r="C22" s="2">
        <f t="shared" si="4"/>
        <v>0.06390977444</v>
      </c>
      <c r="D22" s="2">
        <f t="shared" si="5"/>
        <v>-1.194432715</v>
      </c>
      <c r="F22" s="2">
        <f t="shared" si="6"/>
        <v>-0.07633592541</v>
      </c>
    </row>
    <row r="23">
      <c r="A23" s="1" t="s">
        <v>161</v>
      </c>
      <c r="B23" s="1">
        <v>117.0</v>
      </c>
      <c r="C23" s="2">
        <f t="shared" si="4"/>
        <v>0.07330827068</v>
      </c>
      <c r="D23" s="2">
        <f t="shared" si="5"/>
        <v>-1.134847025</v>
      </c>
      <c r="F23" s="2">
        <f t="shared" si="6"/>
        <v>-0.08319367291</v>
      </c>
    </row>
    <row r="24">
      <c r="A24" s="1" t="s">
        <v>162</v>
      </c>
      <c r="B24" s="1">
        <v>44.0</v>
      </c>
      <c r="C24" s="2">
        <f t="shared" si="4"/>
        <v>0.02756892231</v>
      </c>
      <c r="D24" s="2">
        <f t="shared" si="5"/>
        <v>-1.559580211</v>
      </c>
      <c r="F24" s="2">
        <f t="shared" si="6"/>
        <v>-0.04299594565</v>
      </c>
    </row>
    <row r="25">
      <c r="A25" s="1" t="s">
        <v>163</v>
      </c>
      <c r="B25" s="1">
        <v>27.0</v>
      </c>
      <c r="C25" s="2">
        <f t="shared" si="4"/>
        <v>0.01691729323</v>
      </c>
      <c r="D25" s="2">
        <f t="shared" si="5"/>
        <v>-1.771669123</v>
      </c>
      <c r="F25" s="2">
        <f t="shared" si="6"/>
        <v>-0.02997184606</v>
      </c>
    </row>
    <row r="26">
      <c r="A26" s="1" t="s">
        <v>164</v>
      </c>
      <c r="B26" s="1">
        <v>21.0</v>
      </c>
      <c r="C26" s="2">
        <f t="shared" si="4"/>
        <v>0.01315789474</v>
      </c>
      <c r="D26" s="2">
        <f t="shared" si="5"/>
        <v>-1.880813592</v>
      </c>
      <c r="F26" s="2">
        <f t="shared" si="6"/>
        <v>-0.02474754727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</cols>
  <sheetData>
    <row r="1">
      <c r="A1" s="1" t="s">
        <v>165</v>
      </c>
      <c r="B1" s="1">
        <v>615.0</v>
      </c>
      <c r="C1" s="2">
        <f t="shared" ref="C1:C2" si="1">B1/$I$1</f>
        <v>0.7020547945</v>
      </c>
      <c r="D1" s="2">
        <f t="shared" ref="D1:D2" si="2">LOG(C1)</f>
        <v>-0.1536289904</v>
      </c>
      <c r="F1" s="2">
        <f t="shared" ref="F1:F2" si="3">C1*D1</f>
        <v>-0.1078559693</v>
      </c>
      <c r="H1" s="1" t="s">
        <v>1</v>
      </c>
      <c r="I1" s="1">
        <f>SUM(B1:B3)</f>
        <v>876</v>
      </c>
    </row>
    <row r="2">
      <c r="A2" s="1" t="s">
        <v>166</v>
      </c>
      <c r="B2" s="1">
        <v>261.0</v>
      </c>
      <c r="C2" s="2">
        <f t="shared" si="1"/>
        <v>0.2979452055</v>
      </c>
      <c r="D2" s="2">
        <f t="shared" si="2"/>
        <v>-0.5258635988</v>
      </c>
      <c r="F2" s="2">
        <f t="shared" si="3"/>
        <v>-0.156678538</v>
      </c>
      <c r="H2" s="1" t="s">
        <v>3</v>
      </c>
      <c r="I2" s="1">
        <v>2.0</v>
      </c>
    </row>
    <row r="3">
      <c r="H3" s="1" t="s">
        <v>5</v>
      </c>
      <c r="I3" s="2">
        <f>-SUM(F1:F2)</f>
        <v>0.2645345073</v>
      </c>
    </row>
    <row r="4">
      <c r="H4" s="1" t="s">
        <v>7</v>
      </c>
      <c r="I4" s="2">
        <f>LOG(I2)</f>
        <v>0.3010299957</v>
      </c>
    </row>
    <row r="6">
      <c r="H6" s="1" t="s">
        <v>10</v>
      </c>
      <c r="I6" s="2">
        <f>I3/I4</f>
        <v>0.8787646118</v>
      </c>
    </row>
    <row r="8">
      <c r="H8" s="1" t="s">
        <v>11</v>
      </c>
      <c r="I8" s="2">
        <f>MIN(B1:B2)/MAX(B1:B2)</f>
        <v>0.4243902439</v>
      </c>
    </row>
    <row r="13">
      <c r="A13" s="1" t="s">
        <v>167</v>
      </c>
      <c r="B13" s="1">
        <v>210.0</v>
      </c>
      <c r="C13" s="2">
        <f t="shared" ref="C13:C22" si="4">B13/$I$1</f>
        <v>0.2397260274</v>
      </c>
      <c r="D13" s="2">
        <f t="shared" ref="D13:D22" si="5">LOG(C13)</f>
        <v>-0.6202848114</v>
      </c>
      <c r="F13" s="2">
        <f t="shared" ref="F13:F22" si="6">C13*D13</f>
        <v>-0.1486984137</v>
      </c>
      <c r="H13" s="1" t="s">
        <v>1</v>
      </c>
      <c r="I13" s="1">
        <f>SUM(B13:B22)</f>
        <v>876</v>
      </c>
    </row>
    <row r="14">
      <c r="A14" s="1" t="s">
        <v>168</v>
      </c>
      <c r="B14" s="1">
        <v>176.0</v>
      </c>
      <c r="C14" s="2">
        <f t="shared" si="4"/>
        <v>0.200913242</v>
      </c>
      <c r="D14" s="2">
        <f t="shared" si="5"/>
        <v>-0.6969914384</v>
      </c>
      <c r="F14" s="2">
        <f t="shared" si="6"/>
        <v>-0.1400348095</v>
      </c>
      <c r="H14" s="1" t="s">
        <v>3</v>
      </c>
      <c r="I14" s="1">
        <v>10.0</v>
      </c>
    </row>
    <row r="15">
      <c r="A15" s="1" t="s">
        <v>169</v>
      </c>
      <c r="B15" s="1">
        <v>63.0</v>
      </c>
      <c r="C15" s="2">
        <f t="shared" si="4"/>
        <v>0.07191780822</v>
      </c>
      <c r="D15" s="2">
        <f t="shared" si="5"/>
        <v>-1.143163557</v>
      </c>
      <c r="F15" s="2">
        <f t="shared" si="6"/>
        <v>-0.08221381743</v>
      </c>
      <c r="H15" s="1" t="s">
        <v>5</v>
      </c>
      <c r="I15" s="2">
        <f>-SUM(F13:F22)</f>
        <v>0.9123636121</v>
      </c>
    </row>
    <row r="16">
      <c r="A16" s="1" t="s">
        <v>170</v>
      </c>
      <c r="B16" s="1">
        <v>53.0</v>
      </c>
      <c r="C16" s="2">
        <f t="shared" si="4"/>
        <v>0.06050228311</v>
      </c>
      <c r="D16" s="2">
        <f t="shared" si="5"/>
        <v>-1.218228237</v>
      </c>
      <c r="F16" s="2">
        <f t="shared" si="6"/>
        <v>-0.07370558966</v>
      </c>
      <c r="H16" s="1" t="s">
        <v>7</v>
      </c>
      <c r="I16" s="2">
        <f>LOG(I14)</f>
        <v>1</v>
      </c>
    </row>
    <row r="17">
      <c r="A17" s="1" t="s">
        <v>171</v>
      </c>
      <c r="B17" s="1">
        <v>47.0</v>
      </c>
      <c r="C17" s="2">
        <f t="shared" si="4"/>
        <v>0.05365296804</v>
      </c>
      <c r="D17" s="2">
        <f t="shared" si="5"/>
        <v>-1.270406248</v>
      </c>
      <c r="F17" s="2">
        <f t="shared" si="6"/>
        <v>-0.06816106583</v>
      </c>
    </row>
    <row r="18">
      <c r="A18" s="1" t="s">
        <v>172</v>
      </c>
      <c r="B18" s="1">
        <v>39.0</v>
      </c>
      <c r="C18" s="2">
        <f t="shared" si="4"/>
        <v>0.04452054795</v>
      </c>
      <c r="D18" s="2">
        <f t="shared" si="5"/>
        <v>-1.351439499</v>
      </c>
      <c r="F18" s="2">
        <f t="shared" si="6"/>
        <v>-0.06016682702</v>
      </c>
      <c r="H18" s="1" t="s">
        <v>10</v>
      </c>
      <c r="I18" s="2">
        <f>I15/I16</f>
        <v>0.9123636121</v>
      </c>
    </row>
    <row r="19">
      <c r="A19" s="1" t="s">
        <v>173</v>
      </c>
      <c r="B19" s="1">
        <v>27.0</v>
      </c>
      <c r="C19" s="2">
        <f t="shared" si="4"/>
        <v>0.03082191781</v>
      </c>
      <c r="D19" s="2">
        <f t="shared" si="5"/>
        <v>-1.511140342</v>
      </c>
      <c r="F19" s="2">
        <f t="shared" si="6"/>
        <v>-0.04657624342</v>
      </c>
    </row>
    <row r="20">
      <c r="A20" s="1" t="s">
        <v>174</v>
      </c>
      <c r="B20" s="1">
        <v>63.0</v>
      </c>
      <c r="C20" s="2">
        <f t="shared" si="4"/>
        <v>0.07191780822</v>
      </c>
      <c r="D20" s="2">
        <f t="shared" si="5"/>
        <v>-1.143163557</v>
      </c>
      <c r="F20" s="2">
        <f t="shared" si="6"/>
        <v>-0.08221381743</v>
      </c>
    </row>
    <row r="21">
      <c r="A21" s="1" t="s">
        <v>175</v>
      </c>
      <c r="B21" s="1">
        <v>125.0</v>
      </c>
      <c r="C21" s="2">
        <f t="shared" si="4"/>
        <v>0.1426940639</v>
      </c>
      <c r="D21" s="2">
        <f t="shared" si="5"/>
        <v>-0.8455940932</v>
      </c>
      <c r="F21" s="2">
        <f t="shared" si="6"/>
        <v>-0.1206612576</v>
      </c>
      <c r="H21" s="1" t="s">
        <v>11</v>
      </c>
      <c r="I21" s="2">
        <f>MIN(B13:B22)/MAX(B13:B22)</f>
        <v>0.1285714286</v>
      </c>
    </row>
    <row r="22">
      <c r="A22" s="1" t="s">
        <v>176</v>
      </c>
      <c r="B22" s="1">
        <v>73.0</v>
      </c>
      <c r="C22" s="2">
        <f t="shared" si="4"/>
        <v>0.08333333333</v>
      </c>
      <c r="D22" s="2">
        <f t="shared" si="5"/>
        <v>-1.079181246</v>
      </c>
      <c r="F22" s="2">
        <f t="shared" si="6"/>
        <v>-0.0899317705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</cols>
  <sheetData>
    <row r="1">
      <c r="A1" s="3" t="s">
        <v>177</v>
      </c>
      <c r="B1" s="2">
        <v>4640.0</v>
      </c>
      <c r="C1" s="2">
        <f t="shared" ref="C1:C22" si="1">B1/$I$1</f>
        <v>0.464</v>
      </c>
      <c r="D1" s="2">
        <f t="shared" ref="D1:D22" si="2">LOG(C1)</f>
        <v>-0.3334820194</v>
      </c>
      <c r="F1" s="2">
        <f t="shared" ref="F1:F22" si="3">C1*D1</f>
        <v>-0.154735657</v>
      </c>
      <c r="H1" s="1" t="s">
        <v>1</v>
      </c>
      <c r="I1" s="1">
        <f>SUM(B1:B100)</f>
        <v>10000</v>
      </c>
    </row>
    <row r="2">
      <c r="A2" s="3" t="s">
        <v>178</v>
      </c>
      <c r="B2" s="2">
        <v>670.0</v>
      </c>
      <c r="C2" s="2">
        <f t="shared" si="1"/>
        <v>0.067</v>
      </c>
      <c r="D2" s="2">
        <f t="shared" si="2"/>
        <v>-1.173925197</v>
      </c>
      <c r="F2" s="2">
        <f t="shared" si="3"/>
        <v>-0.07865298822</v>
      </c>
      <c r="H2" s="1" t="s">
        <v>3</v>
      </c>
      <c r="I2" s="1">
        <v>22.0</v>
      </c>
    </row>
    <row r="3">
      <c r="A3" s="3" t="s">
        <v>179</v>
      </c>
      <c r="B3" s="2">
        <v>582.0</v>
      </c>
      <c r="C3" s="2">
        <f t="shared" si="1"/>
        <v>0.0582</v>
      </c>
      <c r="D3" s="2">
        <f t="shared" si="2"/>
        <v>-1.235077015</v>
      </c>
      <c r="F3" s="2">
        <f t="shared" si="3"/>
        <v>-0.07188148229</v>
      </c>
      <c r="H3" s="1" t="s">
        <v>5</v>
      </c>
      <c r="I3" s="2">
        <f>-SUM(F2:F22)</f>
        <v>0.8105638966</v>
      </c>
    </row>
    <row r="4">
      <c r="A4" s="3" t="s">
        <v>180</v>
      </c>
      <c r="B4" s="2">
        <v>417.0</v>
      </c>
      <c r="C4" s="2">
        <f t="shared" si="1"/>
        <v>0.0417</v>
      </c>
      <c r="D4" s="2">
        <f t="shared" si="2"/>
        <v>-1.379863945</v>
      </c>
      <c r="F4" s="2">
        <f t="shared" si="3"/>
        <v>-0.05754032651</v>
      </c>
      <c r="H4" s="1" t="s">
        <v>7</v>
      </c>
      <c r="I4" s="2">
        <f>LOG(I2)</f>
        <v>1.342422681</v>
      </c>
    </row>
    <row r="5">
      <c r="A5" s="3" t="s">
        <v>31</v>
      </c>
      <c r="B5" s="2">
        <v>393.0</v>
      </c>
      <c r="C5" s="2">
        <f t="shared" si="1"/>
        <v>0.0393</v>
      </c>
      <c r="D5" s="2">
        <f t="shared" si="2"/>
        <v>-1.40560745</v>
      </c>
      <c r="F5" s="2">
        <f t="shared" si="3"/>
        <v>-0.05524037277</v>
      </c>
    </row>
    <row r="6">
      <c r="A6" s="3" t="s">
        <v>181</v>
      </c>
      <c r="B6" s="2">
        <v>370.0</v>
      </c>
      <c r="C6" s="2">
        <f t="shared" si="1"/>
        <v>0.037</v>
      </c>
      <c r="D6" s="2">
        <f t="shared" si="2"/>
        <v>-1.431798276</v>
      </c>
      <c r="F6" s="2">
        <f t="shared" si="3"/>
        <v>-0.05297653621</v>
      </c>
      <c r="H6" s="1" t="s">
        <v>10</v>
      </c>
      <c r="I6" s="2">
        <f>I3/I4</f>
        <v>0.6038067653</v>
      </c>
    </row>
    <row r="7">
      <c r="A7" s="3" t="s">
        <v>182</v>
      </c>
      <c r="B7" s="2">
        <v>369.0</v>
      </c>
      <c r="C7" s="2">
        <f t="shared" si="1"/>
        <v>0.0369</v>
      </c>
      <c r="D7" s="2">
        <f t="shared" si="2"/>
        <v>-1.432973634</v>
      </c>
      <c r="F7" s="2">
        <f t="shared" si="3"/>
        <v>-0.05287672709</v>
      </c>
    </row>
    <row r="8">
      <c r="A8" s="3" t="s">
        <v>183</v>
      </c>
      <c r="B8" s="2">
        <v>368.0</v>
      </c>
      <c r="C8" s="2">
        <f t="shared" si="1"/>
        <v>0.0368</v>
      </c>
      <c r="D8" s="2">
        <f t="shared" si="2"/>
        <v>-1.434152181</v>
      </c>
      <c r="F8" s="2">
        <f t="shared" si="3"/>
        <v>-0.05277680027</v>
      </c>
    </row>
    <row r="9">
      <c r="A9" s="3" t="s">
        <v>184</v>
      </c>
      <c r="B9" s="2">
        <v>275.0</v>
      </c>
      <c r="C9" s="2">
        <f t="shared" si="1"/>
        <v>0.0275</v>
      </c>
      <c r="D9" s="2">
        <f t="shared" si="2"/>
        <v>-1.560667306</v>
      </c>
      <c r="F9" s="2">
        <f t="shared" si="3"/>
        <v>-0.04291835092</v>
      </c>
      <c r="H9" s="1" t="s">
        <v>11</v>
      </c>
      <c r="I9" s="2">
        <f>MIN(B:B)/MAX(B:B)</f>
        <v>0.01831896552</v>
      </c>
    </row>
    <row r="10">
      <c r="A10" s="3" t="s">
        <v>185</v>
      </c>
      <c r="B10" s="2">
        <v>255.0</v>
      </c>
      <c r="C10" s="2">
        <f t="shared" si="1"/>
        <v>0.0255</v>
      </c>
      <c r="D10" s="2">
        <f t="shared" si="2"/>
        <v>-1.59345982</v>
      </c>
      <c r="F10" s="2">
        <f t="shared" si="3"/>
        <v>-0.0406332254</v>
      </c>
    </row>
    <row r="11">
      <c r="A11" s="3" t="s">
        <v>186</v>
      </c>
      <c r="B11" s="2">
        <v>227.0</v>
      </c>
      <c r="C11" s="2">
        <f t="shared" si="1"/>
        <v>0.0227</v>
      </c>
      <c r="D11" s="2">
        <f t="shared" si="2"/>
        <v>-1.643974143</v>
      </c>
      <c r="F11" s="2">
        <f t="shared" si="3"/>
        <v>-0.03731821304</v>
      </c>
    </row>
    <row r="12">
      <c r="A12" s="3" t="s">
        <v>187</v>
      </c>
      <c r="B12" s="2">
        <v>224.0</v>
      </c>
      <c r="C12" s="2">
        <f t="shared" si="1"/>
        <v>0.0224</v>
      </c>
      <c r="D12" s="2">
        <f t="shared" si="2"/>
        <v>-1.649751982</v>
      </c>
      <c r="F12" s="2">
        <f t="shared" si="3"/>
        <v>-0.03695444439</v>
      </c>
      <c r="H12" s="1" t="s">
        <v>57</v>
      </c>
      <c r="I12" s="2">
        <f>SUM(B6,B20)</f>
        <v>473</v>
      </c>
    </row>
    <row r="13">
      <c r="A13" s="3" t="s">
        <v>188</v>
      </c>
      <c r="B13" s="2">
        <v>185.0</v>
      </c>
      <c r="C13" s="2">
        <f t="shared" si="1"/>
        <v>0.0185</v>
      </c>
      <c r="D13" s="2">
        <f t="shared" si="2"/>
        <v>-1.732828272</v>
      </c>
      <c r="F13" s="2">
        <f t="shared" si="3"/>
        <v>-0.03205732302</v>
      </c>
      <c r="H13" s="1" t="s">
        <v>59</v>
      </c>
      <c r="I13" s="2">
        <f>I12/I1</f>
        <v>0.0473</v>
      </c>
    </row>
    <row r="14">
      <c r="A14" s="3" t="s">
        <v>189</v>
      </c>
      <c r="B14" s="2">
        <v>141.0</v>
      </c>
      <c r="C14" s="2">
        <f t="shared" si="1"/>
        <v>0.0141</v>
      </c>
      <c r="D14" s="2">
        <f t="shared" si="2"/>
        <v>-1.850780887</v>
      </c>
      <c r="F14" s="2">
        <f t="shared" si="3"/>
        <v>-0.02609601051</v>
      </c>
    </row>
    <row r="15">
      <c r="A15" s="3" t="s">
        <v>190</v>
      </c>
      <c r="B15" s="2">
        <v>134.0</v>
      </c>
      <c r="C15" s="2">
        <f t="shared" si="1"/>
        <v>0.0134</v>
      </c>
      <c r="D15" s="2">
        <f t="shared" si="2"/>
        <v>-1.872895202</v>
      </c>
      <c r="F15" s="2">
        <f t="shared" si="3"/>
        <v>-0.0250967957</v>
      </c>
    </row>
    <row r="16">
      <c r="A16" s="3" t="s">
        <v>191</v>
      </c>
      <c r="B16" s="2">
        <v>126.0</v>
      </c>
      <c r="C16" s="2">
        <f t="shared" si="1"/>
        <v>0.0126</v>
      </c>
      <c r="D16" s="2">
        <f t="shared" si="2"/>
        <v>-1.899629455</v>
      </c>
      <c r="F16" s="2">
        <f t="shared" si="3"/>
        <v>-0.02393533113</v>
      </c>
    </row>
    <row r="17">
      <c r="A17" s="3" t="s">
        <v>192</v>
      </c>
      <c r="B17" s="2">
        <v>116.0</v>
      </c>
      <c r="C17" s="2">
        <f t="shared" si="1"/>
        <v>0.0116</v>
      </c>
      <c r="D17" s="2">
        <f t="shared" si="2"/>
        <v>-1.935542011</v>
      </c>
      <c r="F17" s="2">
        <f t="shared" si="3"/>
        <v>-0.02245228732</v>
      </c>
    </row>
    <row r="18">
      <c r="A18" s="3" t="s">
        <v>193</v>
      </c>
      <c r="B18" s="2">
        <v>111.0</v>
      </c>
      <c r="C18" s="2">
        <f t="shared" si="1"/>
        <v>0.0111</v>
      </c>
      <c r="D18" s="2">
        <f t="shared" si="2"/>
        <v>-1.954677021</v>
      </c>
      <c r="F18" s="2">
        <f t="shared" si="3"/>
        <v>-0.02169691494</v>
      </c>
    </row>
    <row r="19">
      <c r="A19" s="3" t="s">
        <v>194</v>
      </c>
      <c r="B19" s="2">
        <v>109.0</v>
      </c>
      <c r="C19" s="2">
        <f t="shared" si="1"/>
        <v>0.0109</v>
      </c>
      <c r="D19" s="2">
        <f t="shared" si="2"/>
        <v>-1.962573502</v>
      </c>
      <c r="F19" s="2">
        <f t="shared" si="3"/>
        <v>-0.02139205117</v>
      </c>
    </row>
    <row r="20">
      <c r="A20" s="3" t="s">
        <v>195</v>
      </c>
      <c r="B20" s="2">
        <v>103.0</v>
      </c>
      <c r="C20" s="2">
        <f t="shared" si="1"/>
        <v>0.0103</v>
      </c>
      <c r="D20" s="2">
        <f t="shared" si="2"/>
        <v>-1.987162775</v>
      </c>
      <c r="F20" s="2">
        <f t="shared" si="3"/>
        <v>-0.02046777659</v>
      </c>
    </row>
    <row r="21">
      <c r="A21" s="3" t="s">
        <v>196</v>
      </c>
      <c r="B21" s="2">
        <v>100.0</v>
      </c>
      <c r="C21" s="2">
        <f t="shared" si="1"/>
        <v>0.01</v>
      </c>
      <c r="D21" s="2">
        <f t="shared" si="2"/>
        <v>-2</v>
      </c>
      <c r="F21" s="2">
        <f t="shared" si="3"/>
        <v>-0.02</v>
      </c>
    </row>
    <row r="22">
      <c r="A22" s="3" t="s">
        <v>197</v>
      </c>
      <c r="B22" s="2">
        <v>85.0</v>
      </c>
      <c r="C22" s="2">
        <f t="shared" si="1"/>
        <v>0.0085</v>
      </c>
      <c r="D22" s="2">
        <f t="shared" si="2"/>
        <v>-2.070581074</v>
      </c>
      <c r="F22" s="2">
        <f t="shared" si="3"/>
        <v>-0.01759993913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</cols>
  <sheetData>
    <row r="1">
      <c r="A1" s="3" t="s">
        <v>197</v>
      </c>
      <c r="B1" s="1">
        <v>85.0</v>
      </c>
      <c r="C1" s="2">
        <f t="shared" ref="C1:C21" si="1">B1/$I$1</f>
        <v>0.01585820896</v>
      </c>
      <c r="D1" s="2">
        <f t="shared" ref="D1:D21" si="2">LOG(C1)</f>
        <v>-1.799745864</v>
      </c>
      <c r="F1" s="2">
        <f t="shared" ref="F1:F21" si="3">C1*D1</f>
        <v>-0.02854074598</v>
      </c>
      <c r="H1" s="1" t="s">
        <v>1</v>
      </c>
      <c r="I1" s="1">
        <f>SUM(B1:B100)</f>
        <v>5360</v>
      </c>
    </row>
    <row r="2">
      <c r="A2" s="3" t="s">
        <v>178</v>
      </c>
      <c r="B2" s="2">
        <v>670.0</v>
      </c>
      <c r="C2" s="2">
        <f t="shared" si="1"/>
        <v>0.125</v>
      </c>
      <c r="D2" s="2">
        <f t="shared" si="2"/>
        <v>-0.903089987</v>
      </c>
      <c r="F2" s="2">
        <f t="shared" si="3"/>
        <v>-0.1128862484</v>
      </c>
      <c r="H2" s="1" t="s">
        <v>3</v>
      </c>
      <c r="I2" s="1">
        <v>21.0</v>
      </c>
    </row>
    <row r="3">
      <c r="A3" s="3" t="s">
        <v>179</v>
      </c>
      <c r="B3" s="2">
        <v>582.0</v>
      </c>
      <c r="C3" s="2">
        <f t="shared" si="1"/>
        <v>0.1085820896</v>
      </c>
      <c r="D3" s="2">
        <f t="shared" si="2"/>
        <v>-0.964241805</v>
      </c>
      <c r="F3" s="2">
        <f t="shared" si="3"/>
        <v>-0.10469939</v>
      </c>
      <c r="H3" s="1" t="s">
        <v>5</v>
      </c>
      <c r="I3" s="2">
        <f>-SUM(F2:F21)</f>
        <v>1.21287012</v>
      </c>
    </row>
    <row r="4">
      <c r="A4" s="3" t="s">
        <v>180</v>
      </c>
      <c r="B4" s="2">
        <v>417.0</v>
      </c>
      <c r="C4" s="2">
        <f t="shared" si="1"/>
        <v>0.07779850746</v>
      </c>
      <c r="D4" s="2">
        <f t="shared" si="2"/>
        <v>-1.109028735</v>
      </c>
      <c r="F4" s="2">
        <f t="shared" si="3"/>
        <v>-0.08628078029</v>
      </c>
      <c r="H4" s="1" t="s">
        <v>7</v>
      </c>
      <c r="I4" s="2">
        <f>LOG(I2)</f>
        <v>1.322219295</v>
      </c>
    </row>
    <row r="5">
      <c r="A5" s="3" t="s">
        <v>31</v>
      </c>
      <c r="B5" s="2">
        <v>393.0</v>
      </c>
      <c r="C5" s="2">
        <f t="shared" si="1"/>
        <v>0.07332089552</v>
      </c>
      <c r="D5" s="2">
        <f t="shared" si="2"/>
        <v>-1.134772239</v>
      </c>
      <c r="F5" s="2">
        <f t="shared" si="3"/>
        <v>-0.0832025168</v>
      </c>
    </row>
    <row r="6">
      <c r="A6" s="3" t="s">
        <v>181</v>
      </c>
      <c r="B6" s="2">
        <v>370.0</v>
      </c>
      <c r="C6" s="2">
        <f t="shared" si="1"/>
        <v>0.06902985075</v>
      </c>
      <c r="D6" s="2">
        <f t="shared" si="2"/>
        <v>-1.160963066</v>
      </c>
      <c r="F6" s="2">
        <f t="shared" si="3"/>
        <v>-0.08014110714</v>
      </c>
      <c r="H6" s="1" t="s">
        <v>10</v>
      </c>
      <c r="I6" s="2">
        <f>I3/I4</f>
        <v>0.91729876</v>
      </c>
    </row>
    <row r="7">
      <c r="A7" s="3" t="s">
        <v>182</v>
      </c>
      <c r="B7" s="2">
        <v>369.0</v>
      </c>
      <c r="C7" s="2">
        <f t="shared" si="1"/>
        <v>0.06884328358</v>
      </c>
      <c r="D7" s="2">
        <f t="shared" si="2"/>
        <v>-1.162138424</v>
      </c>
      <c r="F7" s="2">
        <f t="shared" si="3"/>
        <v>-0.08000542505</v>
      </c>
    </row>
    <row r="8">
      <c r="A8" s="3" t="s">
        <v>183</v>
      </c>
      <c r="B8" s="2">
        <v>368.0</v>
      </c>
      <c r="C8" s="2">
        <f t="shared" si="1"/>
        <v>0.06865671642</v>
      </c>
      <c r="D8" s="2">
        <f t="shared" si="2"/>
        <v>-1.163316971</v>
      </c>
      <c r="F8" s="2">
        <f t="shared" si="3"/>
        <v>-0.07986952338</v>
      </c>
    </row>
    <row r="9">
      <c r="A9" s="3" t="s">
        <v>184</v>
      </c>
      <c r="B9" s="2">
        <v>275.0</v>
      </c>
      <c r="C9" s="2">
        <f t="shared" si="1"/>
        <v>0.05130597015</v>
      </c>
      <c r="D9" s="2">
        <f t="shared" si="2"/>
        <v>-1.289832096</v>
      </c>
      <c r="F9" s="2">
        <f t="shared" si="3"/>
        <v>-0.06617608701</v>
      </c>
      <c r="H9" s="1" t="s">
        <v>11</v>
      </c>
      <c r="I9" s="2">
        <f>MIN(B:B)/MAX(B:B)</f>
        <v>0.1268656716</v>
      </c>
    </row>
    <row r="10">
      <c r="A10" s="3" t="s">
        <v>185</v>
      </c>
      <c r="B10" s="2">
        <v>255.0</v>
      </c>
      <c r="C10" s="2">
        <f t="shared" si="1"/>
        <v>0.04757462687</v>
      </c>
      <c r="D10" s="2">
        <f t="shared" si="2"/>
        <v>-1.322624609</v>
      </c>
      <c r="F10" s="2">
        <f t="shared" si="3"/>
        <v>-0.06292337227</v>
      </c>
    </row>
    <row r="11">
      <c r="A11" s="3" t="s">
        <v>186</v>
      </c>
      <c r="B11" s="2">
        <v>227.0</v>
      </c>
      <c r="C11" s="2">
        <f t="shared" si="1"/>
        <v>0.04235074627</v>
      </c>
      <c r="D11" s="2">
        <f t="shared" si="2"/>
        <v>-1.373138932</v>
      </c>
      <c r="F11" s="2">
        <f t="shared" si="3"/>
        <v>-0.05815345852</v>
      </c>
    </row>
    <row r="12">
      <c r="A12" s="3" t="s">
        <v>187</v>
      </c>
      <c r="B12" s="2">
        <v>224.0</v>
      </c>
      <c r="C12" s="2">
        <f t="shared" si="1"/>
        <v>0.04179104478</v>
      </c>
      <c r="D12" s="2">
        <f t="shared" si="2"/>
        <v>-1.378916771</v>
      </c>
      <c r="F12" s="2">
        <f t="shared" si="3"/>
        <v>-0.05762637253</v>
      </c>
    </row>
    <row r="13">
      <c r="A13" s="3" t="s">
        <v>188</v>
      </c>
      <c r="B13" s="2">
        <v>185.0</v>
      </c>
      <c r="C13" s="2">
        <f t="shared" si="1"/>
        <v>0.03451492537</v>
      </c>
      <c r="D13" s="2">
        <f t="shared" si="2"/>
        <v>-1.461993061</v>
      </c>
      <c r="F13" s="2">
        <f t="shared" si="3"/>
        <v>-0.05046058141</v>
      </c>
      <c r="H13" s="1" t="s">
        <v>57</v>
      </c>
      <c r="I13" s="2">
        <f>B6+B20</f>
        <v>473</v>
      </c>
    </row>
    <row r="14">
      <c r="A14" s="3" t="s">
        <v>189</v>
      </c>
      <c r="B14" s="2">
        <v>141.0</v>
      </c>
      <c r="C14" s="2">
        <f t="shared" si="1"/>
        <v>0.02630597015</v>
      </c>
      <c r="D14" s="2">
        <f t="shared" si="2"/>
        <v>-1.579945677</v>
      </c>
      <c r="F14" s="2">
        <f t="shared" si="3"/>
        <v>-0.04156200382</v>
      </c>
      <c r="H14" s="1" t="s">
        <v>59</v>
      </c>
      <c r="I14" s="2">
        <f>I13/I1</f>
        <v>0.08824626866</v>
      </c>
    </row>
    <row r="15">
      <c r="A15" s="3" t="s">
        <v>190</v>
      </c>
      <c r="B15" s="2">
        <v>134.0</v>
      </c>
      <c r="C15" s="2">
        <f t="shared" si="1"/>
        <v>0.025</v>
      </c>
      <c r="D15" s="2">
        <f t="shared" si="2"/>
        <v>-1.602059991</v>
      </c>
      <c r="F15" s="2">
        <f t="shared" si="3"/>
        <v>-0.04005149978</v>
      </c>
    </row>
    <row r="16">
      <c r="A16" s="3" t="s">
        <v>191</v>
      </c>
      <c r="B16" s="2">
        <v>126.0</v>
      </c>
      <c r="C16" s="2">
        <f t="shared" si="1"/>
        <v>0.02350746269</v>
      </c>
      <c r="D16" s="2">
        <f t="shared" si="2"/>
        <v>-1.628794245</v>
      </c>
      <c r="F16" s="2">
        <f t="shared" si="3"/>
        <v>-0.03828881993</v>
      </c>
    </row>
    <row r="17">
      <c r="A17" s="3" t="s">
        <v>192</v>
      </c>
      <c r="B17" s="2">
        <v>116.0</v>
      </c>
      <c r="C17" s="2">
        <f t="shared" si="1"/>
        <v>0.02164179104</v>
      </c>
      <c r="D17" s="2">
        <f t="shared" si="2"/>
        <v>-1.6647068</v>
      </c>
      <c r="F17" s="2">
        <f t="shared" si="3"/>
        <v>-0.03602723673</v>
      </c>
    </row>
    <row r="18">
      <c r="A18" s="3" t="s">
        <v>193</v>
      </c>
      <c r="B18" s="2">
        <v>111.0</v>
      </c>
      <c r="C18" s="2">
        <f t="shared" si="1"/>
        <v>0.02070895522</v>
      </c>
      <c r="D18" s="2">
        <f t="shared" si="2"/>
        <v>-1.683841811</v>
      </c>
      <c r="F18" s="2">
        <f t="shared" si="3"/>
        <v>-0.03487060467</v>
      </c>
    </row>
    <row r="19">
      <c r="A19" s="3" t="s">
        <v>194</v>
      </c>
      <c r="B19" s="2">
        <v>109.0</v>
      </c>
      <c r="C19" s="2">
        <f t="shared" si="1"/>
        <v>0.0203358209</v>
      </c>
      <c r="D19" s="2">
        <f t="shared" si="2"/>
        <v>-1.691738292</v>
      </c>
      <c r="F19" s="2">
        <f t="shared" si="3"/>
        <v>-0.0344028869</v>
      </c>
    </row>
    <row r="20">
      <c r="A20" s="3" t="s">
        <v>195</v>
      </c>
      <c r="B20" s="2">
        <v>103.0</v>
      </c>
      <c r="C20" s="2">
        <f t="shared" si="1"/>
        <v>0.01921641791</v>
      </c>
      <c r="D20" s="2">
        <f t="shared" si="2"/>
        <v>-1.716327565</v>
      </c>
      <c r="F20" s="2">
        <f t="shared" si="3"/>
        <v>-0.03298166776</v>
      </c>
    </row>
    <row r="21">
      <c r="A21" s="3" t="s">
        <v>196</v>
      </c>
      <c r="B21" s="2">
        <v>100.0</v>
      </c>
      <c r="C21" s="2">
        <f t="shared" si="1"/>
        <v>0.01865671642</v>
      </c>
      <c r="D21" s="2">
        <f t="shared" si="2"/>
        <v>-1.72916479</v>
      </c>
      <c r="F21" s="2">
        <f t="shared" si="3"/>
        <v>-0.03226053712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198</v>
      </c>
      <c r="B1" s="1">
        <v>100.0</v>
      </c>
      <c r="C1" s="2">
        <f t="shared" ref="C1:C135" si="1">B1/$I$1</f>
        <v>0.007407407407</v>
      </c>
      <c r="D1" s="2">
        <f t="shared" ref="D1:D135" si="2">LOG(C1)</f>
        <v>-2.130333768</v>
      </c>
      <c r="F1" s="2">
        <f t="shared" ref="F1:F135" si="3">C1*D1</f>
        <v>-0.01578025014</v>
      </c>
      <c r="H1" s="1" t="s">
        <v>1</v>
      </c>
      <c r="I1" s="1">
        <f>SUM(B1:B135)</f>
        <v>13500</v>
      </c>
    </row>
    <row r="2">
      <c r="A2" s="4" t="s">
        <v>199</v>
      </c>
      <c r="B2" s="1">
        <v>100.0</v>
      </c>
      <c r="C2" s="2">
        <f t="shared" si="1"/>
        <v>0.007407407407</v>
      </c>
      <c r="D2" s="2">
        <f t="shared" si="2"/>
        <v>-2.130333768</v>
      </c>
      <c r="F2" s="2">
        <f t="shared" si="3"/>
        <v>-0.01578025014</v>
      </c>
      <c r="H2" s="1" t="s">
        <v>3</v>
      </c>
      <c r="I2" s="1">
        <v>135.0</v>
      </c>
    </row>
    <row r="3">
      <c r="A3" s="4" t="s">
        <v>200</v>
      </c>
      <c r="B3" s="1">
        <v>100.0</v>
      </c>
      <c r="C3" s="2">
        <f t="shared" si="1"/>
        <v>0.007407407407</v>
      </c>
      <c r="D3" s="2">
        <f t="shared" si="2"/>
        <v>-2.130333768</v>
      </c>
      <c r="F3" s="2">
        <f t="shared" si="3"/>
        <v>-0.01578025014</v>
      </c>
      <c r="H3" s="1" t="s">
        <v>5</v>
      </c>
      <c r="I3" s="2">
        <f>SUM(F1:F135)</f>
        <v>-2.130333768</v>
      </c>
    </row>
    <row r="4">
      <c r="A4" s="4" t="s">
        <v>201</v>
      </c>
      <c r="B4" s="1">
        <v>100.0</v>
      </c>
      <c r="C4" s="2">
        <f t="shared" si="1"/>
        <v>0.007407407407</v>
      </c>
      <c r="D4" s="2">
        <f t="shared" si="2"/>
        <v>-2.130333768</v>
      </c>
      <c r="F4" s="2">
        <f t="shared" si="3"/>
        <v>-0.01578025014</v>
      </c>
      <c r="H4" s="1" t="s">
        <v>7</v>
      </c>
      <c r="I4" s="2">
        <f>-LOG(I2)</f>
        <v>-2.130333768</v>
      </c>
    </row>
    <row r="5">
      <c r="A5" s="4" t="s">
        <v>202</v>
      </c>
      <c r="B5" s="1">
        <v>100.0</v>
      </c>
      <c r="C5" s="2">
        <f t="shared" si="1"/>
        <v>0.007407407407</v>
      </c>
      <c r="D5" s="2">
        <f t="shared" si="2"/>
        <v>-2.130333768</v>
      </c>
      <c r="F5" s="2">
        <f t="shared" si="3"/>
        <v>-0.01578025014</v>
      </c>
    </row>
    <row r="6">
      <c r="A6" s="4" t="s">
        <v>203</v>
      </c>
      <c r="B6" s="1">
        <v>100.0</v>
      </c>
      <c r="C6" s="2">
        <f t="shared" si="1"/>
        <v>0.007407407407</v>
      </c>
      <c r="D6" s="2">
        <f t="shared" si="2"/>
        <v>-2.130333768</v>
      </c>
      <c r="F6" s="2">
        <f t="shared" si="3"/>
        <v>-0.01578025014</v>
      </c>
      <c r="H6" s="1" t="s">
        <v>10</v>
      </c>
      <c r="I6" s="2">
        <f>I3/I4</f>
        <v>1</v>
      </c>
    </row>
    <row r="7">
      <c r="A7" s="4" t="s">
        <v>204</v>
      </c>
      <c r="B7" s="1">
        <v>100.0</v>
      </c>
      <c r="C7" s="2">
        <f t="shared" si="1"/>
        <v>0.007407407407</v>
      </c>
      <c r="D7" s="2">
        <f t="shared" si="2"/>
        <v>-2.130333768</v>
      </c>
      <c r="F7" s="2">
        <f t="shared" si="3"/>
        <v>-0.01578025014</v>
      </c>
    </row>
    <row r="8">
      <c r="A8" s="4" t="s">
        <v>205</v>
      </c>
      <c r="B8" s="1">
        <v>100.0</v>
      </c>
      <c r="C8" s="2">
        <f t="shared" si="1"/>
        <v>0.007407407407</v>
      </c>
      <c r="D8" s="2">
        <f t="shared" si="2"/>
        <v>-2.130333768</v>
      </c>
      <c r="F8" s="2">
        <f t="shared" si="3"/>
        <v>-0.01578025014</v>
      </c>
    </row>
    <row r="9">
      <c r="A9" s="4" t="s">
        <v>206</v>
      </c>
      <c r="B9" s="1">
        <v>100.0</v>
      </c>
      <c r="C9" s="2">
        <f t="shared" si="1"/>
        <v>0.007407407407</v>
      </c>
      <c r="D9" s="2">
        <f t="shared" si="2"/>
        <v>-2.130333768</v>
      </c>
      <c r="F9" s="2">
        <f t="shared" si="3"/>
        <v>-0.01578025014</v>
      </c>
    </row>
    <row r="10">
      <c r="A10" s="4" t="s">
        <v>207</v>
      </c>
      <c r="B10" s="1">
        <v>100.0</v>
      </c>
      <c r="C10" s="2">
        <f t="shared" si="1"/>
        <v>0.007407407407</v>
      </c>
      <c r="D10" s="2">
        <f t="shared" si="2"/>
        <v>-2.130333768</v>
      </c>
      <c r="F10" s="2">
        <f t="shared" si="3"/>
        <v>-0.01578025014</v>
      </c>
      <c r="H10" s="1" t="s">
        <v>11</v>
      </c>
      <c r="I10" s="2">
        <f>MIN(B:B)/MAX(B:B)</f>
        <v>1</v>
      </c>
    </row>
    <row r="11">
      <c r="A11" s="4" t="s">
        <v>208</v>
      </c>
      <c r="B11" s="1">
        <v>100.0</v>
      </c>
      <c r="C11" s="2">
        <f t="shared" si="1"/>
        <v>0.007407407407</v>
      </c>
      <c r="D11" s="2">
        <f t="shared" si="2"/>
        <v>-2.130333768</v>
      </c>
      <c r="F11" s="2">
        <f t="shared" si="3"/>
        <v>-0.01578025014</v>
      </c>
    </row>
    <row r="12">
      <c r="A12" s="4" t="s">
        <v>209</v>
      </c>
      <c r="B12" s="1">
        <v>100.0</v>
      </c>
      <c r="C12" s="2">
        <f t="shared" si="1"/>
        <v>0.007407407407</v>
      </c>
      <c r="D12" s="2">
        <f t="shared" si="2"/>
        <v>-2.130333768</v>
      </c>
      <c r="F12" s="2">
        <f t="shared" si="3"/>
        <v>-0.01578025014</v>
      </c>
    </row>
    <row r="13">
      <c r="A13" s="4" t="s">
        <v>210</v>
      </c>
      <c r="B13" s="1">
        <v>100.0</v>
      </c>
      <c r="C13" s="2">
        <f t="shared" si="1"/>
        <v>0.007407407407</v>
      </c>
      <c r="D13" s="2">
        <f t="shared" si="2"/>
        <v>-2.130333768</v>
      </c>
      <c r="F13" s="2">
        <f t="shared" si="3"/>
        <v>-0.01578025014</v>
      </c>
    </row>
    <row r="14">
      <c r="A14" s="4" t="s">
        <v>211</v>
      </c>
      <c r="B14" s="1">
        <v>100.0</v>
      </c>
      <c r="C14" s="2">
        <f t="shared" si="1"/>
        <v>0.007407407407</v>
      </c>
      <c r="D14" s="2">
        <f t="shared" si="2"/>
        <v>-2.130333768</v>
      </c>
      <c r="F14" s="2">
        <f t="shared" si="3"/>
        <v>-0.01578025014</v>
      </c>
      <c r="H14" s="1" t="s">
        <v>57</v>
      </c>
      <c r="I14" s="2">
        <f>B24+B39+B62+B77+B88+B72+B5+B108+B33+B101+B103+B104+B128</f>
        <v>1300</v>
      </c>
    </row>
    <row r="15">
      <c r="A15" s="4" t="s">
        <v>212</v>
      </c>
      <c r="B15" s="1">
        <v>100.0</v>
      </c>
      <c r="C15" s="2">
        <f t="shared" si="1"/>
        <v>0.007407407407</v>
      </c>
      <c r="D15" s="2">
        <f t="shared" si="2"/>
        <v>-2.130333768</v>
      </c>
      <c r="F15" s="2">
        <f t="shared" si="3"/>
        <v>-0.01578025014</v>
      </c>
      <c r="H15" s="1" t="s">
        <v>59</v>
      </c>
      <c r="I15" s="2">
        <f>I14/I2</f>
        <v>9.62962963</v>
      </c>
    </row>
    <row r="16">
      <c r="A16" s="4" t="s">
        <v>213</v>
      </c>
      <c r="B16" s="1">
        <v>100.0</v>
      </c>
      <c r="C16" s="2">
        <f t="shared" si="1"/>
        <v>0.007407407407</v>
      </c>
      <c r="D16" s="2">
        <f t="shared" si="2"/>
        <v>-2.130333768</v>
      </c>
      <c r="F16" s="2">
        <f t="shared" si="3"/>
        <v>-0.01578025014</v>
      </c>
    </row>
    <row r="17">
      <c r="A17" s="4" t="s">
        <v>214</v>
      </c>
      <c r="B17" s="1">
        <v>100.0</v>
      </c>
      <c r="C17" s="2">
        <f t="shared" si="1"/>
        <v>0.007407407407</v>
      </c>
      <c r="D17" s="2">
        <f t="shared" si="2"/>
        <v>-2.130333768</v>
      </c>
      <c r="F17" s="2">
        <f t="shared" si="3"/>
        <v>-0.01578025014</v>
      </c>
    </row>
    <row r="18">
      <c r="A18" s="4" t="s">
        <v>215</v>
      </c>
      <c r="B18" s="1">
        <v>100.0</v>
      </c>
      <c r="C18" s="2">
        <f t="shared" si="1"/>
        <v>0.007407407407</v>
      </c>
      <c r="D18" s="2">
        <f t="shared" si="2"/>
        <v>-2.130333768</v>
      </c>
      <c r="F18" s="2">
        <f t="shared" si="3"/>
        <v>-0.01578025014</v>
      </c>
    </row>
    <row r="19">
      <c r="A19" s="4" t="s">
        <v>216</v>
      </c>
      <c r="B19" s="1">
        <v>100.0</v>
      </c>
      <c r="C19" s="2">
        <f t="shared" si="1"/>
        <v>0.007407407407</v>
      </c>
      <c r="D19" s="2">
        <f t="shared" si="2"/>
        <v>-2.130333768</v>
      </c>
      <c r="F19" s="2">
        <f t="shared" si="3"/>
        <v>-0.01578025014</v>
      </c>
    </row>
    <row r="20">
      <c r="A20" s="4" t="s">
        <v>217</v>
      </c>
      <c r="B20" s="1">
        <v>100.0</v>
      </c>
      <c r="C20" s="2">
        <f t="shared" si="1"/>
        <v>0.007407407407</v>
      </c>
      <c r="D20" s="2">
        <f t="shared" si="2"/>
        <v>-2.130333768</v>
      </c>
      <c r="F20" s="2">
        <f t="shared" si="3"/>
        <v>-0.01578025014</v>
      </c>
    </row>
    <row r="21">
      <c r="A21" s="4" t="s">
        <v>218</v>
      </c>
      <c r="B21" s="1">
        <v>100.0</v>
      </c>
      <c r="C21" s="2">
        <f t="shared" si="1"/>
        <v>0.007407407407</v>
      </c>
      <c r="D21" s="2">
        <f t="shared" si="2"/>
        <v>-2.130333768</v>
      </c>
      <c r="F21" s="2">
        <f t="shared" si="3"/>
        <v>-0.01578025014</v>
      </c>
    </row>
    <row r="22">
      <c r="A22" s="4" t="s">
        <v>219</v>
      </c>
      <c r="B22" s="1">
        <v>100.0</v>
      </c>
      <c r="C22" s="2">
        <f t="shared" si="1"/>
        <v>0.007407407407</v>
      </c>
      <c r="D22" s="2">
        <f t="shared" si="2"/>
        <v>-2.130333768</v>
      </c>
      <c r="F22" s="2">
        <f t="shared" si="3"/>
        <v>-0.01578025014</v>
      </c>
    </row>
    <row r="23">
      <c r="A23" s="4" t="s">
        <v>220</v>
      </c>
      <c r="B23" s="1">
        <v>100.0</v>
      </c>
      <c r="C23" s="2">
        <f t="shared" si="1"/>
        <v>0.007407407407</v>
      </c>
      <c r="D23" s="2">
        <f t="shared" si="2"/>
        <v>-2.130333768</v>
      </c>
      <c r="F23" s="2">
        <f t="shared" si="3"/>
        <v>-0.01578025014</v>
      </c>
    </row>
    <row r="24">
      <c r="A24" s="4" t="s">
        <v>221</v>
      </c>
      <c r="B24" s="1">
        <v>100.0</v>
      </c>
      <c r="C24" s="2">
        <f t="shared" si="1"/>
        <v>0.007407407407</v>
      </c>
      <c r="D24" s="2">
        <f t="shared" si="2"/>
        <v>-2.130333768</v>
      </c>
      <c r="F24" s="2">
        <f t="shared" si="3"/>
        <v>-0.01578025014</v>
      </c>
    </row>
    <row r="25">
      <c r="A25" s="4" t="s">
        <v>80</v>
      </c>
      <c r="B25" s="1">
        <v>100.0</v>
      </c>
      <c r="C25" s="2">
        <f t="shared" si="1"/>
        <v>0.007407407407</v>
      </c>
      <c r="D25" s="2">
        <f t="shared" si="2"/>
        <v>-2.130333768</v>
      </c>
      <c r="F25" s="2">
        <f t="shared" si="3"/>
        <v>-0.01578025014</v>
      </c>
    </row>
    <row r="26">
      <c r="A26" s="4" t="s">
        <v>222</v>
      </c>
      <c r="B26" s="1">
        <v>100.0</v>
      </c>
      <c r="C26" s="2">
        <f t="shared" si="1"/>
        <v>0.007407407407</v>
      </c>
      <c r="D26" s="2">
        <f t="shared" si="2"/>
        <v>-2.130333768</v>
      </c>
      <c r="F26" s="2">
        <f t="shared" si="3"/>
        <v>-0.01578025014</v>
      </c>
    </row>
    <row r="27">
      <c r="A27" s="4" t="s">
        <v>223</v>
      </c>
      <c r="B27" s="1">
        <v>100.0</v>
      </c>
      <c r="C27" s="2">
        <f t="shared" si="1"/>
        <v>0.007407407407</v>
      </c>
      <c r="D27" s="2">
        <f t="shared" si="2"/>
        <v>-2.130333768</v>
      </c>
      <c r="F27" s="2">
        <f t="shared" si="3"/>
        <v>-0.01578025014</v>
      </c>
    </row>
    <row r="28">
      <c r="A28" s="4" t="s">
        <v>224</v>
      </c>
      <c r="B28" s="1">
        <v>100.0</v>
      </c>
      <c r="C28" s="2">
        <f t="shared" si="1"/>
        <v>0.007407407407</v>
      </c>
      <c r="D28" s="2">
        <f t="shared" si="2"/>
        <v>-2.130333768</v>
      </c>
      <c r="F28" s="2">
        <f t="shared" si="3"/>
        <v>-0.01578025014</v>
      </c>
    </row>
    <row r="29">
      <c r="A29" s="4" t="s">
        <v>225</v>
      </c>
      <c r="B29" s="1">
        <v>100.0</v>
      </c>
      <c r="C29" s="2">
        <f t="shared" si="1"/>
        <v>0.007407407407</v>
      </c>
      <c r="D29" s="2">
        <f t="shared" si="2"/>
        <v>-2.130333768</v>
      </c>
      <c r="F29" s="2">
        <f t="shared" si="3"/>
        <v>-0.01578025014</v>
      </c>
    </row>
    <row r="30">
      <c r="A30" s="4" t="s">
        <v>226</v>
      </c>
      <c r="B30" s="1">
        <v>100.0</v>
      </c>
      <c r="C30" s="2">
        <f t="shared" si="1"/>
        <v>0.007407407407</v>
      </c>
      <c r="D30" s="2">
        <f t="shared" si="2"/>
        <v>-2.130333768</v>
      </c>
      <c r="F30" s="2">
        <f t="shared" si="3"/>
        <v>-0.01578025014</v>
      </c>
    </row>
    <row r="31">
      <c r="A31" s="4" t="s">
        <v>227</v>
      </c>
      <c r="B31" s="1">
        <v>100.0</v>
      </c>
      <c r="C31" s="2">
        <f t="shared" si="1"/>
        <v>0.007407407407</v>
      </c>
      <c r="D31" s="2">
        <f t="shared" si="2"/>
        <v>-2.130333768</v>
      </c>
      <c r="F31" s="2">
        <f t="shared" si="3"/>
        <v>-0.01578025014</v>
      </c>
    </row>
    <row r="32">
      <c r="A32" s="4" t="s">
        <v>228</v>
      </c>
      <c r="B32" s="1">
        <v>100.0</v>
      </c>
      <c r="C32" s="2">
        <f t="shared" si="1"/>
        <v>0.007407407407</v>
      </c>
      <c r="D32" s="2">
        <f t="shared" si="2"/>
        <v>-2.130333768</v>
      </c>
      <c r="F32" s="2">
        <f t="shared" si="3"/>
        <v>-0.01578025014</v>
      </c>
    </row>
    <row r="33">
      <c r="A33" s="4" t="s">
        <v>229</v>
      </c>
      <c r="B33" s="1">
        <v>100.0</v>
      </c>
      <c r="C33" s="2">
        <f t="shared" si="1"/>
        <v>0.007407407407</v>
      </c>
      <c r="D33" s="2">
        <f t="shared" si="2"/>
        <v>-2.130333768</v>
      </c>
      <c r="F33" s="2">
        <f t="shared" si="3"/>
        <v>-0.01578025014</v>
      </c>
    </row>
    <row r="34">
      <c r="A34" s="4" t="s">
        <v>230</v>
      </c>
      <c r="B34" s="1">
        <v>100.0</v>
      </c>
      <c r="C34" s="2">
        <f t="shared" si="1"/>
        <v>0.007407407407</v>
      </c>
      <c r="D34" s="2">
        <f t="shared" si="2"/>
        <v>-2.130333768</v>
      </c>
      <c r="F34" s="2">
        <f t="shared" si="3"/>
        <v>-0.01578025014</v>
      </c>
    </row>
    <row r="35">
      <c r="A35" s="4" t="s">
        <v>231</v>
      </c>
      <c r="B35" s="1">
        <v>100.0</v>
      </c>
      <c r="C35" s="2">
        <f t="shared" si="1"/>
        <v>0.007407407407</v>
      </c>
      <c r="D35" s="2">
        <f t="shared" si="2"/>
        <v>-2.130333768</v>
      </c>
      <c r="F35" s="2">
        <f t="shared" si="3"/>
        <v>-0.01578025014</v>
      </c>
    </row>
    <row r="36">
      <c r="A36" s="4" t="s">
        <v>232</v>
      </c>
      <c r="B36" s="1">
        <v>100.0</v>
      </c>
      <c r="C36" s="2">
        <f t="shared" si="1"/>
        <v>0.007407407407</v>
      </c>
      <c r="D36" s="2">
        <f t="shared" si="2"/>
        <v>-2.130333768</v>
      </c>
      <c r="F36" s="2">
        <f t="shared" si="3"/>
        <v>-0.01578025014</v>
      </c>
    </row>
    <row r="37">
      <c r="A37" s="4" t="s">
        <v>233</v>
      </c>
      <c r="B37" s="1">
        <v>100.0</v>
      </c>
      <c r="C37" s="2">
        <f t="shared" si="1"/>
        <v>0.007407407407</v>
      </c>
      <c r="D37" s="2">
        <f t="shared" si="2"/>
        <v>-2.130333768</v>
      </c>
      <c r="F37" s="2">
        <f t="shared" si="3"/>
        <v>-0.01578025014</v>
      </c>
    </row>
    <row r="38">
      <c r="A38" s="4" t="s">
        <v>234</v>
      </c>
      <c r="B38" s="1">
        <v>100.0</v>
      </c>
      <c r="C38" s="2">
        <f t="shared" si="1"/>
        <v>0.007407407407</v>
      </c>
      <c r="D38" s="2">
        <f t="shared" si="2"/>
        <v>-2.130333768</v>
      </c>
      <c r="F38" s="2">
        <f t="shared" si="3"/>
        <v>-0.01578025014</v>
      </c>
    </row>
    <row r="39">
      <c r="A39" s="4" t="s">
        <v>235</v>
      </c>
      <c r="B39" s="1">
        <v>100.0</v>
      </c>
      <c r="C39" s="2">
        <f t="shared" si="1"/>
        <v>0.007407407407</v>
      </c>
      <c r="D39" s="2">
        <f t="shared" si="2"/>
        <v>-2.130333768</v>
      </c>
      <c r="F39" s="2">
        <f t="shared" si="3"/>
        <v>-0.01578025014</v>
      </c>
    </row>
    <row r="40">
      <c r="A40" s="4" t="s">
        <v>236</v>
      </c>
      <c r="B40" s="1">
        <v>100.0</v>
      </c>
      <c r="C40" s="2">
        <f t="shared" si="1"/>
        <v>0.007407407407</v>
      </c>
      <c r="D40" s="2">
        <f t="shared" si="2"/>
        <v>-2.130333768</v>
      </c>
      <c r="F40" s="2">
        <f t="shared" si="3"/>
        <v>-0.01578025014</v>
      </c>
    </row>
    <row r="41">
      <c r="A41" s="4" t="s">
        <v>237</v>
      </c>
      <c r="B41" s="1">
        <v>100.0</v>
      </c>
      <c r="C41" s="2">
        <f t="shared" si="1"/>
        <v>0.007407407407</v>
      </c>
      <c r="D41" s="2">
        <f t="shared" si="2"/>
        <v>-2.130333768</v>
      </c>
      <c r="F41" s="2">
        <f t="shared" si="3"/>
        <v>-0.01578025014</v>
      </c>
    </row>
    <row r="42">
      <c r="A42" s="4" t="s">
        <v>238</v>
      </c>
      <c r="B42" s="1">
        <v>100.0</v>
      </c>
      <c r="C42" s="2">
        <f t="shared" si="1"/>
        <v>0.007407407407</v>
      </c>
      <c r="D42" s="2">
        <f t="shared" si="2"/>
        <v>-2.130333768</v>
      </c>
      <c r="F42" s="2">
        <f t="shared" si="3"/>
        <v>-0.01578025014</v>
      </c>
    </row>
    <row r="43">
      <c r="A43" s="4" t="s">
        <v>239</v>
      </c>
      <c r="B43" s="1">
        <v>100.0</v>
      </c>
      <c r="C43" s="2">
        <f t="shared" si="1"/>
        <v>0.007407407407</v>
      </c>
      <c r="D43" s="2">
        <f t="shared" si="2"/>
        <v>-2.130333768</v>
      </c>
      <c r="F43" s="2">
        <f t="shared" si="3"/>
        <v>-0.01578025014</v>
      </c>
    </row>
    <row r="44">
      <c r="A44" s="4" t="s">
        <v>240</v>
      </c>
      <c r="B44" s="1">
        <v>100.0</v>
      </c>
      <c r="C44" s="2">
        <f t="shared" si="1"/>
        <v>0.007407407407</v>
      </c>
      <c r="D44" s="2">
        <f t="shared" si="2"/>
        <v>-2.130333768</v>
      </c>
      <c r="F44" s="2">
        <f t="shared" si="3"/>
        <v>-0.01578025014</v>
      </c>
    </row>
    <row r="45">
      <c r="A45" s="4" t="s">
        <v>241</v>
      </c>
      <c r="B45" s="1">
        <v>100.0</v>
      </c>
      <c r="C45" s="2">
        <f t="shared" si="1"/>
        <v>0.007407407407</v>
      </c>
      <c r="D45" s="2">
        <f t="shared" si="2"/>
        <v>-2.130333768</v>
      </c>
      <c r="F45" s="2">
        <f t="shared" si="3"/>
        <v>-0.01578025014</v>
      </c>
    </row>
    <row r="46">
      <c r="A46" s="4" t="s">
        <v>242</v>
      </c>
      <c r="B46" s="1">
        <v>100.0</v>
      </c>
      <c r="C46" s="2">
        <f t="shared" si="1"/>
        <v>0.007407407407</v>
      </c>
      <c r="D46" s="2">
        <f t="shared" si="2"/>
        <v>-2.130333768</v>
      </c>
      <c r="F46" s="2">
        <f t="shared" si="3"/>
        <v>-0.01578025014</v>
      </c>
    </row>
    <row r="47">
      <c r="A47" s="4" t="s">
        <v>243</v>
      </c>
      <c r="B47" s="1">
        <v>100.0</v>
      </c>
      <c r="C47" s="2">
        <f t="shared" si="1"/>
        <v>0.007407407407</v>
      </c>
      <c r="D47" s="2">
        <f t="shared" si="2"/>
        <v>-2.130333768</v>
      </c>
      <c r="F47" s="2">
        <f t="shared" si="3"/>
        <v>-0.01578025014</v>
      </c>
    </row>
    <row r="48">
      <c r="A48" s="4" t="s">
        <v>244</v>
      </c>
      <c r="B48" s="1">
        <v>100.0</v>
      </c>
      <c r="C48" s="2">
        <f t="shared" si="1"/>
        <v>0.007407407407</v>
      </c>
      <c r="D48" s="2">
        <f t="shared" si="2"/>
        <v>-2.130333768</v>
      </c>
      <c r="F48" s="2">
        <f t="shared" si="3"/>
        <v>-0.01578025014</v>
      </c>
    </row>
    <row r="49">
      <c r="A49" s="4" t="s">
        <v>245</v>
      </c>
      <c r="B49" s="1">
        <v>100.0</v>
      </c>
      <c r="C49" s="2">
        <f t="shared" si="1"/>
        <v>0.007407407407</v>
      </c>
      <c r="D49" s="2">
        <f t="shared" si="2"/>
        <v>-2.130333768</v>
      </c>
      <c r="F49" s="2">
        <f t="shared" si="3"/>
        <v>-0.01578025014</v>
      </c>
    </row>
    <row r="50">
      <c r="A50" s="4" t="s">
        <v>246</v>
      </c>
      <c r="B50" s="1">
        <v>100.0</v>
      </c>
      <c r="C50" s="2">
        <f t="shared" si="1"/>
        <v>0.007407407407</v>
      </c>
      <c r="D50" s="2">
        <f t="shared" si="2"/>
        <v>-2.130333768</v>
      </c>
      <c r="F50" s="2">
        <f t="shared" si="3"/>
        <v>-0.01578025014</v>
      </c>
    </row>
    <row r="51">
      <c r="A51" s="4" t="s">
        <v>247</v>
      </c>
      <c r="B51" s="1">
        <v>100.0</v>
      </c>
      <c r="C51" s="2">
        <f t="shared" si="1"/>
        <v>0.007407407407</v>
      </c>
      <c r="D51" s="2">
        <f t="shared" si="2"/>
        <v>-2.130333768</v>
      </c>
      <c r="F51" s="2">
        <f t="shared" si="3"/>
        <v>-0.01578025014</v>
      </c>
    </row>
    <row r="52">
      <c r="A52" s="4" t="s">
        <v>248</v>
      </c>
      <c r="B52" s="1">
        <v>100.0</v>
      </c>
      <c r="C52" s="2">
        <f t="shared" si="1"/>
        <v>0.007407407407</v>
      </c>
      <c r="D52" s="2">
        <f t="shared" si="2"/>
        <v>-2.130333768</v>
      </c>
      <c r="F52" s="2">
        <f t="shared" si="3"/>
        <v>-0.01578025014</v>
      </c>
    </row>
    <row r="53">
      <c r="A53" s="4" t="s">
        <v>249</v>
      </c>
      <c r="B53" s="1">
        <v>100.0</v>
      </c>
      <c r="C53" s="2">
        <f t="shared" si="1"/>
        <v>0.007407407407</v>
      </c>
      <c r="D53" s="2">
        <f t="shared" si="2"/>
        <v>-2.130333768</v>
      </c>
      <c r="F53" s="2">
        <f t="shared" si="3"/>
        <v>-0.01578025014</v>
      </c>
    </row>
    <row r="54">
      <c r="A54" s="4" t="s">
        <v>250</v>
      </c>
      <c r="B54" s="1">
        <v>100.0</v>
      </c>
      <c r="C54" s="2">
        <f t="shared" si="1"/>
        <v>0.007407407407</v>
      </c>
      <c r="D54" s="2">
        <f t="shared" si="2"/>
        <v>-2.130333768</v>
      </c>
      <c r="F54" s="2">
        <f t="shared" si="3"/>
        <v>-0.01578025014</v>
      </c>
    </row>
    <row r="55">
      <c r="A55" s="4" t="s">
        <v>251</v>
      </c>
      <c r="B55" s="1">
        <v>100.0</v>
      </c>
      <c r="C55" s="2">
        <f t="shared" si="1"/>
        <v>0.007407407407</v>
      </c>
      <c r="D55" s="2">
        <f t="shared" si="2"/>
        <v>-2.130333768</v>
      </c>
      <c r="F55" s="2">
        <f t="shared" si="3"/>
        <v>-0.01578025014</v>
      </c>
    </row>
    <row r="56">
      <c r="A56" s="4" t="s">
        <v>252</v>
      </c>
      <c r="B56" s="1">
        <v>100.0</v>
      </c>
      <c r="C56" s="2">
        <f t="shared" si="1"/>
        <v>0.007407407407</v>
      </c>
      <c r="D56" s="2">
        <f t="shared" si="2"/>
        <v>-2.130333768</v>
      </c>
      <c r="F56" s="2">
        <f t="shared" si="3"/>
        <v>-0.01578025014</v>
      </c>
    </row>
    <row r="57">
      <c r="A57" s="4" t="s">
        <v>253</v>
      </c>
      <c r="B57" s="1">
        <v>100.0</v>
      </c>
      <c r="C57" s="2">
        <f t="shared" si="1"/>
        <v>0.007407407407</v>
      </c>
      <c r="D57" s="2">
        <f t="shared" si="2"/>
        <v>-2.130333768</v>
      </c>
      <c r="F57" s="2">
        <f t="shared" si="3"/>
        <v>-0.01578025014</v>
      </c>
    </row>
    <row r="58">
      <c r="A58" s="4" t="s">
        <v>254</v>
      </c>
      <c r="B58" s="1">
        <v>100.0</v>
      </c>
      <c r="C58" s="2">
        <f t="shared" si="1"/>
        <v>0.007407407407</v>
      </c>
      <c r="D58" s="2">
        <f t="shared" si="2"/>
        <v>-2.130333768</v>
      </c>
      <c r="F58" s="2">
        <f t="shared" si="3"/>
        <v>-0.01578025014</v>
      </c>
    </row>
    <row r="59">
      <c r="A59" s="4" t="s">
        <v>255</v>
      </c>
      <c r="B59" s="1">
        <v>100.0</v>
      </c>
      <c r="C59" s="2">
        <f t="shared" si="1"/>
        <v>0.007407407407</v>
      </c>
      <c r="D59" s="2">
        <f t="shared" si="2"/>
        <v>-2.130333768</v>
      </c>
      <c r="F59" s="2">
        <f t="shared" si="3"/>
        <v>-0.01578025014</v>
      </c>
    </row>
    <row r="60">
      <c r="A60" s="4" t="s">
        <v>256</v>
      </c>
      <c r="B60" s="1">
        <v>100.0</v>
      </c>
      <c r="C60" s="2">
        <f t="shared" si="1"/>
        <v>0.007407407407</v>
      </c>
      <c r="D60" s="2">
        <f t="shared" si="2"/>
        <v>-2.130333768</v>
      </c>
      <c r="F60" s="2">
        <f t="shared" si="3"/>
        <v>-0.01578025014</v>
      </c>
    </row>
    <row r="61">
      <c r="A61" s="4" t="s">
        <v>257</v>
      </c>
      <c r="B61" s="1">
        <v>100.0</v>
      </c>
      <c r="C61" s="2">
        <f t="shared" si="1"/>
        <v>0.007407407407</v>
      </c>
      <c r="D61" s="2">
        <f t="shared" si="2"/>
        <v>-2.130333768</v>
      </c>
      <c r="F61" s="2">
        <f t="shared" si="3"/>
        <v>-0.01578025014</v>
      </c>
    </row>
    <row r="62">
      <c r="A62" s="4" t="s">
        <v>258</v>
      </c>
      <c r="B62" s="1">
        <v>100.0</v>
      </c>
      <c r="C62" s="2">
        <f t="shared" si="1"/>
        <v>0.007407407407</v>
      </c>
      <c r="D62" s="2">
        <f t="shared" si="2"/>
        <v>-2.130333768</v>
      </c>
      <c r="F62" s="2">
        <f t="shared" si="3"/>
        <v>-0.01578025014</v>
      </c>
    </row>
    <row r="63">
      <c r="A63" s="4" t="s">
        <v>259</v>
      </c>
      <c r="B63" s="1">
        <v>100.0</v>
      </c>
      <c r="C63" s="2">
        <f t="shared" si="1"/>
        <v>0.007407407407</v>
      </c>
      <c r="D63" s="2">
        <f t="shared" si="2"/>
        <v>-2.130333768</v>
      </c>
      <c r="F63" s="2">
        <f t="shared" si="3"/>
        <v>-0.01578025014</v>
      </c>
    </row>
    <row r="64">
      <c r="A64" s="4" t="s">
        <v>260</v>
      </c>
      <c r="B64" s="1">
        <v>100.0</v>
      </c>
      <c r="C64" s="2">
        <f t="shared" si="1"/>
        <v>0.007407407407</v>
      </c>
      <c r="D64" s="2">
        <f t="shared" si="2"/>
        <v>-2.130333768</v>
      </c>
      <c r="F64" s="2">
        <f t="shared" si="3"/>
        <v>-0.01578025014</v>
      </c>
    </row>
    <row r="65">
      <c r="A65" s="4" t="s">
        <v>261</v>
      </c>
      <c r="B65" s="1">
        <v>100.0</v>
      </c>
      <c r="C65" s="2">
        <f t="shared" si="1"/>
        <v>0.007407407407</v>
      </c>
      <c r="D65" s="2">
        <f t="shared" si="2"/>
        <v>-2.130333768</v>
      </c>
      <c r="F65" s="2">
        <f t="shared" si="3"/>
        <v>-0.01578025014</v>
      </c>
    </row>
    <row r="66">
      <c r="A66" s="4" t="s">
        <v>262</v>
      </c>
      <c r="B66" s="1">
        <v>100.0</v>
      </c>
      <c r="C66" s="2">
        <f t="shared" si="1"/>
        <v>0.007407407407</v>
      </c>
      <c r="D66" s="2">
        <f t="shared" si="2"/>
        <v>-2.130333768</v>
      </c>
      <c r="F66" s="2">
        <f t="shared" si="3"/>
        <v>-0.01578025014</v>
      </c>
    </row>
    <row r="67">
      <c r="A67" s="4" t="s">
        <v>263</v>
      </c>
      <c r="B67" s="1">
        <v>100.0</v>
      </c>
      <c r="C67" s="2">
        <f t="shared" si="1"/>
        <v>0.007407407407</v>
      </c>
      <c r="D67" s="2">
        <f t="shared" si="2"/>
        <v>-2.130333768</v>
      </c>
      <c r="F67" s="2">
        <f t="shared" si="3"/>
        <v>-0.01578025014</v>
      </c>
    </row>
    <row r="68">
      <c r="A68" s="4" t="s">
        <v>264</v>
      </c>
      <c r="B68" s="1">
        <v>100.0</v>
      </c>
      <c r="C68" s="2">
        <f t="shared" si="1"/>
        <v>0.007407407407</v>
      </c>
      <c r="D68" s="2">
        <f t="shared" si="2"/>
        <v>-2.130333768</v>
      </c>
      <c r="F68" s="2">
        <f t="shared" si="3"/>
        <v>-0.01578025014</v>
      </c>
    </row>
    <row r="69">
      <c r="A69" s="4" t="s">
        <v>265</v>
      </c>
      <c r="B69" s="1">
        <v>100.0</v>
      </c>
      <c r="C69" s="2">
        <f t="shared" si="1"/>
        <v>0.007407407407</v>
      </c>
      <c r="D69" s="2">
        <f t="shared" si="2"/>
        <v>-2.130333768</v>
      </c>
      <c r="F69" s="2">
        <f t="shared" si="3"/>
        <v>-0.01578025014</v>
      </c>
    </row>
    <row r="70">
      <c r="A70" s="4" t="s">
        <v>266</v>
      </c>
      <c r="B70" s="1">
        <v>100.0</v>
      </c>
      <c r="C70" s="2">
        <f t="shared" si="1"/>
        <v>0.007407407407</v>
      </c>
      <c r="D70" s="2">
        <f t="shared" si="2"/>
        <v>-2.130333768</v>
      </c>
      <c r="F70" s="2">
        <f t="shared" si="3"/>
        <v>-0.01578025014</v>
      </c>
    </row>
    <row r="71">
      <c r="A71" s="4" t="s">
        <v>112</v>
      </c>
      <c r="B71" s="1">
        <v>100.0</v>
      </c>
      <c r="C71" s="2">
        <f t="shared" si="1"/>
        <v>0.007407407407</v>
      </c>
      <c r="D71" s="2">
        <f t="shared" si="2"/>
        <v>-2.130333768</v>
      </c>
      <c r="F71" s="2">
        <f t="shared" si="3"/>
        <v>-0.01578025014</v>
      </c>
    </row>
    <row r="72">
      <c r="A72" s="4" t="s">
        <v>267</v>
      </c>
      <c r="B72" s="1">
        <v>100.0</v>
      </c>
      <c r="C72" s="2">
        <f t="shared" si="1"/>
        <v>0.007407407407</v>
      </c>
      <c r="D72" s="2">
        <f t="shared" si="2"/>
        <v>-2.130333768</v>
      </c>
      <c r="F72" s="2">
        <f t="shared" si="3"/>
        <v>-0.01578025014</v>
      </c>
    </row>
    <row r="73">
      <c r="A73" s="4" t="s">
        <v>268</v>
      </c>
      <c r="B73" s="1">
        <v>100.0</v>
      </c>
      <c r="C73" s="2">
        <f t="shared" si="1"/>
        <v>0.007407407407</v>
      </c>
      <c r="D73" s="2">
        <f t="shared" si="2"/>
        <v>-2.130333768</v>
      </c>
      <c r="F73" s="2">
        <f t="shared" si="3"/>
        <v>-0.01578025014</v>
      </c>
    </row>
    <row r="74">
      <c r="A74" s="4" t="s">
        <v>269</v>
      </c>
      <c r="B74" s="1">
        <v>100.0</v>
      </c>
      <c r="C74" s="2">
        <f t="shared" si="1"/>
        <v>0.007407407407</v>
      </c>
      <c r="D74" s="2">
        <f t="shared" si="2"/>
        <v>-2.130333768</v>
      </c>
      <c r="F74" s="2">
        <f t="shared" si="3"/>
        <v>-0.01578025014</v>
      </c>
    </row>
    <row r="75">
      <c r="A75" s="4" t="s">
        <v>270</v>
      </c>
      <c r="B75" s="1">
        <v>100.0</v>
      </c>
      <c r="C75" s="2">
        <f t="shared" si="1"/>
        <v>0.007407407407</v>
      </c>
      <c r="D75" s="2">
        <f t="shared" si="2"/>
        <v>-2.130333768</v>
      </c>
      <c r="F75" s="2">
        <f t="shared" si="3"/>
        <v>-0.01578025014</v>
      </c>
    </row>
    <row r="76">
      <c r="A76" s="4" t="s">
        <v>271</v>
      </c>
      <c r="B76" s="1">
        <v>100.0</v>
      </c>
      <c r="C76" s="2">
        <f t="shared" si="1"/>
        <v>0.007407407407</v>
      </c>
      <c r="D76" s="2">
        <f t="shared" si="2"/>
        <v>-2.130333768</v>
      </c>
      <c r="F76" s="2">
        <f t="shared" si="3"/>
        <v>-0.01578025014</v>
      </c>
    </row>
    <row r="77">
      <c r="A77" s="4" t="s">
        <v>272</v>
      </c>
      <c r="B77" s="1">
        <v>100.0</v>
      </c>
      <c r="C77" s="2">
        <f t="shared" si="1"/>
        <v>0.007407407407</v>
      </c>
      <c r="D77" s="2">
        <f t="shared" si="2"/>
        <v>-2.130333768</v>
      </c>
      <c r="F77" s="2">
        <f t="shared" si="3"/>
        <v>-0.01578025014</v>
      </c>
    </row>
    <row r="78">
      <c r="A78" s="4" t="s">
        <v>273</v>
      </c>
      <c r="B78" s="1">
        <v>100.0</v>
      </c>
      <c r="C78" s="2">
        <f t="shared" si="1"/>
        <v>0.007407407407</v>
      </c>
      <c r="D78" s="2">
        <f t="shared" si="2"/>
        <v>-2.130333768</v>
      </c>
      <c r="F78" s="2">
        <f t="shared" si="3"/>
        <v>-0.01578025014</v>
      </c>
    </row>
    <row r="79">
      <c r="A79" s="4" t="s">
        <v>274</v>
      </c>
      <c r="B79" s="1">
        <v>100.0</v>
      </c>
      <c r="C79" s="2">
        <f t="shared" si="1"/>
        <v>0.007407407407</v>
      </c>
      <c r="D79" s="2">
        <f t="shared" si="2"/>
        <v>-2.130333768</v>
      </c>
      <c r="F79" s="2">
        <f t="shared" si="3"/>
        <v>-0.01578025014</v>
      </c>
    </row>
    <row r="80">
      <c r="A80" s="4" t="s">
        <v>275</v>
      </c>
      <c r="B80" s="1">
        <v>100.0</v>
      </c>
      <c r="C80" s="2">
        <f t="shared" si="1"/>
        <v>0.007407407407</v>
      </c>
      <c r="D80" s="2">
        <f t="shared" si="2"/>
        <v>-2.130333768</v>
      </c>
      <c r="F80" s="2">
        <f t="shared" si="3"/>
        <v>-0.01578025014</v>
      </c>
    </row>
    <row r="81">
      <c r="A81" s="4" t="s">
        <v>276</v>
      </c>
      <c r="B81" s="1">
        <v>100.0</v>
      </c>
      <c r="C81" s="2">
        <f t="shared" si="1"/>
        <v>0.007407407407</v>
      </c>
      <c r="D81" s="2">
        <f t="shared" si="2"/>
        <v>-2.130333768</v>
      </c>
      <c r="F81" s="2">
        <f t="shared" si="3"/>
        <v>-0.01578025014</v>
      </c>
    </row>
    <row r="82">
      <c r="A82" s="4" t="s">
        <v>277</v>
      </c>
      <c r="B82" s="1">
        <v>100.0</v>
      </c>
      <c r="C82" s="2">
        <f t="shared" si="1"/>
        <v>0.007407407407</v>
      </c>
      <c r="D82" s="2">
        <f t="shared" si="2"/>
        <v>-2.130333768</v>
      </c>
      <c r="F82" s="2">
        <f t="shared" si="3"/>
        <v>-0.01578025014</v>
      </c>
    </row>
    <row r="83">
      <c r="A83" s="4" t="s">
        <v>278</v>
      </c>
      <c r="B83" s="1">
        <v>100.0</v>
      </c>
      <c r="C83" s="2">
        <f t="shared" si="1"/>
        <v>0.007407407407</v>
      </c>
      <c r="D83" s="2">
        <f t="shared" si="2"/>
        <v>-2.130333768</v>
      </c>
      <c r="F83" s="2">
        <f t="shared" si="3"/>
        <v>-0.01578025014</v>
      </c>
    </row>
    <row r="84">
      <c r="A84" s="4" t="s">
        <v>279</v>
      </c>
      <c r="B84" s="1">
        <v>100.0</v>
      </c>
      <c r="C84" s="2">
        <f t="shared" si="1"/>
        <v>0.007407407407</v>
      </c>
      <c r="D84" s="2">
        <f t="shared" si="2"/>
        <v>-2.130333768</v>
      </c>
      <c r="F84" s="2">
        <f t="shared" si="3"/>
        <v>-0.01578025014</v>
      </c>
    </row>
    <row r="85">
      <c r="A85" s="4" t="s">
        <v>280</v>
      </c>
      <c r="B85" s="1">
        <v>100.0</v>
      </c>
      <c r="C85" s="2">
        <f t="shared" si="1"/>
        <v>0.007407407407</v>
      </c>
      <c r="D85" s="2">
        <f t="shared" si="2"/>
        <v>-2.130333768</v>
      </c>
      <c r="F85" s="2">
        <f t="shared" si="3"/>
        <v>-0.01578025014</v>
      </c>
    </row>
    <row r="86">
      <c r="A86" s="4" t="s">
        <v>281</v>
      </c>
      <c r="B86" s="1">
        <v>100.0</v>
      </c>
      <c r="C86" s="2">
        <f t="shared" si="1"/>
        <v>0.007407407407</v>
      </c>
      <c r="D86" s="2">
        <f t="shared" si="2"/>
        <v>-2.130333768</v>
      </c>
      <c r="F86" s="2">
        <f t="shared" si="3"/>
        <v>-0.01578025014</v>
      </c>
    </row>
    <row r="87">
      <c r="A87" s="4" t="s">
        <v>282</v>
      </c>
      <c r="B87" s="1">
        <v>100.0</v>
      </c>
      <c r="C87" s="2">
        <f t="shared" si="1"/>
        <v>0.007407407407</v>
      </c>
      <c r="D87" s="2">
        <f t="shared" si="2"/>
        <v>-2.130333768</v>
      </c>
      <c r="F87" s="2">
        <f t="shared" si="3"/>
        <v>-0.01578025014</v>
      </c>
    </row>
    <row r="88">
      <c r="A88" s="4" t="s">
        <v>283</v>
      </c>
      <c r="B88" s="1">
        <v>100.0</v>
      </c>
      <c r="C88" s="2">
        <f t="shared" si="1"/>
        <v>0.007407407407</v>
      </c>
      <c r="D88" s="2">
        <f t="shared" si="2"/>
        <v>-2.130333768</v>
      </c>
      <c r="F88" s="2">
        <f t="shared" si="3"/>
        <v>-0.01578025014</v>
      </c>
    </row>
    <row r="89">
      <c r="A89" s="4" t="s">
        <v>284</v>
      </c>
      <c r="B89" s="1">
        <v>100.0</v>
      </c>
      <c r="C89" s="2">
        <f t="shared" si="1"/>
        <v>0.007407407407</v>
      </c>
      <c r="D89" s="2">
        <f t="shared" si="2"/>
        <v>-2.130333768</v>
      </c>
      <c r="F89" s="2">
        <f t="shared" si="3"/>
        <v>-0.01578025014</v>
      </c>
    </row>
    <row r="90">
      <c r="A90" s="4" t="s">
        <v>285</v>
      </c>
      <c r="B90" s="1">
        <v>100.0</v>
      </c>
      <c r="C90" s="2">
        <f t="shared" si="1"/>
        <v>0.007407407407</v>
      </c>
      <c r="D90" s="2">
        <f t="shared" si="2"/>
        <v>-2.130333768</v>
      </c>
      <c r="F90" s="2">
        <f t="shared" si="3"/>
        <v>-0.01578025014</v>
      </c>
    </row>
    <row r="91">
      <c r="A91" s="4" t="s">
        <v>286</v>
      </c>
      <c r="B91" s="1">
        <v>100.0</v>
      </c>
      <c r="C91" s="2">
        <f t="shared" si="1"/>
        <v>0.007407407407</v>
      </c>
      <c r="D91" s="2">
        <f t="shared" si="2"/>
        <v>-2.130333768</v>
      </c>
      <c r="F91" s="2">
        <f t="shared" si="3"/>
        <v>-0.01578025014</v>
      </c>
    </row>
    <row r="92">
      <c r="A92" s="4" t="s">
        <v>287</v>
      </c>
      <c r="B92" s="1">
        <v>100.0</v>
      </c>
      <c r="C92" s="2">
        <f t="shared" si="1"/>
        <v>0.007407407407</v>
      </c>
      <c r="D92" s="2">
        <f t="shared" si="2"/>
        <v>-2.130333768</v>
      </c>
      <c r="F92" s="2">
        <f t="shared" si="3"/>
        <v>-0.01578025014</v>
      </c>
    </row>
    <row r="93">
      <c r="A93" s="4" t="s">
        <v>288</v>
      </c>
      <c r="B93" s="1">
        <v>100.0</v>
      </c>
      <c r="C93" s="2">
        <f t="shared" si="1"/>
        <v>0.007407407407</v>
      </c>
      <c r="D93" s="2">
        <f t="shared" si="2"/>
        <v>-2.130333768</v>
      </c>
      <c r="F93" s="2">
        <f t="shared" si="3"/>
        <v>-0.01578025014</v>
      </c>
    </row>
    <row r="94">
      <c r="A94" s="4" t="s">
        <v>289</v>
      </c>
      <c r="B94" s="1">
        <v>100.0</v>
      </c>
      <c r="C94" s="2">
        <f t="shared" si="1"/>
        <v>0.007407407407</v>
      </c>
      <c r="D94" s="2">
        <f t="shared" si="2"/>
        <v>-2.130333768</v>
      </c>
      <c r="F94" s="2">
        <f t="shared" si="3"/>
        <v>-0.01578025014</v>
      </c>
    </row>
    <row r="95">
      <c r="A95" s="4" t="s">
        <v>290</v>
      </c>
      <c r="B95" s="1">
        <v>100.0</v>
      </c>
      <c r="C95" s="2">
        <f t="shared" si="1"/>
        <v>0.007407407407</v>
      </c>
      <c r="D95" s="2">
        <f t="shared" si="2"/>
        <v>-2.130333768</v>
      </c>
      <c r="F95" s="2">
        <f t="shared" si="3"/>
        <v>-0.01578025014</v>
      </c>
    </row>
    <row r="96">
      <c r="A96" s="4" t="s">
        <v>291</v>
      </c>
      <c r="B96" s="1">
        <v>100.0</v>
      </c>
      <c r="C96" s="2">
        <f t="shared" si="1"/>
        <v>0.007407407407</v>
      </c>
      <c r="D96" s="2">
        <f t="shared" si="2"/>
        <v>-2.130333768</v>
      </c>
      <c r="F96" s="2">
        <f t="shared" si="3"/>
        <v>-0.01578025014</v>
      </c>
    </row>
    <row r="97">
      <c r="A97" s="4" t="s">
        <v>292</v>
      </c>
      <c r="B97" s="1">
        <v>100.0</v>
      </c>
      <c r="C97" s="2">
        <f t="shared" si="1"/>
        <v>0.007407407407</v>
      </c>
      <c r="D97" s="2">
        <f t="shared" si="2"/>
        <v>-2.130333768</v>
      </c>
      <c r="F97" s="2">
        <f t="shared" si="3"/>
        <v>-0.01578025014</v>
      </c>
    </row>
    <row r="98">
      <c r="A98" s="4" t="s">
        <v>293</v>
      </c>
      <c r="B98" s="1">
        <v>100.0</v>
      </c>
      <c r="C98" s="2">
        <f t="shared" si="1"/>
        <v>0.007407407407</v>
      </c>
      <c r="D98" s="2">
        <f t="shared" si="2"/>
        <v>-2.130333768</v>
      </c>
      <c r="F98" s="2">
        <f t="shared" si="3"/>
        <v>-0.01578025014</v>
      </c>
    </row>
    <row r="99">
      <c r="A99" s="4" t="s">
        <v>294</v>
      </c>
      <c r="B99" s="1">
        <v>100.0</v>
      </c>
      <c r="C99" s="2">
        <f t="shared" si="1"/>
        <v>0.007407407407</v>
      </c>
      <c r="D99" s="2">
        <f t="shared" si="2"/>
        <v>-2.130333768</v>
      </c>
      <c r="F99" s="2">
        <f t="shared" si="3"/>
        <v>-0.01578025014</v>
      </c>
    </row>
    <row r="100">
      <c r="A100" s="4" t="s">
        <v>295</v>
      </c>
      <c r="B100" s="1">
        <v>100.0</v>
      </c>
      <c r="C100" s="2">
        <f t="shared" si="1"/>
        <v>0.007407407407</v>
      </c>
      <c r="D100" s="2">
        <f t="shared" si="2"/>
        <v>-2.130333768</v>
      </c>
      <c r="F100" s="2">
        <f t="shared" si="3"/>
        <v>-0.01578025014</v>
      </c>
    </row>
    <row r="101">
      <c r="A101" s="4" t="s">
        <v>296</v>
      </c>
      <c r="B101" s="1">
        <v>100.0</v>
      </c>
      <c r="C101" s="2">
        <f t="shared" si="1"/>
        <v>0.007407407407</v>
      </c>
      <c r="D101" s="2">
        <f t="shared" si="2"/>
        <v>-2.130333768</v>
      </c>
      <c r="F101" s="2">
        <f t="shared" si="3"/>
        <v>-0.01578025014</v>
      </c>
    </row>
    <row r="102">
      <c r="A102" s="4" t="s">
        <v>297</v>
      </c>
      <c r="B102" s="1">
        <v>100.0</v>
      </c>
      <c r="C102" s="2">
        <f t="shared" si="1"/>
        <v>0.007407407407</v>
      </c>
      <c r="D102" s="2">
        <f t="shared" si="2"/>
        <v>-2.130333768</v>
      </c>
      <c r="F102" s="2">
        <f t="shared" si="3"/>
        <v>-0.01578025014</v>
      </c>
    </row>
    <row r="103">
      <c r="A103" s="4" t="s">
        <v>298</v>
      </c>
      <c r="B103" s="1">
        <v>100.0</v>
      </c>
      <c r="C103" s="2">
        <f t="shared" si="1"/>
        <v>0.007407407407</v>
      </c>
      <c r="D103" s="2">
        <f t="shared" si="2"/>
        <v>-2.130333768</v>
      </c>
      <c r="F103" s="2">
        <f t="shared" si="3"/>
        <v>-0.01578025014</v>
      </c>
    </row>
    <row r="104">
      <c r="A104" s="4" t="s">
        <v>299</v>
      </c>
      <c r="B104" s="1">
        <v>100.0</v>
      </c>
      <c r="C104" s="2">
        <f t="shared" si="1"/>
        <v>0.007407407407</v>
      </c>
      <c r="D104" s="2">
        <f t="shared" si="2"/>
        <v>-2.130333768</v>
      </c>
      <c r="F104" s="2">
        <f t="shared" si="3"/>
        <v>-0.01578025014</v>
      </c>
    </row>
    <row r="105">
      <c r="A105" s="4" t="s">
        <v>300</v>
      </c>
      <c r="B105" s="1">
        <v>100.0</v>
      </c>
      <c r="C105" s="2">
        <f t="shared" si="1"/>
        <v>0.007407407407</v>
      </c>
      <c r="D105" s="2">
        <f t="shared" si="2"/>
        <v>-2.130333768</v>
      </c>
      <c r="F105" s="2">
        <f t="shared" si="3"/>
        <v>-0.01578025014</v>
      </c>
    </row>
    <row r="106">
      <c r="A106" s="4" t="s">
        <v>301</v>
      </c>
      <c r="B106" s="1">
        <v>100.0</v>
      </c>
      <c r="C106" s="2">
        <f t="shared" si="1"/>
        <v>0.007407407407</v>
      </c>
      <c r="D106" s="2">
        <f t="shared" si="2"/>
        <v>-2.130333768</v>
      </c>
      <c r="F106" s="2">
        <f t="shared" si="3"/>
        <v>-0.01578025014</v>
      </c>
    </row>
    <row r="107">
      <c r="A107" s="4" t="s">
        <v>302</v>
      </c>
      <c r="B107" s="1">
        <v>100.0</v>
      </c>
      <c r="C107" s="2">
        <f t="shared" si="1"/>
        <v>0.007407407407</v>
      </c>
      <c r="D107" s="2">
        <f t="shared" si="2"/>
        <v>-2.130333768</v>
      </c>
      <c r="F107" s="2">
        <f t="shared" si="3"/>
        <v>-0.01578025014</v>
      </c>
    </row>
    <row r="108">
      <c r="A108" s="4" t="s">
        <v>303</v>
      </c>
      <c r="B108" s="1">
        <v>100.0</v>
      </c>
      <c r="C108" s="2">
        <f t="shared" si="1"/>
        <v>0.007407407407</v>
      </c>
      <c r="D108" s="2">
        <f t="shared" si="2"/>
        <v>-2.130333768</v>
      </c>
      <c r="F108" s="2">
        <f t="shared" si="3"/>
        <v>-0.01578025014</v>
      </c>
    </row>
    <row r="109">
      <c r="A109" s="4" t="s">
        <v>304</v>
      </c>
      <c r="B109" s="1">
        <v>100.0</v>
      </c>
      <c r="C109" s="2">
        <f t="shared" si="1"/>
        <v>0.007407407407</v>
      </c>
      <c r="D109" s="2">
        <f t="shared" si="2"/>
        <v>-2.130333768</v>
      </c>
      <c r="F109" s="2">
        <f t="shared" si="3"/>
        <v>-0.01578025014</v>
      </c>
    </row>
    <row r="110">
      <c r="A110" s="4" t="s">
        <v>305</v>
      </c>
      <c r="B110" s="1">
        <v>100.0</v>
      </c>
      <c r="C110" s="2">
        <f t="shared" si="1"/>
        <v>0.007407407407</v>
      </c>
      <c r="D110" s="2">
        <f t="shared" si="2"/>
        <v>-2.130333768</v>
      </c>
      <c r="F110" s="2">
        <f t="shared" si="3"/>
        <v>-0.01578025014</v>
      </c>
    </row>
    <row r="111">
      <c r="A111" s="4" t="s">
        <v>306</v>
      </c>
      <c r="B111" s="1">
        <v>100.0</v>
      </c>
      <c r="C111" s="2">
        <f t="shared" si="1"/>
        <v>0.007407407407</v>
      </c>
      <c r="D111" s="2">
        <f t="shared" si="2"/>
        <v>-2.130333768</v>
      </c>
      <c r="F111" s="2">
        <f t="shared" si="3"/>
        <v>-0.01578025014</v>
      </c>
    </row>
    <row r="112">
      <c r="A112" s="4" t="s">
        <v>307</v>
      </c>
      <c r="B112" s="1">
        <v>100.0</v>
      </c>
      <c r="C112" s="2">
        <f t="shared" si="1"/>
        <v>0.007407407407</v>
      </c>
      <c r="D112" s="2">
        <f t="shared" si="2"/>
        <v>-2.130333768</v>
      </c>
      <c r="F112" s="2">
        <f t="shared" si="3"/>
        <v>-0.01578025014</v>
      </c>
    </row>
    <row r="113">
      <c r="A113" s="4" t="s">
        <v>308</v>
      </c>
      <c r="B113" s="1">
        <v>100.0</v>
      </c>
      <c r="C113" s="2">
        <f t="shared" si="1"/>
        <v>0.007407407407</v>
      </c>
      <c r="D113" s="2">
        <f t="shared" si="2"/>
        <v>-2.130333768</v>
      </c>
      <c r="F113" s="2">
        <f t="shared" si="3"/>
        <v>-0.01578025014</v>
      </c>
    </row>
    <row r="114">
      <c r="A114" s="4" t="s">
        <v>309</v>
      </c>
      <c r="B114" s="1">
        <v>100.0</v>
      </c>
      <c r="C114" s="2">
        <f t="shared" si="1"/>
        <v>0.007407407407</v>
      </c>
      <c r="D114" s="2">
        <f t="shared" si="2"/>
        <v>-2.130333768</v>
      </c>
      <c r="F114" s="2">
        <f t="shared" si="3"/>
        <v>-0.01578025014</v>
      </c>
    </row>
    <row r="115">
      <c r="A115" s="4" t="s">
        <v>310</v>
      </c>
      <c r="B115" s="1">
        <v>100.0</v>
      </c>
      <c r="C115" s="2">
        <f t="shared" si="1"/>
        <v>0.007407407407</v>
      </c>
      <c r="D115" s="2">
        <f t="shared" si="2"/>
        <v>-2.130333768</v>
      </c>
      <c r="F115" s="2">
        <f t="shared" si="3"/>
        <v>-0.01578025014</v>
      </c>
    </row>
    <row r="116">
      <c r="A116" s="4" t="s">
        <v>311</v>
      </c>
      <c r="B116" s="1">
        <v>100.0</v>
      </c>
      <c r="C116" s="2">
        <f t="shared" si="1"/>
        <v>0.007407407407</v>
      </c>
      <c r="D116" s="2">
        <f t="shared" si="2"/>
        <v>-2.130333768</v>
      </c>
      <c r="F116" s="2">
        <f t="shared" si="3"/>
        <v>-0.01578025014</v>
      </c>
    </row>
    <row r="117">
      <c r="A117" s="4" t="s">
        <v>312</v>
      </c>
      <c r="B117" s="1">
        <v>100.0</v>
      </c>
      <c r="C117" s="2">
        <f t="shared" si="1"/>
        <v>0.007407407407</v>
      </c>
      <c r="D117" s="2">
        <f t="shared" si="2"/>
        <v>-2.130333768</v>
      </c>
      <c r="F117" s="2">
        <f t="shared" si="3"/>
        <v>-0.01578025014</v>
      </c>
    </row>
    <row r="118">
      <c r="A118" s="4" t="s">
        <v>313</v>
      </c>
      <c r="B118" s="1">
        <v>100.0</v>
      </c>
      <c r="C118" s="2">
        <f t="shared" si="1"/>
        <v>0.007407407407</v>
      </c>
      <c r="D118" s="2">
        <f t="shared" si="2"/>
        <v>-2.130333768</v>
      </c>
      <c r="F118" s="2">
        <f t="shared" si="3"/>
        <v>-0.01578025014</v>
      </c>
    </row>
    <row r="119">
      <c r="A119" s="4" t="s">
        <v>314</v>
      </c>
      <c r="B119" s="1">
        <v>100.0</v>
      </c>
      <c r="C119" s="2">
        <f t="shared" si="1"/>
        <v>0.007407407407</v>
      </c>
      <c r="D119" s="2">
        <f t="shared" si="2"/>
        <v>-2.130333768</v>
      </c>
      <c r="F119" s="2">
        <f t="shared" si="3"/>
        <v>-0.01578025014</v>
      </c>
    </row>
    <row r="120">
      <c r="A120" s="4" t="s">
        <v>315</v>
      </c>
      <c r="B120" s="1">
        <v>100.0</v>
      </c>
      <c r="C120" s="2">
        <f t="shared" si="1"/>
        <v>0.007407407407</v>
      </c>
      <c r="D120" s="2">
        <f t="shared" si="2"/>
        <v>-2.130333768</v>
      </c>
      <c r="F120" s="2">
        <f t="shared" si="3"/>
        <v>-0.01578025014</v>
      </c>
    </row>
    <row r="121">
      <c r="A121" s="4" t="s">
        <v>316</v>
      </c>
      <c r="B121" s="1">
        <v>100.0</v>
      </c>
      <c r="C121" s="2">
        <f t="shared" si="1"/>
        <v>0.007407407407</v>
      </c>
      <c r="D121" s="2">
        <f t="shared" si="2"/>
        <v>-2.130333768</v>
      </c>
      <c r="F121" s="2">
        <f t="shared" si="3"/>
        <v>-0.01578025014</v>
      </c>
    </row>
    <row r="122">
      <c r="A122" s="4" t="s">
        <v>317</v>
      </c>
      <c r="B122" s="1">
        <v>100.0</v>
      </c>
      <c r="C122" s="2">
        <f t="shared" si="1"/>
        <v>0.007407407407</v>
      </c>
      <c r="D122" s="2">
        <f t="shared" si="2"/>
        <v>-2.130333768</v>
      </c>
      <c r="F122" s="2">
        <f t="shared" si="3"/>
        <v>-0.01578025014</v>
      </c>
    </row>
    <row r="123">
      <c r="A123" s="4" t="s">
        <v>318</v>
      </c>
      <c r="B123" s="1">
        <v>100.0</v>
      </c>
      <c r="C123" s="2">
        <f t="shared" si="1"/>
        <v>0.007407407407</v>
      </c>
      <c r="D123" s="2">
        <f t="shared" si="2"/>
        <v>-2.130333768</v>
      </c>
      <c r="F123" s="2">
        <f t="shared" si="3"/>
        <v>-0.01578025014</v>
      </c>
    </row>
    <row r="124">
      <c r="A124" s="4" t="s">
        <v>319</v>
      </c>
      <c r="B124" s="1">
        <v>100.0</v>
      </c>
      <c r="C124" s="2">
        <f t="shared" si="1"/>
        <v>0.007407407407</v>
      </c>
      <c r="D124" s="2">
        <f t="shared" si="2"/>
        <v>-2.130333768</v>
      </c>
      <c r="F124" s="2">
        <f t="shared" si="3"/>
        <v>-0.01578025014</v>
      </c>
    </row>
    <row r="125">
      <c r="A125" s="4" t="s">
        <v>320</v>
      </c>
      <c r="B125" s="1">
        <v>100.0</v>
      </c>
      <c r="C125" s="2">
        <f t="shared" si="1"/>
        <v>0.007407407407</v>
      </c>
      <c r="D125" s="2">
        <f t="shared" si="2"/>
        <v>-2.130333768</v>
      </c>
      <c r="F125" s="2">
        <f t="shared" si="3"/>
        <v>-0.01578025014</v>
      </c>
    </row>
    <row r="126">
      <c r="A126" s="4" t="s">
        <v>321</v>
      </c>
      <c r="B126" s="1">
        <v>100.0</v>
      </c>
      <c r="C126" s="2">
        <f t="shared" si="1"/>
        <v>0.007407407407</v>
      </c>
      <c r="D126" s="2">
        <f t="shared" si="2"/>
        <v>-2.130333768</v>
      </c>
      <c r="F126" s="2">
        <f t="shared" si="3"/>
        <v>-0.01578025014</v>
      </c>
    </row>
    <row r="127">
      <c r="A127" s="4" t="s">
        <v>322</v>
      </c>
      <c r="B127" s="1">
        <v>100.0</v>
      </c>
      <c r="C127" s="2">
        <f t="shared" si="1"/>
        <v>0.007407407407</v>
      </c>
      <c r="D127" s="2">
        <f t="shared" si="2"/>
        <v>-2.130333768</v>
      </c>
      <c r="F127" s="2">
        <f t="shared" si="3"/>
        <v>-0.01578025014</v>
      </c>
    </row>
    <row r="128">
      <c r="A128" s="4" t="s">
        <v>323</v>
      </c>
      <c r="B128" s="1">
        <v>100.0</v>
      </c>
      <c r="C128" s="2">
        <f t="shared" si="1"/>
        <v>0.007407407407</v>
      </c>
      <c r="D128" s="2">
        <f t="shared" si="2"/>
        <v>-2.130333768</v>
      </c>
      <c r="F128" s="2">
        <f t="shared" si="3"/>
        <v>-0.01578025014</v>
      </c>
    </row>
    <row r="129">
      <c r="A129" s="4" t="s">
        <v>324</v>
      </c>
      <c r="B129" s="1">
        <v>100.0</v>
      </c>
      <c r="C129" s="2">
        <f t="shared" si="1"/>
        <v>0.007407407407</v>
      </c>
      <c r="D129" s="2">
        <f t="shared" si="2"/>
        <v>-2.130333768</v>
      </c>
      <c r="F129" s="2">
        <f t="shared" si="3"/>
        <v>-0.01578025014</v>
      </c>
    </row>
    <row r="130">
      <c r="A130" s="4" t="s">
        <v>325</v>
      </c>
      <c r="B130" s="1">
        <v>100.0</v>
      </c>
      <c r="C130" s="2">
        <f t="shared" si="1"/>
        <v>0.007407407407</v>
      </c>
      <c r="D130" s="2">
        <f t="shared" si="2"/>
        <v>-2.130333768</v>
      </c>
      <c r="F130" s="2">
        <f t="shared" si="3"/>
        <v>-0.01578025014</v>
      </c>
    </row>
    <row r="131">
      <c r="A131" s="4" t="s">
        <v>326</v>
      </c>
      <c r="B131" s="1">
        <v>100.0</v>
      </c>
      <c r="C131" s="2">
        <f t="shared" si="1"/>
        <v>0.007407407407</v>
      </c>
      <c r="D131" s="2">
        <f t="shared" si="2"/>
        <v>-2.130333768</v>
      </c>
      <c r="F131" s="2">
        <f t="shared" si="3"/>
        <v>-0.01578025014</v>
      </c>
    </row>
    <row r="132">
      <c r="A132" s="4" t="s">
        <v>327</v>
      </c>
      <c r="B132" s="1">
        <v>100.0</v>
      </c>
      <c r="C132" s="2">
        <f t="shared" si="1"/>
        <v>0.007407407407</v>
      </c>
      <c r="D132" s="2">
        <f t="shared" si="2"/>
        <v>-2.130333768</v>
      </c>
      <c r="F132" s="2">
        <f t="shared" si="3"/>
        <v>-0.01578025014</v>
      </c>
    </row>
    <row r="133">
      <c r="A133" s="4" t="s">
        <v>328</v>
      </c>
      <c r="B133" s="1">
        <v>100.0</v>
      </c>
      <c r="C133" s="2">
        <f t="shared" si="1"/>
        <v>0.007407407407</v>
      </c>
      <c r="D133" s="2">
        <f t="shared" si="2"/>
        <v>-2.130333768</v>
      </c>
      <c r="F133" s="2">
        <f t="shared" si="3"/>
        <v>-0.01578025014</v>
      </c>
    </row>
    <row r="134">
      <c r="A134" s="4" t="s">
        <v>329</v>
      </c>
      <c r="B134" s="1">
        <v>100.0</v>
      </c>
      <c r="C134" s="2">
        <f t="shared" si="1"/>
        <v>0.007407407407</v>
      </c>
      <c r="D134" s="2">
        <f t="shared" si="2"/>
        <v>-2.130333768</v>
      </c>
      <c r="F134" s="2">
        <f t="shared" si="3"/>
        <v>-0.01578025014</v>
      </c>
    </row>
    <row r="135">
      <c r="A135" s="4" t="s">
        <v>330</v>
      </c>
      <c r="B135" s="1">
        <v>100.0</v>
      </c>
      <c r="C135" s="2">
        <f t="shared" si="1"/>
        <v>0.007407407407</v>
      </c>
      <c r="D135" s="2">
        <f t="shared" si="2"/>
        <v>-2.130333768</v>
      </c>
      <c r="F135" s="2">
        <f t="shared" si="3"/>
        <v>-0.01578025014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331</v>
      </c>
      <c r="B1" s="1">
        <v>32.0</v>
      </c>
      <c r="C1" s="2">
        <f t="shared" ref="C1:C13" si="1">B1/$I$1</f>
        <v>0.06464646465</v>
      </c>
      <c r="D1" s="2">
        <f t="shared" ref="D1:D13" si="2">LOG(C1)</f>
        <v>-1.189455221</v>
      </c>
      <c r="F1" s="2">
        <f t="shared" ref="F1:F13" si="3">C1*D1</f>
        <v>-0.07689407487</v>
      </c>
      <c r="H1" s="1" t="s">
        <v>1</v>
      </c>
      <c r="I1" s="1">
        <f>SUM(B1:B100)</f>
        <v>495</v>
      </c>
    </row>
    <row r="2">
      <c r="A2" s="1" t="s">
        <v>332</v>
      </c>
      <c r="B2" s="1">
        <v>8.0</v>
      </c>
      <c r="C2" s="2">
        <f t="shared" si="1"/>
        <v>0.01616161616</v>
      </c>
      <c r="D2" s="2">
        <f t="shared" si="2"/>
        <v>-1.791515212</v>
      </c>
      <c r="F2" s="2">
        <f t="shared" si="3"/>
        <v>-0.0289537812</v>
      </c>
      <c r="H2" s="1" t="s">
        <v>3</v>
      </c>
      <c r="I2" s="1">
        <v>13.0</v>
      </c>
    </row>
    <row r="3">
      <c r="A3" s="1" t="s">
        <v>333</v>
      </c>
      <c r="B3" s="1">
        <v>49.0</v>
      </c>
      <c r="C3" s="2">
        <f t="shared" si="1"/>
        <v>0.09898989899</v>
      </c>
      <c r="D3" s="2">
        <f t="shared" si="2"/>
        <v>-1.004409119</v>
      </c>
      <c r="F3" s="2">
        <f t="shared" si="3"/>
        <v>-0.09942635722</v>
      </c>
      <c r="H3" s="1" t="s">
        <v>5</v>
      </c>
      <c r="I3" s="2">
        <f>-SUM(F1:F13)</f>
        <v>1.038955953</v>
      </c>
    </row>
    <row r="4">
      <c r="A4" s="1" t="s">
        <v>334</v>
      </c>
      <c r="B4" s="1">
        <v>100.0</v>
      </c>
      <c r="C4" s="2">
        <f t="shared" si="1"/>
        <v>0.202020202</v>
      </c>
      <c r="D4" s="2">
        <f t="shared" si="2"/>
        <v>-0.6946051989</v>
      </c>
      <c r="F4" s="2">
        <f t="shared" si="3"/>
        <v>-0.1403242826</v>
      </c>
      <c r="H4" s="1" t="s">
        <v>7</v>
      </c>
      <c r="I4" s="2">
        <f>LOG(I2)</f>
        <v>1.113943352</v>
      </c>
    </row>
    <row r="5">
      <c r="A5" s="1" t="s">
        <v>335</v>
      </c>
      <c r="B5" s="1">
        <v>11.0</v>
      </c>
      <c r="C5" s="2">
        <f t="shared" si="1"/>
        <v>0.02222222222</v>
      </c>
      <c r="D5" s="2">
        <f t="shared" si="2"/>
        <v>-1.653212514</v>
      </c>
      <c r="F5" s="2">
        <f t="shared" si="3"/>
        <v>-0.03673805586</v>
      </c>
    </row>
    <row r="6">
      <c r="A6" s="1" t="s">
        <v>336</v>
      </c>
      <c r="B6" s="1">
        <v>59.0</v>
      </c>
      <c r="C6" s="2">
        <f t="shared" si="1"/>
        <v>0.1191919192</v>
      </c>
      <c r="D6" s="2">
        <f t="shared" si="2"/>
        <v>-0.9237531873</v>
      </c>
      <c r="F6" s="2">
        <f t="shared" si="3"/>
        <v>-0.1101039153</v>
      </c>
      <c r="H6" s="1" t="s">
        <v>10</v>
      </c>
      <c r="I6" s="2">
        <f>I3/I4</f>
        <v>0.9326829334</v>
      </c>
    </row>
    <row r="7">
      <c r="A7" s="1" t="s">
        <v>28</v>
      </c>
      <c r="B7" s="1">
        <v>25.0</v>
      </c>
      <c r="C7" s="2">
        <f t="shared" si="1"/>
        <v>0.05050505051</v>
      </c>
      <c r="D7" s="2">
        <f t="shared" si="2"/>
        <v>-1.29666519</v>
      </c>
      <c r="F7" s="2">
        <f t="shared" si="3"/>
        <v>-0.06548814092</v>
      </c>
    </row>
    <row r="8">
      <c r="A8" s="1" t="s">
        <v>337</v>
      </c>
      <c r="B8" s="1">
        <v>41.0</v>
      </c>
      <c r="C8" s="2">
        <f t="shared" si="1"/>
        <v>0.08282828283</v>
      </c>
      <c r="D8" s="2">
        <f t="shared" si="2"/>
        <v>-1.081821342</v>
      </c>
      <c r="F8" s="2">
        <f t="shared" si="3"/>
        <v>-0.0896054041</v>
      </c>
    </row>
    <row r="9">
      <c r="A9" s="1" t="s">
        <v>338</v>
      </c>
      <c r="B9" s="1">
        <v>39.0</v>
      </c>
      <c r="C9" s="2">
        <f t="shared" si="1"/>
        <v>0.07878787879</v>
      </c>
      <c r="D9" s="2">
        <f t="shared" si="2"/>
        <v>-1.103540592</v>
      </c>
      <c r="F9" s="2">
        <f t="shared" si="3"/>
        <v>-0.08694562239</v>
      </c>
      <c r="H9" s="1" t="s">
        <v>11</v>
      </c>
      <c r="I9" s="2">
        <f>MIN(B:B)/MAX(B:B)</f>
        <v>0.08</v>
      </c>
    </row>
    <row r="10">
      <c r="A10" s="1" t="s">
        <v>31</v>
      </c>
      <c r="B10" s="1">
        <v>14.0</v>
      </c>
      <c r="C10" s="2">
        <f t="shared" si="1"/>
        <v>0.02828282828</v>
      </c>
      <c r="D10" s="2">
        <f t="shared" si="2"/>
        <v>-1.548477163</v>
      </c>
      <c r="F10" s="2">
        <f t="shared" si="3"/>
        <v>-0.04379531371</v>
      </c>
    </row>
    <row r="11">
      <c r="A11" s="1" t="s">
        <v>339</v>
      </c>
      <c r="B11" s="1">
        <v>37.0</v>
      </c>
      <c r="C11" s="2">
        <f t="shared" si="1"/>
        <v>0.07474747475</v>
      </c>
      <c r="D11" s="2">
        <f t="shared" si="2"/>
        <v>-1.126403475</v>
      </c>
      <c r="F11" s="2">
        <f t="shared" si="3"/>
        <v>-0.08419581529</v>
      </c>
    </row>
    <row r="12">
      <c r="A12" s="1" t="s">
        <v>32</v>
      </c>
      <c r="B12" s="1">
        <v>42.0</v>
      </c>
      <c r="C12" s="2">
        <f t="shared" si="1"/>
        <v>0.08484848485</v>
      </c>
      <c r="D12" s="2">
        <f t="shared" si="2"/>
        <v>-1.071355909</v>
      </c>
      <c r="F12" s="2">
        <f t="shared" si="3"/>
        <v>-0.09090292557</v>
      </c>
    </row>
    <row r="13">
      <c r="A13" s="1" t="s">
        <v>34</v>
      </c>
      <c r="B13" s="1">
        <v>38.0</v>
      </c>
      <c r="C13" s="2">
        <f t="shared" si="1"/>
        <v>0.07676767677</v>
      </c>
      <c r="D13" s="2">
        <f t="shared" si="2"/>
        <v>-1.114821602</v>
      </c>
      <c r="F13" s="2">
        <f t="shared" si="3"/>
        <v>-0.08558226442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331</v>
      </c>
      <c r="B1" s="1">
        <v>744.0</v>
      </c>
      <c r="C1" s="2">
        <f t="shared" ref="C1:C13" si="1">B1/$I$1</f>
        <v>0.06468440271</v>
      </c>
      <c r="D1" s="2">
        <f t="shared" ref="D1:D13" si="2">LOG(C1)</f>
        <v>-1.189200428</v>
      </c>
      <c r="F1" s="2">
        <f t="shared" ref="F1:F13" si="3">C1*D1</f>
        <v>-0.07692271937</v>
      </c>
      <c r="H1" s="1" t="s">
        <v>1</v>
      </c>
      <c r="I1" s="1">
        <f>SUM(B1:B100)</f>
        <v>11502</v>
      </c>
    </row>
    <row r="2">
      <c r="A2" s="1" t="s">
        <v>332</v>
      </c>
      <c r="B2" s="1">
        <v>142.0</v>
      </c>
      <c r="C2" s="2">
        <f t="shared" si="1"/>
        <v>0.01234567901</v>
      </c>
      <c r="D2" s="2">
        <f t="shared" si="2"/>
        <v>-1.908485019</v>
      </c>
      <c r="F2" s="2">
        <f t="shared" si="3"/>
        <v>-0.02356154344</v>
      </c>
      <c r="H2" s="1" t="s">
        <v>3</v>
      </c>
      <c r="I2" s="1">
        <v>13.0</v>
      </c>
    </row>
    <row r="3">
      <c r="A3" s="1" t="s">
        <v>333</v>
      </c>
      <c r="B3" s="1">
        <v>1088.0</v>
      </c>
      <c r="C3" s="2">
        <f t="shared" si="1"/>
        <v>0.09459224483</v>
      </c>
      <c r="D3" s="2">
        <f t="shared" si="2"/>
        <v>-1.024144468</v>
      </c>
      <c r="F3" s="2">
        <f t="shared" si="3"/>
        <v>-0.09687612425</v>
      </c>
      <c r="H3" s="1" t="s">
        <v>5</v>
      </c>
      <c r="I3" s="2">
        <f>-SUM(F1:F13)</f>
        <v>1.022897277</v>
      </c>
    </row>
    <row r="4">
      <c r="A4" s="1" t="s">
        <v>334</v>
      </c>
      <c r="B4" s="1">
        <v>2306.0</v>
      </c>
      <c r="C4" s="2">
        <f t="shared" si="1"/>
        <v>0.2004868718</v>
      </c>
      <c r="D4" s="2">
        <f t="shared" si="2"/>
        <v>-0.6979140603</v>
      </c>
      <c r="F4" s="2">
        <f t="shared" si="3"/>
        <v>-0.1399226068</v>
      </c>
      <c r="H4" s="1" t="s">
        <v>7</v>
      </c>
      <c r="I4" s="2">
        <f>LOG(I2)</f>
        <v>1.113943352</v>
      </c>
    </row>
    <row r="5">
      <c r="A5" s="1" t="s">
        <v>335</v>
      </c>
      <c r="B5" s="1">
        <v>226.0</v>
      </c>
      <c r="C5" s="2">
        <f t="shared" si="1"/>
        <v>0.01964875674</v>
      </c>
      <c r="D5" s="2">
        <f t="shared" si="2"/>
        <v>-1.706664924</v>
      </c>
      <c r="F5" s="2">
        <f t="shared" si="3"/>
        <v>-0.03353384393</v>
      </c>
    </row>
    <row r="6">
      <c r="A6" s="1" t="s">
        <v>336</v>
      </c>
      <c r="B6" s="1">
        <v>1729.0</v>
      </c>
      <c r="C6" s="2">
        <f t="shared" si="1"/>
        <v>0.1503216832</v>
      </c>
      <c r="D6" s="2">
        <f t="shared" si="2"/>
        <v>-0.82297837</v>
      </c>
      <c r="F6" s="2">
        <f t="shared" si="3"/>
        <v>-0.1237114938</v>
      </c>
      <c r="H6" s="1" t="s">
        <v>10</v>
      </c>
      <c r="I6" s="2">
        <f>I3/I4</f>
        <v>0.9182668715</v>
      </c>
    </row>
    <row r="7">
      <c r="A7" s="1" t="s">
        <v>28</v>
      </c>
      <c r="B7" s="1">
        <v>503.0</v>
      </c>
      <c r="C7" s="2">
        <f t="shared" si="1"/>
        <v>0.04373152495</v>
      </c>
      <c r="D7" s="2">
        <f t="shared" si="2"/>
        <v>-1.359205378</v>
      </c>
      <c r="F7" s="2">
        <f t="shared" si="3"/>
        <v>-0.05944012391</v>
      </c>
    </row>
    <row r="8">
      <c r="A8" s="1" t="s">
        <v>337</v>
      </c>
      <c r="B8" s="1">
        <v>935.0</v>
      </c>
      <c r="C8" s="2">
        <f t="shared" si="1"/>
        <v>0.0812902104</v>
      </c>
      <c r="D8" s="2">
        <f t="shared" si="2"/>
        <v>-1.089961752</v>
      </c>
      <c r="F8" s="2">
        <f t="shared" si="3"/>
        <v>-0.08860322018</v>
      </c>
      <c r="H8" s="1" t="s">
        <v>11</v>
      </c>
      <c r="I8" s="2">
        <f>MIN(B:B)/MAX(B:B)</f>
        <v>0.06157849089</v>
      </c>
    </row>
    <row r="9">
      <c r="A9" s="1" t="s">
        <v>338</v>
      </c>
      <c r="B9" s="1">
        <v>915.0</v>
      </c>
      <c r="C9" s="2">
        <f t="shared" si="1"/>
        <v>0.07955138237</v>
      </c>
      <c r="D9" s="2">
        <f t="shared" si="2"/>
        <v>-1.099352269</v>
      </c>
      <c r="F9" s="2">
        <f t="shared" si="3"/>
        <v>-0.08745499272</v>
      </c>
    </row>
    <row r="10">
      <c r="A10" s="1" t="s">
        <v>31</v>
      </c>
      <c r="B10" s="1">
        <v>249.0</v>
      </c>
      <c r="C10" s="2">
        <f t="shared" si="1"/>
        <v>0.02164840897</v>
      </c>
      <c r="D10" s="2">
        <f t="shared" si="2"/>
        <v>-1.664574016</v>
      </c>
      <c r="F10" s="2">
        <f t="shared" si="3"/>
        <v>-0.03603537907</v>
      </c>
    </row>
    <row r="11">
      <c r="A11" s="1" t="s">
        <v>339</v>
      </c>
      <c r="B11" s="1">
        <v>727.0</v>
      </c>
      <c r="C11" s="2">
        <f t="shared" si="1"/>
        <v>0.06320639889</v>
      </c>
      <c r="D11" s="2">
        <f t="shared" si="2"/>
        <v>-1.199238952</v>
      </c>
      <c r="F11" s="2">
        <f t="shared" si="3"/>
        <v>-0.07579957559</v>
      </c>
    </row>
    <row r="12">
      <c r="A12" s="1" t="s">
        <v>32</v>
      </c>
      <c r="B12" s="1">
        <v>974.0</v>
      </c>
      <c r="C12" s="2">
        <f t="shared" si="1"/>
        <v>0.08468092506</v>
      </c>
      <c r="D12" s="2">
        <f t="shared" si="2"/>
        <v>-1.072214406</v>
      </c>
      <c r="F12" s="2">
        <f t="shared" si="3"/>
        <v>-0.09079610779</v>
      </c>
    </row>
    <row r="13">
      <c r="A13" s="1" t="s">
        <v>34</v>
      </c>
      <c r="B13" s="1">
        <v>964.0</v>
      </c>
      <c r="C13" s="2">
        <f t="shared" si="1"/>
        <v>0.08381151104</v>
      </c>
      <c r="D13" s="2">
        <f t="shared" si="2"/>
        <v>-1.076696329</v>
      </c>
      <c r="F13" s="2">
        <f t="shared" si="3"/>
        <v>-0.0902395463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340</v>
      </c>
      <c r="B1" s="2">
        <v>8.0</v>
      </c>
      <c r="C1" s="2">
        <f t="shared" ref="C1:C69" si="1">B1/$I$1</f>
        <v>0.01500938086</v>
      </c>
      <c r="D1" s="2">
        <f t="shared" ref="D1:D69" si="2">LOG(C1)</f>
        <v>-1.823637222</v>
      </c>
      <c r="F1" s="2">
        <f t="shared" ref="F1:F69" si="3">C1*D1</f>
        <v>-0.02737166562</v>
      </c>
      <c r="H1" s="1" t="s">
        <v>1</v>
      </c>
      <c r="I1" s="1">
        <f>SUM(B1:B100)</f>
        <v>533</v>
      </c>
    </row>
    <row r="2">
      <c r="A2" s="5" t="s">
        <v>341</v>
      </c>
      <c r="B2" s="2">
        <v>4.0</v>
      </c>
      <c r="C2" s="2">
        <f t="shared" si="1"/>
        <v>0.007504690432</v>
      </c>
      <c r="D2" s="2">
        <f t="shared" si="2"/>
        <v>-2.124667218</v>
      </c>
      <c r="F2" s="2">
        <f t="shared" si="3"/>
        <v>-0.01594496974</v>
      </c>
      <c r="H2" s="1" t="s">
        <v>3</v>
      </c>
      <c r="I2" s="1">
        <v>69.0</v>
      </c>
    </row>
    <row r="3">
      <c r="A3" s="5" t="s">
        <v>342</v>
      </c>
      <c r="B3" s="2">
        <v>8.0</v>
      </c>
      <c r="C3" s="2">
        <f t="shared" si="1"/>
        <v>0.01500938086</v>
      </c>
      <c r="D3" s="2">
        <f t="shared" si="2"/>
        <v>-1.823637222</v>
      </c>
      <c r="F3" s="2">
        <f t="shared" si="3"/>
        <v>-0.02737166562</v>
      </c>
      <c r="H3" s="1" t="s">
        <v>5</v>
      </c>
      <c r="I3" s="2">
        <f>-SUM(F1:F69)</f>
        <v>1.729888925</v>
      </c>
    </row>
    <row r="4">
      <c r="A4" s="5" t="s">
        <v>343</v>
      </c>
      <c r="B4" s="2">
        <v>4.0</v>
      </c>
      <c r="C4" s="2">
        <f t="shared" si="1"/>
        <v>0.007504690432</v>
      </c>
      <c r="D4" s="2">
        <f t="shared" si="2"/>
        <v>-2.124667218</v>
      </c>
      <c r="F4" s="2">
        <f t="shared" si="3"/>
        <v>-0.01594496974</v>
      </c>
      <c r="H4" s="1" t="s">
        <v>7</v>
      </c>
      <c r="I4" s="2">
        <f>LOG(I2)</f>
        <v>1.838849091</v>
      </c>
    </row>
    <row r="5">
      <c r="A5" s="5" t="s">
        <v>332</v>
      </c>
      <c r="B5" s="2">
        <v>13.0</v>
      </c>
      <c r="C5" s="2">
        <f t="shared" si="1"/>
        <v>0.0243902439</v>
      </c>
      <c r="D5" s="2">
        <f t="shared" si="2"/>
        <v>-1.612783857</v>
      </c>
      <c r="F5" s="2">
        <f t="shared" si="3"/>
        <v>-0.03933619163</v>
      </c>
    </row>
    <row r="6">
      <c r="A6" s="5" t="s">
        <v>344</v>
      </c>
      <c r="B6" s="2">
        <v>2.0</v>
      </c>
      <c r="C6" s="2">
        <f t="shared" si="1"/>
        <v>0.003752345216</v>
      </c>
      <c r="D6" s="2">
        <f t="shared" si="2"/>
        <v>-2.425697213</v>
      </c>
      <c r="F6" s="2">
        <f t="shared" si="3"/>
        <v>-0.009102053333</v>
      </c>
      <c r="H6" s="1" t="s">
        <v>10</v>
      </c>
      <c r="I6" s="2">
        <f>I3/I4</f>
        <v>0.9407454553</v>
      </c>
    </row>
    <row r="7">
      <c r="A7" s="5" t="s">
        <v>345</v>
      </c>
      <c r="B7" s="2">
        <v>9.0</v>
      </c>
      <c r="C7" s="2">
        <f t="shared" si="1"/>
        <v>0.01688555347</v>
      </c>
      <c r="D7" s="2">
        <f t="shared" si="2"/>
        <v>-1.7724847</v>
      </c>
      <c r="F7" s="2">
        <f t="shared" si="3"/>
        <v>-0.02992938517</v>
      </c>
    </row>
    <row r="8">
      <c r="A8" s="5" t="s">
        <v>346</v>
      </c>
      <c r="B8" s="2">
        <v>2.0</v>
      </c>
      <c r="C8" s="2">
        <f t="shared" si="1"/>
        <v>0.003752345216</v>
      </c>
      <c r="D8" s="2">
        <f t="shared" si="2"/>
        <v>-2.425697213</v>
      </c>
      <c r="F8" s="2">
        <f t="shared" si="3"/>
        <v>-0.009102053333</v>
      </c>
      <c r="H8" s="1" t="s">
        <v>11</v>
      </c>
      <c r="I8" s="2">
        <f>MIN(B:B)/MAX(B:B)</f>
        <v>0.02564102564</v>
      </c>
    </row>
    <row r="9">
      <c r="A9" s="5" t="s">
        <v>347</v>
      </c>
      <c r="B9" s="2">
        <v>8.0</v>
      </c>
      <c r="C9" s="2">
        <f t="shared" si="1"/>
        <v>0.01500938086</v>
      </c>
      <c r="D9" s="2">
        <f t="shared" si="2"/>
        <v>-1.823637222</v>
      </c>
      <c r="F9" s="2">
        <f t="shared" si="3"/>
        <v>-0.02737166562</v>
      </c>
    </row>
    <row r="10">
      <c r="A10" s="5" t="s">
        <v>348</v>
      </c>
      <c r="B10" s="2">
        <v>3.0</v>
      </c>
      <c r="C10" s="2">
        <f t="shared" si="1"/>
        <v>0.005628517824</v>
      </c>
      <c r="D10" s="2">
        <f t="shared" si="2"/>
        <v>-2.249605954</v>
      </c>
      <c r="F10" s="2">
        <f t="shared" si="3"/>
        <v>-0.01266194721</v>
      </c>
    </row>
    <row r="11">
      <c r="A11" s="5" t="s">
        <v>349</v>
      </c>
      <c r="B11" s="2">
        <v>7.0</v>
      </c>
      <c r="C11" s="2">
        <f t="shared" si="1"/>
        <v>0.01313320826</v>
      </c>
      <c r="D11" s="2">
        <f t="shared" si="2"/>
        <v>-1.881629169</v>
      </c>
      <c r="F11" s="2">
        <f t="shared" si="3"/>
        <v>-0.02471182774</v>
      </c>
    </row>
    <row r="12">
      <c r="A12" s="5" t="s">
        <v>350</v>
      </c>
      <c r="B12" s="2">
        <v>3.0</v>
      </c>
      <c r="C12" s="2">
        <f t="shared" si="1"/>
        <v>0.005628517824</v>
      </c>
      <c r="D12" s="2">
        <f t="shared" si="2"/>
        <v>-2.249605954</v>
      </c>
      <c r="F12" s="2">
        <f t="shared" si="3"/>
        <v>-0.01266194721</v>
      </c>
    </row>
    <row r="13">
      <c r="A13" s="5" t="s">
        <v>351</v>
      </c>
      <c r="B13" s="2">
        <v>4.0</v>
      </c>
      <c r="C13" s="2">
        <f t="shared" si="1"/>
        <v>0.007504690432</v>
      </c>
      <c r="D13" s="2">
        <f t="shared" si="2"/>
        <v>-2.124667218</v>
      </c>
      <c r="F13" s="2">
        <f t="shared" si="3"/>
        <v>-0.01594496974</v>
      </c>
    </row>
    <row r="14">
      <c r="A14" s="5" t="s">
        <v>352</v>
      </c>
      <c r="B14" s="2">
        <v>11.0</v>
      </c>
      <c r="C14" s="2">
        <f t="shared" si="1"/>
        <v>0.02063789869</v>
      </c>
      <c r="D14" s="2">
        <f t="shared" si="2"/>
        <v>-1.685334524</v>
      </c>
      <c r="F14" s="2">
        <f t="shared" si="3"/>
        <v>-0.03478176316</v>
      </c>
    </row>
    <row r="15">
      <c r="A15" s="5" t="s">
        <v>4</v>
      </c>
      <c r="B15" s="2">
        <v>32.0</v>
      </c>
      <c r="C15" s="2">
        <f t="shared" si="1"/>
        <v>0.06003752345</v>
      </c>
      <c r="D15" s="2">
        <f t="shared" si="2"/>
        <v>-1.221577231</v>
      </c>
      <c r="F15" s="2">
        <f t="shared" si="3"/>
        <v>-0.07334047164</v>
      </c>
    </row>
    <row r="16">
      <c r="A16" s="5" t="s">
        <v>353</v>
      </c>
      <c r="B16" s="2">
        <v>4.0</v>
      </c>
      <c r="C16" s="2">
        <f t="shared" si="1"/>
        <v>0.007504690432</v>
      </c>
      <c r="D16" s="2">
        <f t="shared" si="2"/>
        <v>-2.124667218</v>
      </c>
      <c r="F16" s="2">
        <f t="shared" si="3"/>
        <v>-0.01594496974</v>
      </c>
    </row>
    <row r="17">
      <c r="A17" s="5" t="s">
        <v>354</v>
      </c>
      <c r="B17" s="2">
        <v>6.0</v>
      </c>
      <c r="C17" s="2">
        <f t="shared" si="1"/>
        <v>0.01125703565</v>
      </c>
      <c r="D17" s="2">
        <f t="shared" si="2"/>
        <v>-1.948575959</v>
      </c>
      <c r="F17" s="2">
        <f t="shared" si="3"/>
        <v>-0.02193518903</v>
      </c>
    </row>
    <row r="18">
      <c r="A18" s="5" t="s">
        <v>334</v>
      </c>
      <c r="B18" s="2">
        <v>9.0</v>
      </c>
      <c r="C18" s="2">
        <f t="shared" si="1"/>
        <v>0.01688555347</v>
      </c>
      <c r="D18" s="2">
        <f t="shared" si="2"/>
        <v>-1.7724847</v>
      </c>
      <c r="F18" s="2">
        <f t="shared" si="3"/>
        <v>-0.02992938517</v>
      </c>
    </row>
    <row r="19">
      <c r="A19" s="5" t="s">
        <v>355</v>
      </c>
      <c r="B19" s="2">
        <v>10.0</v>
      </c>
      <c r="C19" s="2">
        <f t="shared" si="1"/>
        <v>0.01876172608</v>
      </c>
      <c r="D19" s="2">
        <f t="shared" si="2"/>
        <v>-1.726727209</v>
      </c>
      <c r="F19" s="2">
        <f t="shared" si="3"/>
        <v>-0.03239638291</v>
      </c>
    </row>
    <row r="20">
      <c r="A20" s="5" t="s">
        <v>356</v>
      </c>
      <c r="B20" s="2">
        <v>3.0</v>
      </c>
      <c r="C20" s="2">
        <f t="shared" si="1"/>
        <v>0.005628517824</v>
      </c>
      <c r="D20" s="2">
        <f t="shared" si="2"/>
        <v>-2.249605954</v>
      </c>
      <c r="F20" s="2">
        <f t="shared" si="3"/>
        <v>-0.01266194721</v>
      </c>
    </row>
    <row r="21">
      <c r="A21" s="5" t="s">
        <v>357</v>
      </c>
      <c r="B21" s="2">
        <v>4.0</v>
      </c>
      <c r="C21" s="2">
        <f t="shared" si="1"/>
        <v>0.007504690432</v>
      </c>
      <c r="D21" s="2">
        <f t="shared" si="2"/>
        <v>-2.124667218</v>
      </c>
      <c r="F21" s="2">
        <f t="shared" si="3"/>
        <v>-0.01594496974</v>
      </c>
    </row>
    <row r="22">
      <c r="A22" s="5" t="s">
        <v>358</v>
      </c>
      <c r="B22" s="2">
        <v>4.0</v>
      </c>
      <c r="C22" s="2">
        <f t="shared" si="1"/>
        <v>0.007504690432</v>
      </c>
      <c r="D22" s="2">
        <f t="shared" si="2"/>
        <v>-2.124667218</v>
      </c>
      <c r="F22" s="2">
        <f t="shared" si="3"/>
        <v>-0.01594496974</v>
      </c>
    </row>
    <row r="23">
      <c r="A23" s="5" t="s">
        <v>359</v>
      </c>
      <c r="B23" s="2">
        <v>4.0</v>
      </c>
      <c r="C23" s="2">
        <f t="shared" si="1"/>
        <v>0.007504690432</v>
      </c>
      <c r="D23" s="2">
        <f t="shared" si="2"/>
        <v>-2.124667218</v>
      </c>
      <c r="F23" s="2">
        <f t="shared" si="3"/>
        <v>-0.01594496974</v>
      </c>
    </row>
    <row r="24">
      <c r="A24" s="5" t="s">
        <v>360</v>
      </c>
      <c r="B24" s="2">
        <v>3.0</v>
      </c>
      <c r="C24" s="2">
        <f t="shared" si="1"/>
        <v>0.005628517824</v>
      </c>
      <c r="D24" s="2">
        <f t="shared" si="2"/>
        <v>-2.249605954</v>
      </c>
      <c r="F24" s="2">
        <f t="shared" si="3"/>
        <v>-0.01266194721</v>
      </c>
    </row>
    <row r="25">
      <c r="A25" s="5" t="s">
        <v>361</v>
      </c>
      <c r="B25" s="2">
        <v>8.0</v>
      </c>
      <c r="C25" s="2">
        <f t="shared" si="1"/>
        <v>0.01500938086</v>
      </c>
      <c r="D25" s="2">
        <f t="shared" si="2"/>
        <v>-1.823637222</v>
      </c>
      <c r="F25" s="2">
        <f t="shared" si="3"/>
        <v>-0.02737166562</v>
      </c>
    </row>
    <row r="26">
      <c r="A26" s="5" t="s">
        <v>362</v>
      </c>
      <c r="B26" s="2">
        <v>5.0</v>
      </c>
      <c r="C26" s="2">
        <f t="shared" si="1"/>
        <v>0.009380863039</v>
      </c>
      <c r="D26" s="2">
        <f t="shared" si="2"/>
        <v>-2.027757205</v>
      </c>
      <c r="F26" s="2">
        <f t="shared" si="3"/>
        <v>-0.01902211261</v>
      </c>
    </row>
    <row r="27">
      <c r="A27" s="5" t="s">
        <v>363</v>
      </c>
      <c r="B27" s="2">
        <v>8.0</v>
      </c>
      <c r="C27" s="2">
        <f t="shared" si="1"/>
        <v>0.01500938086</v>
      </c>
      <c r="D27" s="2">
        <f t="shared" si="2"/>
        <v>-1.823637222</v>
      </c>
      <c r="F27" s="2">
        <f t="shared" si="3"/>
        <v>-0.02737166562</v>
      </c>
    </row>
    <row r="28">
      <c r="A28" s="5" t="s">
        <v>364</v>
      </c>
      <c r="B28" s="2">
        <v>1.0</v>
      </c>
      <c r="C28" s="2">
        <f t="shared" si="1"/>
        <v>0.001876172608</v>
      </c>
      <c r="D28" s="2">
        <f t="shared" si="2"/>
        <v>-2.726727209</v>
      </c>
      <c r="F28" s="2">
        <f t="shared" si="3"/>
        <v>-0.005115810899</v>
      </c>
    </row>
    <row r="29">
      <c r="A29" s="5" t="s">
        <v>365</v>
      </c>
      <c r="B29" s="2">
        <v>7.0</v>
      </c>
      <c r="C29" s="2">
        <f t="shared" si="1"/>
        <v>0.01313320826</v>
      </c>
      <c r="D29" s="2">
        <f t="shared" si="2"/>
        <v>-1.881629169</v>
      </c>
      <c r="F29" s="2">
        <f t="shared" si="3"/>
        <v>-0.02471182774</v>
      </c>
    </row>
    <row r="30">
      <c r="A30" s="5" t="s">
        <v>366</v>
      </c>
      <c r="B30" s="2">
        <v>8.0</v>
      </c>
      <c r="C30" s="2">
        <f t="shared" si="1"/>
        <v>0.01500938086</v>
      </c>
      <c r="D30" s="2">
        <f t="shared" si="2"/>
        <v>-1.823637222</v>
      </c>
      <c r="F30" s="2">
        <f t="shared" si="3"/>
        <v>-0.02737166562</v>
      </c>
    </row>
    <row r="31">
      <c r="A31" s="5" t="s">
        <v>367</v>
      </c>
      <c r="B31" s="2">
        <v>3.0</v>
      </c>
      <c r="C31" s="2">
        <f t="shared" si="1"/>
        <v>0.005628517824</v>
      </c>
      <c r="D31" s="2">
        <f t="shared" si="2"/>
        <v>-2.249605954</v>
      </c>
      <c r="F31" s="2">
        <f t="shared" si="3"/>
        <v>-0.01266194721</v>
      </c>
    </row>
    <row r="32">
      <c r="A32" s="5" t="s">
        <v>368</v>
      </c>
      <c r="B32" s="2">
        <v>6.0</v>
      </c>
      <c r="C32" s="2">
        <f t="shared" si="1"/>
        <v>0.01125703565</v>
      </c>
      <c r="D32" s="2">
        <f t="shared" si="2"/>
        <v>-1.948575959</v>
      </c>
      <c r="F32" s="2">
        <f t="shared" si="3"/>
        <v>-0.02193518903</v>
      </c>
    </row>
    <row r="33">
      <c r="A33" s="5" t="s">
        <v>331</v>
      </c>
      <c r="B33" s="2">
        <v>5.0</v>
      </c>
      <c r="C33" s="2">
        <f t="shared" si="1"/>
        <v>0.009380863039</v>
      </c>
      <c r="D33" s="2">
        <f t="shared" si="2"/>
        <v>-2.027757205</v>
      </c>
      <c r="F33" s="2">
        <f t="shared" si="3"/>
        <v>-0.01902211261</v>
      </c>
    </row>
    <row r="34">
      <c r="A34" s="5" t="s">
        <v>369</v>
      </c>
      <c r="B34" s="2">
        <v>7.0</v>
      </c>
      <c r="C34" s="2">
        <f t="shared" si="1"/>
        <v>0.01313320826</v>
      </c>
      <c r="D34" s="2">
        <f t="shared" si="2"/>
        <v>-1.881629169</v>
      </c>
      <c r="F34" s="2">
        <f t="shared" si="3"/>
        <v>-0.02471182774</v>
      </c>
    </row>
    <row r="35">
      <c r="A35" s="5" t="s">
        <v>370</v>
      </c>
      <c r="B35" s="2">
        <v>16.0</v>
      </c>
      <c r="C35" s="2">
        <f t="shared" si="1"/>
        <v>0.03001876173</v>
      </c>
      <c r="D35" s="2">
        <f t="shared" si="2"/>
        <v>-1.522607226</v>
      </c>
      <c r="F35" s="2">
        <f t="shared" si="3"/>
        <v>-0.04570678353</v>
      </c>
    </row>
    <row r="36">
      <c r="A36" s="5" t="s">
        <v>371</v>
      </c>
      <c r="B36" s="2">
        <v>3.0</v>
      </c>
      <c r="C36" s="2">
        <f t="shared" si="1"/>
        <v>0.005628517824</v>
      </c>
      <c r="D36" s="2">
        <f t="shared" si="2"/>
        <v>-2.249605954</v>
      </c>
      <c r="F36" s="2">
        <f t="shared" si="3"/>
        <v>-0.01266194721</v>
      </c>
    </row>
    <row r="37">
      <c r="A37" s="5" t="s">
        <v>372</v>
      </c>
      <c r="B37" s="2">
        <v>8.0</v>
      </c>
      <c r="C37" s="2">
        <f t="shared" si="1"/>
        <v>0.01500938086</v>
      </c>
      <c r="D37" s="2">
        <f t="shared" si="2"/>
        <v>-1.823637222</v>
      </c>
      <c r="F37" s="2">
        <f t="shared" si="3"/>
        <v>-0.02737166562</v>
      </c>
    </row>
    <row r="38">
      <c r="A38" s="5" t="s">
        <v>130</v>
      </c>
      <c r="B38" s="2">
        <v>8.0</v>
      </c>
      <c r="C38" s="2">
        <f t="shared" si="1"/>
        <v>0.01500938086</v>
      </c>
      <c r="D38" s="2">
        <f t="shared" si="2"/>
        <v>-1.823637222</v>
      </c>
      <c r="F38" s="2">
        <f t="shared" si="3"/>
        <v>-0.02737166562</v>
      </c>
    </row>
    <row r="39">
      <c r="A39" s="5" t="s">
        <v>373</v>
      </c>
      <c r="B39" s="2">
        <v>13.0</v>
      </c>
      <c r="C39" s="2">
        <f t="shared" si="1"/>
        <v>0.0243902439</v>
      </c>
      <c r="D39" s="2">
        <f t="shared" si="2"/>
        <v>-1.612783857</v>
      </c>
      <c r="F39" s="2">
        <f t="shared" si="3"/>
        <v>-0.03933619163</v>
      </c>
    </row>
    <row r="40">
      <c r="A40" s="5" t="s">
        <v>374</v>
      </c>
      <c r="B40" s="2">
        <v>9.0</v>
      </c>
      <c r="C40" s="2">
        <f t="shared" si="1"/>
        <v>0.01688555347</v>
      </c>
      <c r="D40" s="2">
        <f t="shared" si="2"/>
        <v>-1.7724847</v>
      </c>
      <c r="F40" s="2">
        <f t="shared" si="3"/>
        <v>-0.02992938517</v>
      </c>
    </row>
    <row r="41">
      <c r="A41" s="5" t="s">
        <v>336</v>
      </c>
      <c r="B41" s="2">
        <v>26.0</v>
      </c>
      <c r="C41" s="2">
        <f t="shared" si="1"/>
        <v>0.0487804878</v>
      </c>
      <c r="D41" s="2">
        <f t="shared" si="2"/>
        <v>-1.311753861</v>
      </c>
      <c r="F41" s="2">
        <f t="shared" si="3"/>
        <v>-0.06398799322</v>
      </c>
    </row>
    <row r="42">
      <c r="A42" s="5" t="s">
        <v>375</v>
      </c>
      <c r="B42" s="2">
        <v>1.0</v>
      </c>
      <c r="C42" s="2">
        <f t="shared" si="1"/>
        <v>0.001876172608</v>
      </c>
      <c r="D42" s="2">
        <f t="shared" si="2"/>
        <v>-2.726727209</v>
      </c>
      <c r="F42" s="2">
        <f t="shared" si="3"/>
        <v>-0.005115810899</v>
      </c>
    </row>
    <row r="43">
      <c r="A43" s="5" t="s">
        <v>191</v>
      </c>
      <c r="B43" s="2">
        <v>14.0</v>
      </c>
      <c r="C43" s="2">
        <f t="shared" si="1"/>
        <v>0.02626641651</v>
      </c>
      <c r="D43" s="2">
        <f t="shared" si="2"/>
        <v>-1.580599173</v>
      </c>
      <c r="F43" s="2">
        <f t="shared" si="3"/>
        <v>-0.04151667622</v>
      </c>
    </row>
    <row r="44">
      <c r="A44" s="5" t="s">
        <v>376</v>
      </c>
      <c r="B44" s="2">
        <v>3.0</v>
      </c>
      <c r="C44" s="2">
        <f t="shared" si="1"/>
        <v>0.005628517824</v>
      </c>
      <c r="D44" s="2">
        <f t="shared" si="2"/>
        <v>-2.249605954</v>
      </c>
      <c r="F44" s="2">
        <f t="shared" si="3"/>
        <v>-0.01266194721</v>
      </c>
    </row>
    <row r="45">
      <c r="A45" s="5" t="s">
        <v>377</v>
      </c>
      <c r="B45" s="2">
        <v>3.0</v>
      </c>
      <c r="C45" s="2">
        <f t="shared" si="1"/>
        <v>0.005628517824</v>
      </c>
      <c r="D45" s="2">
        <f t="shared" si="2"/>
        <v>-2.249605954</v>
      </c>
      <c r="F45" s="2">
        <f t="shared" si="3"/>
        <v>-0.01266194721</v>
      </c>
    </row>
    <row r="46">
      <c r="A46" s="5" t="s">
        <v>28</v>
      </c>
      <c r="B46" s="2">
        <v>13.0</v>
      </c>
      <c r="C46" s="2">
        <f t="shared" si="1"/>
        <v>0.0243902439</v>
      </c>
      <c r="D46" s="2">
        <f t="shared" si="2"/>
        <v>-1.612783857</v>
      </c>
      <c r="F46" s="2">
        <f t="shared" si="3"/>
        <v>-0.03933619163</v>
      </c>
    </row>
    <row r="47">
      <c r="A47" s="5" t="s">
        <v>378</v>
      </c>
      <c r="B47" s="2">
        <v>7.0</v>
      </c>
      <c r="C47" s="2">
        <f t="shared" si="1"/>
        <v>0.01313320826</v>
      </c>
      <c r="D47" s="2">
        <f t="shared" si="2"/>
        <v>-1.881629169</v>
      </c>
      <c r="F47" s="2">
        <f t="shared" si="3"/>
        <v>-0.02471182774</v>
      </c>
    </row>
    <row r="48">
      <c r="A48" s="5" t="s">
        <v>379</v>
      </c>
      <c r="B48" s="2">
        <v>7.0</v>
      </c>
      <c r="C48" s="2">
        <f t="shared" si="1"/>
        <v>0.01313320826</v>
      </c>
      <c r="D48" s="2">
        <f t="shared" si="2"/>
        <v>-1.881629169</v>
      </c>
      <c r="F48" s="2">
        <f t="shared" si="3"/>
        <v>-0.02471182774</v>
      </c>
    </row>
    <row r="49">
      <c r="A49" s="6" t="s">
        <v>380</v>
      </c>
      <c r="B49" s="2">
        <v>4.0</v>
      </c>
      <c r="C49" s="2">
        <f t="shared" si="1"/>
        <v>0.007504690432</v>
      </c>
      <c r="D49" s="2">
        <f t="shared" si="2"/>
        <v>-2.124667218</v>
      </c>
      <c r="F49" s="2">
        <f t="shared" si="3"/>
        <v>-0.01594496974</v>
      </c>
    </row>
    <row r="50">
      <c r="A50" s="5" t="s">
        <v>381</v>
      </c>
      <c r="B50" s="2">
        <v>39.0</v>
      </c>
      <c r="C50" s="2">
        <f t="shared" si="1"/>
        <v>0.07317073171</v>
      </c>
      <c r="D50" s="2">
        <f t="shared" si="2"/>
        <v>-1.135662602</v>
      </c>
      <c r="F50" s="2">
        <f t="shared" si="3"/>
        <v>-0.08309726356</v>
      </c>
    </row>
    <row r="51">
      <c r="A51" s="5" t="s">
        <v>382</v>
      </c>
      <c r="B51" s="2">
        <v>3.0</v>
      </c>
      <c r="C51" s="2">
        <f t="shared" si="1"/>
        <v>0.005628517824</v>
      </c>
      <c r="D51" s="2">
        <f t="shared" si="2"/>
        <v>-2.249605954</v>
      </c>
      <c r="F51" s="2">
        <f t="shared" si="3"/>
        <v>-0.01266194721</v>
      </c>
    </row>
    <row r="52">
      <c r="A52" s="5" t="s">
        <v>383</v>
      </c>
      <c r="B52" s="2">
        <v>3.0</v>
      </c>
      <c r="C52" s="2">
        <f t="shared" si="1"/>
        <v>0.005628517824</v>
      </c>
      <c r="D52" s="2">
        <f t="shared" si="2"/>
        <v>-2.249605954</v>
      </c>
      <c r="F52" s="2">
        <f t="shared" si="3"/>
        <v>-0.01266194721</v>
      </c>
    </row>
    <row r="53">
      <c r="A53" s="5" t="s">
        <v>384</v>
      </c>
      <c r="B53" s="2">
        <v>5.0</v>
      </c>
      <c r="C53" s="2">
        <f t="shared" si="1"/>
        <v>0.009380863039</v>
      </c>
      <c r="D53" s="2">
        <f t="shared" si="2"/>
        <v>-2.027757205</v>
      </c>
      <c r="F53" s="2">
        <f t="shared" si="3"/>
        <v>-0.01902211261</v>
      </c>
    </row>
    <row r="54">
      <c r="A54" s="5" t="s">
        <v>385</v>
      </c>
      <c r="B54" s="2">
        <v>13.0</v>
      </c>
      <c r="C54" s="2">
        <f t="shared" si="1"/>
        <v>0.0243902439</v>
      </c>
      <c r="D54" s="2">
        <f t="shared" si="2"/>
        <v>-1.612783857</v>
      </c>
      <c r="F54" s="2">
        <f t="shared" si="3"/>
        <v>-0.03933619163</v>
      </c>
    </row>
    <row r="55">
      <c r="A55" s="5" t="s">
        <v>386</v>
      </c>
      <c r="B55" s="2">
        <v>10.0</v>
      </c>
      <c r="C55" s="2">
        <f t="shared" si="1"/>
        <v>0.01876172608</v>
      </c>
      <c r="D55" s="2">
        <f t="shared" si="2"/>
        <v>-1.726727209</v>
      </c>
      <c r="F55" s="2">
        <f t="shared" si="3"/>
        <v>-0.03239638291</v>
      </c>
    </row>
    <row r="56">
      <c r="A56" s="5" t="s">
        <v>387</v>
      </c>
      <c r="B56" s="2">
        <v>4.0</v>
      </c>
      <c r="C56" s="2">
        <f t="shared" si="1"/>
        <v>0.007504690432</v>
      </c>
      <c r="D56" s="2">
        <f t="shared" si="2"/>
        <v>-2.124667218</v>
      </c>
      <c r="F56" s="2">
        <f t="shared" si="3"/>
        <v>-0.01594496974</v>
      </c>
    </row>
    <row r="57">
      <c r="A57" s="5" t="s">
        <v>31</v>
      </c>
      <c r="B57" s="2">
        <v>14.0</v>
      </c>
      <c r="C57" s="2">
        <f t="shared" si="1"/>
        <v>0.02626641651</v>
      </c>
      <c r="D57" s="2">
        <f t="shared" si="2"/>
        <v>-1.580599173</v>
      </c>
      <c r="F57" s="2">
        <f t="shared" si="3"/>
        <v>-0.04151667622</v>
      </c>
    </row>
    <row r="58">
      <c r="A58" s="5" t="s">
        <v>388</v>
      </c>
      <c r="B58" s="2">
        <v>5.0</v>
      </c>
      <c r="C58" s="2">
        <f t="shared" si="1"/>
        <v>0.009380863039</v>
      </c>
      <c r="D58" s="2">
        <f t="shared" si="2"/>
        <v>-2.027757205</v>
      </c>
      <c r="F58" s="2">
        <f t="shared" si="3"/>
        <v>-0.01902211261</v>
      </c>
    </row>
    <row r="59">
      <c r="A59" s="5" t="s">
        <v>339</v>
      </c>
      <c r="B59" s="2">
        <v>5.0</v>
      </c>
      <c r="C59" s="2">
        <f t="shared" si="1"/>
        <v>0.009380863039</v>
      </c>
      <c r="D59" s="2">
        <f t="shared" si="2"/>
        <v>-2.027757205</v>
      </c>
      <c r="F59" s="2">
        <f t="shared" si="3"/>
        <v>-0.01902211261</v>
      </c>
    </row>
    <row r="60">
      <c r="A60" s="5" t="s">
        <v>389</v>
      </c>
      <c r="B60" s="2">
        <v>6.0</v>
      </c>
      <c r="C60" s="2">
        <f t="shared" si="1"/>
        <v>0.01125703565</v>
      </c>
      <c r="D60" s="2">
        <f t="shared" si="2"/>
        <v>-1.948575959</v>
      </c>
      <c r="F60" s="2">
        <f t="shared" si="3"/>
        <v>-0.02193518903</v>
      </c>
    </row>
    <row r="61">
      <c r="A61" s="5" t="s">
        <v>390</v>
      </c>
      <c r="B61" s="2">
        <v>6.0</v>
      </c>
      <c r="C61" s="2">
        <f t="shared" si="1"/>
        <v>0.01125703565</v>
      </c>
      <c r="D61" s="2">
        <f t="shared" si="2"/>
        <v>-1.948575959</v>
      </c>
      <c r="F61" s="2">
        <f t="shared" si="3"/>
        <v>-0.02193518903</v>
      </c>
    </row>
    <row r="62">
      <c r="A62" s="5" t="s">
        <v>391</v>
      </c>
      <c r="B62" s="2">
        <v>7.0</v>
      </c>
      <c r="C62" s="2">
        <f t="shared" si="1"/>
        <v>0.01313320826</v>
      </c>
      <c r="D62" s="2">
        <f t="shared" si="2"/>
        <v>-1.881629169</v>
      </c>
      <c r="F62" s="2">
        <f t="shared" si="3"/>
        <v>-0.02471182774</v>
      </c>
    </row>
    <row r="63">
      <c r="A63" s="5" t="s">
        <v>392</v>
      </c>
      <c r="B63" s="2">
        <v>5.0</v>
      </c>
      <c r="C63" s="2">
        <f t="shared" si="1"/>
        <v>0.009380863039</v>
      </c>
      <c r="D63" s="2">
        <f t="shared" si="2"/>
        <v>-2.027757205</v>
      </c>
      <c r="F63" s="2">
        <f t="shared" si="3"/>
        <v>-0.01902211261</v>
      </c>
    </row>
    <row r="64">
      <c r="A64" s="5" t="s">
        <v>20</v>
      </c>
      <c r="B64" s="2">
        <v>9.0</v>
      </c>
      <c r="C64" s="2">
        <f t="shared" si="1"/>
        <v>0.01688555347</v>
      </c>
      <c r="D64" s="2">
        <f t="shared" si="2"/>
        <v>-1.7724847</v>
      </c>
      <c r="F64" s="2">
        <f t="shared" si="3"/>
        <v>-0.02992938517</v>
      </c>
    </row>
    <row r="65">
      <c r="A65" s="5" t="s">
        <v>393</v>
      </c>
      <c r="B65" s="2">
        <v>5.0</v>
      </c>
      <c r="C65" s="2">
        <f t="shared" si="1"/>
        <v>0.009380863039</v>
      </c>
      <c r="D65" s="2">
        <f t="shared" si="2"/>
        <v>-2.027757205</v>
      </c>
      <c r="F65" s="2">
        <f t="shared" si="3"/>
        <v>-0.01902211261</v>
      </c>
    </row>
    <row r="66">
      <c r="A66" s="5" t="s">
        <v>394</v>
      </c>
      <c r="B66" s="2">
        <v>6.0</v>
      </c>
      <c r="C66" s="2">
        <f t="shared" si="1"/>
        <v>0.01125703565</v>
      </c>
      <c r="D66" s="2">
        <f t="shared" si="2"/>
        <v>-1.948575959</v>
      </c>
      <c r="F66" s="2">
        <f t="shared" si="3"/>
        <v>-0.02193518903</v>
      </c>
    </row>
    <row r="67">
      <c r="A67" s="5" t="s">
        <v>395</v>
      </c>
      <c r="B67" s="2">
        <v>12.0</v>
      </c>
      <c r="C67" s="2">
        <f t="shared" si="1"/>
        <v>0.02251407129</v>
      </c>
      <c r="D67" s="2">
        <f t="shared" si="2"/>
        <v>-1.647545963</v>
      </c>
      <c r="F67" s="2">
        <f t="shared" si="3"/>
        <v>-0.03709296727</v>
      </c>
    </row>
    <row r="68">
      <c r="A68" s="5" t="s">
        <v>396</v>
      </c>
      <c r="B68" s="2">
        <v>5.0</v>
      </c>
      <c r="C68" s="2">
        <f t="shared" si="1"/>
        <v>0.009380863039</v>
      </c>
      <c r="D68" s="2">
        <f t="shared" si="2"/>
        <v>-2.027757205</v>
      </c>
      <c r="F68" s="2">
        <f t="shared" si="3"/>
        <v>-0.01902211261</v>
      </c>
    </row>
    <row r="69">
      <c r="A69" s="5" t="s">
        <v>182</v>
      </c>
      <c r="B69" s="2">
        <v>13.0</v>
      </c>
      <c r="C69" s="2">
        <f t="shared" si="1"/>
        <v>0.0243902439</v>
      </c>
      <c r="D69" s="2">
        <f t="shared" si="2"/>
        <v>-1.612783857</v>
      </c>
      <c r="F69" s="2">
        <f t="shared" si="3"/>
        <v>-0.03933619163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</v>
      </c>
      <c r="B1" s="1">
        <v>9.0</v>
      </c>
      <c r="C1" s="2">
        <f t="shared" ref="C1:C6" si="1">B1/$I$1</f>
        <v>0.2093023256</v>
      </c>
      <c r="D1" s="2">
        <f t="shared" ref="D1:D6" si="2">LOG(C1)</f>
        <v>-0.6792259461</v>
      </c>
      <c r="F1" s="2">
        <f t="shared" ref="F1:F6" si="3">C1*D1</f>
        <v>-0.1421635701</v>
      </c>
      <c r="H1" s="1" t="s">
        <v>1</v>
      </c>
      <c r="I1" s="1">
        <f>SUM(B1:B100)</f>
        <v>43</v>
      </c>
    </row>
    <row r="2">
      <c r="A2" s="1" t="s">
        <v>6</v>
      </c>
      <c r="B2" s="1">
        <v>9.0</v>
      </c>
      <c r="C2" s="2">
        <f t="shared" si="1"/>
        <v>0.2093023256</v>
      </c>
      <c r="D2" s="2">
        <f t="shared" si="2"/>
        <v>-0.6792259461</v>
      </c>
      <c r="F2" s="2">
        <f t="shared" si="3"/>
        <v>-0.1421635701</v>
      </c>
      <c r="H2" s="1" t="s">
        <v>3</v>
      </c>
      <c r="I2" s="1">
        <v>6.0</v>
      </c>
    </row>
    <row r="3">
      <c r="A3" s="1" t="s">
        <v>4</v>
      </c>
      <c r="B3" s="1">
        <v>5.0</v>
      </c>
      <c r="C3" s="2">
        <f t="shared" si="1"/>
        <v>0.1162790698</v>
      </c>
      <c r="D3" s="2">
        <f t="shared" si="2"/>
        <v>-0.9344984512</v>
      </c>
      <c r="F3" s="2">
        <f t="shared" si="3"/>
        <v>-0.1086626106</v>
      </c>
      <c r="H3" s="1" t="s">
        <v>5</v>
      </c>
      <c r="I3" s="2">
        <f>-SUM(F1:F6)</f>
        <v>0.7607034568</v>
      </c>
    </row>
    <row r="4">
      <c r="A4" s="1" t="s">
        <v>13</v>
      </c>
      <c r="B4" s="1">
        <v>8.0</v>
      </c>
      <c r="C4" s="2">
        <f t="shared" si="1"/>
        <v>0.1860465116</v>
      </c>
      <c r="D4" s="2">
        <f t="shared" si="2"/>
        <v>-0.7303784686</v>
      </c>
      <c r="F4" s="2">
        <f t="shared" si="3"/>
        <v>-0.1358843662</v>
      </c>
      <c r="H4" s="1" t="s">
        <v>7</v>
      </c>
      <c r="I4" s="2">
        <f>LOG(I2)</f>
        <v>0.7781512504</v>
      </c>
    </row>
    <row r="5">
      <c r="A5" s="1" t="s">
        <v>14</v>
      </c>
      <c r="B5" s="1">
        <v>8.0</v>
      </c>
      <c r="C5" s="2">
        <f t="shared" si="1"/>
        <v>0.1860465116</v>
      </c>
      <c r="D5" s="2">
        <f t="shared" si="2"/>
        <v>-0.7303784686</v>
      </c>
      <c r="F5" s="2">
        <f t="shared" si="3"/>
        <v>-0.1358843662</v>
      </c>
    </row>
    <row r="6">
      <c r="A6" s="1" t="s">
        <v>15</v>
      </c>
      <c r="B6" s="1">
        <v>4.0</v>
      </c>
      <c r="C6" s="2">
        <f t="shared" si="1"/>
        <v>0.09302325581</v>
      </c>
      <c r="D6" s="2">
        <f t="shared" si="2"/>
        <v>-1.031408464</v>
      </c>
      <c r="F6" s="2">
        <f t="shared" si="3"/>
        <v>-0.09594497342</v>
      </c>
      <c r="H6" s="1" t="s">
        <v>10</v>
      </c>
      <c r="I6" s="2">
        <f>I3/I4</f>
        <v>0.9775778891</v>
      </c>
    </row>
    <row r="9">
      <c r="H9" s="1" t="s">
        <v>11</v>
      </c>
      <c r="I9" s="2">
        <f>MIN(B:B)/MAX(B:B)</f>
        <v>0.4444444444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16</v>
      </c>
      <c r="B1" s="1">
        <v>323.0</v>
      </c>
      <c r="C1" s="2">
        <f t="shared" ref="C1:C22" si="1">B1/$I$1</f>
        <v>0.02669421488</v>
      </c>
      <c r="D1" s="2">
        <f t="shared" ref="D1:D22" si="2">LOG(C1)</f>
        <v>-1.573582848</v>
      </c>
      <c r="F1" s="2">
        <f t="shared" ref="F1:F22" si="3">C1*D1</f>
        <v>-0.04200555867</v>
      </c>
      <c r="H1" s="1" t="s">
        <v>1</v>
      </c>
      <c r="I1" s="1">
        <f>SUM(B1:B100)</f>
        <v>12100</v>
      </c>
    </row>
    <row r="2">
      <c r="A2" s="1" t="s">
        <v>15</v>
      </c>
      <c r="B2" s="1">
        <v>504.0</v>
      </c>
      <c r="C2" s="2">
        <f t="shared" si="1"/>
        <v>0.04165289256</v>
      </c>
      <c r="D2" s="2">
        <f t="shared" si="2"/>
        <v>-1.380354834</v>
      </c>
      <c r="F2" s="2">
        <f t="shared" si="3"/>
        <v>-0.05749577159</v>
      </c>
      <c r="H2" s="1" t="s">
        <v>3</v>
      </c>
      <c r="I2" s="1">
        <v>22.0</v>
      </c>
    </row>
    <row r="3">
      <c r="A3" s="1" t="s">
        <v>17</v>
      </c>
      <c r="B3" s="1">
        <v>699.0</v>
      </c>
      <c r="C3" s="2">
        <f t="shared" si="1"/>
        <v>0.05776859504</v>
      </c>
      <c r="D3" s="2">
        <f t="shared" si="2"/>
        <v>-1.238308195</v>
      </c>
      <c r="F3" s="2">
        <f t="shared" si="3"/>
        <v>-0.07153532463</v>
      </c>
      <c r="H3" s="1" t="s">
        <v>5</v>
      </c>
      <c r="I3" s="2">
        <f>-SUM(F1:F22)</f>
        <v>1.298749872</v>
      </c>
    </row>
    <row r="4">
      <c r="A4" s="1" t="s">
        <v>2</v>
      </c>
      <c r="B4" s="1">
        <v>309.0</v>
      </c>
      <c r="C4" s="2">
        <f t="shared" si="1"/>
        <v>0.02553719008</v>
      </c>
      <c r="D4" s="2">
        <f t="shared" si="2"/>
        <v>-1.592826891</v>
      </c>
      <c r="F4" s="2">
        <f t="shared" si="3"/>
        <v>-0.04067632308</v>
      </c>
      <c r="H4" s="1" t="s">
        <v>7</v>
      </c>
      <c r="I4" s="2">
        <f>LOG(I2)</f>
        <v>1.342422681</v>
      </c>
    </row>
    <row r="5">
      <c r="A5" s="1" t="s">
        <v>4</v>
      </c>
      <c r="B5" s="1">
        <v>988.0</v>
      </c>
      <c r="C5" s="2">
        <f t="shared" si="1"/>
        <v>0.08165289256</v>
      </c>
      <c r="D5" s="2">
        <f t="shared" si="2"/>
        <v>-1.088028426</v>
      </c>
      <c r="F5" s="2">
        <f t="shared" si="3"/>
        <v>-0.08884066815</v>
      </c>
    </row>
    <row r="6">
      <c r="A6" s="1" t="s">
        <v>18</v>
      </c>
      <c r="B6" s="1">
        <v>775.0</v>
      </c>
      <c r="C6" s="2">
        <f t="shared" si="1"/>
        <v>0.06404958678</v>
      </c>
      <c r="D6" s="2">
        <f t="shared" si="2"/>
        <v>-1.193483668</v>
      </c>
      <c r="F6" s="2">
        <f t="shared" si="3"/>
        <v>-0.07644213575</v>
      </c>
      <c r="H6" s="1" t="s">
        <v>10</v>
      </c>
      <c r="I6" s="2">
        <f>I3/I4</f>
        <v>0.96746717</v>
      </c>
    </row>
    <row r="7">
      <c r="A7" s="1" t="s">
        <v>19</v>
      </c>
      <c r="B7" s="1">
        <v>366.0</v>
      </c>
      <c r="C7" s="2">
        <f t="shared" si="1"/>
        <v>0.03024793388</v>
      </c>
      <c r="D7" s="2">
        <f t="shared" si="2"/>
        <v>-1.519304285</v>
      </c>
      <c r="F7" s="2">
        <f t="shared" si="3"/>
        <v>-0.04595581556</v>
      </c>
    </row>
    <row r="8">
      <c r="A8" s="1" t="s">
        <v>20</v>
      </c>
      <c r="B8" s="1">
        <v>1115.0</v>
      </c>
      <c r="C8" s="2">
        <f t="shared" si="1"/>
        <v>0.09214876033</v>
      </c>
      <c r="D8" s="2">
        <f t="shared" si="2"/>
        <v>-1.035510503</v>
      </c>
      <c r="F8" s="2">
        <f t="shared" si="3"/>
        <v>-0.09542100915</v>
      </c>
      <c r="H8" s="1" t="s">
        <v>11</v>
      </c>
      <c r="I8" s="2">
        <f>MIN(B:B)/MAX(B:B)</f>
        <v>0.2717488789</v>
      </c>
    </row>
    <row r="9">
      <c r="A9" s="1" t="s">
        <v>21</v>
      </c>
      <c r="B9" s="1">
        <v>584.0</v>
      </c>
      <c r="C9" s="2">
        <f t="shared" si="1"/>
        <v>0.04826446281</v>
      </c>
      <c r="D9" s="2">
        <f t="shared" si="2"/>
        <v>-1.316372523</v>
      </c>
      <c r="F9" s="2">
        <f t="shared" si="3"/>
        <v>-0.06353401269</v>
      </c>
    </row>
    <row r="10">
      <c r="A10" s="1" t="s">
        <v>22</v>
      </c>
      <c r="B10" s="1">
        <v>607.0</v>
      </c>
      <c r="C10" s="2">
        <f t="shared" si="1"/>
        <v>0.05016528926</v>
      </c>
      <c r="D10" s="2">
        <f t="shared" si="2"/>
        <v>-1.299596679</v>
      </c>
      <c r="F10" s="2">
        <f t="shared" si="3"/>
        <v>-0.06519464333</v>
      </c>
    </row>
    <row r="11">
      <c r="A11" s="1" t="s">
        <v>23</v>
      </c>
      <c r="B11" s="1">
        <v>313.0</v>
      </c>
      <c r="C11" s="2">
        <f t="shared" si="1"/>
        <v>0.0258677686</v>
      </c>
      <c r="D11" s="2">
        <f t="shared" si="2"/>
        <v>-1.587241033</v>
      </c>
      <c r="F11" s="2">
        <f t="shared" si="3"/>
        <v>-0.04105838374</v>
      </c>
    </row>
    <row r="12">
      <c r="A12" s="1" t="s">
        <v>24</v>
      </c>
      <c r="B12" s="1">
        <v>329.0</v>
      </c>
      <c r="C12" s="2">
        <f t="shared" si="1"/>
        <v>0.02719008264</v>
      </c>
      <c r="D12" s="2">
        <f t="shared" si="2"/>
        <v>-1.565589472</v>
      </c>
      <c r="F12" s="2">
        <f t="shared" si="3"/>
        <v>-0.04256850714</v>
      </c>
    </row>
    <row r="13">
      <c r="A13" s="1" t="s">
        <v>25</v>
      </c>
      <c r="B13" s="1">
        <v>1061.0</v>
      </c>
      <c r="C13" s="2">
        <f t="shared" si="1"/>
        <v>0.08768595041</v>
      </c>
      <c r="D13" s="2">
        <f t="shared" si="2"/>
        <v>-1.057069986</v>
      </c>
      <c r="F13" s="2">
        <f t="shared" si="3"/>
        <v>-0.09269018641</v>
      </c>
    </row>
    <row r="14">
      <c r="A14" s="1" t="s">
        <v>26</v>
      </c>
      <c r="B14" s="1">
        <v>303.0</v>
      </c>
      <c r="C14" s="2">
        <f t="shared" si="1"/>
        <v>0.02504132231</v>
      </c>
      <c r="D14" s="2">
        <f t="shared" si="2"/>
        <v>-1.601342742</v>
      </c>
      <c r="F14" s="2">
        <f t="shared" si="3"/>
        <v>-0.04009973973</v>
      </c>
    </row>
    <row r="15">
      <c r="A15" s="1" t="s">
        <v>27</v>
      </c>
      <c r="B15" s="1">
        <v>373.0</v>
      </c>
      <c r="C15" s="2">
        <f t="shared" si="1"/>
        <v>0.03082644628</v>
      </c>
      <c r="D15" s="2">
        <f t="shared" si="2"/>
        <v>-1.511076539</v>
      </c>
      <c r="F15" s="2">
        <f t="shared" si="3"/>
        <v>-0.04658111974</v>
      </c>
    </row>
    <row r="16">
      <c r="A16" s="1" t="s">
        <v>28</v>
      </c>
      <c r="B16" s="1">
        <v>360.0</v>
      </c>
      <c r="C16" s="2">
        <f t="shared" si="1"/>
        <v>0.02975206612</v>
      </c>
      <c r="D16" s="2">
        <f t="shared" si="2"/>
        <v>-1.52648287</v>
      </c>
      <c r="F16" s="2">
        <f t="shared" si="3"/>
        <v>-0.04541601926</v>
      </c>
    </row>
    <row r="17">
      <c r="A17" s="1" t="s">
        <v>29</v>
      </c>
      <c r="B17" s="1">
        <v>522.0</v>
      </c>
      <c r="C17" s="2">
        <f t="shared" si="1"/>
        <v>0.04314049587</v>
      </c>
      <c r="D17" s="2">
        <f t="shared" si="2"/>
        <v>-1.365114867</v>
      </c>
      <c r="F17" s="2">
        <f t="shared" si="3"/>
        <v>-0.05889173229</v>
      </c>
    </row>
    <row r="18">
      <c r="A18" s="1" t="s">
        <v>30</v>
      </c>
      <c r="B18" s="1">
        <v>326.0</v>
      </c>
      <c r="C18" s="2">
        <f t="shared" si="1"/>
        <v>0.02694214876</v>
      </c>
      <c r="D18" s="2">
        <f t="shared" si="2"/>
        <v>-1.56956777</v>
      </c>
      <c r="F18" s="2">
        <f t="shared" si="3"/>
        <v>-0.04228752836</v>
      </c>
    </row>
    <row r="19">
      <c r="A19" s="1" t="s">
        <v>31</v>
      </c>
      <c r="B19" s="1">
        <v>349.0</v>
      </c>
      <c r="C19" s="2">
        <f t="shared" si="1"/>
        <v>0.02884297521</v>
      </c>
      <c r="D19" s="2">
        <f t="shared" si="2"/>
        <v>-1.539959943</v>
      </c>
      <c r="F19" s="2">
        <f t="shared" si="3"/>
        <v>-0.04441702647</v>
      </c>
    </row>
    <row r="20">
      <c r="A20" s="1" t="s">
        <v>32</v>
      </c>
      <c r="B20" s="1">
        <v>904.0</v>
      </c>
      <c r="C20" s="2">
        <f t="shared" si="1"/>
        <v>0.0747107438</v>
      </c>
      <c r="D20" s="2">
        <f t="shared" si="2"/>
        <v>-1.12661694</v>
      </c>
      <c r="F20" s="2">
        <f t="shared" si="3"/>
        <v>-0.08417038956</v>
      </c>
    </row>
    <row r="21">
      <c r="A21" s="1" t="s">
        <v>33</v>
      </c>
      <c r="B21" s="1">
        <v>456.0</v>
      </c>
      <c r="C21" s="2">
        <f t="shared" si="1"/>
        <v>0.03768595041</v>
      </c>
      <c r="D21" s="2">
        <f t="shared" si="2"/>
        <v>-1.423820528</v>
      </c>
      <c r="F21" s="2">
        <f t="shared" si="3"/>
        <v>-0.0536580298</v>
      </c>
    </row>
    <row r="22">
      <c r="A22" s="1" t="s">
        <v>34</v>
      </c>
      <c r="B22" s="1">
        <v>534.0</v>
      </c>
      <c r="C22" s="2">
        <f t="shared" si="1"/>
        <v>0.0441322314</v>
      </c>
      <c r="D22" s="2">
        <f t="shared" si="2"/>
        <v>-1.355244113</v>
      </c>
      <c r="F22" s="2">
        <f t="shared" si="3"/>
        <v>-0.05980994682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</cols>
  <sheetData>
    <row r="1">
      <c r="A1" s="1" t="s">
        <v>35</v>
      </c>
      <c r="B1" s="1">
        <v>837.0</v>
      </c>
      <c r="C1" s="2">
        <f t="shared" ref="C1:C6" si="1">B1/$I$1</f>
        <v>0.3348</v>
      </c>
      <c r="D1" s="2">
        <f t="shared" ref="D1:D6" si="2">LOG(C1)</f>
        <v>-0.4752145507</v>
      </c>
      <c r="F1" s="2">
        <f t="shared" ref="F1:F6" si="3">C1*D1</f>
        <v>-0.1591018316</v>
      </c>
      <c r="H1" s="1" t="s">
        <v>1</v>
      </c>
      <c r="I1" s="1">
        <f>SUM(B1:B100)</f>
        <v>2500</v>
      </c>
    </row>
    <row r="2">
      <c r="A2" s="1" t="s">
        <v>36</v>
      </c>
      <c r="B2" s="1">
        <v>641.0</v>
      </c>
      <c r="C2" s="2">
        <f t="shared" si="1"/>
        <v>0.2564</v>
      </c>
      <c r="D2" s="2">
        <f t="shared" si="2"/>
        <v>-0.5910819792</v>
      </c>
      <c r="F2" s="2">
        <f t="shared" si="3"/>
        <v>-0.1515534195</v>
      </c>
      <c r="H2" s="1" t="s">
        <v>3</v>
      </c>
      <c r="I2" s="1">
        <v>6.0</v>
      </c>
    </row>
    <row r="3">
      <c r="A3" s="1" t="s">
        <v>37</v>
      </c>
      <c r="B3" s="1">
        <v>470.0</v>
      </c>
      <c r="C3" s="2">
        <f t="shared" si="1"/>
        <v>0.188</v>
      </c>
      <c r="D3" s="2">
        <f t="shared" si="2"/>
        <v>-0.7258421507</v>
      </c>
      <c r="F3" s="2">
        <f t="shared" si="3"/>
        <v>-0.1364583243</v>
      </c>
      <c r="H3" s="1" t="s">
        <v>5</v>
      </c>
      <c r="I3" s="2">
        <f>-SUM(F1:F6)</f>
        <v>0.6906288699</v>
      </c>
    </row>
    <row r="4">
      <c r="A4" s="1" t="s">
        <v>38</v>
      </c>
      <c r="B4" s="1">
        <v>269.0</v>
      </c>
      <c r="C4" s="2">
        <f t="shared" si="1"/>
        <v>0.1076</v>
      </c>
      <c r="D4" s="2">
        <f t="shared" si="2"/>
        <v>-0.9681877287</v>
      </c>
      <c r="F4" s="2">
        <f t="shared" si="3"/>
        <v>-0.1041769996</v>
      </c>
      <c r="H4" s="1" t="s">
        <v>7</v>
      </c>
      <c r="I4" s="2">
        <f>LOG(I2)</f>
        <v>0.7781512504</v>
      </c>
    </row>
    <row r="5">
      <c r="A5" s="1" t="s">
        <v>39</v>
      </c>
      <c r="B5" s="1">
        <v>180.0</v>
      </c>
      <c r="C5" s="2">
        <f t="shared" si="1"/>
        <v>0.072</v>
      </c>
      <c r="D5" s="2">
        <f t="shared" si="2"/>
        <v>-1.142667504</v>
      </c>
      <c r="F5" s="2">
        <f t="shared" si="3"/>
        <v>-0.08227206026</v>
      </c>
    </row>
    <row r="6">
      <c r="A6" s="1" t="s">
        <v>40</v>
      </c>
      <c r="B6" s="1">
        <v>103.0</v>
      </c>
      <c r="C6" s="2">
        <f t="shared" si="1"/>
        <v>0.0412</v>
      </c>
      <c r="D6" s="2">
        <f t="shared" si="2"/>
        <v>-1.385102784</v>
      </c>
      <c r="F6" s="2">
        <f t="shared" si="3"/>
        <v>-0.0570662347</v>
      </c>
      <c r="H6" s="1" t="s">
        <v>10</v>
      </c>
      <c r="I6" s="2">
        <f>I3/I4</f>
        <v>0.8875252331</v>
      </c>
    </row>
    <row r="9">
      <c r="H9" s="1" t="s">
        <v>11</v>
      </c>
      <c r="I9" s="2">
        <f>MIN(B:B)/MAX(B:B)</f>
        <v>0.1230585424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8" max="8" width="15.71"/>
  </cols>
  <sheetData>
    <row r="1">
      <c r="A1" s="1" t="s">
        <v>41</v>
      </c>
      <c r="B1" s="1">
        <v>2194.0</v>
      </c>
      <c r="C1" s="2">
        <f t="shared" ref="C1:C75" si="1">B1/$I$1</f>
        <v>0.223946106</v>
      </c>
      <c r="D1" s="2">
        <f t="shared" ref="D1:D75" si="2">LOG(C1)</f>
        <v>-0.6498564848</v>
      </c>
      <c r="F1" s="2">
        <f t="shared" ref="F1:F75" si="3">C1*D1</f>
        <v>-0.1455328292</v>
      </c>
      <c r="H1" s="1" t="s">
        <v>1</v>
      </c>
      <c r="I1" s="1">
        <f>SUM(B1:B100)</f>
        <v>9797</v>
      </c>
    </row>
    <row r="2">
      <c r="A2" s="1" t="s">
        <v>42</v>
      </c>
      <c r="B2" s="1">
        <v>706.0</v>
      </c>
      <c r="C2" s="2">
        <f t="shared" si="1"/>
        <v>0.07206287639</v>
      </c>
      <c r="D2" s="2">
        <f t="shared" si="2"/>
        <v>-1.142288407</v>
      </c>
      <c r="F2" s="2">
        <f t="shared" si="3"/>
        <v>-0.08231658828</v>
      </c>
      <c r="H2" s="1" t="s">
        <v>3</v>
      </c>
      <c r="I2" s="1">
        <v>75.0</v>
      </c>
    </row>
    <row r="3">
      <c r="A3" s="1" t="s">
        <v>43</v>
      </c>
      <c r="B3" s="1">
        <v>614.0</v>
      </c>
      <c r="C3" s="2">
        <f t="shared" si="1"/>
        <v>0.06267224661</v>
      </c>
      <c r="D3" s="2">
        <f t="shared" si="2"/>
        <v>-1.202924737</v>
      </c>
      <c r="F3" s="2">
        <f t="shared" si="3"/>
        <v>-0.07538999576</v>
      </c>
      <c r="H3" s="1" t="s">
        <v>5</v>
      </c>
      <c r="I3" s="2">
        <f>-SUM(F1:F75)</f>
        <v>1.380494774</v>
      </c>
    </row>
    <row r="4">
      <c r="A4" s="1" t="s">
        <v>44</v>
      </c>
      <c r="B4" s="1">
        <v>495.0</v>
      </c>
      <c r="C4" s="2">
        <f t="shared" si="1"/>
        <v>0.05052567112</v>
      </c>
      <c r="D4" s="2">
        <f t="shared" si="2"/>
        <v>-1.296487909</v>
      </c>
      <c r="F4" s="2">
        <f t="shared" si="3"/>
        <v>-0.06550592171</v>
      </c>
      <c r="H4" s="1" t="s">
        <v>7</v>
      </c>
      <c r="I4" s="2">
        <f>LOG(I2)</f>
        <v>1.875061263</v>
      </c>
    </row>
    <row r="5">
      <c r="A5" s="1" t="s">
        <v>45</v>
      </c>
      <c r="B5" s="1">
        <v>451.0</v>
      </c>
      <c r="C5" s="2">
        <f t="shared" si="1"/>
        <v>0.04603450036</v>
      </c>
      <c r="D5" s="2">
        <f t="shared" si="2"/>
        <v>-1.336916566</v>
      </c>
      <c r="F5" s="2">
        <f t="shared" si="3"/>
        <v>-0.06154428614</v>
      </c>
    </row>
    <row r="6">
      <c r="A6" s="1" t="s">
        <v>46</v>
      </c>
      <c r="B6" s="1">
        <v>437.0</v>
      </c>
      <c r="C6" s="2">
        <f t="shared" si="1"/>
        <v>0.04460549148</v>
      </c>
      <c r="D6" s="2">
        <f t="shared" si="2"/>
        <v>-1.350611671</v>
      </c>
      <c r="F6" s="2">
        <f t="shared" si="3"/>
        <v>-0.06024469738</v>
      </c>
      <c r="H6" s="1" t="s">
        <v>10</v>
      </c>
      <c r="I6" s="2">
        <f>I3/I4</f>
        <v>0.7362398238</v>
      </c>
    </row>
    <row r="7">
      <c r="A7" s="1" t="s">
        <v>47</v>
      </c>
      <c r="B7" s="1">
        <v>413.0</v>
      </c>
      <c r="C7" s="2">
        <f t="shared" si="1"/>
        <v>0.04215576197</v>
      </c>
      <c r="D7" s="2">
        <f t="shared" si="2"/>
        <v>-1.375143056</v>
      </c>
      <c r="F7" s="2">
        <f t="shared" si="3"/>
        <v>-0.05797020336</v>
      </c>
    </row>
    <row r="8">
      <c r="A8" s="1" t="s">
        <v>48</v>
      </c>
      <c r="B8" s="1">
        <v>406.0</v>
      </c>
      <c r="C8" s="2">
        <f t="shared" si="1"/>
        <v>0.04144125753</v>
      </c>
      <c r="D8" s="2">
        <f t="shared" si="2"/>
        <v>-1.382567074</v>
      </c>
      <c r="F8" s="2">
        <f t="shared" si="3"/>
        <v>-0.05729531818</v>
      </c>
    </row>
    <row r="9">
      <c r="A9" s="1" t="s">
        <v>49</v>
      </c>
      <c r="B9" s="1">
        <v>401.0</v>
      </c>
      <c r="C9" s="2">
        <f t="shared" si="1"/>
        <v>0.04093089721</v>
      </c>
      <c r="D9" s="2">
        <f t="shared" si="2"/>
        <v>-1.387948735</v>
      </c>
      <c r="F9" s="2">
        <f t="shared" si="3"/>
        <v>-0.05680998703</v>
      </c>
      <c r="H9" s="1" t="s">
        <v>11</v>
      </c>
      <c r="I9" s="2">
        <f>MIN(B:B)/MAX(B:B)</f>
        <v>0.0004557885141</v>
      </c>
    </row>
    <row r="10">
      <c r="A10" s="1" t="s">
        <v>50</v>
      </c>
      <c r="B10" s="1">
        <v>316.0</v>
      </c>
      <c r="C10" s="2">
        <f t="shared" si="1"/>
        <v>0.03225477187</v>
      </c>
      <c r="D10" s="2">
        <f t="shared" si="2"/>
        <v>-1.491406025</v>
      </c>
      <c r="F10" s="2">
        <f t="shared" si="3"/>
        <v>-0.04810496111</v>
      </c>
    </row>
    <row r="11">
      <c r="A11" s="1" t="s">
        <v>51</v>
      </c>
      <c r="B11" s="1">
        <v>283.0</v>
      </c>
      <c r="C11" s="2">
        <f t="shared" si="1"/>
        <v>0.02888639379</v>
      </c>
      <c r="D11" s="2">
        <f t="shared" si="2"/>
        <v>-1.539306673</v>
      </c>
      <c r="F11" s="2">
        <f t="shared" si="3"/>
        <v>-0.04446501871</v>
      </c>
    </row>
    <row r="12">
      <c r="A12" s="1" t="s">
        <v>52</v>
      </c>
      <c r="B12" s="1">
        <v>266.0</v>
      </c>
      <c r="C12" s="2">
        <f t="shared" si="1"/>
        <v>0.02715116873</v>
      </c>
      <c r="D12" s="2">
        <f t="shared" si="2"/>
        <v>-1.566211471</v>
      </c>
      <c r="F12" s="2">
        <f t="shared" si="3"/>
        <v>-0.04252447192</v>
      </c>
    </row>
    <row r="13">
      <c r="A13" s="1" t="s">
        <v>53</v>
      </c>
      <c r="B13" s="1">
        <v>239.0</v>
      </c>
      <c r="C13" s="2">
        <f t="shared" si="1"/>
        <v>0.02439522303</v>
      </c>
      <c r="D13" s="2">
        <f t="shared" si="2"/>
        <v>-1.612695207</v>
      </c>
      <c r="F13" s="2">
        <f t="shared" si="3"/>
        <v>-0.03934205925</v>
      </c>
    </row>
    <row r="14">
      <c r="A14" s="1" t="s">
        <v>54</v>
      </c>
      <c r="B14" s="1">
        <v>195.0</v>
      </c>
      <c r="C14" s="2">
        <f t="shared" si="1"/>
        <v>0.01990405226</v>
      </c>
      <c r="D14" s="2">
        <f t="shared" si="2"/>
        <v>-1.701058497</v>
      </c>
      <c r="F14" s="2">
        <f t="shared" si="3"/>
        <v>-0.03385795722</v>
      </c>
    </row>
    <row r="15">
      <c r="A15" s="1" t="s">
        <v>55</v>
      </c>
      <c r="B15" s="1">
        <v>152.0</v>
      </c>
      <c r="C15" s="2">
        <f t="shared" si="1"/>
        <v>0.01551495356</v>
      </c>
      <c r="D15" s="2">
        <f t="shared" si="2"/>
        <v>-1.80924952</v>
      </c>
      <c r="F15" s="2">
        <f t="shared" si="3"/>
        <v>-0.02807042228</v>
      </c>
    </row>
    <row r="16">
      <c r="A16" s="1" t="s">
        <v>56</v>
      </c>
      <c r="B16" s="1">
        <v>151.0</v>
      </c>
      <c r="C16" s="2">
        <f t="shared" si="1"/>
        <v>0.01541288149</v>
      </c>
      <c r="D16" s="2">
        <f t="shared" si="2"/>
        <v>-1.812116161</v>
      </c>
      <c r="F16" s="2">
        <f t="shared" si="3"/>
        <v>-0.02792993164</v>
      </c>
      <c r="H16" s="1" t="s">
        <v>57</v>
      </c>
      <c r="I16" s="2">
        <f>B9+B12+B25+B27+B34+B36+B38+B62+B74</f>
        <v>963</v>
      </c>
    </row>
    <row r="17">
      <c r="A17" s="1" t="s">
        <v>58</v>
      </c>
      <c r="B17" s="1">
        <v>147.0</v>
      </c>
      <c r="C17" s="2">
        <f t="shared" si="1"/>
        <v>0.01500459324</v>
      </c>
      <c r="D17" s="2">
        <f t="shared" si="2"/>
        <v>-1.823775773</v>
      </c>
      <c r="F17" s="2">
        <f t="shared" si="3"/>
        <v>-0.02736501364</v>
      </c>
      <c r="H17" s="1" t="s">
        <v>59</v>
      </c>
      <c r="I17" s="2">
        <f>I16/I1</f>
        <v>0.09829539655</v>
      </c>
    </row>
    <row r="18">
      <c r="A18" s="1" t="s">
        <v>60</v>
      </c>
      <c r="B18" s="1">
        <v>143.0</v>
      </c>
      <c r="C18" s="2">
        <f t="shared" si="1"/>
        <v>0.01459630499</v>
      </c>
      <c r="D18" s="2">
        <f t="shared" si="2"/>
        <v>-1.835757071</v>
      </c>
      <c r="F18" s="2">
        <f t="shared" si="3"/>
        <v>-0.02679527009</v>
      </c>
    </row>
    <row r="19">
      <c r="A19" s="1" t="s">
        <v>61</v>
      </c>
      <c r="B19" s="1">
        <v>139.0</v>
      </c>
      <c r="C19" s="2">
        <f t="shared" si="1"/>
        <v>0.01418801674</v>
      </c>
      <c r="D19" s="2">
        <f t="shared" si="2"/>
        <v>-1.848078308</v>
      </c>
      <c r="F19" s="2">
        <f t="shared" si="3"/>
        <v>-0.02622056597</v>
      </c>
    </row>
    <row r="20">
      <c r="A20" s="1" t="s">
        <v>62</v>
      </c>
      <c r="B20" s="1">
        <v>137.0</v>
      </c>
      <c r="C20" s="2">
        <f t="shared" si="1"/>
        <v>0.01398387261</v>
      </c>
      <c r="D20" s="2">
        <f t="shared" si="2"/>
        <v>-1.854372541</v>
      </c>
      <c r="F20" s="2">
        <f t="shared" si="3"/>
        <v>-0.02593130939</v>
      </c>
    </row>
    <row r="21">
      <c r="A21" s="1" t="s">
        <v>63</v>
      </c>
      <c r="B21" s="1">
        <v>133.0</v>
      </c>
      <c r="C21" s="2">
        <f t="shared" si="1"/>
        <v>0.01357558436</v>
      </c>
      <c r="D21" s="2">
        <f t="shared" si="2"/>
        <v>-1.867241467</v>
      </c>
      <c r="F21" s="2">
        <f t="shared" si="3"/>
        <v>-0.02534889406</v>
      </c>
      <c r="H21" s="1" t="s">
        <v>64</v>
      </c>
      <c r="I21" s="2">
        <f>B1+B2+B15</f>
        <v>3052</v>
      </c>
    </row>
    <row r="22">
      <c r="A22" s="1" t="s">
        <v>65</v>
      </c>
      <c r="B22" s="1">
        <v>109.0</v>
      </c>
      <c r="C22" s="2">
        <f t="shared" si="1"/>
        <v>0.01112585485</v>
      </c>
      <c r="D22" s="2">
        <f t="shared" si="2"/>
        <v>-1.95366661</v>
      </c>
      <c r="F22" s="2">
        <f t="shared" si="3"/>
        <v>-0.02173621114</v>
      </c>
      <c r="I22" s="2">
        <f>I21/I1</f>
        <v>0.3115239359</v>
      </c>
    </row>
    <row r="23">
      <c r="A23" s="1" t="s">
        <v>66</v>
      </c>
      <c r="B23" s="1">
        <v>109.0</v>
      </c>
      <c r="C23" s="2">
        <f t="shared" si="1"/>
        <v>0.01112585485</v>
      </c>
      <c r="D23" s="2">
        <f t="shared" si="2"/>
        <v>-1.95366661</v>
      </c>
      <c r="F23" s="2">
        <f t="shared" si="3"/>
        <v>-0.02173621114</v>
      </c>
    </row>
    <row r="24">
      <c r="A24" s="1" t="s">
        <v>67</v>
      </c>
      <c r="B24" s="1">
        <v>98.0</v>
      </c>
      <c r="C24" s="2">
        <f t="shared" si="1"/>
        <v>0.01000306216</v>
      </c>
      <c r="D24" s="2">
        <f t="shared" si="2"/>
        <v>-1.999867032</v>
      </c>
      <c r="F24" s="2">
        <f t="shared" si="3"/>
        <v>-0.02000479424</v>
      </c>
    </row>
    <row r="25">
      <c r="A25" s="1" t="s">
        <v>68</v>
      </c>
      <c r="B25" s="1">
        <v>95.0</v>
      </c>
      <c r="C25" s="2">
        <f t="shared" si="1"/>
        <v>0.009696845973</v>
      </c>
      <c r="D25" s="2">
        <f t="shared" si="2"/>
        <v>-2.013369503</v>
      </c>
      <c r="F25" s="2">
        <f t="shared" si="3"/>
        <v>-0.01952333396</v>
      </c>
    </row>
    <row r="26">
      <c r="A26" s="1" t="s">
        <v>69</v>
      </c>
      <c r="B26" s="1">
        <v>76.0</v>
      </c>
      <c r="C26" s="2">
        <f t="shared" si="1"/>
        <v>0.007757476779</v>
      </c>
      <c r="D26" s="2">
        <f t="shared" si="2"/>
        <v>-2.110279516</v>
      </c>
      <c r="F26" s="2">
        <f t="shared" si="3"/>
        <v>-0.01637044434</v>
      </c>
    </row>
    <row r="27">
      <c r="A27" s="1" t="s">
        <v>70</v>
      </c>
      <c r="B27" s="1">
        <v>73.0</v>
      </c>
      <c r="C27" s="2">
        <f t="shared" si="1"/>
        <v>0.00745126059</v>
      </c>
      <c r="D27" s="2">
        <f t="shared" si="2"/>
        <v>-2.127770248</v>
      </c>
      <c r="F27" s="2">
        <f t="shared" si="3"/>
        <v>-0.01585457059</v>
      </c>
    </row>
    <row r="28">
      <c r="A28" s="1" t="s">
        <v>71</v>
      </c>
      <c r="B28" s="1">
        <v>69.0</v>
      </c>
      <c r="C28" s="2">
        <f t="shared" si="1"/>
        <v>0.007042972338</v>
      </c>
      <c r="D28" s="2">
        <f t="shared" si="2"/>
        <v>-2.152244017</v>
      </c>
      <c r="F28" s="2">
        <f t="shared" si="3"/>
        <v>-0.01515819508</v>
      </c>
    </row>
    <row r="29">
      <c r="A29" s="1" t="s">
        <v>72</v>
      </c>
      <c r="B29" s="1">
        <v>60.0</v>
      </c>
      <c r="C29" s="2">
        <f t="shared" si="1"/>
        <v>0.006124323773</v>
      </c>
      <c r="D29" s="2">
        <f t="shared" si="2"/>
        <v>-2.212941858</v>
      </c>
      <c r="F29" s="2">
        <f t="shared" si="3"/>
        <v>-0.01355277243</v>
      </c>
    </row>
    <row r="30">
      <c r="A30" s="1" t="s">
        <v>73</v>
      </c>
      <c r="B30" s="1">
        <v>59.0</v>
      </c>
      <c r="C30" s="2">
        <f t="shared" si="1"/>
        <v>0.00602225171</v>
      </c>
      <c r="D30" s="2">
        <f t="shared" si="2"/>
        <v>-2.220241096</v>
      </c>
      <c r="F30" s="2">
        <f t="shared" si="3"/>
        <v>-0.01337085074</v>
      </c>
    </row>
    <row r="31">
      <c r="A31" s="1" t="s">
        <v>74</v>
      </c>
      <c r="B31" s="1">
        <v>56.0</v>
      </c>
      <c r="C31" s="2">
        <f t="shared" si="1"/>
        <v>0.005716035521</v>
      </c>
      <c r="D31" s="2">
        <f t="shared" si="2"/>
        <v>-2.242905081</v>
      </c>
      <c r="F31" s="2">
        <f t="shared" si="3"/>
        <v>-0.01282052511</v>
      </c>
    </row>
    <row r="32">
      <c r="A32" s="1" t="s">
        <v>75</v>
      </c>
      <c r="B32" s="1">
        <v>53.0</v>
      </c>
      <c r="C32" s="2">
        <f t="shared" si="1"/>
        <v>0.005409819332</v>
      </c>
      <c r="D32" s="2">
        <f t="shared" si="2"/>
        <v>-2.266817238</v>
      </c>
      <c r="F32" s="2">
        <f t="shared" si="3"/>
        <v>-0.01226307172</v>
      </c>
    </row>
    <row r="33">
      <c r="A33" s="1" t="s">
        <v>76</v>
      </c>
      <c r="B33" s="1">
        <v>48.0</v>
      </c>
      <c r="C33" s="2">
        <f t="shared" si="1"/>
        <v>0.004899459018</v>
      </c>
      <c r="D33" s="2">
        <f t="shared" si="2"/>
        <v>-2.309851871</v>
      </c>
      <c r="F33" s="2">
        <f t="shared" si="3"/>
        <v>-0.01131702458</v>
      </c>
    </row>
    <row r="34">
      <c r="A34" s="1" t="s">
        <v>77</v>
      </c>
      <c r="B34" s="1">
        <v>48.0</v>
      </c>
      <c r="C34" s="2">
        <f t="shared" si="1"/>
        <v>0.004899459018</v>
      </c>
      <c r="D34" s="2">
        <f t="shared" si="2"/>
        <v>-2.309851871</v>
      </c>
      <c r="F34" s="2">
        <f t="shared" si="3"/>
        <v>-0.01131702458</v>
      </c>
    </row>
    <row r="35">
      <c r="A35" s="1" t="s">
        <v>78</v>
      </c>
      <c r="B35" s="1">
        <v>48.0</v>
      </c>
      <c r="C35" s="2">
        <f t="shared" si="1"/>
        <v>0.004899459018</v>
      </c>
      <c r="D35" s="2">
        <f t="shared" si="2"/>
        <v>-2.309851871</v>
      </c>
      <c r="F35" s="2">
        <f t="shared" si="3"/>
        <v>-0.01131702458</v>
      </c>
    </row>
    <row r="36">
      <c r="A36" s="1" t="s">
        <v>79</v>
      </c>
      <c r="B36" s="1">
        <v>39.0</v>
      </c>
      <c r="C36" s="2">
        <f t="shared" si="1"/>
        <v>0.003980810452</v>
      </c>
      <c r="D36" s="2">
        <f t="shared" si="2"/>
        <v>-2.400028501</v>
      </c>
      <c r="F36" s="2">
        <f t="shared" si="3"/>
        <v>-0.009554058542</v>
      </c>
    </row>
    <row r="37">
      <c r="A37" s="1" t="s">
        <v>80</v>
      </c>
      <c r="B37" s="1">
        <v>39.0</v>
      </c>
      <c r="C37" s="2">
        <f t="shared" si="1"/>
        <v>0.003980810452</v>
      </c>
      <c r="D37" s="2">
        <f t="shared" si="2"/>
        <v>-2.400028501</v>
      </c>
      <c r="F37" s="2">
        <f t="shared" si="3"/>
        <v>-0.009554058542</v>
      </c>
    </row>
    <row r="38">
      <c r="A38" s="1" t="s">
        <v>81</v>
      </c>
      <c r="B38" s="1">
        <v>38.0</v>
      </c>
      <c r="C38" s="2">
        <f t="shared" si="1"/>
        <v>0.003878738389</v>
      </c>
      <c r="D38" s="2">
        <f t="shared" si="2"/>
        <v>-2.411309511</v>
      </c>
      <c r="F38" s="2">
        <f t="shared" si="3"/>
        <v>-0.00935283877</v>
      </c>
    </row>
    <row r="39">
      <c r="A39" s="1" t="s">
        <v>82</v>
      </c>
      <c r="B39" s="1">
        <v>36.0</v>
      </c>
      <c r="C39" s="2">
        <f t="shared" si="1"/>
        <v>0.003674594264</v>
      </c>
      <c r="D39" s="2">
        <f t="shared" si="2"/>
        <v>-2.434790607</v>
      </c>
      <c r="F39" s="2">
        <f t="shared" si="3"/>
        <v>-0.008946867598</v>
      </c>
    </row>
    <row r="40">
      <c r="A40" s="1" t="s">
        <v>83</v>
      </c>
      <c r="B40" s="1">
        <v>34.0</v>
      </c>
      <c r="C40" s="2">
        <f t="shared" si="1"/>
        <v>0.003470450138</v>
      </c>
      <c r="D40" s="2">
        <f t="shared" si="2"/>
        <v>-2.459614191</v>
      </c>
      <c r="F40" s="2">
        <f t="shared" si="3"/>
        <v>-0.008535968408</v>
      </c>
    </row>
    <row r="41">
      <c r="A41" s="1" t="s">
        <v>84</v>
      </c>
      <c r="B41" s="1">
        <v>25.0</v>
      </c>
      <c r="C41" s="2">
        <f t="shared" si="1"/>
        <v>0.002551801572</v>
      </c>
      <c r="D41" s="2">
        <f t="shared" si="2"/>
        <v>-2.593153099</v>
      </c>
      <c r="F41" s="2">
        <f t="shared" si="3"/>
        <v>-0.006617212155</v>
      </c>
    </row>
    <row r="42">
      <c r="A42" s="1" t="s">
        <v>85</v>
      </c>
      <c r="B42" s="1">
        <v>24.0</v>
      </c>
      <c r="C42" s="2">
        <f t="shared" si="1"/>
        <v>0.002449729509</v>
      </c>
      <c r="D42" s="2">
        <f t="shared" si="2"/>
        <v>-2.610881866</v>
      </c>
      <c r="F42" s="2">
        <f t="shared" si="3"/>
        <v>-0.006395954353</v>
      </c>
    </row>
    <row r="43">
      <c r="A43" s="1" t="s">
        <v>86</v>
      </c>
      <c r="B43" s="1">
        <v>19.0</v>
      </c>
      <c r="C43" s="2">
        <f t="shared" si="1"/>
        <v>0.001939369195</v>
      </c>
      <c r="D43" s="2">
        <f t="shared" si="2"/>
        <v>-2.712339507</v>
      </c>
      <c r="F43" s="2">
        <f t="shared" si="3"/>
        <v>-0.005260227685</v>
      </c>
    </row>
    <row r="44">
      <c r="A44" s="1" t="s">
        <v>87</v>
      </c>
      <c r="B44" s="1">
        <v>12.0</v>
      </c>
      <c r="C44" s="2">
        <f t="shared" si="1"/>
        <v>0.001224864755</v>
      </c>
      <c r="D44" s="2">
        <f t="shared" si="2"/>
        <v>-2.911911862</v>
      </c>
      <c r="F44" s="2">
        <f t="shared" si="3"/>
        <v>-0.003566698208</v>
      </c>
    </row>
    <row r="45">
      <c r="A45" s="1" t="s">
        <v>88</v>
      </c>
      <c r="B45" s="1">
        <v>11.0</v>
      </c>
      <c r="C45" s="2">
        <f t="shared" si="1"/>
        <v>0.001122792692</v>
      </c>
      <c r="D45" s="2">
        <f t="shared" si="2"/>
        <v>-2.949700423</v>
      </c>
      <c r="F45" s="2">
        <f t="shared" si="3"/>
        <v>-0.003311902077</v>
      </c>
    </row>
    <row r="46">
      <c r="A46" s="1" t="s">
        <v>89</v>
      </c>
      <c r="B46" s="1">
        <v>9.0</v>
      </c>
      <c r="C46" s="2">
        <f t="shared" si="1"/>
        <v>0.0009186485659</v>
      </c>
      <c r="D46" s="2">
        <f t="shared" si="2"/>
        <v>-3.036850599</v>
      </c>
      <c r="F46" s="2">
        <f t="shared" si="3"/>
        <v>-0.002789798447</v>
      </c>
    </row>
    <row r="47">
      <c r="A47" s="1" t="s">
        <v>90</v>
      </c>
      <c r="B47" s="1">
        <v>9.0</v>
      </c>
      <c r="C47" s="2">
        <f t="shared" si="1"/>
        <v>0.0009186485659</v>
      </c>
      <c r="D47" s="2">
        <f t="shared" si="2"/>
        <v>-3.036850599</v>
      </c>
      <c r="F47" s="2">
        <f t="shared" si="3"/>
        <v>-0.002789798447</v>
      </c>
    </row>
    <row r="48">
      <c r="A48" s="1" t="s">
        <v>91</v>
      </c>
      <c r="B48" s="1">
        <v>9.0</v>
      </c>
      <c r="C48" s="2">
        <f t="shared" si="1"/>
        <v>0.0009186485659</v>
      </c>
      <c r="D48" s="2">
        <f t="shared" si="2"/>
        <v>-3.036850599</v>
      </c>
      <c r="F48" s="2">
        <f t="shared" si="3"/>
        <v>-0.002789798447</v>
      </c>
    </row>
    <row r="49">
      <c r="A49" s="1" t="s">
        <v>92</v>
      </c>
      <c r="B49" s="1">
        <v>8.0</v>
      </c>
      <c r="C49" s="2">
        <f t="shared" si="1"/>
        <v>0.000816576503</v>
      </c>
      <c r="D49" s="2">
        <f t="shared" si="2"/>
        <v>-3.088003121</v>
      </c>
      <c r="F49" s="2">
        <f t="shared" si="3"/>
        <v>-0.00252159079</v>
      </c>
    </row>
    <row r="50">
      <c r="A50" s="1" t="s">
        <v>93</v>
      </c>
      <c r="B50" s="1">
        <v>6.0</v>
      </c>
      <c r="C50" s="2">
        <f t="shared" si="1"/>
        <v>0.0006124323773</v>
      </c>
      <c r="D50" s="2">
        <f t="shared" si="2"/>
        <v>-3.212941858</v>
      </c>
      <c r="F50" s="2">
        <f t="shared" si="3"/>
        <v>-0.00196770962</v>
      </c>
    </row>
    <row r="51">
      <c r="A51" s="1" t="s">
        <v>94</v>
      </c>
      <c r="B51" s="1">
        <v>5.0</v>
      </c>
      <c r="C51" s="2">
        <f t="shared" si="1"/>
        <v>0.0005103603144</v>
      </c>
      <c r="D51" s="2">
        <f t="shared" si="2"/>
        <v>-3.292123104</v>
      </c>
      <c r="F51" s="2">
        <f t="shared" si="3"/>
        <v>-0.001680168982</v>
      </c>
    </row>
    <row r="52">
      <c r="A52" s="1" t="s">
        <v>95</v>
      </c>
      <c r="B52" s="1">
        <v>5.0</v>
      </c>
      <c r="C52" s="2">
        <f t="shared" si="1"/>
        <v>0.0005103603144</v>
      </c>
      <c r="D52" s="2">
        <f t="shared" si="2"/>
        <v>-3.292123104</v>
      </c>
      <c r="F52" s="2">
        <f t="shared" si="3"/>
        <v>-0.001680168982</v>
      </c>
    </row>
    <row r="53">
      <c r="A53" s="1" t="s">
        <v>96</v>
      </c>
      <c r="B53" s="1">
        <v>5.0</v>
      </c>
      <c r="C53" s="2">
        <f t="shared" si="1"/>
        <v>0.0005103603144</v>
      </c>
      <c r="D53" s="2">
        <f t="shared" si="2"/>
        <v>-3.292123104</v>
      </c>
      <c r="F53" s="2">
        <f t="shared" si="3"/>
        <v>-0.001680168982</v>
      </c>
    </row>
    <row r="54">
      <c r="A54" s="1" t="s">
        <v>97</v>
      </c>
      <c r="B54" s="1">
        <v>5.0</v>
      </c>
      <c r="C54" s="2">
        <f t="shared" si="1"/>
        <v>0.0005103603144</v>
      </c>
      <c r="D54" s="2">
        <f t="shared" si="2"/>
        <v>-3.292123104</v>
      </c>
      <c r="F54" s="2">
        <f t="shared" si="3"/>
        <v>-0.001680168982</v>
      </c>
    </row>
    <row r="55">
      <c r="A55" s="1" t="s">
        <v>98</v>
      </c>
      <c r="B55" s="1">
        <v>4.0</v>
      </c>
      <c r="C55" s="2">
        <f t="shared" si="1"/>
        <v>0.0004082882515</v>
      </c>
      <c r="D55" s="2">
        <f t="shared" si="2"/>
        <v>-3.389033117</v>
      </c>
      <c r="F55" s="2">
        <f t="shared" si="3"/>
        <v>-0.001383702406</v>
      </c>
    </row>
    <row r="56">
      <c r="A56" s="1" t="s">
        <v>99</v>
      </c>
      <c r="B56" s="1">
        <v>4.0</v>
      </c>
      <c r="C56" s="2">
        <f t="shared" si="1"/>
        <v>0.0004082882515</v>
      </c>
      <c r="D56" s="2">
        <f t="shared" si="2"/>
        <v>-3.389033117</v>
      </c>
      <c r="F56" s="2">
        <f t="shared" si="3"/>
        <v>-0.001383702406</v>
      </c>
    </row>
    <row r="57">
      <c r="A57" s="1" t="s">
        <v>100</v>
      </c>
      <c r="B57" s="1">
        <v>3.0</v>
      </c>
      <c r="C57" s="2">
        <f t="shared" si="1"/>
        <v>0.0003062161886</v>
      </c>
      <c r="D57" s="2">
        <f t="shared" si="2"/>
        <v>-3.513971853</v>
      </c>
      <c r="F57" s="2">
        <f t="shared" si="3"/>
        <v>-0.001076035068</v>
      </c>
    </row>
    <row r="58">
      <c r="A58" s="1" t="s">
        <v>101</v>
      </c>
      <c r="B58" s="1">
        <v>3.0</v>
      </c>
      <c r="C58" s="2">
        <f t="shared" si="1"/>
        <v>0.0003062161886</v>
      </c>
      <c r="D58" s="2">
        <f t="shared" si="2"/>
        <v>-3.513971853</v>
      </c>
      <c r="F58" s="2">
        <f t="shared" si="3"/>
        <v>-0.001076035068</v>
      </c>
    </row>
    <row r="59">
      <c r="A59" s="1" t="s">
        <v>102</v>
      </c>
      <c r="B59" s="1">
        <v>3.0</v>
      </c>
      <c r="C59" s="2">
        <f t="shared" si="1"/>
        <v>0.0003062161886</v>
      </c>
      <c r="D59" s="2">
        <f t="shared" si="2"/>
        <v>-3.513971853</v>
      </c>
      <c r="F59" s="2">
        <f t="shared" si="3"/>
        <v>-0.001076035068</v>
      </c>
    </row>
    <row r="60">
      <c r="A60" s="1" t="s">
        <v>103</v>
      </c>
      <c r="B60" s="1">
        <v>3.0</v>
      </c>
      <c r="C60" s="2">
        <f t="shared" si="1"/>
        <v>0.0003062161886</v>
      </c>
      <c r="D60" s="2">
        <f t="shared" si="2"/>
        <v>-3.513971853</v>
      </c>
      <c r="F60" s="2">
        <f t="shared" si="3"/>
        <v>-0.001076035068</v>
      </c>
    </row>
    <row r="61">
      <c r="A61" s="1" t="s">
        <v>104</v>
      </c>
      <c r="B61" s="1">
        <v>2.0</v>
      </c>
      <c r="C61" s="2">
        <f t="shared" si="1"/>
        <v>0.0002041441258</v>
      </c>
      <c r="D61" s="2">
        <f t="shared" si="2"/>
        <v>-3.690063112</v>
      </c>
      <c r="F61" s="2">
        <f t="shared" si="3"/>
        <v>-0.0007533047081</v>
      </c>
    </row>
    <row r="62">
      <c r="A62" s="1" t="s">
        <v>105</v>
      </c>
      <c r="B62" s="1">
        <v>2.0</v>
      </c>
      <c r="C62" s="2">
        <f t="shared" si="1"/>
        <v>0.0002041441258</v>
      </c>
      <c r="D62" s="2">
        <f t="shared" si="2"/>
        <v>-3.690063112</v>
      </c>
      <c r="F62" s="2">
        <f t="shared" si="3"/>
        <v>-0.0007533047081</v>
      </c>
    </row>
    <row r="63">
      <c r="A63" s="1" t="s">
        <v>106</v>
      </c>
      <c r="B63" s="1">
        <v>2.0</v>
      </c>
      <c r="C63" s="2">
        <f t="shared" si="1"/>
        <v>0.0002041441258</v>
      </c>
      <c r="D63" s="2">
        <f t="shared" si="2"/>
        <v>-3.690063112</v>
      </c>
      <c r="F63" s="2">
        <f t="shared" si="3"/>
        <v>-0.0007533047081</v>
      </c>
    </row>
    <row r="64">
      <c r="A64" s="1" t="s">
        <v>107</v>
      </c>
      <c r="B64" s="1">
        <v>2.0</v>
      </c>
      <c r="C64" s="2">
        <f t="shared" si="1"/>
        <v>0.0002041441258</v>
      </c>
      <c r="D64" s="2">
        <f t="shared" si="2"/>
        <v>-3.690063112</v>
      </c>
      <c r="F64" s="2">
        <f t="shared" si="3"/>
        <v>-0.0007533047081</v>
      </c>
    </row>
    <row r="65">
      <c r="A65" s="1" t="s">
        <v>108</v>
      </c>
      <c r="B65" s="1">
        <v>2.0</v>
      </c>
      <c r="C65" s="2">
        <f t="shared" si="1"/>
        <v>0.0002041441258</v>
      </c>
      <c r="D65" s="2">
        <f t="shared" si="2"/>
        <v>-3.690063112</v>
      </c>
      <c r="F65" s="2">
        <f t="shared" si="3"/>
        <v>-0.0007533047081</v>
      </c>
    </row>
    <row r="66">
      <c r="A66" s="1" t="s">
        <v>109</v>
      </c>
      <c r="B66" s="1">
        <v>1.0</v>
      </c>
      <c r="C66" s="2">
        <f t="shared" si="1"/>
        <v>0.0001020720629</v>
      </c>
      <c r="D66" s="2">
        <f t="shared" si="2"/>
        <v>-3.991093108</v>
      </c>
      <c r="F66" s="2">
        <f t="shared" si="3"/>
        <v>-0.0004073791067</v>
      </c>
    </row>
    <row r="67">
      <c r="A67" s="1" t="s">
        <v>110</v>
      </c>
      <c r="B67" s="1">
        <v>1.0</v>
      </c>
      <c r="C67" s="2">
        <f t="shared" si="1"/>
        <v>0.0001020720629</v>
      </c>
      <c r="D67" s="2">
        <f t="shared" si="2"/>
        <v>-3.991093108</v>
      </c>
      <c r="F67" s="2">
        <f t="shared" si="3"/>
        <v>-0.0004073791067</v>
      </c>
    </row>
    <row r="68">
      <c r="A68" s="1" t="s">
        <v>111</v>
      </c>
      <c r="B68" s="1">
        <v>1.0</v>
      </c>
      <c r="C68" s="2">
        <f t="shared" si="1"/>
        <v>0.0001020720629</v>
      </c>
      <c r="D68" s="2">
        <f t="shared" si="2"/>
        <v>-3.991093108</v>
      </c>
      <c r="F68" s="2">
        <f t="shared" si="3"/>
        <v>-0.0004073791067</v>
      </c>
    </row>
    <row r="69">
      <c r="A69" s="1" t="s">
        <v>112</v>
      </c>
      <c r="B69" s="1">
        <v>1.0</v>
      </c>
      <c r="C69" s="2">
        <f t="shared" si="1"/>
        <v>0.0001020720629</v>
      </c>
      <c r="D69" s="2">
        <f t="shared" si="2"/>
        <v>-3.991093108</v>
      </c>
      <c r="F69" s="2">
        <f t="shared" si="3"/>
        <v>-0.0004073791067</v>
      </c>
    </row>
    <row r="70">
      <c r="A70" s="1" t="s">
        <v>113</v>
      </c>
      <c r="B70" s="1">
        <v>1.0</v>
      </c>
      <c r="C70" s="2">
        <f t="shared" si="1"/>
        <v>0.0001020720629</v>
      </c>
      <c r="D70" s="2">
        <f t="shared" si="2"/>
        <v>-3.991093108</v>
      </c>
      <c r="F70" s="2">
        <f t="shared" si="3"/>
        <v>-0.0004073791067</v>
      </c>
    </row>
    <row r="71">
      <c r="A71" s="1" t="s">
        <v>114</v>
      </c>
      <c r="B71" s="1">
        <v>1.0</v>
      </c>
      <c r="C71" s="2">
        <f t="shared" si="1"/>
        <v>0.0001020720629</v>
      </c>
      <c r="D71" s="2">
        <f t="shared" si="2"/>
        <v>-3.991093108</v>
      </c>
      <c r="F71" s="2">
        <f t="shared" si="3"/>
        <v>-0.0004073791067</v>
      </c>
    </row>
    <row r="72">
      <c r="A72" s="1" t="s">
        <v>115</v>
      </c>
      <c r="B72" s="1">
        <v>1.0</v>
      </c>
      <c r="C72" s="2">
        <f t="shared" si="1"/>
        <v>0.0001020720629</v>
      </c>
      <c r="D72" s="2">
        <f t="shared" si="2"/>
        <v>-3.991093108</v>
      </c>
      <c r="F72" s="2">
        <f t="shared" si="3"/>
        <v>-0.0004073791067</v>
      </c>
    </row>
    <row r="73">
      <c r="A73" s="1" t="s">
        <v>116</v>
      </c>
      <c r="B73" s="1">
        <v>1.0</v>
      </c>
      <c r="C73" s="2">
        <f t="shared" si="1"/>
        <v>0.0001020720629</v>
      </c>
      <c r="D73" s="2">
        <f t="shared" si="2"/>
        <v>-3.991093108</v>
      </c>
      <c r="F73" s="2">
        <f t="shared" si="3"/>
        <v>-0.0004073791067</v>
      </c>
    </row>
    <row r="74">
      <c r="A74" s="1" t="s">
        <v>117</v>
      </c>
      <c r="B74" s="1">
        <v>1.0</v>
      </c>
      <c r="C74" s="2">
        <f t="shared" si="1"/>
        <v>0.0001020720629</v>
      </c>
      <c r="D74" s="2">
        <f t="shared" si="2"/>
        <v>-3.991093108</v>
      </c>
      <c r="F74" s="2">
        <f t="shared" si="3"/>
        <v>-0.0004073791067</v>
      </c>
    </row>
    <row r="75">
      <c r="A75" s="1" t="s">
        <v>118</v>
      </c>
      <c r="B75" s="1">
        <v>1.0</v>
      </c>
      <c r="C75" s="2">
        <f t="shared" si="1"/>
        <v>0.0001020720629</v>
      </c>
      <c r="D75" s="2">
        <f t="shared" si="2"/>
        <v>-3.991093108</v>
      </c>
      <c r="F75" s="2">
        <f t="shared" si="3"/>
        <v>-0.0004073791067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52</v>
      </c>
      <c r="B1" s="1">
        <v>3534.0</v>
      </c>
      <c r="C1" s="2">
        <f t="shared" ref="C1:C86" si="1">B1/$I$1</f>
        <v>0.1436818995</v>
      </c>
      <c r="D1" s="2">
        <f t="shared" ref="D1:D86" si="2">LOG(C1)</f>
        <v>-0.8425979392</v>
      </c>
      <c r="F1" s="2">
        <f t="shared" ref="F1:F86" si="3">C1*D1</f>
        <v>-0.1210660724</v>
      </c>
      <c r="H1" s="1" t="s">
        <v>1</v>
      </c>
      <c r="I1" s="1">
        <f>SUM(B1:B100)</f>
        <v>24596</v>
      </c>
    </row>
    <row r="2">
      <c r="A2" s="1" t="s">
        <v>41</v>
      </c>
      <c r="B2" s="1">
        <v>2410.0</v>
      </c>
      <c r="C2" s="2">
        <f t="shared" si="1"/>
        <v>0.09798341194</v>
      </c>
      <c r="D2" s="2">
        <f t="shared" si="2"/>
        <v>-1.008847442</v>
      </c>
      <c r="F2" s="2">
        <f t="shared" si="3"/>
        <v>-0.09885031447</v>
      </c>
      <c r="H2" s="1" t="s">
        <v>3</v>
      </c>
      <c r="I2" s="1">
        <v>86.0</v>
      </c>
    </row>
    <row r="3">
      <c r="A3" s="1" t="s">
        <v>49</v>
      </c>
      <c r="B3" s="1">
        <v>2307.0</v>
      </c>
      <c r="C3" s="2">
        <f t="shared" si="1"/>
        <v>0.09379573914</v>
      </c>
      <c r="D3" s="2">
        <f t="shared" si="2"/>
        <v>-1.02781689</v>
      </c>
      <c r="F3" s="2">
        <f t="shared" si="3"/>
        <v>-0.09640484489</v>
      </c>
      <c r="H3" s="1" t="s">
        <v>5</v>
      </c>
      <c r="I3" s="2">
        <f>SUM(F1:F86)</f>
        <v>-1.402204517</v>
      </c>
    </row>
    <row r="4">
      <c r="A4" s="1" t="s">
        <v>50</v>
      </c>
      <c r="B4" s="1">
        <v>1894.0</v>
      </c>
      <c r="C4" s="2">
        <f t="shared" si="1"/>
        <v>0.07700439096</v>
      </c>
      <c r="D4" s="2">
        <f t="shared" si="2"/>
        <v>-1.11348451</v>
      </c>
      <c r="F4" s="2">
        <f t="shared" si="3"/>
        <v>-0.08574319651</v>
      </c>
      <c r="H4" s="1" t="s">
        <v>7</v>
      </c>
      <c r="I4" s="2">
        <f>-LOG(I2)</f>
        <v>-1.934498451</v>
      </c>
    </row>
    <row r="5">
      <c r="A5" s="1" t="s">
        <v>58</v>
      </c>
      <c r="B5" s="1">
        <v>1352.0</v>
      </c>
      <c r="C5" s="2">
        <f t="shared" si="1"/>
        <v>0.05496828753</v>
      </c>
      <c r="D5" s="2">
        <f t="shared" si="2"/>
        <v>-1.259887793</v>
      </c>
      <c r="F5" s="2">
        <f t="shared" si="3"/>
        <v>-0.06925387444</v>
      </c>
    </row>
    <row r="6">
      <c r="A6" s="1" t="s">
        <v>51</v>
      </c>
      <c r="B6" s="1">
        <v>1134.0</v>
      </c>
      <c r="C6" s="2">
        <f t="shared" si="1"/>
        <v>0.04610505773</v>
      </c>
      <c r="D6" s="2">
        <f t="shared" si="2"/>
        <v>-1.33625143</v>
      </c>
      <c r="F6" s="2">
        <f t="shared" si="3"/>
        <v>-0.06160794932</v>
      </c>
      <c r="H6" s="1" t="s">
        <v>10</v>
      </c>
      <c r="I6" s="2">
        <f>I3/I4</f>
        <v>0.7248413748</v>
      </c>
    </row>
    <row r="7">
      <c r="A7" s="1" t="s">
        <v>42</v>
      </c>
      <c r="B7" s="1">
        <v>1029.0</v>
      </c>
      <c r="C7" s="2">
        <f t="shared" si="1"/>
        <v>0.04183607091</v>
      </c>
      <c r="D7" s="2">
        <f t="shared" si="2"/>
        <v>-1.37844911</v>
      </c>
      <c r="F7" s="2">
        <f t="shared" si="3"/>
        <v>-0.05766889469</v>
      </c>
    </row>
    <row r="8">
      <c r="A8" s="1" t="s">
        <v>68</v>
      </c>
      <c r="B8" s="1">
        <v>977.0</v>
      </c>
      <c r="C8" s="2">
        <f t="shared" si="1"/>
        <v>0.039721906</v>
      </c>
      <c r="D8" s="2">
        <f t="shared" si="2"/>
        <v>-1.400969921</v>
      </c>
      <c r="F8" s="2">
        <f t="shared" si="3"/>
        <v>-0.0556491955</v>
      </c>
    </row>
    <row r="9">
      <c r="A9" s="1" t="s">
        <v>43</v>
      </c>
      <c r="B9" s="1">
        <v>894.0</v>
      </c>
      <c r="C9" s="2">
        <f t="shared" si="1"/>
        <v>0.03634737356</v>
      </c>
      <c r="D9" s="2">
        <f t="shared" si="2"/>
        <v>-1.439526966</v>
      </c>
      <c r="F9" s="2">
        <f t="shared" si="3"/>
        <v>-0.05232302436</v>
      </c>
    </row>
    <row r="10">
      <c r="A10" s="1" t="s">
        <v>46</v>
      </c>
      <c r="B10" s="1">
        <v>767.0</v>
      </c>
      <c r="C10" s="2">
        <f t="shared" si="1"/>
        <v>0.03118393235</v>
      </c>
      <c r="D10" s="2">
        <f t="shared" si="2"/>
        <v>-1.50606912</v>
      </c>
      <c r="F10" s="2">
        <f t="shared" si="3"/>
        <v>-0.04696515756</v>
      </c>
      <c r="H10" s="1" t="s">
        <v>11</v>
      </c>
      <c r="I10" s="2">
        <f>MIN(B:B)/MAX(B:B)</f>
        <v>0.0002829654782</v>
      </c>
    </row>
    <row r="11">
      <c r="A11" s="1" t="s">
        <v>47</v>
      </c>
      <c r="B11" s="1">
        <v>694.0</v>
      </c>
      <c r="C11" s="2">
        <f t="shared" si="1"/>
        <v>0.02821597008</v>
      </c>
      <c r="D11" s="2">
        <f t="shared" si="2"/>
        <v>-1.549505014</v>
      </c>
      <c r="F11" s="2">
        <f t="shared" si="3"/>
        <v>-0.04372078711</v>
      </c>
    </row>
    <row r="12">
      <c r="A12" s="1" t="s">
        <v>44</v>
      </c>
      <c r="B12" s="1">
        <v>688.0</v>
      </c>
      <c r="C12" s="2">
        <f t="shared" si="1"/>
        <v>0.02797202797</v>
      </c>
      <c r="D12" s="2">
        <f t="shared" si="2"/>
        <v>-1.553276046</v>
      </c>
      <c r="F12" s="2">
        <f t="shared" si="3"/>
        <v>-0.04344828101</v>
      </c>
    </row>
    <row r="13">
      <c r="A13" s="1" t="s">
        <v>45</v>
      </c>
      <c r="B13" s="1">
        <v>610.0</v>
      </c>
      <c r="C13" s="2">
        <f t="shared" si="1"/>
        <v>0.02480078061</v>
      </c>
      <c r="D13" s="2">
        <f t="shared" si="2"/>
        <v>-1.605534649</v>
      </c>
      <c r="F13" s="2">
        <f t="shared" si="3"/>
        <v>-0.03981851261</v>
      </c>
      <c r="H13" s="1" t="s">
        <v>57</v>
      </c>
      <c r="I13" s="2">
        <f>B1+B3+B8+B15+B22+B19+B27+B67+B71+B75+B76+B77</f>
        <v>8052</v>
      </c>
    </row>
    <row r="14">
      <c r="A14" s="1" t="s">
        <v>48</v>
      </c>
      <c r="B14" s="1">
        <v>572.0</v>
      </c>
      <c r="C14" s="2">
        <f t="shared" si="1"/>
        <v>0.02325581395</v>
      </c>
      <c r="D14" s="2">
        <f t="shared" si="2"/>
        <v>-1.633468456</v>
      </c>
      <c r="F14" s="2">
        <f t="shared" si="3"/>
        <v>-0.0379876385</v>
      </c>
      <c r="H14" s="1" t="s">
        <v>59</v>
      </c>
      <c r="I14" s="2">
        <f>I13/I1</f>
        <v>0.3273703041</v>
      </c>
    </row>
    <row r="15">
      <c r="A15" s="1" t="s">
        <v>77</v>
      </c>
      <c r="B15" s="1">
        <v>463.0</v>
      </c>
      <c r="C15" s="2">
        <f t="shared" si="1"/>
        <v>0.01882419906</v>
      </c>
      <c r="D15" s="2">
        <f t="shared" si="2"/>
        <v>-1.725283493</v>
      </c>
      <c r="F15" s="2">
        <f t="shared" si="3"/>
        <v>-0.03247707991</v>
      </c>
    </row>
    <row r="16">
      <c r="A16" s="1" t="s">
        <v>54</v>
      </c>
      <c r="B16" s="1">
        <v>454.0</v>
      </c>
      <c r="C16" s="2">
        <f t="shared" si="1"/>
        <v>0.0184582859</v>
      </c>
      <c r="D16" s="2">
        <f t="shared" si="2"/>
        <v>-1.733808632</v>
      </c>
      <c r="F16" s="2">
        <f t="shared" si="3"/>
        <v>-0.03200313542</v>
      </c>
    </row>
    <row r="17">
      <c r="A17" s="1" t="s">
        <v>60</v>
      </c>
      <c r="B17" s="1">
        <v>395.0</v>
      </c>
      <c r="C17" s="2">
        <f t="shared" si="1"/>
        <v>0.01605952187</v>
      </c>
      <c r="D17" s="2">
        <f t="shared" si="2"/>
        <v>-1.794267389</v>
      </c>
      <c r="F17" s="2">
        <f t="shared" si="3"/>
        <v>-0.02881507638</v>
      </c>
    </row>
    <row r="18">
      <c r="A18" s="1" t="s">
        <v>56</v>
      </c>
      <c r="B18" s="1">
        <v>326.0</v>
      </c>
      <c r="C18" s="2">
        <f t="shared" si="1"/>
        <v>0.01325418767</v>
      </c>
      <c r="D18" s="2">
        <f t="shared" si="2"/>
        <v>-1.877646884</v>
      </c>
      <c r="F18" s="2">
        <f t="shared" si="3"/>
        <v>-0.02488668419</v>
      </c>
    </row>
    <row r="19">
      <c r="A19" s="1" t="s">
        <v>79</v>
      </c>
      <c r="B19" s="1">
        <v>309.0</v>
      </c>
      <c r="C19" s="2">
        <f t="shared" si="1"/>
        <v>0.01256301838</v>
      </c>
      <c r="D19" s="2">
        <f t="shared" si="2"/>
        <v>-1.900906005</v>
      </c>
      <c r="F19" s="2">
        <f t="shared" si="3"/>
        <v>-0.02388111707</v>
      </c>
    </row>
    <row r="20">
      <c r="A20" s="1" t="s">
        <v>55</v>
      </c>
      <c r="B20" s="1">
        <v>294.0</v>
      </c>
      <c r="C20" s="2">
        <f t="shared" si="1"/>
        <v>0.01195316312</v>
      </c>
      <c r="D20" s="2">
        <f t="shared" si="2"/>
        <v>-1.922517154</v>
      </c>
      <c r="F20" s="2">
        <f t="shared" si="3"/>
        <v>-0.02298016113</v>
      </c>
    </row>
    <row r="21">
      <c r="A21" s="1" t="s">
        <v>94</v>
      </c>
      <c r="B21" s="1">
        <v>277.0</v>
      </c>
      <c r="C21" s="2">
        <f t="shared" si="1"/>
        <v>0.01126199382</v>
      </c>
      <c r="D21" s="2">
        <f t="shared" si="2"/>
        <v>-1.948384715</v>
      </c>
      <c r="F21" s="2">
        <f t="shared" si="3"/>
        <v>-0.02194269662</v>
      </c>
    </row>
    <row r="22">
      <c r="A22" s="1" t="s">
        <v>81</v>
      </c>
      <c r="B22" s="1">
        <v>276.0</v>
      </c>
      <c r="C22" s="2">
        <f t="shared" si="1"/>
        <v>0.0112213368</v>
      </c>
      <c r="D22" s="2">
        <f t="shared" si="2"/>
        <v>-1.949955402</v>
      </c>
      <c r="F22" s="2">
        <f t="shared" si="3"/>
        <v>-0.02188110632</v>
      </c>
    </row>
    <row r="23">
      <c r="A23" s="1" t="s">
        <v>53</v>
      </c>
      <c r="B23" s="1">
        <v>255.0</v>
      </c>
      <c r="C23" s="2">
        <f t="shared" si="1"/>
        <v>0.01036753944</v>
      </c>
      <c r="D23" s="2">
        <f t="shared" si="2"/>
        <v>-1.984324304</v>
      </c>
      <c r="F23" s="2">
        <f t="shared" si="3"/>
        <v>-0.02057256048</v>
      </c>
    </row>
    <row r="24">
      <c r="A24" s="1" t="s">
        <v>63</v>
      </c>
      <c r="B24" s="1">
        <v>235.0</v>
      </c>
      <c r="C24" s="2">
        <f t="shared" si="1"/>
        <v>0.009554399089</v>
      </c>
      <c r="D24" s="2">
        <f t="shared" si="2"/>
        <v>-2.019796622</v>
      </c>
      <c r="F24" s="2">
        <f t="shared" si="3"/>
        <v>-0.01929794301</v>
      </c>
    </row>
    <row r="25">
      <c r="A25" s="1" t="s">
        <v>66</v>
      </c>
      <c r="B25" s="1">
        <v>220.0</v>
      </c>
      <c r="C25" s="2">
        <f t="shared" si="1"/>
        <v>0.008944543828</v>
      </c>
      <c r="D25" s="2">
        <f t="shared" si="2"/>
        <v>-2.048441804</v>
      </c>
      <c r="F25" s="2">
        <f t="shared" si="3"/>
        <v>-0.01832237749</v>
      </c>
    </row>
    <row r="26">
      <c r="A26" s="1" t="s">
        <v>65</v>
      </c>
      <c r="B26" s="1">
        <v>219.0</v>
      </c>
      <c r="C26" s="2">
        <f t="shared" si="1"/>
        <v>0.008903886811</v>
      </c>
      <c r="D26" s="2">
        <f t="shared" si="2"/>
        <v>-2.05042037</v>
      </c>
      <c r="F26" s="2">
        <f t="shared" si="3"/>
        <v>-0.01825671089</v>
      </c>
    </row>
    <row r="27">
      <c r="A27" s="1" t="s">
        <v>70</v>
      </c>
      <c r="B27" s="1">
        <v>174.0</v>
      </c>
      <c r="C27" s="2">
        <f t="shared" si="1"/>
        <v>0.007074321028</v>
      </c>
      <c r="D27" s="2">
        <f t="shared" si="2"/>
        <v>-2.150315236</v>
      </c>
      <c r="F27" s="2">
        <f t="shared" si="3"/>
        <v>-0.01521202029</v>
      </c>
    </row>
    <row r="28">
      <c r="A28" s="1" t="s">
        <v>67</v>
      </c>
      <c r="B28" s="1">
        <v>165.0</v>
      </c>
      <c r="C28" s="2">
        <f t="shared" si="1"/>
        <v>0.006708407871</v>
      </c>
      <c r="D28" s="2">
        <f t="shared" si="2"/>
        <v>-2.17338054</v>
      </c>
      <c r="F28" s="2">
        <f t="shared" si="3"/>
        <v>-0.01457992312</v>
      </c>
    </row>
    <row r="29">
      <c r="A29" s="1" t="s">
        <v>62</v>
      </c>
      <c r="B29" s="1">
        <v>159.0</v>
      </c>
      <c r="C29" s="2">
        <f t="shared" si="1"/>
        <v>0.006464465767</v>
      </c>
      <c r="D29" s="2">
        <f t="shared" si="2"/>
        <v>-2.18946736</v>
      </c>
      <c r="F29" s="2">
        <f t="shared" si="3"/>
        <v>-0.0141537368</v>
      </c>
    </row>
    <row r="30">
      <c r="A30" s="1" t="s">
        <v>61</v>
      </c>
      <c r="B30" s="1">
        <v>151.0</v>
      </c>
      <c r="C30" s="2">
        <f t="shared" si="1"/>
        <v>0.006139209628</v>
      </c>
      <c r="D30" s="2">
        <f t="shared" si="2"/>
        <v>-2.211887537</v>
      </c>
      <c r="F30" s="2">
        <f t="shared" si="3"/>
        <v>-0.01357924126</v>
      </c>
    </row>
    <row r="31">
      <c r="A31" s="1" t="s">
        <v>71</v>
      </c>
      <c r="B31" s="1">
        <v>151.0</v>
      </c>
      <c r="C31" s="2">
        <f t="shared" si="1"/>
        <v>0.006139209628</v>
      </c>
      <c r="D31" s="2">
        <f t="shared" si="2"/>
        <v>-2.211887537</v>
      </c>
      <c r="F31" s="2">
        <f t="shared" si="3"/>
        <v>-0.01357924126</v>
      </c>
    </row>
    <row r="32">
      <c r="A32" s="1" t="s">
        <v>78</v>
      </c>
      <c r="B32" s="1">
        <v>114.0</v>
      </c>
      <c r="C32" s="2">
        <f t="shared" si="1"/>
        <v>0.004634899984</v>
      </c>
      <c r="D32" s="2">
        <f t="shared" si="2"/>
        <v>-2.333959633</v>
      </c>
      <c r="F32" s="2">
        <f t="shared" si="3"/>
        <v>-0.01081766947</v>
      </c>
    </row>
    <row r="33">
      <c r="A33" s="1" t="s">
        <v>69</v>
      </c>
      <c r="B33" s="1">
        <v>91.0</v>
      </c>
      <c r="C33" s="2">
        <f t="shared" si="1"/>
        <v>0.003699788584</v>
      </c>
      <c r="D33" s="2">
        <f t="shared" si="2"/>
        <v>-2.431823092</v>
      </c>
      <c r="F33" s="2">
        <f t="shared" si="3"/>
        <v>-0.008997231313</v>
      </c>
    </row>
    <row r="34">
      <c r="A34" s="1" t="s">
        <v>82</v>
      </c>
      <c r="B34" s="1">
        <v>87.0</v>
      </c>
      <c r="C34" s="2">
        <f t="shared" si="1"/>
        <v>0.003537160514</v>
      </c>
      <c r="D34" s="2">
        <f t="shared" si="2"/>
        <v>-2.451345232</v>
      </c>
      <c r="F34" s="2">
        <f t="shared" si="3"/>
        <v>-0.00867080156</v>
      </c>
    </row>
    <row r="35">
      <c r="A35" s="1" t="s">
        <v>73</v>
      </c>
      <c r="B35" s="1">
        <v>80.0</v>
      </c>
      <c r="C35" s="2">
        <f t="shared" si="1"/>
        <v>0.003252561392</v>
      </c>
      <c r="D35" s="2">
        <f t="shared" si="2"/>
        <v>-2.487774497</v>
      </c>
      <c r="F35" s="2">
        <f t="shared" si="3"/>
        <v>-0.008091639282</v>
      </c>
    </row>
    <row r="36">
      <c r="A36" s="1" t="s">
        <v>86</v>
      </c>
      <c r="B36" s="1">
        <v>78.0</v>
      </c>
      <c r="C36" s="2">
        <f t="shared" si="1"/>
        <v>0.003171247357</v>
      </c>
      <c r="D36" s="2">
        <f t="shared" si="2"/>
        <v>-2.498769882</v>
      </c>
      <c r="F36" s="2">
        <f t="shared" si="3"/>
        <v>-0.007924217384</v>
      </c>
    </row>
    <row r="37">
      <c r="A37" s="1" t="s">
        <v>74</v>
      </c>
      <c r="B37" s="1">
        <v>69.0</v>
      </c>
      <c r="C37" s="2">
        <f t="shared" si="1"/>
        <v>0.002805334201</v>
      </c>
      <c r="D37" s="2">
        <f t="shared" si="2"/>
        <v>-2.552015394</v>
      </c>
      <c r="F37" s="2">
        <f t="shared" si="3"/>
        <v>-0.007159256064</v>
      </c>
    </row>
    <row r="38">
      <c r="A38" s="1" t="s">
        <v>72</v>
      </c>
      <c r="B38" s="1">
        <v>68.0</v>
      </c>
      <c r="C38" s="2">
        <f t="shared" si="1"/>
        <v>0.002764677183</v>
      </c>
      <c r="D38" s="2">
        <f t="shared" si="2"/>
        <v>-2.558355572</v>
      </c>
      <c r="F38" s="2">
        <f t="shared" si="3"/>
        <v>-0.007073027276</v>
      </c>
    </row>
    <row r="39">
      <c r="A39" s="1" t="s">
        <v>80</v>
      </c>
      <c r="B39" s="1">
        <v>63.0</v>
      </c>
      <c r="C39" s="2">
        <f t="shared" si="1"/>
        <v>0.002561392096</v>
      </c>
      <c r="D39" s="2">
        <f t="shared" si="2"/>
        <v>-2.591523935</v>
      </c>
      <c r="F39" s="2">
        <f t="shared" si="3"/>
        <v>-0.006637908924</v>
      </c>
    </row>
    <row r="40">
      <c r="A40" s="1" t="s">
        <v>76</v>
      </c>
      <c r="B40" s="1">
        <v>60.0</v>
      </c>
      <c r="C40" s="2">
        <f t="shared" si="1"/>
        <v>0.002439421044</v>
      </c>
      <c r="D40" s="2">
        <f t="shared" si="2"/>
        <v>-2.612713234</v>
      </c>
      <c r="F40" s="2">
        <f t="shared" si="3"/>
        <v>-0.006373507645</v>
      </c>
    </row>
    <row r="41">
      <c r="A41" s="1" t="s">
        <v>75</v>
      </c>
      <c r="B41" s="1">
        <v>57.0</v>
      </c>
      <c r="C41" s="2">
        <f t="shared" si="1"/>
        <v>0.002317449992</v>
      </c>
      <c r="D41" s="2">
        <f t="shared" si="2"/>
        <v>-2.634989629</v>
      </c>
      <c r="F41" s="2">
        <f t="shared" si="3"/>
        <v>-0.006106456694</v>
      </c>
    </row>
    <row r="42">
      <c r="A42" s="1" t="s">
        <v>83</v>
      </c>
      <c r="B42" s="1">
        <v>37.0</v>
      </c>
      <c r="C42" s="2">
        <f t="shared" si="1"/>
        <v>0.001504309644</v>
      </c>
      <c r="D42" s="2">
        <f t="shared" si="2"/>
        <v>-2.82266276</v>
      </c>
      <c r="F42" s="2">
        <f t="shared" si="3"/>
        <v>-0.004246158812</v>
      </c>
    </row>
    <row r="43">
      <c r="A43" s="1" t="s">
        <v>91</v>
      </c>
      <c r="B43" s="1">
        <v>35.0</v>
      </c>
      <c r="C43" s="2">
        <f t="shared" si="1"/>
        <v>0.001422995609</v>
      </c>
      <c r="D43" s="2">
        <f t="shared" si="2"/>
        <v>-2.84679644</v>
      </c>
      <c r="F43" s="2">
        <f t="shared" si="3"/>
        <v>-0.004050978834</v>
      </c>
    </row>
    <row r="44">
      <c r="A44" s="1" t="s">
        <v>95</v>
      </c>
      <c r="B44" s="1">
        <v>33.0</v>
      </c>
      <c r="C44" s="2">
        <f t="shared" si="1"/>
        <v>0.001341681574</v>
      </c>
      <c r="D44" s="2">
        <f t="shared" si="2"/>
        <v>-2.872350544</v>
      </c>
      <c r="F44" s="2">
        <f t="shared" si="3"/>
        <v>-0.0038537798</v>
      </c>
    </row>
    <row r="45">
      <c r="A45" s="1" t="s">
        <v>85</v>
      </c>
      <c r="B45" s="1">
        <v>31.0</v>
      </c>
      <c r="C45" s="2">
        <f t="shared" si="1"/>
        <v>0.001260367539</v>
      </c>
      <c r="D45" s="2">
        <f t="shared" si="2"/>
        <v>-2.899502791</v>
      </c>
      <c r="F45" s="2">
        <f t="shared" si="3"/>
        <v>-0.003654439198</v>
      </c>
    </row>
    <row r="46">
      <c r="A46" s="1" t="s">
        <v>84</v>
      </c>
      <c r="B46" s="1">
        <v>30.0</v>
      </c>
      <c r="C46" s="2">
        <f t="shared" si="1"/>
        <v>0.001219710522</v>
      </c>
      <c r="D46" s="2">
        <f t="shared" si="2"/>
        <v>-2.91374323</v>
      </c>
      <c r="F46" s="2">
        <f t="shared" si="3"/>
        <v>-0.003553923276</v>
      </c>
    </row>
    <row r="47">
      <c r="A47" s="1" t="s">
        <v>100</v>
      </c>
      <c r="B47" s="1">
        <v>26.0</v>
      </c>
      <c r="C47" s="2">
        <f t="shared" si="1"/>
        <v>0.001057082452</v>
      </c>
      <c r="D47" s="2">
        <f t="shared" si="2"/>
        <v>-2.975891136</v>
      </c>
      <c r="F47" s="2">
        <f t="shared" si="3"/>
        <v>-0.003145762301</v>
      </c>
    </row>
    <row r="48">
      <c r="A48" s="1" t="s">
        <v>104</v>
      </c>
      <c r="B48" s="1">
        <v>24.0</v>
      </c>
      <c r="C48" s="2">
        <f t="shared" si="1"/>
        <v>0.0009757684176</v>
      </c>
      <c r="D48" s="2">
        <f t="shared" si="2"/>
        <v>-3.010653243</v>
      </c>
      <c r="F48" s="2">
        <f t="shared" si="3"/>
        <v>-0.002937700351</v>
      </c>
    </row>
    <row r="49">
      <c r="A49" s="1" t="s">
        <v>88</v>
      </c>
      <c r="B49" s="1">
        <v>19.0</v>
      </c>
      <c r="C49" s="2">
        <f t="shared" si="1"/>
        <v>0.0007724833306</v>
      </c>
      <c r="D49" s="2">
        <f t="shared" si="2"/>
        <v>-3.112110883</v>
      </c>
      <c r="F49" s="2">
        <f t="shared" si="3"/>
        <v>-0.00240405378</v>
      </c>
    </row>
    <row r="50">
      <c r="A50" s="1" t="s">
        <v>113</v>
      </c>
      <c r="B50" s="1">
        <v>18.0</v>
      </c>
      <c r="C50" s="2">
        <f t="shared" si="1"/>
        <v>0.0007318263132</v>
      </c>
      <c r="D50" s="2">
        <f t="shared" si="2"/>
        <v>-3.135591979</v>
      </c>
      <c r="F50" s="2">
        <f t="shared" si="3"/>
        <v>-0.002294708718</v>
      </c>
    </row>
    <row r="51">
      <c r="A51" s="1" t="s">
        <v>87</v>
      </c>
      <c r="B51" s="1">
        <v>18.0</v>
      </c>
      <c r="C51" s="2">
        <f t="shared" si="1"/>
        <v>0.0007318263132</v>
      </c>
      <c r="D51" s="2">
        <f t="shared" si="2"/>
        <v>-3.135591979</v>
      </c>
      <c r="F51" s="2">
        <f t="shared" si="3"/>
        <v>-0.002294708718</v>
      </c>
    </row>
    <row r="52">
      <c r="A52" s="1" t="s">
        <v>112</v>
      </c>
      <c r="B52" s="1">
        <v>15.0</v>
      </c>
      <c r="C52" s="2">
        <f t="shared" si="1"/>
        <v>0.000609855261</v>
      </c>
      <c r="D52" s="2">
        <f t="shared" si="2"/>
        <v>-3.214773225</v>
      </c>
      <c r="F52" s="2">
        <f t="shared" si="3"/>
        <v>-0.001960546364</v>
      </c>
    </row>
    <row r="53">
      <c r="A53" s="1" t="s">
        <v>89</v>
      </c>
      <c r="B53" s="1">
        <v>13.0</v>
      </c>
      <c r="C53" s="2">
        <f t="shared" si="1"/>
        <v>0.0005285412262</v>
      </c>
      <c r="D53" s="2">
        <f t="shared" si="2"/>
        <v>-3.276921132</v>
      </c>
      <c r="F53" s="2">
        <f t="shared" si="3"/>
        <v>-0.001731987913</v>
      </c>
    </row>
    <row r="54">
      <c r="A54" s="1" t="s">
        <v>98</v>
      </c>
      <c r="B54" s="1">
        <v>12.0</v>
      </c>
      <c r="C54" s="2">
        <f t="shared" si="1"/>
        <v>0.0004878842088</v>
      </c>
      <c r="D54" s="2">
        <f t="shared" si="2"/>
        <v>-3.311683238</v>
      </c>
      <c r="F54" s="2">
        <f t="shared" si="3"/>
        <v>-0.001615717957</v>
      </c>
    </row>
    <row r="55">
      <c r="A55" s="1" t="s">
        <v>90</v>
      </c>
      <c r="B55" s="1">
        <v>11.0</v>
      </c>
      <c r="C55" s="2">
        <f t="shared" si="1"/>
        <v>0.0004472271914</v>
      </c>
      <c r="D55" s="2">
        <f t="shared" si="2"/>
        <v>-3.349471799</v>
      </c>
      <c r="F55" s="2">
        <f t="shared" si="3"/>
        <v>-0.001497974865</v>
      </c>
    </row>
    <row r="56">
      <c r="A56" s="1" t="s">
        <v>97</v>
      </c>
      <c r="B56" s="1">
        <v>11.0</v>
      </c>
      <c r="C56" s="2">
        <f t="shared" si="1"/>
        <v>0.0004472271914</v>
      </c>
      <c r="D56" s="2">
        <f t="shared" si="2"/>
        <v>-3.349471799</v>
      </c>
      <c r="F56" s="2">
        <f t="shared" si="3"/>
        <v>-0.001497974865</v>
      </c>
    </row>
    <row r="57">
      <c r="A57" s="1" t="s">
        <v>93</v>
      </c>
      <c r="B57" s="1">
        <v>11.0</v>
      </c>
      <c r="C57" s="2">
        <f t="shared" si="1"/>
        <v>0.0004472271914</v>
      </c>
      <c r="D57" s="2">
        <f t="shared" si="2"/>
        <v>-3.349471799</v>
      </c>
      <c r="F57" s="2">
        <f t="shared" si="3"/>
        <v>-0.001497974865</v>
      </c>
    </row>
    <row r="58">
      <c r="A58" s="1" t="s">
        <v>92</v>
      </c>
      <c r="B58" s="1">
        <v>10.0</v>
      </c>
      <c r="C58" s="2">
        <f t="shared" si="1"/>
        <v>0.000406570174</v>
      </c>
      <c r="D58" s="2">
        <f t="shared" si="2"/>
        <v>-3.390864484</v>
      </c>
      <c r="F58" s="2">
        <f t="shared" si="3"/>
        <v>-0.001378624363</v>
      </c>
    </row>
    <row r="59">
      <c r="A59" s="1" t="s">
        <v>96</v>
      </c>
      <c r="B59" s="1">
        <v>10.0</v>
      </c>
      <c r="C59" s="2">
        <f t="shared" si="1"/>
        <v>0.000406570174</v>
      </c>
      <c r="D59" s="2">
        <f t="shared" si="2"/>
        <v>-3.390864484</v>
      </c>
      <c r="F59" s="2">
        <f t="shared" si="3"/>
        <v>-0.001378624363</v>
      </c>
    </row>
    <row r="60">
      <c r="A60" s="1" t="s">
        <v>101</v>
      </c>
      <c r="B60" s="1">
        <v>9.0</v>
      </c>
      <c r="C60" s="2">
        <f t="shared" si="1"/>
        <v>0.0003659131566</v>
      </c>
      <c r="D60" s="2">
        <f t="shared" si="2"/>
        <v>-3.436621975</v>
      </c>
      <c r="F60" s="2">
        <f t="shared" si="3"/>
        <v>-0.001257505195</v>
      </c>
    </row>
    <row r="61">
      <c r="A61" s="1" t="s">
        <v>99</v>
      </c>
      <c r="B61" s="1">
        <v>6.0</v>
      </c>
      <c r="C61" s="2">
        <f t="shared" si="1"/>
        <v>0.0002439421044</v>
      </c>
      <c r="D61" s="2">
        <f t="shared" si="2"/>
        <v>-3.612713234</v>
      </c>
      <c r="F61" s="2">
        <f t="shared" si="3"/>
        <v>-0.0008812928689</v>
      </c>
    </row>
    <row r="62">
      <c r="A62" s="1" t="s">
        <v>111</v>
      </c>
      <c r="B62" s="1">
        <v>6.0</v>
      </c>
      <c r="C62" s="2">
        <f t="shared" si="1"/>
        <v>0.0002439421044</v>
      </c>
      <c r="D62" s="2">
        <f t="shared" si="2"/>
        <v>-3.612713234</v>
      </c>
      <c r="F62" s="2">
        <f t="shared" si="3"/>
        <v>-0.0008812928689</v>
      </c>
    </row>
    <row r="63">
      <c r="A63" s="1" t="s">
        <v>103</v>
      </c>
      <c r="B63" s="1">
        <v>5.0</v>
      </c>
      <c r="C63" s="2">
        <f t="shared" si="1"/>
        <v>0.000203285087</v>
      </c>
      <c r="D63" s="2">
        <f t="shared" si="2"/>
        <v>-3.69189448</v>
      </c>
      <c r="F63" s="2">
        <f t="shared" si="3"/>
        <v>-0.0007505070906</v>
      </c>
    </row>
    <row r="64">
      <c r="A64" s="1" t="s">
        <v>107</v>
      </c>
      <c r="B64" s="1">
        <v>5.0</v>
      </c>
      <c r="C64" s="2">
        <f t="shared" si="1"/>
        <v>0.000203285087</v>
      </c>
      <c r="D64" s="2">
        <f t="shared" si="2"/>
        <v>-3.69189448</v>
      </c>
      <c r="F64" s="2">
        <f t="shared" si="3"/>
        <v>-0.0007505070906</v>
      </c>
    </row>
    <row r="65">
      <c r="A65" s="1" t="s">
        <v>106</v>
      </c>
      <c r="B65" s="1">
        <v>5.0</v>
      </c>
      <c r="C65" s="2">
        <f t="shared" si="1"/>
        <v>0.000203285087</v>
      </c>
      <c r="D65" s="2">
        <f t="shared" si="2"/>
        <v>-3.69189448</v>
      </c>
      <c r="F65" s="2">
        <f t="shared" si="3"/>
        <v>-0.0007505070906</v>
      </c>
    </row>
    <row r="66">
      <c r="A66" s="1" t="s">
        <v>102</v>
      </c>
      <c r="B66" s="1">
        <v>4.0</v>
      </c>
      <c r="C66" s="2">
        <f t="shared" si="1"/>
        <v>0.0001626280696</v>
      </c>
      <c r="D66" s="2">
        <f t="shared" si="2"/>
        <v>-3.788804493</v>
      </c>
      <c r="F66" s="2">
        <f t="shared" si="3"/>
        <v>-0.0006161659608</v>
      </c>
    </row>
    <row r="67">
      <c r="A67" s="1" t="s">
        <v>119</v>
      </c>
      <c r="B67" s="1">
        <v>4.0</v>
      </c>
      <c r="C67" s="2">
        <f t="shared" si="1"/>
        <v>0.0001626280696</v>
      </c>
      <c r="D67" s="2">
        <f t="shared" si="2"/>
        <v>-3.788804493</v>
      </c>
      <c r="F67" s="2">
        <f t="shared" si="3"/>
        <v>-0.0006161659608</v>
      </c>
    </row>
    <row r="68">
      <c r="A68" s="1" t="s">
        <v>120</v>
      </c>
      <c r="B68" s="1">
        <v>4.0</v>
      </c>
      <c r="C68" s="2">
        <f t="shared" si="1"/>
        <v>0.0001626280696</v>
      </c>
      <c r="D68" s="2">
        <f t="shared" si="2"/>
        <v>-3.788804493</v>
      </c>
      <c r="F68" s="2">
        <f t="shared" si="3"/>
        <v>-0.0006161659608</v>
      </c>
    </row>
    <row r="69">
      <c r="A69" s="1" t="s">
        <v>114</v>
      </c>
      <c r="B69" s="1">
        <v>4.0</v>
      </c>
      <c r="C69" s="2">
        <f t="shared" si="1"/>
        <v>0.0001626280696</v>
      </c>
      <c r="D69" s="2">
        <f t="shared" si="2"/>
        <v>-3.788804493</v>
      </c>
      <c r="F69" s="2">
        <f t="shared" si="3"/>
        <v>-0.0006161659608</v>
      </c>
    </row>
    <row r="70">
      <c r="A70" s="1" t="s">
        <v>121</v>
      </c>
      <c r="B70" s="1">
        <v>3.0</v>
      </c>
      <c r="C70" s="2">
        <f t="shared" si="1"/>
        <v>0.0001219710522</v>
      </c>
      <c r="D70" s="2">
        <f t="shared" si="2"/>
        <v>-3.91374323</v>
      </c>
      <c r="F70" s="2">
        <f t="shared" si="3"/>
        <v>-0.0004773633798</v>
      </c>
    </row>
    <row r="71">
      <c r="A71" s="1" t="s">
        <v>122</v>
      </c>
      <c r="B71" s="1">
        <v>3.0</v>
      </c>
      <c r="C71" s="2">
        <f t="shared" si="1"/>
        <v>0.0001219710522</v>
      </c>
      <c r="D71" s="2">
        <f t="shared" si="2"/>
        <v>-3.91374323</v>
      </c>
      <c r="F71" s="2">
        <f t="shared" si="3"/>
        <v>-0.0004773633798</v>
      </c>
    </row>
    <row r="72">
      <c r="A72" s="1" t="s">
        <v>108</v>
      </c>
      <c r="B72" s="1">
        <v>3.0</v>
      </c>
      <c r="C72" s="2">
        <f t="shared" si="1"/>
        <v>0.0001219710522</v>
      </c>
      <c r="D72" s="2">
        <f t="shared" si="2"/>
        <v>-3.91374323</v>
      </c>
      <c r="F72" s="2">
        <f t="shared" si="3"/>
        <v>-0.0004773633798</v>
      </c>
    </row>
    <row r="73">
      <c r="A73" s="1" t="s">
        <v>116</v>
      </c>
      <c r="B73" s="1">
        <v>3.0</v>
      </c>
      <c r="C73" s="2">
        <f t="shared" si="1"/>
        <v>0.0001219710522</v>
      </c>
      <c r="D73" s="2">
        <f t="shared" si="2"/>
        <v>-3.91374323</v>
      </c>
      <c r="F73" s="2">
        <f t="shared" si="3"/>
        <v>-0.0004773633798</v>
      </c>
    </row>
    <row r="74">
      <c r="A74" s="1" t="s">
        <v>123</v>
      </c>
      <c r="B74" s="1">
        <v>2.0</v>
      </c>
      <c r="C74" s="2">
        <f t="shared" si="1"/>
        <v>0.0000813140348</v>
      </c>
      <c r="D74" s="2">
        <f t="shared" si="2"/>
        <v>-4.089834489</v>
      </c>
      <c r="F74" s="2">
        <f t="shared" si="3"/>
        <v>-0.000332560944</v>
      </c>
    </row>
    <row r="75">
      <c r="A75" s="1" t="s">
        <v>105</v>
      </c>
      <c r="B75" s="1">
        <v>2.0</v>
      </c>
      <c r="C75" s="2">
        <f t="shared" si="1"/>
        <v>0.0000813140348</v>
      </c>
      <c r="D75" s="2">
        <f t="shared" si="2"/>
        <v>-4.089834489</v>
      </c>
      <c r="F75" s="2">
        <f t="shared" si="3"/>
        <v>-0.000332560944</v>
      </c>
    </row>
    <row r="76">
      <c r="A76" s="1" t="s">
        <v>124</v>
      </c>
      <c r="B76" s="1">
        <v>2.0</v>
      </c>
      <c r="C76" s="2">
        <f t="shared" si="1"/>
        <v>0.0000813140348</v>
      </c>
      <c r="D76" s="2">
        <f t="shared" si="2"/>
        <v>-4.089834489</v>
      </c>
      <c r="F76" s="2">
        <f t="shared" si="3"/>
        <v>-0.000332560944</v>
      </c>
    </row>
    <row r="77">
      <c r="A77" s="1" t="s">
        <v>117</v>
      </c>
      <c r="B77" s="1">
        <v>1.0</v>
      </c>
      <c r="C77" s="2">
        <f t="shared" si="1"/>
        <v>0.0000406570174</v>
      </c>
      <c r="D77" s="2">
        <f t="shared" si="2"/>
        <v>-4.390864484</v>
      </c>
      <c r="F77" s="2">
        <f t="shared" si="3"/>
        <v>-0.0001785194537</v>
      </c>
    </row>
    <row r="78">
      <c r="A78" s="1" t="s">
        <v>125</v>
      </c>
      <c r="B78" s="1">
        <v>1.0</v>
      </c>
      <c r="C78" s="2">
        <f t="shared" si="1"/>
        <v>0.0000406570174</v>
      </c>
      <c r="D78" s="2">
        <f t="shared" si="2"/>
        <v>-4.390864484</v>
      </c>
      <c r="F78" s="2">
        <f t="shared" si="3"/>
        <v>-0.0001785194537</v>
      </c>
    </row>
    <row r="79">
      <c r="A79" s="1" t="s">
        <v>126</v>
      </c>
      <c r="B79" s="1">
        <v>1.0</v>
      </c>
      <c r="C79" s="2">
        <f t="shared" si="1"/>
        <v>0.0000406570174</v>
      </c>
      <c r="D79" s="2">
        <f t="shared" si="2"/>
        <v>-4.390864484</v>
      </c>
      <c r="F79" s="2">
        <f t="shared" si="3"/>
        <v>-0.0001785194537</v>
      </c>
    </row>
    <row r="80">
      <c r="A80" s="1" t="s">
        <v>127</v>
      </c>
      <c r="B80" s="1">
        <v>1.0</v>
      </c>
      <c r="C80" s="2">
        <f t="shared" si="1"/>
        <v>0.0000406570174</v>
      </c>
      <c r="D80" s="2">
        <f t="shared" si="2"/>
        <v>-4.390864484</v>
      </c>
      <c r="F80" s="2">
        <f t="shared" si="3"/>
        <v>-0.0001785194537</v>
      </c>
    </row>
    <row r="81">
      <c r="A81" s="1" t="s">
        <v>115</v>
      </c>
      <c r="B81" s="1">
        <v>1.0</v>
      </c>
      <c r="C81" s="2">
        <f t="shared" si="1"/>
        <v>0.0000406570174</v>
      </c>
      <c r="D81" s="2">
        <f t="shared" si="2"/>
        <v>-4.390864484</v>
      </c>
      <c r="F81" s="2">
        <f t="shared" si="3"/>
        <v>-0.0001785194537</v>
      </c>
    </row>
    <row r="82">
      <c r="A82" s="1" t="s">
        <v>118</v>
      </c>
      <c r="B82" s="1">
        <v>1.0</v>
      </c>
      <c r="C82" s="2">
        <f t="shared" si="1"/>
        <v>0.0000406570174</v>
      </c>
      <c r="D82" s="2">
        <f t="shared" si="2"/>
        <v>-4.390864484</v>
      </c>
      <c r="F82" s="2">
        <f t="shared" si="3"/>
        <v>-0.0001785194537</v>
      </c>
    </row>
    <row r="83">
      <c r="A83" s="1" t="s">
        <v>128</v>
      </c>
      <c r="B83" s="1">
        <v>1.0</v>
      </c>
      <c r="C83" s="2">
        <f t="shared" si="1"/>
        <v>0.0000406570174</v>
      </c>
      <c r="D83" s="2">
        <f t="shared" si="2"/>
        <v>-4.390864484</v>
      </c>
      <c r="F83" s="2">
        <f t="shared" si="3"/>
        <v>-0.0001785194537</v>
      </c>
    </row>
    <row r="84">
      <c r="A84" s="1" t="s">
        <v>109</v>
      </c>
      <c r="B84" s="1">
        <v>1.0</v>
      </c>
      <c r="C84" s="2">
        <f t="shared" si="1"/>
        <v>0.0000406570174</v>
      </c>
      <c r="D84" s="2">
        <f t="shared" si="2"/>
        <v>-4.390864484</v>
      </c>
      <c r="F84" s="2">
        <f t="shared" si="3"/>
        <v>-0.0001785194537</v>
      </c>
    </row>
    <row r="85">
      <c r="A85" s="1" t="s">
        <v>110</v>
      </c>
      <c r="B85" s="1">
        <v>1.0</v>
      </c>
      <c r="C85" s="2">
        <f t="shared" si="1"/>
        <v>0.0000406570174</v>
      </c>
      <c r="D85" s="2">
        <f t="shared" si="2"/>
        <v>-4.390864484</v>
      </c>
      <c r="F85" s="2">
        <f t="shared" si="3"/>
        <v>-0.0001785194537</v>
      </c>
    </row>
    <row r="86">
      <c r="A86" s="1" t="s">
        <v>129</v>
      </c>
      <c r="B86" s="1">
        <v>1.0</v>
      </c>
      <c r="C86" s="2">
        <f t="shared" si="1"/>
        <v>0.0000406570174</v>
      </c>
      <c r="D86" s="2">
        <f t="shared" si="2"/>
        <v>-4.390864484</v>
      </c>
      <c r="F86" s="2">
        <f t="shared" si="3"/>
        <v>-0.0001785194537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</cols>
  <sheetData>
    <row r="1">
      <c r="A1" s="1" t="s">
        <v>130</v>
      </c>
      <c r="B1" s="1">
        <v>26.0</v>
      </c>
      <c r="C1" s="2">
        <f t="shared" ref="C1:C6" si="1">B1/$I$1</f>
        <v>0.2524271845</v>
      </c>
      <c r="D1" s="2">
        <f t="shared" ref="D1:D6" si="2">LOG(C1)</f>
        <v>-0.5978638767</v>
      </c>
      <c r="F1" s="2">
        <f t="shared" ref="F1:F6" si="3">C1*D1</f>
        <v>-0.1509170951</v>
      </c>
      <c r="H1" s="1" t="s">
        <v>1</v>
      </c>
      <c r="I1" s="1">
        <f>SUM(B1:B100)</f>
        <v>103</v>
      </c>
    </row>
    <row r="2">
      <c r="A2" s="1" t="s">
        <v>131</v>
      </c>
      <c r="B2" s="1">
        <v>22.0</v>
      </c>
      <c r="C2" s="2">
        <f t="shared" si="1"/>
        <v>0.213592233</v>
      </c>
      <c r="D2" s="2">
        <f t="shared" si="2"/>
        <v>-0.6704145439</v>
      </c>
      <c r="F2" s="2">
        <f t="shared" si="3"/>
        <v>-0.1431953395</v>
      </c>
      <c r="H2" s="1" t="s">
        <v>3</v>
      </c>
      <c r="I2" s="1">
        <v>6.0</v>
      </c>
    </row>
    <row r="3">
      <c r="A3" s="1" t="s">
        <v>132</v>
      </c>
      <c r="B3" s="1">
        <v>20.0</v>
      </c>
      <c r="C3" s="2">
        <f t="shared" si="1"/>
        <v>0.1941747573</v>
      </c>
      <c r="D3" s="2">
        <f t="shared" si="2"/>
        <v>-0.711807229</v>
      </c>
      <c r="F3" s="2">
        <f t="shared" si="3"/>
        <v>-0.1382149959</v>
      </c>
      <c r="H3" s="1" t="s">
        <v>5</v>
      </c>
      <c r="I3" s="2">
        <f>-SUM(F1:F6)</f>
        <v>0.7460897791</v>
      </c>
    </row>
    <row r="4">
      <c r="A4" s="1" t="s">
        <v>133</v>
      </c>
      <c r="B4" s="1">
        <v>16.0</v>
      </c>
      <c r="C4" s="2">
        <f t="shared" si="1"/>
        <v>0.1553398058</v>
      </c>
      <c r="D4" s="2">
        <f t="shared" si="2"/>
        <v>-0.808717242</v>
      </c>
      <c r="F4" s="2">
        <f t="shared" si="3"/>
        <v>-0.1256259793</v>
      </c>
      <c r="H4" s="1" t="s">
        <v>7</v>
      </c>
      <c r="I4" s="2">
        <f>LOG(I2)</f>
        <v>0.7781512504</v>
      </c>
    </row>
    <row r="5">
      <c r="A5" s="1" t="s">
        <v>134</v>
      </c>
      <c r="B5" s="1">
        <v>12.0</v>
      </c>
      <c r="C5" s="2">
        <f t="shared" si="1"/>
        <v>0.1165048544</v>
      </c>
      <c r="D5" s="2">
        <f t="shared" si="2"/>
        <v>-0.9336559787</v>
      </c>
      <c r="F5" s="2">
        <f t="shared" si="3"/>
        <v>-0.1087754538</v>
      </c>
    </row>
    <row r="6">
      <c r="A6" s="1" t="s">
        <v>135</v>
      </c>
      <c r="B6" s="1">
        <v>7.0</v>
      </c>
      <c r="C6" s="2">
        <f t="shared" si="1"/>
        <v>0.06796116505</v>
      </c>
      <c r="D6" s="2">
        <f t="shared" si="2"/>
        <v>-1.167739185</v>
      </c>
      <c r="F6" s="2">
        <f t="shared" si="3"/>
        <v>-0.07936091546</v>
      </c>
      <c r="H6" s="1" t="s">
        <v>10</v>
      </c>
      <c r="I6" s="2">
        <f>I3/I4</f>
        <v>0.9587978928</v>
      </c>
    </row>
    <row r="9">
      <c r="H9" s="1" t="s">
        <v>11</v>
      </c>
      <c r="I9" s="2">
        <f>MIN(B:B)/MAX(B:B)</f>
        <v>0.2692307692</v>
      </c>
    </row>
    <row r="14">
      <c r="G14" s="1" t="s">
        <v>136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</cols>
  <sheetData>
    <row r="1">
      <c r="A1" s="1" t="s">
        <v>137</v>
      </c>
      <c r="B1" s="1">
        <v>9184.0</v>
      </c>
      <c r="C1" s="2">
        <f t="shared" ref="C1:C6" si="1">B1/$I$1</f>
        <v>0.2294680559</v>
      </c>
      <c r="D1" s="2">
        <f t="shared" ref="D1:D6" si="2">LOG(C1)</f>
        <v>-0.6392777638</v>
      </c>
      <c r="F1" s="2">
        <f t="shared" ref="F1:F6" si="3">C1*D1</f>
        <v>-0.1466938256</v>
      </c>
      <c r="H1" s="1" t="s">
        <v>1</v>
      </c>
      <c r="I1" s="1">
        <f>SUM(B1:B100)</f>
        <v>40023</v>
      </c>
    </row>
    <row r="2">
      <c r="A2" s="1" t="s">
        <v>138</v>
      </c>
      <c r="B2" s="1">
        <v>5513.0</v>
      </c>
      <c r="C2" s="2">
        <f t="shared" si="1"/>
        <v>0.1377457962</v>
      </c>
      <c r="D2" s="2">
        <f t="shared" si="2"/>
        <v>-0.8609216464</v>
      </c>
      <c r="F2" s="2">
        <f t="shared" si="3"/>
        <v>-0.1185883376</v>
      </c>
      <c r="H2" s="1" t="s">
        <v>3</v>
      </c>
      <c r="I2" s="1">
        <v>6.0</v>
      </c>
    </row>
    <row r="3">
      <c r="A3" s="1" t="s">
        <v>139</v>
      </c>
      <c r="B3" s="1">
        <v>1674.0</v>
      </c>
      <c r="C3" s="2">
        <f t="shared" si="1"/>
        <v>0.04182595008</v>
      </c>
      <c r="D3" s="2">
        <f t="shared" si="2"/>
        <v>-1.378554185</v>
      </c>
      <c r="F3" s="2">
        <f t="shared" si="3"/>
        <v>-0.05765933853</v>
      </c>
      <c r="H3" s="1" t="s">
        <v>5</v>
      </c>
      <c r="I3" s="2">
        <f>-SUM(F1:F6)</f>
        <v>0.7266150372</v>
      </c>
    </row>
    <row r="4">
      <c r="A4" s="1" t="s">
        <v>140</v>
      </c>
      <c r="B4" s="1">
        <v>10769.0</v>
      </c>
      <c r="C4" s="2">
        <f t="shared" si="1"/>
        <v>0.2690702846</v>
      </c>
      <c r="D4" s="2">
        <f t="shared" si="2"/>
        <v>-0.5701342619</v>
      </c>
      <c r="F4" s="2">
        <f t="shared" si="3"/>
        <v>-0.1534061881</v>
      </c>
      <c r="H4" s="1" t="s">
        <v>7</v>
      </c>
      <c r="I4" s="1">
        <f>LOG(I2)</f>
        <v>0.7781512504</v>
      </c>
    </row>
    <row r="5">
      <c r="A5" s="1" t="s">
        <v>141</v>
      </c>
      <c r="B5" s="1">
        <v>8170.0</v>
      </c>
      <c r="C5" s="2">
        <f t="shared" si="1"/>
        <v>0.2041326237</v>
      </c>
      <c r="D5" s="2">
        <f t="shared" si="2"/>
        <v>-0.6900875824</v>
      </c>
      <c r="F5" s="2">
        <f t="shared" si="3"/>
        <v>-0.1408693888</v>
      </c>
    </row>
    <row r="6">
      <c r="A6" s="1" t="s">
        <v>142</v>
      </c>
      <c r="B6" s="1">
        <v>4713.0</v>
      </c>
      <c r="C6" s="2">
        <f t="shared" si="1"/>
        <v>0.1177572896</v>
      </c>
      <c r="D6" s="2">
        <f t="shared" si="2"/>
        <v>-0.9290121991</v>
      </c>
      <c r="F6" s="2">
        <f t="shared" si="3"/>
        <v>-0.1093979585</v>
      </c>
      <c r="H6" s="1" t="s">
        <v>10</v>
      </c>
      <c r="I6" s="2">
        <f>I3/I4</f>
        <v>0.9337709563</v>
      </c>
    </row>
    <row r="10">
      <c r="H10" s="1" t="s">
        <v>11</v>
      </c>
      <c r="I10" s="2">
        <f>MIN(B:B)/MAX(B:B)</f>
        <v>0.1554461881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143</v>
      </c>
      <c r="B1" s="1">
        <v>95.0</v>
      </c>
      <c r="C1" s="2">
        <f t="shared" ref="C1:C5" si="1">B1/$I$1</f>
        <v>0.4567307692</v>
      </c>
      <c r="D1" s="2">
        <f t="shared" ref="D1:D5" si="2">LOG(C1)</f>
        <v>-0.3403397297</v>
      </c>
      <c r="F1" s="2">
        <f t="shared" ref="F1:F5" si="3">C1*D1</f>
        <v>-0.1554436265</v>
      </c>
      <c r="H1" s="1" t="s">
        <v>1</v>
      </c>
      <c r="I1" s="1">
        <f>SUM(B1:B100)</f>
        <v>208</v>
      </c>
    </row>
    <row r="2">
      <c r="A2" s="1" t="s">
        <v>144</v>
      </c>
      <c r="B2" s="1">
        <v>36.0</v>
      </c>
      <c r="C2" s="2">
        <f t="shared" si="1"/>
        <v>0.1730769231</v>
      </c>
      <c r="D2" s="2">
        <f t="shared" si="2"/>
        <v>-0.7617608342</v>
      </c>
      <c r="F2" s="2">
        <f t="shared" si="3"/>
        <v>-0.1318432213</v>
      </c>
      <c r="H2" s="1" t="s">
        <v>3</v>
      </c>
      <c r="I2" s="1">
        <v>5.0</v>
      </c>
    </row>
    <row r="3">
      <c r="A3" s="1" t="s">
        <v>145</v>
      </c>
      <c r="B3" s="1">
        <v>29.0</v>
      </c>
      <c r="C3" s="2">
        <f t="shared" si="1"/>
        <v>0.1394230769</v>
      </c>
      <c r="D3" s="2">
        <f t="shared" si="2"/>
        <v>-0.8556653371</v>
      </c>
      <c r="F3" s="2">
        <f t="shared" si="3"/>
        <v>-0.1192994941</v>
      </c>
      <c r="H3" s="1" t="s">
        <v>5</v>
      </c>
      <c r="I3" s="2">
        <f>-SUM(F1:F5)</f>
        <v>0.6208227829</v>
      </c>
    </row>
    <row r="4">
      <c r="A4" s="1" t="s">
        <v>146</v>
      </c>
      <c r="B4" s="1">
        <v>29.0</v>
      </c>
      <c r="C4" s="2">
        <f t="shared" si="1"/>
        <v>0.1394230769</v>
      </c>
      <c r="D4" s="2">
        <f t="shared" si="2"/>
        <v>-0.8556653371</v>
      </c>
      <c r="F4" s="2">
        <f t="shared" si="3"/>
        <v>-0.1192994941</v>
      </c>
      <c r="H4" s="1" t="s">
        <v>7</v>
      </c>
      <c r="I4" s="2">
        <f>LOG(I2)</f>
        <v>0.6989700043</v>
      </c>
    </row>
    <row r="5">
      <c r="A5" s="1" t="s">
        <v>147</v>
      </c>
      <c r="B5" s="1">
        <v>19.0</v>
      </c>
      <c r="C5" s="2">
        <f t="shared" si="1"/>
        <v>0.09134615385</v>
      </c>
      <c r="D5" s="2">
        <f t="shared" si="2"/>
        <v>-1.039309734</v>
      </c>
      <c r="F5" s="2">
        <f t="shared" si="3"/>
        <v>-0.09493694686</v>
      </c>
    </row>
    <row r="6">
      <c r="H6" s="1" t="s">
        <v>10</v>
      </c>
      <c r="I6" s="2">
        <f>I3/I4</f>
        <v>0.8881966022</v>
      </c>
    </row>
    <row r="10">
      <c r="H10" s="1" t="s">
        <v>11</v>
      </c>
      <c r="I10" s="2">
        <f>MIN(B:B)/MAX(B:B)</f>
        <v>0.2</v>
      </c>
    </row>
  </sheetData>
  <drawing r:id="rId1"/>
</worksheet>
</file>