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hmann\Nils\UniversityOfAmsterdam\FACT\FACT\"/>
    </mc:Choice>
  </mc:AlternateContent>
  <xr:revisionPtr revIDLastSave="0" documentId="8_{B8D50AC9-BDE9-4A81-A822-65E3E6500A35}" xr6:coauthVersionLast="45" xr6:coauthVersionMax="45" xr10:uidLastSave="{00000000-0000-0000-0000-000000000000}"/>
  <bookViews>
    <workbookView xWindow="-108" yWindow="-108" windowWidth="23256" windowHeight="12576" xr2:uid="{DFB0EA76-B7E6-4169-840F-D789F631EFA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3" l="1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E11" i="3"/>
  <c r="E12" i="3"/>
  <c r="E13" i="3"/>
  <c r="E14" i="3"/>
  <c r="E10" i="3"/>
  <c r="E3" i="3"/>
  <c r="I6" i="3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F7" i="3"/>
  <c r="G7" i="3"/>
  <c r="H7" i="3"/>
  <c r="I7" i="3"/>
  <c r="E7" i="3"/>
  <c r="E4" i="3"/>
  <c r="E5" i="3"/>
  <c r="E6" i="3"/>
  <c r="C7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C8" i="2"/>
  <c r="C9" i="2"/>
  <c r="C10" i="2"/>
  <c r="C11" i="2"/>
  <c r="E7" i="1"/>
  <c r="E8" i="1"/>
  <c r="E9" i="1"/>
  <c r="E10" i="1"/>
  <c r="E11" i="1"/>
  <c r="D7" i="1"/>
  <c r="D8" i="1"/>
  <c r="D9" i="1"/>
  <c r="D10" i="1"/>
  <c r="D11" i="1"/>
  <c r="C8" i="1"/>
  <c r="C9" i="1"/>
  <c r="C10" i="1"/>
  <c r="C11" i="1"/>
  <c r="C7" i="1"/>
  <c r="E12" i="1"/>
  <c r="E3" i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<sst xmlns="http://schemas.openxmlformats.org/spreadsheetml/2006/main" count="16" uniqueCount="11">
  <si>
    <t>top 3</t>
  </si>
  <si>
    <t>F</t>
  </si>
  <si>
    <t>G</t>
  </si>
  <si>
    <t>H</t>
  </si>
  <si>
    <t xml:space="preserve">I </t>
  </si>
  <si>
    <t>J</t>
  </si>
  <si>
    <t>w's</t>
  </si>
  <si>
    <t>Relevances</t>
  </si>
  <si>
    <t>Calculating Objective</t>
  </si>
  <si>
    <t>Ai</t>
  </si>
  <si>
    <t>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</si>
</sst>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EDD12-9E03-47FB-B427-ED142FD169D7}">
  <dimension ref="A2:E12"/>
  <sheetViews>
    <sheetView tabSelected="1" workbookViewId="0">
      <selection activeCell="E1" sqref="E1"/>
    </sheetView>
  </sheetViews>
  <sheetFormatPr defaultRowHeight="14.4" x14ac:dyDescent="0.3"/>
  <sheetData>
    <row r="2" spans="1:5" x14ac:dyDescent="0.3">
      <c r="A2">
        <v>1</v>
      </c>
      <c r="B2">
        <v>0.95</v>
      </c>
      <c r="C2">
        <f>POWER(2,B2)</f>
        <v>1.931872657849691</v>
      </c>
      <c r="D2">
        <f>LOG(A2+1,2)</f>
        <v>1</v>
      </c>
      <c r="E2">
        <f>(C2-1)/D2</f>
        <v>0.93187265784969098</v>
      </c>
    </row>
    <row r="3" spans="1:5" x14ac:dyDescent="0.3">
      <c r="A3">
        <v>2</v>
      </c>
      <c r="B3">
        <v>0.7</v>
      </c>
      <c r="C3">
        <f t="shared" ref="C3:C11" si="0">POWER(2,B3)</f>
        <v>1.6245047927124709</v>
      </c>
      <c r="D3">
        <f t="shared" ref="D3:D11" si="1">LOG(A3+1,2)</f>
        <v>1.5849625007211563</v>
      </c>
      <c r="E3">
        <f t="shared" ref="E3:E11" si="2">(C3-1)/D3</f>
        <v>0.39401865497027339</v>
      </c>
    </row>
    <row r="4" spans="1:5" x14ac:dyDescent="0.3">
      <c r="A4">
        <v>3</v>
      </c>
      <c r="B4">
        <v>0.95</v>
      </c>
      <c r="C4">
        <f t="shared" si="0"/>
        <v>1.931872657849691</v>
      </c>
      <c r="D4">
        <f t="shared" si="1"/>
        <v>2</v>
      </c>
      <c r="E4">
        <f t="shared" si="2"/>
        <v>0.46593632892484549</v>
      </c>
    </row>
    <row r="5" spans="1:5" x14ac:dyDescent="0.3">
      <c r="A5">
        <v>4</v>
      </c>
      <c r="B5">
        <v>0.8</v>
      </c>
      <c r="C5">
        <f t="shared" si="0"/>
        <v>1.7411011265922482</v>
      </c>
      <c r="D5">
        <f t="shared" si="1"/>
        <v>2.3219280948873622</v>
      </c>
      <c r="E5">
        <f t="shared" si="2"/>
        <v>0.31917488238506342</v>
      </c>
    </row>
    <row r="6" spans="1:5" x14ac:dyDescent="0.3">
      <c r="A6">
        <v>5</v>
      </c>
      <c r="B6">
        <v>0.6</v>
      </c>
      <c r="C6">
        <f t="shared" si="0"/>
        <v>1.515716566510398</v>
      </c>
      <c r="D6">
        <f t="shared" si="1"/>
        <v>2.5849625007211561</v>
      </c>
      <c r="E6">
        <f t="shared" si="2"/>
        <v>0.19950640149190665</v>
      </c>
    </row>
    <row r="7" spans="1:5" x14ac:dyDescent="0.3">
      <c r="A7">
        <v>6</v>
      </c>
      <c r="B7">
        <v>0.5</v>
      </c>
      <c r="C7">
        <f t="shared" si="0"/>
        <v>1.4142135623730951</v>
      </c>
      <c r="D7">
        <f>LOG(A7+1,2)</f>
        <v>2.8073549220576042</v>
      </c>
      <c r="E7">
        <f t="shared" si="2"/>
        <v>0.14754584791491351</v>
      </c>
    </row>
    <row r="8" spans="1:5" x14ac:dyDescent="0.3">
      <c r="A8">
        <v>7</v>
      </c>
      <c r="B8">
        <v>0.4</v>
      </c>
      <c r="C8">
        <f t="shared" si="0"/>
        <v>1.3195079107728942</v>
      </c>
      <c r="D8">
        <f t="shared" si="1"/>
        <v>3</v>
      </c>
      <c r="E8">
        <f t="shared" si="2"/>
        <v>0.10650263692429807</v>
      </c>
    </row>
    <row r="9" spans="1:5" x14ac:dyDescent="0.3">
      <c r="A9">
        <v>8</v>
      </c>
      <c r="B9">
        <v>0.3</v>
      </c>
      <c r="C9">
        <f t="shared" si="0"/>
        <v>1.2311444133449163</v>
      </c>
      <c r="D9">
        <f t="shared" si="1"/>
        <v>3.1699250014423126</v>
      </c>
      <c r="E9">
        <f t="shared" si="2"/>
        <v>7.2917943875563565E-2</v>
      </c>
    </row>
    <row r="10" spans="1:5" x14ac:dyDescent="0.3">
      <c r="A10">
        <v>9</v>
      </c>
      <c r="B10">
        <v>0.2</v>
      </c>
      <c r="C10">
        <f t="shared" si="0"/>
        <v>1.1486983549970351</v>
      </c>
      <c r="D10">
        <f t="shared" si="1"/>
        <v>3.3219280948873626</v>
      </c>
      <c r="E10">
        <f t="shared" si="2"/>
        <v>4.4762665159998612E-2</v>
      </c>
    </row>
    <row r="11" spans="1:5" x14ac:dyDescent="0.3">
      <c r="A11">
        <v>10</v>
      </c>
      <c r="B11">
        <v>0.1</v>
      </c>
      <c r="C11">
        <f t="shared" si="0"/>
        <v>1.0717734625362931</v>
      </c>
      <c r="D11">
        <f t="shared" si="1"/>
        <v>3.4594316186372978</v>
      </c>
      <c r="E11">
        <f t="shared" si="2"/>
        <v>2.0747183482287001E-2</v>
      </c>
    </row>
    <row r="12" spans="1:5" x14ac:dyDescent="0.3">
      <c r="D12" t="s">
        <v>0</v>
      </c>
      <c r="E12">
        <f>SUM(E2:E4)</f>
        <v>1.7918276417448098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7C7A-DE3E-4203-B064-AAA7B62529AF}">
  <dimension ref="B1:L11"/>
  <sheetViews>
    <sheetView workbookViewId="0">
      <selection activeCell="E16" sqref="E16"/>
    </sheetView>
  </sheetViews>
  <sheetFormatPr defaultRowHeight="14.4" x14ac:dyDescent="0.3"/>
  <cols>
    <col min="5" max="5" width="12" bestFit="1" customWidth="1"/>
    <col min="6" max="8" width="0" hidden="1" customWidth="1"/>
    <col min="9" max="9" width="6.88671875" customWidth="1"/>
    <col min="10" max="10" width="2" bestFit="1" customWidth="1"/>
    <col min="11" max="11" width="8.88671875" customWidth="1"/>
    <col min="12" max="12" width="6.33203125" customWidth="1"/>
  </cols>
  <sheetData>
    <row r="1" spans="2:12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2:12" hidden="1" x14ac:dyDescent="0.3">
      <c r="B2">
        <v>0.1</v>
      </c>
    </row>
    <row r="3" spans="2:12" hidden="1" x14ac:dyDescent="0.3">
      <c r="B3">
        <v>0.2</v>
      </c>
    </row>
    <row r="4" spans="2:12" hidden="1" x14ac:dyDescent="0.3">
      <c r="B4">
        <v>0.3</v>
      </c>
    </row>
    <row r="5" spans="2:12" hidden="1" x14ac:dyDescent="0.3">
      <c r="B5">
        <v>0.4</v>
      </c>
    </row>
    <row r="6" spans="2:12" hidden="1" x14ac:dyDescent="0.3">
      <c r="B6">
        <v>0.5</v>
      </c>
    </row>
    <row r="7" spans="2:12" x14ac:dyDescent="0.3">
      <c r="B7">
        <v>0.6</v>
      </c>
      <c r="C7">
        <f>(POWER(2,$B7)-1)/(LOG(C$1+1,2))</f>
        <v>0.51571656651039799</v>
      </c>
      <c r="D7">
        <f t="shared" ref="D7:G7" si="0">(POWER(2,$B7)-1)/(LOG(D$1+1,2))</f>
        <v>0.32538092622112352</v>
      </c>
      <c r="E7">
        <f t="shared" si="0"/>
        <v>0.25785828325519899</v>
      </c>
      <c r="F7">
        <f t="shared" si="0"/>
        <v>0.22210703580612631</v>
      </c>
      <c r="G7">
        <f t="shared" si="0"/>
        <v>0.19950640149190665</v>
      </c>
    </row>
    <row r="8" spans="2:12" x14ac:dyDescent="0.3">
      <c r="B8">
        <v>0.7</v>
      </c>
      <c r="C8">
        <f t="shared" ref="C8:G11" si="1">(POWER(2,$B8)-1)/(LOG(C$1+1,2))</f>
        <v>0.62450479271247095</v>
      </c>
      <c r="D8">
        <f t="shared" si="1"/>
        <v>0.39401865497027339</v>
      </c>
      <c r="E8">
        <f t="shared" si="1"/>
        <v>0.31225239635623547</v>
      </c>
      <c r="F8">
        <f t="shared" si="1"/>
        <v>0.26895957462574482</v>
      </c>
      <c r="G8">
        <f t="shared" si="1"/>
        <v>0.24159143219224488</v>
      </c>
    </row>
    <row r="9" spans="2:12" x14ac:dyDescent="0.3">
      <c r="B9">
        <v>0.8</v>
      </c>
      <c r="C9">
        <f t="shared" si="1"/>
        <v>0.74110112659224825</v>
      </c>
      <c r="D9">
        <f t="shared" si="1"/>
        <v>0.46758275117237663</v>
      </c>
      <c r="E9">
        <f t="shared" si="1"/>
        <v>0.37055056329612412</v>
      </c>
      <c r="F9">
        <f t="shared" si="1"/>
        <v>0.31917488238506342</v>
      </c>
      <c r="G9">
        <f t="shared" si="1"/>
        <v>0.2866970512668926</v>
      </c>
    </row>
    <row r="10" spans="2:12" x14ac:dyDescent="0.3">
      <c r="B10">
        <v>0.95</v>
      </c>
      <c r="C10">
        <f t="shared" si="1"/>
        <v>0.93187265784969098</v>
      </c>
      <c r="D10">
        <f t="shared" si="1"/>
        <v>0.58794618637708451</v>
      </c>
      <c r="E10">
        <f t="shared" si="1"/>
        <v>0.46593632892484549</v>
      </c>
      <c r="F10">
        <f t="shared" si="1"/>
        <v>0.40133570884540959</v>
      </c>
      <c r="G10">
        <f t="shared" si="1"/>
        <v>0.36049755367426645</v>
      </c>
    </row>
    <row r="11" spans="2:12" x14ac:dyDescent="0.3">
      <c r="B11">
        <v>0.95</v>
      </c>
      <c r="C11">
        <f t="shared" si="1"/>
        <v>0.93187265784969098</v>
      </c>
      <c r="D11">
        <f t="shared" si="1"/>
        <v>0.58794618637708451</v>
      </c>
      <c r="E11">
        <f t="shared" si="1"/>
        <v>0.46593632892484549</v>
      </c>
      <c r="F11">
        <f t="shared" si="1"/>
        <v>0.40133570884540959</v>
      </c>
      <c r="G11">
        <f t="shared" si="1"/>
        <v>0.36049755367426645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6269-FFF2-41C9-A011-F3335863C1D3}">
  <dimension ref="A1:I14"/>
  <sheetViews>
    <sheetView workbookViewId="0">
      <selection activeCell="J11" sqref="J11"/>
    </sheetView>
  </sheetViews>
  <sheetFormatPr defaultRowHeight="14.4" x14ac:dyDescent="0.3"/>
  <cols>
    <col min="3" max="3" width="18.21875" bestFit="1" customWidth="1"/>
    <col min="4" max="4" width="10.109375" bestFit="1" customWidth="1"/>
  </cols>
  <sheetData>
    <row r="1" spans="1:9" x14ac:dyDescent="0.3">
      <c r="C1" t="s">
        <v>8</v>
      </c>
      <c r="D1" t="s">
        <v>7</v>
      </c>
      <c r="E1">
        <v>1</v>
      </c>
      <c r="F1">
        <v>2</v>
      </c>
      <c r="G1">
        <v>3</v>
      </c>
      <c r="H1">
        <v>4</v>
      </c>
      <c r="I1">
        <v>5</v>
      </c>
    </row>
    <row r="2" spans="1:9" x14ac:dyDescent="0.3">
      <c r="A2" t="s">
        <v>9</v>
      </c>
      <c r="B2" t="s">
        <v>10</v>
      </c>
      <c r="C2" s="1" t="s">
        <v>6</v>
      </c>
      <c r="D2" s="1"/>
      <c r="E2">
        <v>0.5</v>
      </c>
      <c r="F2">
        <v>0.25</v>
      </c>
      <c r="G2">
        <v>0.125</v>
      </c>
      <c r="H2">
        <v>0</v>
      </c>
      <c r="I2">
        <v>0</v>
      </c>
    </row>
    <row r="3" spans="1:9" x14ac:dyDescent="0.3">
      <c r="A3">
        <v>0</v>
      </c>
      <c r="B3" s="1">
        <v>0.6</v>
      </c>
      <c r="C3" s="1" t="s">
        <v>1</v>
      </c>
      <c r="D3" s="1">
        <v>0.6</v>
      </c>
      <c r="E3">
        <f>ABS(E$2-($D3))</f>
        <v>9.9999999999999978E-2</v>
      </c>
      <c r="F3">
        <f t="shared" ref="F3:I3" si="0">ABS(F$2-($D3))</f>
        <v>0.35</v>
      </c>
      <c r="G3">
        <f t="shared" si="0"/>
        <v>0.47499999999999998</v>
      </c>
      <c r="H3">
        <f t="shared" si="0"/>
        <v>0.6</v>
      </c>
      <c r="I3">
        <f t="shared" si="0"/>
        <v>0.6</v>
      </c>
    </row>
    <row r="4" spans="1:9" x14ac:dyDescent="0.3">
      <c r="A4">
        <v>0</v>
      </c>
      <c r="B4" s="1">
        <v>0.7</v>
      </c>
      <c r="C4" s="1" t="s">
        <v>2</v>
      </c>
      <c r="D4" s="1">
        <v>0.7</v>
      </c>
      <c r="E4">
        <f>ABS(E$2-($D4))</f>
        <v>0.19999999999999996</v>
      </c>
      <c r="F4">
        <f>ABS(F$2-($D4))</f>
        <v>0.44999999999999996</v>
      </c>
      <c r="G4">
        <f>ABS(G$2-($D4))</f>
        <v>0.57499999999999996</v>
      </c>
      <c r="H4">
        <f>ABS(H$2-($D4))</f>
        <v>0.7</v>
      </c>
      <c r="I4">
        <f>ABS(I$2-($D4))</f>
        <v>0.7</v>
      </c>
    </row>
    <row r="5" spans="1:9" x14ac:dyDescent="0.3">
      <c r="A5">
        <v>0.125</v>
      </c>
      <c r="B5" s="1">
        <v>0.8</v>
      </c>
      <c r="C5" s="1" t="s">
        <v>3</v>
      </c>
      <c r="D5" s="1">
        <v>0.8</v>
      </c>
      <c r="E5">
        <f>ABS(E$2-($D5))</f>
        <v>0.30000000000000004</v>
      </c>
      <c r="F5">
        <f>ABS(F$2-($D5))</f>
        <v>0.55000000000000004</v>
      </c>
      <c r="G5">
        <f>ABS(G$2-($D5))</f>
        <v>0.67500000000000004</v>
      </c>
      <c r="H5">
        <f>ABS(H$2-($D5))</f>
        <v>0.8</v>
      </c>
      <c r="I5">
        <f>ABS(I$2-($D5))</f>
        <v>0.8</v>
      </c>
    </row>
    <row r="6" spans="1:9" x14ac:dyDescent="0.3">
      <c r="A6">
        <v>0.25</v>
      </c>
      <c r="B6" s="1">
        <v>0.95</v>
      </c>
      <c r="C6" s="1" t="s">
        <v>4</v>
      </c>
      <c r="D6" s="1">
        <v>0.95</v>
      </c>
      <c r="E6">
        <f>ABS(E$2-($D6))</f>
        <v>0.44999999999999996</v>
      </c>
      <c r="F6">
        <f>ABS(F$2-($D6))</f>
        <v>0.7</v>
      </c>
      <c r="G6">
        <f>ABS(G$2-($D6))</f>
        <v>0.82499999999999996</v>
      </c>
      <c r="H6">
        <f>ABS(H$2-($D6))</f>
        <v>0.95</v>
      </c>
      <c r="I6">
        <f>ABS(I$2-($D6))</f>
        <v>0.95</v>
      </c>
    </row>
    <row r="7" spans="1:9" x14ac:dyDescent="0.3">
      <c r="A7">
        <v>0.5</v>
      </c>
      <c r="B7" s="1">
        <v>0.95</v>
      </c>
      <c r="C7" s="1" t="s">
        <v>5</v>
      </c>
      <c r="D7" s="1">
        <v>0.95</v>
      </c>
      <c r="E7">
        <f>ABS(E$2-($D7))</f>
        <v>0.44999999999999996</v>
      </c>
      <c r="F7">
        <f>ABS(F$2-($D7))</f>
        <v>0.7</v>
      </c>
      <c r="G7">
        <f>ABS(G$2-($D7))</f>
        <v>0.82499999999999996</v>
      </c>
      <c r="H7">
        <f>ABS(H$2-($D7))</f>
        <v>0.95</v>
      </c>
      <c r="I7">
        <f>ABS(I$2-($D7))</f>
        <v>0.95</v>
      </c>
    </row>
    <row r="10" spans="1:9" x14ac:dyDescent="0.3">
      <c r="C10" s="1" t="s">
        <v>1</v>
      </c>
      <c r="E10">
        <f>ABS($A3+E$2-($B3+$D3))</f>
        <v>0.7</v>
      </c>
      <c r="F10">
        <f t="shared" ref="F10:I10" si="1">ABS($A3+F$2-($B3+$D3))</f>
        <v>0.95</v>
      </c>
      <c r="G10">
        <f t="shared" si="1"/>
        <v>1.075</v>
      </c>
      <c r="H10">
        <f t="shared" si="1"/>
        <v>1.2</v>
      </c>
      <c r="I10">
        <f t="shared" si="1"/>
        <v>1.2</v>
      </c>
    </row>
    <row r="11" spans="1:9" x14ac:dyDescent="0.3">
      <c r="C11" s="1" t="s">
        <v>2</v>
      </c>
      <c r="E11">
        <f t="shared" ref="E11:I14" si="2">ABS($A4+E$2-($B4+$D4))</f>
        <v>0.89999999999999991</v>
      </c>
      <c r="F11">
        <f t="shared" si="2"/>
        <v>1.1499999999999999</v>
      </c>
      <c r="G11">
        <f t="shared" si="2"/>
        <v>1.2749999999999999</v>
      </c>
      <c r="H11">
        <f t="shared" si="2"/>
        <v>1.4</v>
      </c>
      <c r="I11">
        <f t="shared" si="2"/>
        <v>1.4</v>
      </c>
    </row>
    <row r="12" spans="1:9" x14ac:dyDescent="0.3">
      <c r="C12" s="1" t="s">
        <v>3</v>
      </c>
      <c r="E12">
        <f t="shared" si="2"/>
        <v>0.97500000000000009</v>
      </c>
      <c r="F12">
        <f t="shared" si="2"/>
        <v>1.2250000000000001</v>
      </c>
      <c r="G12">
        <f t="shared" si="2"/>
        <v>1.35</v>
      </c>
      <c r="H12">
        <f t="shared" si="2"/>
        <v>1.4750000000000001</v>
      </c>
      <c r="I12">
        <f t="shared" si="2"/>
        <v>1.4750000000000001</v>
      </c>
    </row>
    <row r="13" spans="1:9" x14ac:dyDescent="0.3">
      <c r="C13" s="1" t="s">
        <v>4</v>
      </c>
      <c r="E13">
        <f t="shared" si="2"/>
        <v>1.1499999999999999</v>
      </c>
      <c r="F13">
        <f t="shared" si="2"/>
        <v>1.4</v>
      </c>
      <c r="G13">
        <f t="shared" si="2"/>
        <v>1.5249999999999999</v>
      </c>
      <c r="H13">
        <f t="shared" si="2"/>
        <v>1.65</v>
      </c>
      <c r="I13">
        <f t="shared" si="2"/>
        <v>1.65</v>
      </c>
    </row>
    <row r="14" spans="1:9" x14ac:dyDescent="0.3">
      <c r="C14" s="1" t="s">
        <v>5</v>
      </c>
      <c r="E14">
        <f t="shared" si="2"/>
        <v>0.89999999999999991</v>
      </c>
      <c r="F14">
        <f t="shared" si="2"/>
        <v>1.1499999999999999</v>
      </c>
      <c r="G14">
        <f t="shared" si="2"/>
        <v>1.2749999999999999</v>
      </c>
      <c r="H14">
        <f t="shared" si="2"/>
        <v>1.4</v>
      </c>
      <c r="I14">
        <f t="shared" si="2"/>
        <v>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Lehmann</dc:creator>
  <cp:lastModifiedBy>Lehmann</cp:lastModifiedBy>
  <dcterms:created xsi:type="dcterms:W3CDTF">2020-01-15T16:53:14Z</dcterms:created>
  <dcterms:modified xsi:type="dcterms:W3CDTF">2020-01-15T17:47:32Z</dcterms:modified>
</cp:coreProperties>
</file>