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n\Dropbox\会計システム\"/>
    </mc:Choice>
  </mc:AlternateContent>
  <bookViews>
    <workbookView xWindow="0" yWindow="0" windowWidth="14370" windowHeight="9675" activeTab="5"/>
  </bookViews>
  <sheets>
    <sheet name="資産" sheetId="3" r:id="rId1"/>
    <sheet name="負債" sheetId="2" r:id="rId2"/>
    <sheet name="資本" sheetId="1" r:id="rId3"/>
    <sheet name="収益" sheetId="4" r:id="rId4"/>
    <sheet name="費用" sheetId="5" r:id="rId5"/>
    <sheet name="コード検討" sheetId="6" r:id="rId6"/>
  </sheets>
  <definedNames>
    <definedName name="ExternalData_1" localSheetId="2">資本!$A$1:$B$7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2" i="6"/>
  <c r="AB3" i="6"/>
  <c r="AB4" i="6"/>
  <c r="AB5" i="6"/>
  <c r="AB6" i="6"/>
  <c r="AG6" i="6" s="1"/>
  <c r="AB7" i="6"/>
  <c r="AB8" i="6"/>
  <c r="AB9" i="6"/>
  <c r="AB10" i="6"/>
  <c r="AG10" i="6" s="1"/>
  <c r="AB11" i="6"/>
  <c r="AB12" i="6"/>
  <c r="AB13" i="6"/>
  <c r="AB14" i="6"/>
  <c r="AG14" i="6" s="1"/>
  <c r="AB15" i="6"/>
  <c r="AB16" i="6"/>
  <c r="AB17" i="6"/>
  <c r="AB18" i="6"/>
  <c r="AB19" i="6"/>
  <c r="AB20" i="6"/>
  <c r="AB21" i="6"/>
  <c r="AB22" i="6"/>
  <c r="AG22" i="6" s="1"/>
  <c r="AB23" i="6"/>
  <c r="AB24" i="6"/>
  <c r="AB25" i="6"/>
  <c r="AB26" i="6"/>
  <c r="AB27" i="6"/>
  <c r="AB28" i="6"/>
  <c r="AB29" i="6"/>
  <c r="AB30" i="6"/>
  <c r="AG30" i="6" s="1"/>
  <c r="AB31" i="6"/>
  <c r="AB32" i="6"/>
  <c r="AB33" i="6"/>
  <c r="AB34" i="6"/>
  <c r="AB35" i="6"/>
  <c r="AB36" i="6"/>
  <c r="AB37" i="6"/>
  <c r="AB38" i="6"/>
  <c r="AB39" i="6"/>
  <c r="AB40" i="6"/>
  <c r="AB41" i="6"/>
  <c r="AB42" i="6"/>
  <c r="AG42" i="6" s="1"/>
  <c r="AB43" i="6"/>
  <c r="AB44" i="6"/>
  <c r="AB45" i="6"/>
  <c r="AB46" i="6"/>
  <c r="AB47" i="6"/>
  <c r="AB48" i="6"/>
  <c r="AB49" i="6"/>
  <c r="AB50" i="6"/>
  <c r="AG50" i="6" s="1"/>
  <c r="AB51" i="6"/>
  <c r="AB52" i="6"/>
  <c r="AB53" i="6"/>
  <c r="AB54" i="6"/>
  <c r="AG54" i="6" s="1"/>
  <c r="AB55" i="6"/>
  <c r="AB56" i="6"/>
  <c r="AB57" i="6"/>
  <c r="AB58" i="6"/>
  <c r="AG58" i="6" s="1"/>
  <c r="AB59" i="6"/>
  <c r="AB60" i="6"/>
  <c r="AB61" i="6"/>
  <c r="AB62" i="6"/>
  <c r="AB63" i="6"/>
  <c r="AB64" i="6"/>
  <c r="AB65" i="6"/>
  <c r="AB66" i="6"/>
  <c r="AG66" i="6" s="1"/>
  <c r="AB67" i="6"/>
  <c r="AB68" i="6"/>
  <c r="AB69" i="6"/>
  <c r="AB70" i="6"/>
  <c r="AG70" i="6" s="1"/>
  <c r="AB71" i="6"/>
  <c r="AB72" i="6"/>
  <c r="AB73" i="6"/>
  <c r="AB74" i="6"/>
  <c r="AG74" i="6" s="1"/>
  <c r="AB75" i="6"/>
  <c r="AB76" i="6"/>
  <c r="AB77" i="6"/>
  <c r="AB78" i="6"/>
  <c r="AB79" i="6"/>
  <c r="AB80" i="6"/>
  <c r="AB81" i="6"/>
  <c r="AB82" i="6"/>
  <c r="AG82" i="6" s="1"/>
  <c r="AB83" i="6"/>
  <c r="AB84" i="6"/>
  <c r="AB85" i="6"/>
  <c r="AB86" i="6"/>
  <c r="AG86" i="6" s="1"/>
  <c r="AB87" i="6"/>
  <c r="AB88" i="6"/>
  <c r="AB89" i="6"/>
  <c r="AB90" i="6"/>
  <c r="AG90" i="6" s="1"/>
  <c r="AB91" i="6"/>
  <c r="AB92" i="6"/>
  <c r="AB93" i="6"/>
  <c r="AB2" i="6"/>
  <c r="R3" i="6"/>
  <c r="T3" i="6"/>
  <c r="V3" i="6"/>
  <c r="X3" i="6"/>
  <c r="Z3" i="6"/>
  <c r="AD3" i="6"/>
  <c r="R4" i="6"/>
  <c r="T4" i="6"/>
  <c r="AG4" i="6" s="1"/>
  <c r="V4" i="6"/>
  <c r="X4" i="6"/>
  <c r="Z4" i="6"/>
  <c r="AD4" i="6"/>
  <c r="R5" i="6"/>
  <c r="AG5" i="6" s="1"/>
  <c r="T5" i="6"/>
  <c r="V5" i="6"/>
  <c r="X5" i="6"/>
  <c r="Z5" i="6"/>
  <c r="AD5" i="6"/>
  <c r="R6" i="6"/>
  <c r="T6" i="6"/>
  <c r="V6" i="6"/>
  <c r="X6" i="6"/>
  <c r="Z6" i="6"/>
  <c r="AD6" i="6"/>
  <c r="R7" i="6"/>
  <c r="AG7" i="6" s="1"/>
  <c r="T7" i="6"/>
  <c r="V7" i="6"/>
  <c r="X7" i="6"/>
  <c r="Z7" i="6"/>
  <c r="AD7" i="6"/>
  <c r="R8" i="6"/>
  <c r="T8" i="6"/>
  <c r="AG8" i="6" s="1"/>
  <c r="V8" i="6"/>
  <c r="X8" i="6"/>
  <c r="Z8" i="6"/>
  <c r="AD8" i="6"/>
  <c r="R9" i="6"/>
  <c r="T9" i="6"/>
  <c r="V9" i="6"/>
  <c r="X9" i="6"/>
  <c r="Z9" i="6"/>
  <c r="AD9" i="6"/>
  <c r="R10" i="6"/>
  <c r="T10" i="6"/>
  <c r="V10" i="6"/>
  <c r="X10" i="6"/>
  <c r="Z10" i="6"/>
  <c r="AD10" i="6"/>
  <c r="R11" i="6"/>
  <c r="AG11" i="6" s="1"/>
  <c r="T11" i="6"/>
  <c r="V11" i="6"/>
  <c r="X11" i="6"/>
  <c r="Z11" i="6"/>
  <c r="AD11" i="6"/>
  <c r="R12" i="6"/>
  <c r="T12" i="6"/>
  <c r="AG12" i="6" s="1"/>
  <c r="V12" i="6"/>
  <c r="X12" i="6"/>
  <c r="Z12" i="6"/>
  <c r="AD12" i="6"/>
  <c r="R13" i="6"/>
  <c r="T13" i="6"/>
  <c r="V13" i="6"/>
  <c r="X13" i="6"/>
  <c r="Z13" i="6"/>
  <c r="AD13" i="6"/>
  <c r="R14" i="6"/>
  <c r="T14" i="6"/>
  <c r="V14" i="6"/>
  <c r="X14" i="6"/>
  <c r="Z14" i="6"/>
  <c r="AD14" i="6"/>
  <c r="R15" i="6"/>
  <c r="AG15" i="6" s="1"/>
  <c r="T15" i="6"/>
  <c r="V15" i="6"/>
  <c r="X15" i="6"/>
  <c r="Z15" i="6"/>
  <c r="AD15" i="6"/>
  <c r="R16" i="6"/>
  <c r="T16" i="6"/>
  <c r="AG16" i="6" s="1"/>
  <c r="V16" i="6"/>
  <c r="X16" i="6"/>
  <c r="Z16" i="6"/>
  <c r="AD16" i="6"/>
  <c r="R17" i="6"/>
  <c r="AG17" i="6" s="1"/>
  <c r="T17" i="6"/>
  <c r="V17" i="6"/>
  <c r="X17" i="6"/>
  <c r="Z17" i="6"/>
  <c r="AD17" i="6"/>
  <c r="R18" i="6"/>
  <c r="T18" i="6"/>
  <c r="V18" i="6"/>
  <c r="X18" i="6"/>
  <c r="Z18" i="6"/>
  <c r="AD18" i="6"/>
  <c r="AG18" i="6"/>
  <c r="R19" i="6"/>
  <c r="AG19" i="6" s="1"/>
  <c r="T19" i="6"/>
  <c r="V19" i="6"/>
  <c r="X19" i="6"/>
  <c r="Z19" i="6"/>
  <c r="AD19" i="6"/>
  <c r="R20" i="6"/>
  <c r="T20" i="6"/>
  <c r="AG20" i="6" s="1"/>
  <c r="V20" i="6"/>
  <c r="X20" i="6"/>
  <c r="Z20" i="6"/>
  <c r="AD20" i="6"/>
  <c r="R21" i="6"/>
  <c r="AG21" i="6" s="1"/>
  <c r="T21" i="6"/>
  <c r="V21" i="6"/>
  <c r="X21" i="6"/>
  <c r="Z21" i="6"/>
  <c r="AD21" i="6"/>
  <c r="R22" i="6"/>
  <c r="T22" i="6"/>
  <c r="V22" i="6"/>
  <c r="X22" i="6"/>
  <c r="Z22" i="6"/>
  <c r="AD22" i="6"/>
  <c r="R23" i="6"/>
  <c r="AG23" i="6" s="1"/>
  <c r="T23" i="6"/>
  <c r="V23" i="6"/>
  <c r="X23" i="6"/>
  <c r="Z23" i="6"/>
  <c r="AD23" i="6"/>
  <c r="R24" i="6"/>
  <c r="T24" i="6"/>
  <c r="AG24" i="6" s="1"/>
  <c r="V24" i="6"/>
  <c r="X24" i="6"/>
  <c r="Z24" i="6"/>
  <c r="AD24" i="6"/>
  <c r="R25" i="6"/>
  <c r="T25" i="6"/>
  <c r="V25" i="6"/>
  <c r="X25" i="6"/>
  <c r="Z25" i="6"/>
  <c r="AD25" i="6"/>
  <c r="R26" i="6"/>
  <c r="T26" i="6"/>
  <c r="V26" i="6"/>
  <c r="X26" i="6"/>
  <c r="Z26" i="6"/>
  <c r="AD26" i="6"/>
  <c r="R27" i="6"/>
  <c r="AG27" i="6" s="1"/>
  <c r="T27" i="6"/>
  <c r="V27" i="6"/>
  <c r="X27" i="6"/>
  <c r="Z27" i="6"/>
  <c r="AD27" i="6"/>
  <c r="R28" i="6"/>
  <c r="T28" i="6"/>
  <c r="AG28" i="6" s="1"/>
  <c r="V28" i="6"/>
  <c r="X28" i="6"/>
  <c r="Z28" i="6"/>
  <c r="AD28" i="6"/>
  <c r="R29" i="6"/>
  <c r="T29" i="6"/>
  <c r="V29" i="6"/>
  <c r="X29" i="6"/>
  <c r="Z29" i="6"/>
  <c r="AD29" i="6"/>
  <c r="R30" i="6"/>
  <c r="T30" i="6"/>
  <c r="V30" i="6"/>
  <c r="X30" i="6"/>
  <c r="Z30" i="6"/>
  <c r="AD30" i="6"/>
  <c r="R31" i="6"/>
  <c r="AG31" i="6" s="1"/>
  <c r="T31" i="6"/>
  <c r="V31" i="6"/>
  <c r="X31" i="6"/>
  <c r="Z31" i="6"/>
  <c r="AD31" i="6"/>
  <c r="R32" i="6"/>
  <c r="T32" i="6"/>
  <c r="AG32" i="6" s="1"/>
  <c r="V32" i="6"/>
  <c r="X32" i="6"/>
  <c r="Z32" i="6"/>
  <c r="AD32" i="6"/>
  <c r="R33" i="6"/>
  <c r="T33" i="6"/>
  <c r="V33" i="6"/>
  <c r="X33" i="6"/>
  <c r="Z33" i="6"/>
  <c r="AD33" i="6"/>
  <c r="AG34" i="6"/>
  <c r="R34" i="6"/>
  <c r="T34" i="6"/>
  <c r="V34" i="6"/>
  <c r="X34" i="6"/>
  <c r="Z34" i="6"/>
  <c r="AD34" i="6"/>
  <c r="R35" i="6"/>
  <c r="AG35" i="6" s="1"/>
  <c r="T35" i="6"/>
  <c r="V35" i="6"/>
  <c r="X35" i="6"/>
  <c r="Z35" i="6"/>
  <c r="AD35" i="6"/>
  <c r="R36" i="6"/>
  <c r="T36" i="6"/>
  <c r="AG36" i="6" s="1"/>
  <c r="V36" i="6"/>
  <c r="X36" i="6"/>
  <c r="Z36" i="6"/>
  <c r="AD36" i="6"/>
  <c r="R37" i="6"/>
  <c r="T37" i="6"/>
  <c r="V37" i="6"/>
  <c r="X37" i="6"/>
  <c r="Z37" i="6"/>
  <c r="AD37" i="6"/>
  <c r="AG38" i="6"/>
  <c r="R38" i="6"/>
  <c r="T38" i="6"/>
  <c r="V38" i="6"/>
  <c r="X38" i="6"/>
  <c r="Z38" i="6"/>
  <c r="AD38" i="6"/>
  <c r="R39" i="6"/>
  <c r="AG39" i="6" s="1"/>
  <c r="T39" i="6"/>
  <c r="V39" i="6"/>
  <c r="X39" i="6"/>
  <c r="Z39" i="6"/>
  <c r="AD39" i="6"/>
  <c r="R40" i="6"/>
  <c r="T40" i="6"/>
  <c r="AG40" i="6" s="1"/>
  <c r="V40" i="6"/>
  <c r="X40" i="6"/>
  <c r="Z40" i="6"/>
  <c r="AD40" i="6"/>
  <c r="R41" i="6"/>
  <c r="T41" i="6"/>
  <c r="V41" i="6"/>
  <c r="X41" i="6"/>
  <c r="Z41" i="6"/>
  <c r="AD41" i="6"/>
  <c r="R42" i="6"/>
  <c r="T42" i="6"/>
  <c r="V42" i="6"/>
  <c r="X42" i="6"/>
  <c r="Z42" i="6"/>
  <c r="AD42" i="6"/>
  <c r="R43" i="6"/>
  <c r="AG43" i="6" s="1"/>
  <c r="T43" i="6"/>
  <c r="V43" i="6"/>
  <c r="X43" i="6"/>
  <c r="Z43" i="6"/>
  <c r="AD43" i="6"/>
  <c r="R44" i="6"/>
  <c r="T44" i="6"/>
  <c r="AG44" i="6" s="1"/>
  <c r="V44" i="6"/>
  <c r="X44" i="6"/>
  <c r="Z44" i="6"/>
  <c r="AD44" i="6"/>
  <c r="R45" i="6"/>
  <c r="AG45" i="6" s="1"/>
  <c r="T45" i="6"/>
  <c r="V45" i="6"/>
  <c r="X45" i="6"/>
  <c r="Z45" i="6"/>
  <c r="AD45" i="6"/>
  <c r="R46" i="6"/>
  <c r="T46" i="6"/>
  <c r="V46" i="6"/>
  <c r="X46" i="6"/>
  <c r="Z46" i="6"/>
  <c r="AD46" i="6"/>
  <c r="AG46" i="6"/>
  <c r="R47" i="6"/>
  <c r="AG47" i="6" s="1"/>
  <c r="T47" i="6"/>
  <c r="V47" i="6"/>
  <c r="X47" i="6"/>
  <c r="Z47" i="6"/>
  <c r="AD47" i="6"/>
  <c r="R48" i="6"/>
  <c r="T48" i="6"/>
  <c r="AG48" i="6" s="1"/>
  <c r="V48" i="6"/>
  <c r="X48" i="6"/>
  <c r="Z48" i="6"/>
  <c r="AD48" i="6"/>
  <c r="R49" i="6"/>
  <c r="AG49" i="6" s="1"/>
  <c r="T49" i="6"/>
  <c r="V49" i="6"/>
  <c r="X49" i="6"/>
  <c r="Z49" i="6"/>
  <c r="AD49" i="6"/>
  <c r="R50" i="6"/>
  <c r="T50" i="6"/>
  <c r="V50" i="6"/>
  <c r="X50" i="6"/>
  <c r="Z50" i="6"/>
  <c r="AD50" i="6"/>
  <c r="R51" i="6"/>
  <c r="AG51" i="6" s="1"/>
  <c r="T51" i="6"/>
  <c r="V51" i="6"/>
  <c r="X51" i="6"/>
  <c r="Z51" i="6"/>
  <c r="AD51" i="6"/>
  <c r="R52" i="6"/>
  <c r="T52" i="6"/>
  <c r="AG52" i="6" s="1"/>
  <c r="V52" i="6"/>
  <c r="X52" i="6"/>
  <c r="Z52" i="6"/>
  <c r="AD52" i="6"/>
  <c r="R53" i="6"/>
  <c r="T53" i="6"/>
  <c r="V53" i="6"/>
  <c r="X53" i="6"/>
  <c r="Z53" i="6"/>
  <c r="AD53" i="6"/>
  <c r="R54" i="6"/>
  <c r="T54" i="6"/>
  <c r="V54" i="6"/>
  <c r="X54" i="6"/>
  <c r="Z54" i="6"/>
  <c r="AD54" i="6"/>
  <c r="R55" i="6"/>
  <c r="AG55" i="6" s="1"/>
  <c r="T55" i="6"/>
  <c r="V55" i="6"/>
  <c r="X55" i="6"/>
  <c r="Z55" i="6"/>
  <c r="AD55" i="6"/>
  <c r="R56" i="6"/>
  <c r="T56" i="6"/>
  <c r="AG56" i="6" s="1"/>
  <c r="V56" i="6"/>
  <c r="X56" i="6"/>
  <c r="Z56" i="6"/>
  <c r="AD56" i="6"/>
  <c r="R57" i="6"/>
  <c r="T57" i="6"/>
  <c r="V57" i="6"/>
  <c r="X57" i="6"/>
  <c r="Z57" i="6"/>
  <c r="AD57" i="6"/>
  <c r="R58" i="6"/>
  <c r="T58" i="6"/>
  <c r="V58" i="6"/>
  <c r="X58" i="6"/>
  <c r="Z58" i="6"/>
  <c r="AD58" i="6"/>
  <c r="R59" i="6"/>
  <c r="AG59" i="6" s="1"/>
  <c r="T59" i="6"/>
  <c r="V59" i="6"/>
  <c r="X59" i="6"/>
  <c r="Z59" i="6"/>
  <c r="AD59" i="6"/>
  <c r="R60" i="6"/>
  <c r="T60" i="6"/>
  <c r="AG60" i="6" s="1"/>
  <c r="V60" i="6"/>
  <c r="X60" i="6"/>
  <c r="Z60" i="6"/>
  <c r="AD60" i="6"/>
  <c r="R61" i="6"/>
  <c r="AG61" i="6" s="1"/>
  <c r="T61" i="6"/>
  <c r="V61" i="6"/>
  <c r="X61" i="6"/>
  <c r="Z61" i="6"/>
  <c r="AD61" i="6"/>
  <c r="R62" i="6"/>
  <c r="T62" i="6"/>
  <c r="V62" i="6"/>
  <c r="X62" i="6"/>
  <c r="Z62" i="6"/>
  <c r="AD62" i="6"/>
  <c r="AG62" i="6"/>
  <c r="R63" i="6"/>
  <c r="AG63" i="6" s="1"/>
  <c r="T63" i="6"/>
  <c r="V63" i="6"/>
  <c r="X63" i="6"/>
  <c r="Z63" i="6"/>
  <c r="AD63" i="6"/>
  <c r="R64" i="6"/>
  <c r="T64" i="6"/>
  <c r="AG64" i="6" s="1"/>
  <c r="V64" i="6"/>
  <c r="X64" i="6"/>
  <c r="Z64" i="6"/>
  <c r="AD64" i="6"/>
  <c r="R65" i="6"/>
  <c r="AG65" i="6" s="1"/>
  <c r="T65" i="6"/>
  <c r="V65" i="6"/>
  <c r="X65" i="6"/>
  <c r="Z65" i="6"/>
  <c r="AD65" i="6"/>
  <c r="R66" i="6"/>
  <c r="T66" i="6"/>
  <c r="V66" i="6"/>
  <c r="X66" i="6"/>
  <c r="Z66" i="6"/>
  <c r="AD66" i="6"/>
  <c r="R67" i="6"/>
  <c r="AG67" i="6" s="1"/>
  <c r="T67" i="6"/>
  <c r="V67" i="6"/>
  <c r="X67" i="6"/>
  <c r="Z67" i="6"/>
  <c r="AD67" i="6"/>
  <c r="R68" i="6"/>
  <c r="T68" i="6"/>
  <c r="AG68" i="6" s="1"/>
  <c r="V68" i="6"/>
  <c r="X68" i="6"/>
  <c r="Z68" i="6"/>
  <c r="AD68" i="6"/>
  <c r="R69" i="6"/>
  <c r="T69" i="6"/>
  <c r="V69" i="6"/>
  <c r="X69" i="6"/>
  <c r="Z69" i="6"/>
  <c r="AD69" i="6"/>
  <c r="R70" i="6"/>
  <c r="T70" i="6"/>
  <c r="V70" i="6"/>
  <c r="X70" i="6"/>
  <c r="Z70" i="6"/>
  <c r="AD70" i="6"/>
  <c r="R71" i="6"/>
  <c r="T71" i="6"/>
  <c r="V71" i="6"/>
  <c r="AG71" i="6" s="1"/>
  <c r="X71" i="6"/>
  <c r="Z71" i="6"/>
  <c r="AD71" i="6"/>
  <c r="R72" i="6"/>
  <c r="T72" i="6"/>
  <c r="AG72" i="6" s="1"/>
  <c r="V72" i="6"/>
  <c r="X72" i="6"/>
  <c r="Z72" i="6"/>
  <c r="AD72" i="6"/>
  <c r="R73" i="6"/>
  <c r="T73" i="6"/>
  <c r="V73" i="6"/>
  <c r="X73" i="6"/>
  <c r="Z73" i="6"/>
  <c r="AD73" i="6"/>
  <c r="R74" i="6"/>
  <c r="T74" i="6"/>
  <c r="V74" i="6"/>
  <c r="X74" i="6"/>
  <c r="Z74" i="6"/>
  <c r="AD74" i="6"/>
  <c r="R75" i="6"/>
  <c r="T75" i="6"/>
  <c r="V75" i="6"/>
  <c r="AG75" i="6" s="1"/>
  <c r="X75" i="6"/>
  <c r="Z75" i="6"/>
  <c r="AD75" i="6"/>
  <c r="R76" i="6"/>
  <c r="T76" i="6"/>
  <c r="AG76" i="6" s="1"/>
  <c r="V76" i="6"/>
  <c r="X76" i="6"/>
  <c r="Z76" i="6"/>
  <c r="AD76" i="6"/>
  <c r="R77" i="6"/>
  <c r="AG77" i="6" s="1"/>
  <c r="T77" i="6"/>
  <c r="V77" i="6"/>
  <c r="X77" i="6"/>
  <c r="Z77" i="6"/>
  <c r="AD77" i="6"/>
  <c r="R78" i="6"/>
  <c r="T78" i="6"/>
  <c r="V78" i="6"/>
  <c r="X78" i="6"/>
  <c r="Z78" i="6"/>
  <c r="AD78" i="6"/>
  <c r="AG78" i="6"/>
  <c r="R79" i="6"/>
  <c r="T79" i="6"/>
  <c r="V79" i="6"/>
  <c r="AG79" i="6" s="1"/>
  <c r="X79" i="6"/>
  <c r="Z79" i="6"/>
  <c r="AD79" i="6"/>
  <c r="R80" i="6"/>
  <c r="T80" i="6"/>
  <c r="AG80" i="6" s="1"/>
  <c r="V80" i="6"/>
  <c r="X80" i="6"/>
  <c r="Z80" i="6"/>
  <c r="AD80" i="6"/>
  <c r="R81" i="6"/>
  <c r="AG81" i="6" s="1"/>
  <c r="T81" i="6"/>
  <c r="V81" i="6"/>
  <c r="X81" i="6"/>
  <c r="Z81" i="6"/>
  <c r="AD81" i="6"/>
  <c r="R82" i="6"/>
  <c r="T82" i="6"/>
  <c r="V82" i="6"/>
  <c r="X82" i="6"/>
  <c r="Z82" i="6"/>
  <c r="AD82" i="6"/>
  <c r="R83" i="6"/>
  <c r="T83" i="6"/>
  <c r="V83" i="6"/>
  <c r="AG83" i="6" s="1"/>
  <c r="X83" i="6"/>
  <c r="Z83" i="6"/>
  <c r="AD83" i="6"/>
  <c r="R84" i="6"/>
  <c r="T84" i="6"/>
  <c r="AG84" i="6" s="1"/>
  <c r="V84" i="6"/>
  <c r="X84" i="6"/>
  <c r="Z84" i="6"/>
  <c r="AD84" i="6"/>
  <c r="R85" i="6"/>
  <c r="T85" i="6"/>
  <c r="V85" i="6"/>
  <c r="X85" i="6"/>
  <c r="Z85" i="6"/>
  <c r="AD85" i="6"/>
  <c r="R86" i="6"/>
  <c r="T86" i="6"/>
  <c r="V86" i="6"/>
  <c r="X86" i="6"/>
  <c r="Z86" i="6"/>
  <c r="AD86" i="6"/>
  <c r="R87" i="6"/>
  <c r="T87" i="6"/>
  <c r="V87" i="6"/>
  <c r="AG87" i="6" s="1"/>
  <c r="X87" i="6"/>
  <c r="Z87" i="6"/>
  <c r="AD87" i="6"/>
  <c r="R88" i="6"/>
  <c r="T88" i="6"/>
  <c r="AG88" i="6" s="1"/>
  <c r="V88" i="6"/>
  <c r="X88" i="6"/>
  <c r="Z88" i="6"/>
  <c r="AD88" i="6"/>
  <c r="R89" i="6"/>
  <c r="T89" i="6"/>
  <c r="V89" i="6"/>
  <c r="X89" i="6"/>
  <c r="Z89" i="6"/>
  <c r="AD89" i="6"/>
  <c r="R90" i="6"/>
  <c r="T90" i="6"/>
  <c r="V90" i="6"/>
  <c r="X90" i="6"/>
  <c r="Z90" i="6"/>
  <c r="AD90" i="6"/>
  <c r="R91" i="6"/>
  <c r="T91" i="6"/>
  <c r="V91" i="6"/>
  <c r="AG91" i="6" s="1"/>
  <c r="X91" i="6"/>
  <c r="Z91" i="6"/>
  <c r="AD91" i="6"/>
  <c r="R92" i="6"/>
  <c r="T92" i="6"/>
  <c r="AG92" i="6" s="1"/>
  <c r="V92" i="6"/>
  <c r="X92" i="6"/>
  <c r="Z92" i="6"/>
  <c r="AD92" i="6"/>
  <c r="R93" i="6"/>
  <c r="AG93" i="6" s="1"/>
  <c r="T93" i="6"/>
  <c r="V93" i="6"/>
  <c r="X93" i="6"/>
  <c r="Z93" i="6"/>
  <c r="AD93" i="6"/>
  <c r="AG2" i="6"/>
  <c r="AD2" i="6"/>
  <c r="Z2" i="6"/>
  <c r="X2" i="6"/>
  <c r="V2" i="6"/>
  <c r="T2" i="6"/>
  <c r="R2" i="6"/>
  <c r="AG73" i="6" l="1"/>
  <c r="AG57" i="6"/>
  <c r="AG41" i="6"/>
  <c r="AG37" i="6"/>
  <c r="AG33" i="6"/>
  <c r="AG13" i="6"/>
  <c r="AG3" i="6"/>
  <c r="AG26" i="6"/>
  <c r="AG89" i="6"/>
  <c r="AG85" i="6"/>
  <c r="AG69" i="6"/>
  <c r="AG53" i="6"/>
  <c r="AG29" i="6"/>
  <c r="AG25" i="6"/>
  <c r="AG9" i="6"/>
  <c r="J31" i="6"/>
  <c r="J32" i="6"/>
  <c r="J33" i="6"/>
  <c r="L34" i="6" s="1"/>
  <c r="J34" i="6"/>
  <c r="J35" i="6"/>
  <c r="L36" i="6" s="1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L51" i="6" s="1"/>
  <c r="J51" i="6"/>
  <c r="J52" i="6"/>
  <c r="J53" i="6"/>
  <c r="J54" i="6"/>
  <c r="J55" i="6"/>
  <c r="J56" i="6"/>
  <c r="L57" i="6" s="1"/>
  <c r="J57" i="6"/>
  <c r="J58" i="6"/>
  <c r="J59" i="6"/>
  <c r="J60" i="6"/>
  <c r="J61" i="6"/>
  <c r="L62" i="6" s="1"/>
  <c r="J62" i="6"/>
  <c r="J63" i="6"/>
  <c r="J64" i="6"/>
  <c r="J65" i="6"/>
  <c r="L66" i="6" s="1"/>
  <c r="J66" i="6"/>
  <c r="J67" i="6"/>
  <c r="J68" i="6"/>
  <c r="J69" i="6"/>
  <c r="L70" i="6" s="1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L90" i="6" s="1"/>
  <c r="J90" i="6"/>
  <c r="J91" i="6"/>
  <c r="J92" i="6"/>
  <c r="J93" i="6"/>
  <c r="E89" i="6"/>
  <c r="E91" i="6"/>
  <c r="E93" i="6"/>
  <c r="E92" i="6"/>
  <c r="E9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70" i="6"/>
  <c r="E69" i="6"/>
  <c r="E67" i="6"/>
  <c r="E68" i="6"/>
  <c r="E66" i="6"/>
  <c r="E65" i="6"/>
  <c r="E64" i="6"/>
  <c r="E63" i="6"/>
  <c r="E62" i="6"/>
  <c r="E61" i="6"/>
  <c r="E60" i="6"/>
  <c r="E59" i="6"/>
  <c r="E58" i="6"/>
  <c r="E57" i="6"/>
  <c r="E56" i="6"/>
  <c r="E55" i="6"/>
  <c r="E53" i="6"/>
  <c r="E54" i="6"/>
  <c r="E52" i="6"/>
  <c r="E51" i="6"/>
  <c r="E50" i="6"/>
  <c r="E49" i="6"/>
  <c r="E47" i="6"/>
  <c r="E48" i="6"/>
  <c r="E46" i="6"/>
  <c r="E45" i="6"/>
  <c r="E37" i="6"/>
  <c r="E38" i="6"/>
  <c r="E39" i="6"/>
  <c r="E40" i="6"/>
  <c r="E41" i="6"/>
  <c r="E42" i="6"/>
  <c r="E43" i="6"/>
  <c r="E44" i="6"/>
  <c r="E36" i="6"/>
  <c r="E35" i="6"/>
  <c r="E34" i="6"/>
  <c r="E33" i="6"/>
  <c r="E32" i="6"/>
  <c r="E31" i="6"/>
  <c r="E29" i="6"/>
  <c r="E27" i="6"/>
  <c r="E20" i="6"/>
  <c r="E21" i="6"/>
  <c r="E22" i="6"/>
  <c r="E23" i="6"/>
  <c r="E24" i="6"/>
  <c r="E25" i="6"/>
  <c r="E26" i="6"/>
  <c r="E28" i="6"/>
  <c r="E30" i="6"/>
  <c r="E19" i="6"/>
  <c r="E18" i="6"/>
  <c r="E17" i="6"/>
  <c r="E13" i="6"/>
  <c r="E14" i="6"/>
  <c r="E15" i="6"/>
  <c r="E16" i="6"/>
  <c r="E12" i="6"/>
  <c r="E11" i="6"/>
  <c r="E10" i="6"/>
  <c r="E9" i="6"/>
  <c r="E8" i="6"/>
  <c r="E7" i="6"/>
  <c r="E6" i="6"/>
  <c r="E5" i="6"/>
  <c r="E4" i="6"/>
  <c r="E3" i="6"/>
  <c r="E2" i="6"/>
  <c r="L17" i="6"/>
  <c r="J3" i="6"/>
  <c r="L7" i="6" s="1"/>
  <c r="J4" i="6"/>
  <c r="L6" i="6" s="1"/>
  <c r="J5" i="6"/>
  <c r="J6" i="6"/>
  <c r="J7" i="6"/>
  <c r="L8" i="6" s="1"/>
  <c r="J8" i="6"/>
  <c r="J9" i="6"/>
  <c r="L10" i="6" s="1"/>
  <c r="J10" i="6"/>
  <c r="J11" i="6"/>
  <c r="L12" i="6" s="1"/>
  <c r="J12" i="6"/>
  <c r="J13" i="6"/>
  <c r="J14" i="6"/>
  <c r="J15" i="6"/>
  <c r="J16" i="6"/>
  <c r="J17" i="6"/>
  <c r="L27" i="6" s="1"/>
  <c r="J18" i="6"/>
  <c r="L19" i="6" s="1"/>
  <c r="J19" i="6"/>
  <c r="J20" i="6"/>
  <c r="J21" i="6"/>
  <c r="J22" i="6"/>
  <c r="J23" i="6"/>
  <c r="J24" i="6"/>
  <c r="J25" i="6"/>
  <c r="J26" i="6"/>
  <c r="J27" i="6"/>
  <c r="L28" i="6" s="1"/>
  <c r="J28" i="6"/>
  <c r="J29" i="6"/>
  <c r="L30" i="6" s="1"/>
  <c r="J30" i="6"/>
  <c r="J2" i="6"/>
  <c r="L2" i="6" s="1"/>
  <c r="M2" i="6" s="1"/>
  <c r="M6" i="6" l="1"/>
  <c r="M8" i="6"/>
  <c r="M90" i="6"/>
  <c r="M70" i="6"/>
  <c r="L71" i="6"/>
  <c r="L67" i="6"/>
  <c r="M66" i="6"/>
  <c r="M62" i="6"/>
  <c r="L49" i="6"/>
  <c r="M49" i="6" s="1"/>
  <c r="L50" i="6"/>
  <c r="M50" i="6" s="1"/>
  <c r="L48" i="6"/>
  <c r="M48" i="6" s="1"/>
  <c r="L47" i="6"/>
  <c r="M47" i="6" s="1"/>
  <c r="L46" i="6"/>
  <c r="M46" i="6" s="1"/>
  <c r="M34" i="6"/>
  <c r="M51" i="6"/>
  <c r="L52" i="6"/>
  <c r="M12" i="6"/>
  <c r="L69" i="6"/>
  <c r="M69" i="6" s="1"/>
  <c r="L65" i="6"/>
  <c r="M65" i="6" s="1"/>
  <c r="M57" i="6"/>
  <c r="L35" i="6"/>
  <c r="M35" i="6" s="1"/>
  <c r="L33" i="6"/>
  <c r="M33" i="6" s="1"/>
  <c r="M17" i="6"/>
  <c r="L60" i="6"/>
  <c r="M60" i="6" s="1"/>
  <c r="L59" i="6"/>
  <c r="M59" i="6" s="1"/>
  <c r="M28" i="6"/>
  <c r="M7" i="6"/>
  <c r="M19" i="6"/>
  <c r="L3" i="6"/>
  <c r="M3" i="6" s="1"/>
  <c r="M30" i="6"/>
  <c r="M27" i="6"/>
  <c r="M10" i="6"/>
  <c r="L93" i="6"/>
  <c r="M93" i="6" s="1"/>
  <c r="L92" i="6"/>
  <c r="M92" i="6" s="1"/>
  <c r="L89" i="6"/>
  <c r="M89" i="6" s="1"/>
  <c r="L91" i="6"/>
  <c r="M91" i="6" s="1"/>
  <c r="L64" i="6"/>
  <c r="M64" i="6" s="1"/>
  <c r="L63" i="6"/>
  <c r="M63" i="6" s="1"/>
  <c r="L61" i="6"/>
  <c r="M61" i="6" s="1"/>
  <c r="L56" i="6"/>
  <c r="M56" i="6" s="1"/>
  <c r="L55" i="6"/>
  <c r="M55" i="6" s="1"/>
  <c r="L58" i="6"/>
  <c r="M58" i="6" s="1"/>
  <c r="M36" i="6"/>
  <c r="L37" i="6"/>
  <c r="L45" i="6"/>
  <c r="M45" i="6" s="1"/>
  <c r="L32" i="6"/>
  <c r="M32" i="6" s="1"/>
  <c r="L31" i="6"/>
  <c r="M31" i="6" s="1"/>
  <c r="L5" i="6"/>
  <c r="M5" i="6" s="1"/>
  <c r="L4" i="6"/>
  <c r="M4" i="6" s="1"/>
  <c r="L18" i="6"/>
  <c r="M18" i="6" s="1"/>
  <c r="L11" i="6"/>
  <c r="M11" i="6" s="1"/>
  <c r="L9" i="6"/>
  <c r="M9" i="6" s="1"/>
  <c r="L29" i="6"/>
  <c r="M29" i="6" s="1"/>
  <c r="L13" i="6"/>
  <c r="M13" i="6" s="1"/>
  <c r="L20" i="6"/>
  <c r="M20" i="6" s="1"/>
  <c r="M37" i="6" l="1"/>
  <c r="L38" i="6"/>
  <c r="M52" i="6"/>
  <c r="L53" i="6"/>
  <c r="M67" i="6"/>
  <c r="L68" i="6"/>
  <c r="M68" i="6" s="1"/>
  <c r="L72" i="6"/>
  <c r="M71" i="6"/>
  <c r="L21" i="6"/>
  <c r="M21" i="6" s="1"/>
  <c r="L14" i="6"/>
  <c r="M14" i="6" s="1"/>
  <c r="L54" i="6" l="1"/>
  <c r="M54" i="6" s="1"/>
  <c r="M53" i="6"/>
  <c r="L73" i="6"/>
  <c r="M72" i="6"/>
  <c r="L39" i="6"/>
  <c r="M38" i="6"/>
  <c r="L15" i="6"/>
  <c r="M15" i="6" s="1"/>
  <c r="L22" i="6"/>
  <c r="M22" i="6" s="1"/>
  <c r="M39" i="6" l="1"/>
  <c r="L40" i="6"/>
  <c r="L74" i="6"/>
  <c r="M73" i="6"/>
  <c r="L23" i="6"/>
  <c r="M23" i="6" s="1"/>
  <c r="L16" i="6"/>
  <c r="M16" i="6" s="1"/>
  <c r="M74" i="6" l="1"/>
  <c r="L75" i="6"/>
  <c r="M40" i="6"/>
  <c r="L41" i="6"/>
  <c r="L24" i="6"/>
  <c r="M24" i="6" s="1"/>
  <c r="L42" i="6" l="1"/>
  <c r="M41" i="6"/>
  <c r="L76" i="6"/>
  <c r="M75" i="6"/>
  <c r="L25" i="6"/>
  <c r="M25" i="6" s="1"/>
  <c r="L77" i="6" l="1"/>
  <c r="M76" i="6"/>
  <c r="M42" i="6"/>
  <c r="L43" i="6"/>
  <c r="L26" i="6"/>
  <c r="M26" i="6" s="1"/>
  <c r="L44" i="6" l="1"/>
  <c r="M44" i="6" s="1"/>
  <c r="M43" i="6"/>
  <c r="M77" i="6"/>
  <c r="L78" i="6"/>
  <c r="L79" i="6" l="1"/>
  <c r="M78" i="6"/>
  <c r="M79" i="6" l="1"/>
  <c r="L80" i="6"/>
  <c r="M80" i="6" l="1"/>
  <c r="L81" i="6"/>
  <c r="M81" i="6" l="1"/>
  <c r="L82" i="6"/>
  <c r="L83" i="6" l="1"/>
  <c r="M82" i="6"/>
  <c r="L84" i="6" l="1"/>
  <c r="M83" i="6"/>
  <c r="M84" i="6" l="1"/>
  <c r="L85" i="6"/>
  <c r="L86" i="6" l="1"/>
  <c r="M85" i="6"/>
  <c r="L87" i="6" l="1"/>
  <c r="M86" i="6"/>
  <c r="L88" i="6" l="1"/>
  <c r="M88" i="6" s="1"/>
  <c r="M87" i="6"/>
</calcChain>
</file>

<file path=xl/connections.xml><?xml version="1.0" encoding="utf-8"?>
<connections xmlns="http://schemas.openxmlformats.org/spreadsheetml/2006/main">
  <connection id="1" name="接続" type="4" refreshedVersion="6" background="1" saveData="1">
    <webPr sourceData="1" parsePre="1" consecutive="1" xl2000="1" url="https://ja.wikipedia.org/wiki/%E5%8B%98%E5%AE%9A%E7%A7%91%E7%9B%AE" htmlTables="1">
      <tables count="1">
        <x v="4"/>
      </tables>
    </webPr>
  </connection>
</connections>
</file>

<file path=xl/sharedStrings.xml><?xml version="1.0" encoding="utf-8"?>
<sst xmlns="http://schemas.openxmlformats.org/spreadsheetml/2006/main" count="1030" uniqueCount="107">
  <si>
    <t>科目名</t>
  </si>
  <si>
    <t>資本金</t>
  </si>
  <si>
    <t>資本準備金</t>
  </si>
  <si>
    <t>利益準備金</t>
  </si>
  <si>
    <t>利益剰余金</t>
  </si>
  <si>
    <t>分類</t>
  </si>
  <si>
    <t>負債</t>
  </si>
  <si>
    <t>流動負債</t>
  </si>
  <si>
    <t>仕入債務</t>
  </si>
  <si>
    <t>買掛金</t>
  </si>
  <si>
    <t>その他流動負債</t>
  </si>
  <si>
    <t>短期借入金</t>
  </si>
  <si>
    <t>未払金</t>
  </si>
  <si>
    <t>未払費用</t>
  </si>
  <si>
    <t>預り金</t>
  </si>
  <si>
    <t>仮受金</t>
  </si>
  <si>
    <t>前受収益</t>
  </si>
  <si>
    <t>未払法人税等</t>
  </si>
  <si>
    <t>未払消費税等</t>
  </si>
  <si>
    <t>仮受消費税</t>
  </si>
  <si>
    <t>賞与引当金</t>
  </si>
  <si>
    <t>固定負債</t>
  </si>
  <si>
    <t>長期借入金</t>
  </si>
  <si>
    <t>退職給付引当金</t>
  </si>
  <si>
    <t>資産</t>
  </si>
  <si>
    <t>流動資産</t>
  </si>
  <si>
    <t>現金・預金</t>
  </si>
  <si>
    <t>現金</t>
  </si>
  <si>
    <t>普通預金</t>
  </si>
  <si>
    <t>売上債権</t>
  </si>
  <si>
    <t>売掛金</t>
  </si>
  <si>
    <t>棚卸資産</t>
  </si>
  <si>
    <t>商品</t>
  </si>
  <si>
    <t>その他流動資産</t>
  </si>
  <si>
    <t>前払費用</t>
  </si>
  <si>
    <t>仮払金</t>
  </si>
  <si>
    <t>未収金</t>
  </si>
  <si>
    <t>未収収益</t>
  </si>
  <si>
    <t>貸倒引当金</t>
  </si>
  <si>
    <t>固定資産</t>
  </si>
  <si>
    <t>有形固定資産</t>
  </si>
  <si>
    <t>建物</t>
  </si>
  <si>
    <t>建物付属設備</t>
  </si>
  <si>
    <t>構築物</t>
  </si>
  <si>
    <t>機械装置</t>
  </si>
  <si>
    <t>工具器具備品</t>
  </si>
  <si>
    <t>車両運搬具</t>
  </si>
  <si>
    <t>土地</t>
  </si>
  <si>
    <t>減価償却累計額</t>
  </si>
  <si>
    <t>無形固定資産</t>
  </si>
  <si>
    <t>ソフトウェア</t>
  </si>
  <si>
    <t>投資その他資産</t>
  </si>
  <si>
    <t>投資有価証券</t>
  </si>
  <si>
    <t>収益</t>
  </si>
  <si>
    <t>営業収益</t>
  </si>
  <si>
    <t>売上</t>
  </si>
  <si>
    <t>営業外収益</t>
  </si>
  <si>
    <t>受取利息</t>
  </si>
  <si>
    <t>雑収入</t>
  </si>
  <si>
    <t>特別利益</t>
  </si>
  <si>
    <t>固定資産売却益</t>
  </si>
  <si>
    <t>費用</t>
  </si>
  <si>
    <t>営業費用</t>
  </si>
  <si>
    <t>売上原価</t>
  </si>
  <si>
    <t>仕入</t>
  </si>
  <si>
    <t>期首商品棚卸高</t>
  </si>
  <si>
    <t>期末商品棚卸高</t>
  </si>
  <si>
    <t>販売費及び一般管理費</t>
  </si>
  <si>
    <t>給料賃金</t>
  </si>
  <si>
    <t>旅費交通費</t>
  </si>
  <si>
    <t>修繕費</t>
  </si>
  <si>
    <t>通信費</t>
  </si>
  <si>
    <t>広告宣伝費</t>
  </si>
  <si>
    <t>接待交際費</t>
  </si>
  <si>
    <t>荷造運賃</t>
  </si>
  <si>
    <t>福利厚生費</t>
  </si>
  <si>
    <t>地代家賃</t>
  </si>
  <si>
    <t>水道光熱費</t>
  </si>
  <si>
    <t>消耗品費</t>
  </si>
  <si>
    <t>保険料</t>
  </si>
  <si>
    <t>租税公課</t>
  </si>
  <si>
    <t>賃借料（リース料）</t>
  </si>
  <si>
    <t>貸倒金</t>
  </si>
  <si>
    <t>支払利息</t>
  </si>
  <si>
    <t>支払家賃</t>
  </si>
  <si>
    <t>雑費</t>
  </si>
  <si>
    <t>減価償却費</t>
  </si>
  <si>
    <t>営業外費用</t>
  </si>
  <si>
    <t>特別損失</t>
  </si>
  <si>
    <t>固定資産売却損</t>
  </si>
  <si>
    <t>固定資産評価損</t>
  </si>
  <si>
    <t>資本</t>
    <rPh sb="0" eb="2">
      <t>シホン</t>
    </rPh>
    <phoneticPr fontId="1"/>
  </si>
  <si>
    <t>資本剰余金</t>
    <phoneticPr fontId="1"/>
  </si>
  <si>
    <t>勘定区分</t>
    <rPh sb="0" eb="2">
      <t>カンジョウ</t>
    </rPh>
    <rPh sb="2" eb="4">
      <t>クブン</t>
    </rPh>
    <phoneticPr fontId="1"/>
  </si>
  <si>
    <t>管理番号</t>
    <rPh sb="0" eb="2">
      <t>カンリ</t>
    </rPh>
    <rPh sb="2" eb="4">
      <t>バンゴウ</t>
    </rPh>
    <phoneticPr fontId="1"/>
  </si>
  <si>
    <t>勘定科目コード</t>
    <rPh sb="0" eb="2">
      <t>カンジョウ</t>
    </rPh>
    <rPh sb="2" eb="4">
      <t>カモク</t>
    </rPh>
    <phoneticPr fontId="1"/>
  </si>
  <si>
    <t>集計科目</t>
    <rPh sb="0" eb="2">
      <t>シュウケイ</t>
    </rPh>
    <rPh sb="2" eb="4">
      <t>カモク</t>
    </rPh>
    <phoneticPr fontId="1"/>
  </si>
  <si>
    <t>集計科目コード</t>
    <rPh sb="0" eb="2">
      <t>シュウケイ</t>
    </rPh>
    <rPh sb="2" eb="4">
      <t>カモク</t>
    </rPh>
    <phoneticPr fontId="1"/>
  </si>
  <si>
    <t>集計区分</t>
    <rPh sb="0" eb="2">
      <t>シュウケイ</t>
    </rPh>
    <rPh sb="2" eb="4">
      <t>クブン</t>
    </rPh>
    <phoneticPr fontId="1"/>
  </si>
  <si>
    <t>集計科目</t>
    <rPh sb="0" eb="2">
      <t>シュウケイ</t>
    </rPh>
    <rPh sb="2" eb="4">
      <t>カモク</t>
    </rPh>
    <phoneticPr fontId="1"/>
  </si>
  <si>
    <t>勘定科目名</t>
    <rPh sb="0" eb="2">
      <t>カンジョウ</t>
    </rPh>
    <rPh sb="2" eb="4">
      <t>カモク</t>
    </rPh>
    <rPh sb="4" eb="5">
      <t>メイ</t>
    </rPh>
    <phoneticPr fontId="1"/>
  </si>
  <si>
    <t>流動損益区分</t>
    <rPh sb="0" eb="2">
      <t>リュウドウ</t>
    </rPh>
    <rPh sb="2" eb="4">
      <t>ソンエキ</t>
    </rPh>
    <rPh sb="4" eb="6">
      <t>クブン</t>
    </rPh>
    <phoneticPr fontId="1"/>
  </si>
  <si>
    <t>INSERT INTO [dbo].[M_勘定科目] ([勘定科目コード], [勘定科目名], [勘定区分], [流動損益区分], [集計区分], [管理番号], [集計科目], [集計科目コード]) VALUES (</t>
    <phoneticPr fontId="1"/>
  </si>
  <si>
    <t xml:space="preserve">, </t>
    <phoneticPr fontId="1"/>
  </si>
  <si>
    <t>);</t>
    <phoneticPr fontId="1"/>
  </si>
  <si>
    <t>, '</t>
    <phoneticPr fontId="1"/>
  </si>
  <si>
    <t xml:space="preserve">',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</si>
</sst>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growShrinkType="overwriteClear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" sqref="A2:D20"/>
    </sheetView>
  </sheetViews>
  <sheetFormatPr defaultRowHeight="16.5" x14ac:dyDescent="0.75"/>
  <cols>
    <col min="1" max="1" width="18.64453125" bestFit="1" customWidth="1"/>
    <col min="2" max="2" width="8" bestFit="1" customWidth="1"/>
    <col min="3" max="4" width="13.1171875" bestFit="1" customWidth="1"/>
  </cols>
  <sheetData>
    <row r="1" spans="1:4" x14ac:dyDescent="0.75">
      <c r="A1" s="3"/>
      <c r="B1" s="3" t="s">
        <v>5</v>
      </c>
      <c r="C1" s="3"/>
      <c r="D1" s="3" t="s">
        <v>0</v>
      </c>
    </row>
    <row r="2" spans="1:4" x14ac:dyDescent="0.75">
      <c r="A2" s="3" t="s">
        <v>24</v>
      </c>
      <c r="B2" s="3" t="s">
        <v>25</v>
      </c>
      <c r="C2" s="3" t="s">
        <v>26</v>
      </c>
      <c r="D2" s="3" t="s">
        <v>27</v>
      </c>
    </row>
    <row r="3" spans="1:4" x14ac:dyDescent="0.75">
      <c r="A3" s="3"/>
      <c r="B3" s="3"/>
      <c r="C3" s="3"/>
      <c r="D3" s="3" t="s">
        <v>28</v>
      </c>
    </row>
    <row r="4" spans="1:4" x14ac:dyDescent="0.75">
      <c r="A4" s="3"/>
      <c r="B4" s="3"/>
      <c r="C4" s="3" t="s">
        <v>29</v>
      </c>
      <c r="D4" s="3" t="s">
        <v>30</v>
      </c>
    </row>
    <row r="5" spans="1:4" x14ac:dyDescent="0.75">
      <c r="A5" s="3"/>
      <c r="B5" s="3"/>
      <c r="C5" s="3" t="s">
        <v>31</v>
      </c>
      <c r="D5" s="3" t="s">
        <v>32</v>
      </c>
    </row>
    <row r="6" spans="1:4" x14ac:dyDescent="0.75">
      <c r="C6" s="3" t="s">
        <v>33</v>
      </c>
      <c r="D6" s="3" t="s">
        <v>34</v>
      </c>
    </row>
    <row r="7" spans="1:4" x14ac:dyDescent="0.75">
      <c r="C7" s="3"/>
      <c r="D7" s="3" t="s">
        <v>35</v>
      </c>
    </row>
    <row r="8" spans="1:4" x14ac:dyDescent="0.75">
      <c r="C8" s="3"/>
      <c r="D8" s="3" t="s">
        <v>36</v>
      </c>
    </row>
    <row r="9" spans="1:4" x14ac:dyDescent="0.75">
      <c r="C9" s="3"/>
      <c r="D9" s="3" t="s">
        <v>37</v>
      </c>
    </row>
    <row r="10" spans="1:4" x14ac:dyDescent="0.75">
      <c r="B10" s="3"/>
      <c r="C10" s="3"/>
      <c r="D10" s="3" t="s">
        <v>38</v>
      </c>
    </row>
    <row r="11" spans="1:4" x14ac:dyDescent="0.75">
      <c r="B11" s="3" t="s">
        <v>39</v>
      </c>
      <c r="C11" s="3" t="s">
        <v>40</v>
      </c>
      <c r="D11" s="3" t="s">
        <v>41</v>
      </c>
    </row>
    <row r="12" spans="1:4" x14ac:dyDescent="0.75">
      <c r="B12" s="3"/>
      <c r="C12" s="3"/>
      <c r="D12" s="3" t="s">
        <v>42</v>
      </c>
    </row>
    <row r="13" spans="1:4" x14ac:dyDescent="0.75">
      <c r="B13" s="3"/>
      <c r="C13" s="3"/>
      <c r="D13" s="3" t="s">
        <v>43</v>
      </c>
    </row>
    <row r="14" spans="1:4" x14ac:dyDescent="0.75">
      <c r="B14" s="3"/>
      <c r="C14" s="3"/>
      <c r="D14" s="3" t="s">
        <v>44</v>
      </c>
    </row>
    <row r="15" spans="1:4" x14ac:dyDescent="0.75">
      <c r="B15" s="3"/>
      <c r="C15" s="3"/>
      <c r="D15" s="3" t="s">
        <v>45</v>
      </c>
    </row>
    <row r="16" spans="1:4" x14ac:dyDescent="0.75">
      <c r="B16" s="3"/>
      <c r="C16" s="3"/>
      <c r="D16" s="3" t="s">
        <v>46</v>
      </c>
    </row>
    <row r="17" spans="2:4" x14ac:dyDescent="0.75">
      <c r="B17" s="3"/>
      <c r="C17" s="3"/>
      <c r="D17" s="3" t="s">
        <v>47</v>
      </c>
    </row>
    <row r="18" spans="2:4" x14ac:dyDescent="0.75">
      <c r="B18" s="3"/>
      <c r="C18" s="3"/>
      <c r="D18" s="3" t="s">
        <v>48</v>
      </c>
    </row>
    <row r="19" spans="2:4" x14ac:dyDescent="0.75">
      <c r="B19" s="3"/>
      <c r="C19" s="3" t="s">
        <v>49</v>
      </c>
      <c r="D19" s="3" t="s">
        <v>50</v>
      </c>
    </row>
    <row r="20" spans="2:4" x14ac:dyDescent="0.75">
      <c r="B20" s="3"/>
      <c r="C20" s="3" t="s">
        <v>51</v>
      </c>
      <c r="D20" s="3" t="s">
        <v>52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34" sqref="D34:D35"/>
    </sheetView>
  </sheetViews>
  <sheetFormatPr defaultRowHeight="16.5" x14ac:dyDescent="0.75"/>
  <cols>
    <col min="1" max="1" width="4.76171875" bestFit="1" customWidth="1"/>
    <col min="2" max="2" width="8" bestFit="1" customWidth="1"/>
    <col min="3" max="4" width="13.1171875" bestFit="1" customWidth="1"/>
  </cols>
  <sheetData>
    <row r="1" spans="1:4" x14ac:dyDescent="0.75">
      <c r="A1" s="2"/>
      <c r="B1" s="2"/>
      <c r="C1" s="2"/>
      <c r="D1" s="2"/>
    </row>
    <row r="2" spans="1:4" x14ac:dyDescent="0.75">
      <c r="A2" s="2"/>
      <c r="B2" s="2" t="s">
        <v>5</v>
      </c>
      <c r="C2" s="2"/>
      <c r="D2" s="2" t="s">
        <v>0</v>
      </c>
    </row>
    <row r="3" spans="1:4" x14ac:dyDescent="0.75">
      <c r="A3" s="2" t="s">
        <v>6</v>
      </c>
      <c r="B3" s="2" t="s">
        <v>7</v>
      </c>
      <c r="C3" s="2" t="s">
        <v>8</v>
      </c>
      <c r="D3" s="2" t="s">
        <v>9</v>
      </c>
    </row>
    <row r="4" spans="1:4" x14ac:dyDescent="0.75">
      <c r="A4" s="2"/>
      <c r="B4" s="2"/>
      <c r="C4" s="2" t="s">
        <v>10</v>
      </c>
      <c r="D4" s="2" t="s">
        <v>11</v>
      </c>
    </row>
    <row r="5" spans="1:4" x14ac:dyDescent="0.75">
      <c r="A5" s="2"/>
      <c r="B5" s="2"/>
      <c r="C5" s="2"/>
      <c r="D5" s="2" t="s">
        <v>12</v>
      </c>
    </row>
    <row r="6" spans="1:4" x14ac:dyDescent="0.75">
      <c r="A6" s="2"/>
      <c r="B6" s="2"/>
      <c r="C6" s="2"/>
      <c r="D6" s="2" t="s">
        <v>13</v>
      </c>
    </row>
    <row r="7" spans="1:4" x14ac:dyDescent="0.75">
      <c r="A7" s="2"/>
      <c r="B7" s="2"/>
      <c r="C7" s="2"/>
      <c r="D7" s="2" t="s">
        <v>14</v>
      </c>
    </row>
    <row r="8" spans="1:4" x14ac:dyDescent="0.75">
      <c r="A8" s="2"/>
      <c r="B8" s="2"/>
      <c r="C8" s="2"/>
      <c r="D8" s="2" t="s">
        <v>15</v>
      </c>
    </row>
    <row r="9" spans="1:4" x14ac:dyDescent="0.75">
      <c r="A9" s="2"/>
      <c r="B9" s="2"/>
      <c r="C9" s="2"/>
      <c r="D9" s="2" t="s">
        <v>16</v>
      </c>
    </row>
    <row r="10" spans="1:4" x14ac:dyDescent="0.75">
      <c r="A10" s="2"/>
      <c r="B10" s="2"/>
      <c r="C10" s="2"/>
      <c r="D10" s="2" t="s">
        <v>17</v>
      </c>
    </row>
    <row r="11" spans="1:4" x14ac:dyDescent="0.75">
      <c r="A11" s="2"/>
      <c r="B11" s="2"/>
      <c r="C11" s="2"/>
      <c r="D11" s="2" t="s">
        <v>18</v>
      </c>
    </row>
    <row r="12" spans="1:4" x14ac:dyDescent="0.75">
      <c r="B12" s="2"/>
      <c r="C12" s="2"/>
      <c r="D12" s="2" t="s">
        <v>19</v>
      </c>
    </row>
    <row r="13" spans="1:4" x14ac:dyDescent="0.75">
      <c r="B13" s="2"/>
      <c r="C13" s="2"/>
      <c r="D13" s="2" t="s">
        <v>20</v>
      </c>
    </row>
    <row r="14" spans="1:4" x14ac:dyDescent="0.75">
      <c r="B14" s="2" t="s">
        <v>21</v>
      </c>
      <c r="C14" s="2"/>
      <c r="D14" s="2" t="s">
        <v>22</v>
      </c>
    </row>
    <row r="15" spans="1:4" x14ac:dyDescent="0.75">
      <c r="B15" s="2"/>
      <c r="C15" s="2"/>
      <c r="D15" s="2" t="s">
        <v>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3" sqref="A3:B7"/>
    </sheetView>
  </sheetViews>
  <sheetFormatPr defaultRowHeight="16.5" x14ac:dyDescent="0.75"/>
  <cols>
    <col min="1" max="1" width="4.76171875" bestFit="1" customWidth="1"/>
    <col min="2" max="2" width="22.234375" bestFit="1" customWidth="1"/>
  </cols>
  <sheetData>
    <row r="2" spans="1:2" x14ac:dyDescent="0.75">
      <c r="B2" t="s">
        <v>0</v>
      </c>
    </row>
    <row r="3" spans="1:2" x14ac:dyDescent="0.75">
      <c r="A3" t="s">
        <v>91</v>
      </c>
      <c r="B3" t="s">
        <v>1</v>
      </c>
    </row>
    <row r="4" spans="1:2" x14ac:dyDescent="0.75">
      <c r="B4" t="s">
        <v>2</v>
      </c>
    </row>
    <row r="5" spans="1:2" x14ac:dyDescent="0.75">
      <c r="B5" t="s">
        <v>3</v>
      </c>
    </row>
    <row r="6" spans="1:2" x14ac:dyDescent="0.75">
      <c r="B6" t="s">
        <v>4</v>
      </c>
    </row>
    <row r="7" spans="1:2" x14ac:dyDescent="0.75">
      <c r="B7" t="s">
        <v>92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:C6"/>
    </sheetView>
  </sheetViews>
  <sheetFormatPr defaultColWidth="9.1171875" defaultRowHeight="16.5" x14ac:dyDescent="0.75"/>
  <cols>
    <col min="1" max="1" width="4.76171875" bestFit="1" customWidth="1"/>
    <col min="2" max="2" width="9.64453125" bestFit="1" customWidth="1"/>
    <col min="3" max="3" width="13.1171875" bestFit="1" customWidth="1"/>
  </cols>
  <sheetData>
    <row r="1" spans="1:3" x14ac:dyDescent="0.75">
      <c r="A1" s="4"/>
      <c r="B1" s="4"/>
      <c r="C1" s="4"/>
    </row>
    <row r="2" spans="1:3" x14ac:dyDescent="0.75">
      <c r="A2" s="4"/>
      <c r="B2" s="4" t="s">
        <v>5</v>
      </c>
      <c r="C2" s="4" t="s">
        <v>0</v>
      </c>
    </row>
    <row r="3" spans="1:3" x14ac:dyDescent="0.75">
      <c r="A3" s="4" t="s">
        <v>53</v>
      </c>
      <c r="B3" s="4" t="s">
        <v>54</v>
      </c>
      <c r="C3" s="4" t="s">
        <v>55</v>
      </c>
    </row>
    <row r="4" spans="1:3" x14ac:dyDescent="0.75">
      <c r="A4" s="4"/>
      <c r="B4" s="4" t="s">
        <v>56</v>
      </c>
      <c r="C4" s="4" t="s">
        <v>57</v>
      </c>
    </row>
    <row r="5" spans="1:3" x14ac:dyDescent="0.75">
      <c r="A5" s="4"/>
      <c r="B5" s="4"/>
      <c r="C5" s="4" t="s">
        <v>58</v>
      </c>
    </row>
    <row r="6" spans="1:3" x14ac:dyDescent="0.75">
      <c r="A6" s="4"/>
      <c r="B6" s="4" t="s">
        <v>59</v>
      </c>
      <c r="C6" s="4" t="s">
        <v>60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3" sqref="A3:D28"/>
    </sheetView>
  </sheetViews>
  <sheetFormatPr defaultRowHeight="16.5" x14ac:dyDescent="0.75"/>
  <cols>
    <col min="1" max="1" width="4.76171875" bestFit="1" customWidth="1"/>
    <col min="2" max="2" width="9.64453125" bestFit="1" customWidth="1"/>
    <col min="3" max="3" width="18.64453125" bestFit="1" customWidth="1"/>
    <col min="4" max="4" width="16.76171875" bestFit="1" customWidth="1"/>
  </cols>
  <sheetData>
    <row r="1" spans="1:4" x14ac:dyDescent="0.75">
      <c r="A1" s="5"/>
      <c r="B1" s="5"/>
      <c r="C1" s="5"/>
      <c r="D1" s="5"/>
    </row>
    <row r="2" spans="1:4" x14ac:dyDescent="0.75">
      <c r="A2" s="5"/>
      <c r="B2" s="5" t="s">
        <v>5</v>
      </c>
      <c r="C2" s="5"/>
      <c r="D2" s="5" t="s">
        <v>0</v>
      </c>
    </row>
    <row r="3" spans="1:4" x14ac:dyDescent="0.75">
      <c r="A3" s="5" t="s">
        <v>61</v>
      </c>
      <c r="B3" s="5"/>
      <c r="C3" s="5"/>
      <c r="D3" s="5"/>
    </row>
    <row r="4" spans="1:4" x14ac:dyDescent="0.75">
      <c r="A4" s="5"/>
      <c r="B4" s="5" t="s">
        <v>62</v>
      </c>
      <c r="C4" s="5" t="s">
        <v>63</v>
      </c>
      <c r="D4" s="5" t="s">
        <v>64</v>
      </c>
    </row>
    <row r="5" spans="1:4" x14ac:dyDescent="0.75">
      <c r="A5" s="5"/>
      <c r="B5" s="5"/>
      <c r="C5" s="5"/>
      <c r="D5" s="5" t="s">
        <v>65</v>
      </c>
    </row>
    <row r="6" spans="1:4" x14ac:dyDescent="0.75">
      <c r="A6" s="5"/>
      <c r="B6" s="5"/>
      <c r="C6" s="5"/>
      <c r="D6" s="5" t="s">
        <v>66</v>
      </c>
    </row>
    <row r="7" spans="1:4" x14ac:dyDescent="0.75">
      <c r="A7" s="5"/>
      <c r="B7" s="5"/>
      <c r="C7" s="5" t="s">
        <v>67</v>
      </c>
      <c r="D7" s="5" t="s">
        <v>68</v>
      </c>
    </row>
    <row r="8" spans="1:4" x14ac:dyDescent="0.75">
      <c r="A8" s="5"/>
      <c r="B8" s="5"/>
      <c r="C8" s="5"/>
      <c r="D8" s="5" t="s">
        <v>69</v>
      </c>
    </row>
    <row r="9" spans="1:4" x14ac:dyDescent="0.75">
      <c r="A9" s="5"/>
      <c r="B9" s="5"/>
      <c r="C9" s="5"/>
      <c r="D9" s="5" t="s">
        <v>70</v>
      </c>
    </row>
    <row r="10" spans="1:4" x14ac:dyDescent="0.75">
      <c r="A10" s="5"/>
      <c r="B10" s="5"/>
      <c r="C10" s="5"/>
      <c r="D10" s="5" t="s">
        <v>71</v>
      </c>
    </row>
    <row r="11" spans="1:4" x14ac:dyDescent="0.75">
      <c r="A11" s="5"/>
      <c r="B11" s="5"/>
      <c r="C11" s="5"/>
      <c r="D11" s="5" t="s">
        <v>72</v>
      </c>
    </row>
    <row r="12" spans="1:4" x14ac:dyDescent="0.75">
      <c r="A12" s="5"/>
      <c r="B12" s="5"/>
      <c r="C12" s="5"/>
      <c r="D12" s="5" t="s">
        <v>73</v>
      </c>
    </row>
    <row r="13" spans="1:4" x14ac:dyDescent="0.75">
      <c r="A13" s="5"/>
      <c r="B13" s="5"/>
      <c r="C13" s="5"/>
      <c r="D13" s="5" t="s">
        <v>74</v>
      </c>
    </row>
    <row r="14" spans="1:4" x14ac:dyDescent="0.75">
      <c r="A14" s="5"/>
      <c r="B14" s="5"/>
      <c r="C14" s="5"/>
      <c r="D14" s="5" t="s">
        <v>75</v>
      </c>
    </row>
    <row r="15" spans="1:4" x14ac:dyDescent="0.75">
      <c r="A15" s="5"/>
      <c r="B15" s="5"/>
      <c r="C15" s="5"/>
      <c r="D15" s="5" t="s">
        <v>76</v>
      </c>
    </row>
    <row r="16" spans="1:4" x14ac:dyDescent="0.75">
      <c r="A16" s="5"/>
      <c r="B16" s="5"/>
      <c r="C16" s="5"/>
      <c r="D16" s="5" t="s">
        <v>77</v>
      </c>
    </row>
    <row r="17" spans="2:4" x14ac:dyDescent="0.75">
      <c r="B17" s="5"/>
      <c r="C17" s="5"/>
      <c r="D17" s="5" t="s">
        <v>78</v>
      </c>
    </row>
    <row r="18" spans="2:4" x14ac:dyDescent="0.75">
      <c r="B18" s="5"/>
      <c r="C18" s="5"/>
      <c r="D18" s="5" t="s">
        <v>79</v>
      </c>
    </row>
    <row r="19" spans="2:4" x14ac:dyDescent="0.75">
      <c r="B19" s="5"/>
      <c r="C19" s="5"/>
      <c r="D19" s="5" t="s">
        <v>80</v>
      </c>
    </row>
    <row r="20" spans="2:4" x14ac:dyDescent="0.75">
      <c r="B20" s="5"/>
      <c r="C20" s="5"/>
      <c r="D20" s="5" t="s">
        <v>81</v>
      </c>
    </row>
    <row r="21" spans="2:4" x14ac:dyDescent="0.75">
      <c r="B21" s="5"/>
      <c r="C21" s="5"/>
      <c r="D21" s="5" t="s">
        <v>82</v>
      </c>
    </row>
    <row r="22" spans="2:4" x14ac:dyDescent="0.75">
      <c r="B22" s="5"/>
      <c r="C22" s="5"/>
      <c r="D22" s="5" t="s">
        <v>83</v>
      </c>
    </row>
    <row r="23" spans="2:4" x14ac:dyDescent="0.75">
      <c r="B23" s="5"/>
      <c r="C23" s="5"/>
      <c r="D23" s="5" t="s">
        <v>84</v>
      </c>
    </row>
    <row r="24" spans="2:4" x14ac:dyDescent="0.75">
      <c r="B24" s="5"/>
      <c r="C24" s="5"/>
      <c r="D24" s="5" t="s">
        <v>85</v>
      </c>
    </row>
    <row r="25" spans="2:4" x14ac:dyDescent="0.75">
      <c r="B25" s="5"/>
      <c r="C25" s="5"/>
      <c r="D25" s="5" t="s">
        <v>86</v>
      </c>
    </row>
    <row r="26" spans="2:4" x14ac:dyDescent="0.75">
      <c r="B26" s="5" t="s">
        <v>87</v>
      </c>
      <c r="C26" s="5"/>
      <c r="D26" s="5" t="s">
        <v>83</v>
      </c>
    </row>
    <row r="27" spans="2:4" x14ac:dyDescent="0.75">
      <c r="B27" s="5" t="s">
        <v>88</v>
      </c>
      <c r="C27" s="5"/>
      <c r="D27" s="5" t="s">
        <v>89</v>
      </c>
    </row>
    <row r="28" spans="2:4" x14ac:dyDescent="0.75">
      <c r="D28" s="5" t="s">
        <v>90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tabSelected="1" zoomScale="70" zoomScaleNormal="70" workbookViewId="0">
      <selection activeCell="AG93" sqref="AG2:AG93"/>
    </sheetView>
  </sheetViews>
  <sheetFormatPr defaultRowHeight="16.5" x14ac:dyDescent="0.75"/>
  <cols>
    <col min="1" max="3" width="2.64453125" customWidth="1"/>
    <col min="4" max="4" width="15.64453125" bestFit="1" customWidth="1"/>
    <col min="5" max="5" width="17.29296875" style="5" bestFit="1" customWidth="1"/>
    <col min="6" max="6" width="7.41015625" bestFit="1" customWidth="1"/>
    <col min="7" max="7" width="10.64453125" style="5" bestFit="1" customWidth="1"/>
    <col min="8" max="8" width="7.41015625" style="5" bestFit="1" customWidth="1"/>
    <col min="9" max="9" width="7.41015625" bestFit="1" customWidth="1"/>
    <col min="10" max="10" width="12.29296875" bestFit="1" customWidth="1"/>
    <col min="11" max="11" width="7.41015625" bestFit="1" customWidth="1"/>
    <col min="12" max="12" width="12.29296875" style="5" bestFit="1" customWidth="1"/>
    <col min="13" max="13" width="17.29296875" style="5" bestFit="1" customWidth="1"/>
    <col min="14" max="14" width="12.29296875" style="5" customWidth="1"/>
    <col min="15" max="15" width="11.5859375" customWidth="1"/>
    <col min="16" max="16" width="7.17578125" bestFit="1" customWidth="1"/>
    <col min="17" max="17" width="2.64453125" bestFit="1" customWidth="1"/>
    <col min="18" max="18" width="4.3515625" bestFit="1" customWidth="1"/>
    <col min="19" max="19" width="2.64453125" bestFit="1" customWidth="1"/>
    <col min="20" max="20" width="2.17578125" bestFit="1" customWidth="1"/>
    <col min="21" max="21" width="2.234375" bestFit="1" customWidth="1"/>
    <col min="22" max="22" width="2.17578125" bestFit="1" customWidth="1"/>
    <col min="23" max="23" width="2.234375" bestFit="1" customWidth="1"/>
    <col min="24" max="24" width="2.17578125" bestFit="1" customWidth="1"/>
    <col min="25" max="25" width="2.234375" bestFit="1" customWidth="1"/>
    <col min="26" max="26" width="4.17578125" bestFit="1" customWidth="1"/>
    <col min="27" max="27" width="2.234375" bestFit="1" customWidth="1"/>
    <col min="28" max="28" width="5.41015625" bestFit="1" customWidth="1"/>
    <col min="29" max="29" width="2.234375" bestFit="1" customWidth="1"/>
    <col min="30" max="30" width="7.17578125" bestFit="1" customWidth="1"/>
    <col min="31" max="31" width="2.46875" bestFit="1" customWidth="1"/>
    <col min="33" max="33" width="164.41015625" bestFit="1" customWidth="1"/>
  </cols>
  <sheetData>
    <row r="1" spans="1:33" s="5" customFormat="1" ht="25.15" customHeight="1" x14ac:dyDescent="0.75">
      <c r="A1" s="1"/>
      <c r="B1" s="1"/>
      <c r="C1" s="1"/>
      <c r="D1" s="1"/>
      <c r="E1" s="1" t="s">
        <v>100</v>
      </c>
      <c r="F1" s="1" t="s">
        <v>93</v>
      </c>
      <c r="G1" s="1" t="s">
        <v>101</v>
      </c>
      <c r="H1" s="1" t="s">
        <v>98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99</v>
      </c>
      <c r="N1" s="1"/>
    </row>
    <row r="2" spans="1:33" x14ac:dyDescent="0.75">
      <c r="A2" s="6" t="s">
        <v>24</v>
      </c>
      <c r="B2" s="6"/>
      <c r="C2" s="6"/>
      <c r="D2" s="6"/>
      <c r="E2" s="6" t="str">
        <f>A2</f>
        <v>資産</v>
      </c>
      <c r="F2" s="6">
        <v>1</v>
      </c>
      <c r="G2" s="6">
        <v>0</v>
      </c>
      <c r="H2" s="6">
        <v>0</v>
      </c>
      <c r="I2" s="6">
        <v>0</v>
      </c>
      <c r="J2" s="6" t="str">
        <f t="shared" ref="J2:J30" si="0">F2&amp;G2&amp;H2&amp;TEXT(I2,"000")</f>
        <v>100000</v>
      </c>
      <c r="K2" s="6" t="b">
        <v>1</v>
      </c>
      <c r="L2" s="6" t="str">
        <f>J2</f>
        <v>100000</v>
      </c>
      <c r="M2" s="6" t="str">
        <f>LOOKUP($L$2:$L$93,$J$2:$J$93,$E$2:$E$93)</f>
        <v>資産</v>
      </c>
      <c r="O2" t="s">
        <v>102</v>
      </c>
      <c r="P2" t="str">
        <f>J2</f>
        <v>100000</v>
      </c>
      <c r="Q2" t="s">
        <v>105</v>
      </c>
      <c r="R2" t="str">
        <f>E2</f>
        <v>資産</v>
      </c>
      <c r="S2" s="7" t="s">
        <v>106</v>
      </c>
      <c r="T2">
        <f>F2</f>
        <v>1</v>
      </c>
      <c r="U2" s="5" t="s">
        <v>103</v>
      </c>
      <c r="V2">
        <f>G2</f>
        <v>0</v>
      </c>
      <c r="W2" s="5" t="s">
        <v>103</v>
      </c>
      <c r="X2">
        <f>H2</f>
        <v>0</v>
      </c>
      <c r="Y2" s="5" t="s">
        <v>103</v>
      </c>
      <c r="Z2">
        <f>I2</f>
        <v>0</v>
      </c>
      <c r="AA2" s="5" t="s">
        <v>103</v>
      </c>
      <c r="AB2">
        <f>IF(K2=TRUE,1,0)</f>
        <v>1</v>
      </c>
      <c r="AC2" s="5" t="s">
        <v>103</v>
      </c>
      <c r="AD2" t="str">
        <f>L2</f>
        <v>100000</v>
      </c>
      <c r="AE2" t="s">
        <v>104</v>
      </c>
      <c r="AG2" t="str">
        <f>O2&amp;P2&amp;Q2&amp;R2&amp;S2&amp;T2&amp;U2&amp;V2&amp;W2&amp;X2&amp;Y2&amp;Z2&amp;AA2&amp;AB2&amp;AC2&amp;AD2&amp;AE2</f>
        <v>INSERT INTO [dbo].[M_勘定科目] ([勘定科目コード], [勘定科目名], [勘定区分], [流動損益区分], [集計区分], [管理番号], [集計科目], [集計科目コード]) VALUES (100000, '資産', 1, 0, 0, 0, 1, 100000);</v>
      </c>
    </row>
    <row r="3" spans="1:33" x14ac:dyDescent="0.75">
      <c r="A3" s="6"/>
      <c r="B3" s="6" t="s">
        <v>25</v>
      </c>
      <c r="C3" s="6"/>
      <c r="D3" s="6"/>
      <c r="E3" s="6" t="str">
        <f>B3</f>
        <v>流動資産</v>
      </c>
      <c r="F3" s="6">
        <v>1</v>
      </c>
      <c r="G3" s="6">
        <v>1</v>
      </c>
      <c r="H3" s="6">
        <v>0</v>
      </c>
      <c r="I3" s="6">
        <v>0</v>
      </c>
      <c r="J3" s="6" t="str">
        <f t="shared" si="0"/>
        <v>110000</v>
      </c>
      <c r="K3" s="6" t="b">
        <v>1</v>
      </c>
      <c r="L3" s="6" t="str">
        <f>J2</f>
        <v>100000</v>
      </c>
      <c r="M3" s="6" t="str">
        <f t="shared" ref="M3:M66" si="1">LOOKUP($L$2:$L$93,$J$2:$J$93,$E$2:$E$93)</f>
        <v>資産</v>
      </c>
      <c r="O3" s="5" t="s">
        <v>102</v>
      </c>
      <c r="P3" s="5" t="str">
        <f t="shared" ref="P3:P66" si="2">J3</f>
        <v>110000</v>
      </c>
      <c r="Q3" s="5" t="s">
        <v>105</v>
      </c>
      <c r="R3" s="5" t="str">
        <f t="shared" ref="R3:R66" si="3">E3</f>
        <v>流動資産</v>
      </c>
      <c r="S3" s="7" t="s">
        <v>106</v>
      </c>
      <c r="T3" s="5">
        <f t="shared" ref="T3:T66" si="4">F3</f>
        <v>1</v>
      </c>
      <c r="U3" s="5" t="s">
        <v>103</v>
      </c>
      <c r="V3" s="5">
        <f t="shared" ref="V3:V66" si="5">G3</f>
        <v>1</v>
      </c>
      <c r="W3" s="5" t="s">
        <v>103</v>
      </c>
      <c r="X3" s="5">
        <f t="shared" ref="X3:X66" si="6">H3</f>
        <v>0</v>
      </c>
      <c r="Y3" s="5" t="s">
        <v>103</v>
      </c>
      <c r="Z3" s="5">
        <f t="shared" ref="Z3:Z66" si="7">I3</f>
        <v>0</v>
      </c>
      <c r="AA3" s="5" t="s">
        <v>103</v>
      </c>
      <c r="AB3" s="5">
        <f t="shared" ref="AB3:AB66" si="8">IF(K3=TRUE,1,0)</f>
        <v>1</v>
      </c>
      <c r="AC3" s="5" t="s">
        <v>103</v>
      </c>
      <c r="AD3" s="5" t="str">
        <f t="shared" ref="AD3:AD66" si="9">L3</f>
        <v>100000</v>
      </c>
      <c r="AE3" s="5" t="s">
        <v>104</v>
      </c>
      <c r="AF3" s="5"/>
      <c r="AG3" s="5" t="str">
        <f t="shared" ref="AG3:AG66" si="10">O3&amp;P3&amp;Q3&amp;R3&amp;S3&amp;T3&amp;U3&amp;V3&amp;W3&amp;X3&amp;Y3&amp;Z3&amp;AA3&amp;AB3&amp;AC3&amp;AD3&amp;AE3</f>
        <v>INSERT INTO [dbo].[M_勘定科目] ([勘定科目コード], [勘定科目名], [勘定区分], [流動損益区分], [集計区分], [管理番号], [集計科目], [集計科目コード]) VALUES (110000, '流動資産', 1, 1, 0, 0, 1, 100000);</v>
      </c>
    </row>
    <row r="4" spans="1:33" s="5" customFormat="1" x14ac:dyDescent="0.75">
      <c r="C4" t="s">
        <v>26</v>
      </c>
      <c r="E4" s="5" t="str">
        <f>C4</f>
        <v>現金・預金</v>
      </c>
      <c r="F4" s="5">
        <v>1</v>
      </c>
      <c r="G4" s="5">
        <v>1</v>
      </c>
      <c r="H4" s="5">
        <v>1</v>
      </c>
      <c r="I4" s="6">
        <v>0</v>
      </c>
      <c r="J4" s="5" t="str">
        <f t="shared" si="0"/>
        <v>111000</v>
      </c>
      <c r="K4" s="5" t="b">
        <v>1</v>
      </c>
      <c r="L4" s="5" t="str">
        <f>J3</f>
        <v>110000</v>
      </c>
      <c r="M4" s="6" t="str">
        <f t="shared" si="1"/>
        <v>流動資産</v>
      </c>
      <c r="O4" s="5" t="s">
        <v>102</v>
      </c>
      <c r="P4" s="5" t="str">
        <f t="shared" si="2"/>
        <v>111000</v>
      </c>
      <c r="Q4" s="5" t="s">
        <v>105</v>
      </c>
      <c r="R4" s="5" t="str">
        <f t="shared" si="3"/>
        <v>現金・預金</v>
      </c>
      <c r="S4" s="7" t="s">
        <v>106</v>
      </c>
      <c r="T4" s="5">
        <f t="shared" si="4"/>
        <v>1</v>
      </c>
      <c r="U4" s="5" t="s">
        <v>103</v>
      </c>
      <c r="V4" s="5">
        <f t="shared" si="5"/>
        <v>1</v>
      </c>
      <c r="W4" s="5" t="s">
        <v>103</v>
      </c>
      <c r="X4" s="5">
        <f t="shared" si="6"/>
        <v>1</v>
      </c>
      <c r="Y4" s="5" t="s">
        <v>103</v>
      </c>
      <c r="Z4" s="5">
        <f t="shared" si="7"/>
        <v>0</v>
      </c>
      <c r="AA4" s="5" t="s">
        <v>103</v>
      </c>
      <c r="AB4" s="5">
        <f t="shared" si="8"/>
        <v>1</v>
      </c>
      <c r="AC4" s="5" t="s">
        <v>103</v>
      </c>
      <c r="AD4" s="5" t="str">
        <f t="shared" si="9"/>
        <v>110000</v>
      </c>
      <c r="AE4" s="5" t="s">
        <v>104</v>
      </c>
      <c r="AG4" s="5" t="str">
        <f t="shared" si="10"/>
        <v>INSERT INTO [dbo].[M_勘定科目] ([勘定科目コード], [勘定科目名], [勘定区分], [流動損益区分], [集計区分], [管理番号], [集計科目], [集計科目コード]) VALUES (111000, '現金・預金', 1, 1, 1, 0, 1, 110000);</v>
      </c>
    </row>
    <row r="5" spans="1:33" x14ac:dyDescent="0.75">
      <c r="D5" t="s">
        <v>27</v>
      </c>
      <c r="E5" s="5" t="str">
        <f>D5</f>
        <v>現金</v>
      </c>
      <c r="F5" s="5">
        <v>1</v>
      </c>
      <c r="G5" s="5">
        <v>1</v>
      </c>
      <c r="H5" s="5">
        <v>1</v>
      </c>
      <c r="I5" s="6">
        <v>30</v>
      </c>
      <c r="J5" s="5" t="str">
        <f t="shared" si="0"/>
        <v>111030</v>
      </c>
      <c r="K5" t="b">
        <v>0</v>
      </c>
      <c r="L5" s="5" t="str">
        <f>J4</f>
        <v>111000</v>
      </c>
      <c r="M5" s="6" t="str">
        <f t="shared" si="1"/>
        <v>現金・預金</v>
      </c>
      <c r="O5" s="5" t="s">
        <v>102</v>
      </c>
      <c r="P5" s="5" t="str">
        <f t="shared" si="2"/>
        <v>111030</v>
      </c>
      <c r="Q5" s="5" t="s">
        <v>105</v>
      </c>
      <c r="R5" s="5" t="str">
        <f t="shared" si="3"/>
        <v>現金</v>
      </c>
      <c r="S5" s="7" t="s">
        <v>106</v>
      </c>
      <c r="T5" s="5">
        <f t="shared" si="4"/>
        <v>1</v>
      </c>
      <c r="U5" s="5" t="s">
        <v>103</v>
      </c>
      <c r="V5" s="5">
        <f t="shared" si="5"/>
        <v>1</v>
      </c>
      <c r="W5" s="5" t="s">
        <v>103</v>
      </c>
      <c r="X5" s="5">
        <f t="shared" si="6"/>
        <v>1</v>
      </c>
      <c r="Y5" s="5" t="s">
        <v>103</v>
      </c>
      <c r="Z5" s="5">
        <f t="shared" si="7"/>
        <v>30</v>
      </c>
      <c r="AA5" s="5" t="s">
        <v>103</v>
      </c>
      <c r="AB5" s="5">
        <f t="shared" si="8"/>
        <v>0</v>
      </c>
      <c r="AC5" s="5" t="s">
        <v>103</v>
      </c>
      <c r="AD5" s="5" t="str">
        <f t="shared" si="9"/>
        <v>111000</v>
      </c>
      <c r="AE5" s="5" t="s">
        <v>104</v>
      </c>
      <c r="AF5" s="5"/>
      <c r="AG5" s="5" t="str">
        <f t="shared" si="10"/>
        <v>INSERT INTO [dbo].[M_勘定科目] ([勘定科目コード], [勘定科目名], [勘定区分], [流動損益区分], [集計区分], [管理番号], [集計科目], [集計科目コード]) VALUES (111030, '現金', 1, 1, 1, 30, 0, 111000);</v>
      </c>
    </row>
    <row r="6" spans="1:33" x14ac:dyDescent="0.75">
      <c r="D6" t="s">
        <v>28</v>
      </c>
      <c r="E6" s="5" t="str">
        <f>D6</f>
        <v>普通預金</v>
      </c>
      <c r="F6" s="5">
        <v>1</v>
      </c>
      <c r="G6" s="5">
        <v>1</v>
      </c>
      <c r="H6" s="5">
        <v>1</v>
      </c>
      <c r="I6" s="6">
        <v>60</v>
      </c>
      <c r="J6" s="5" t="str">
        <f t="shared" si="0"/>
        <v>111060</v>
      </c>
      <c r="K6" s="5" t="b">
        <v>0</v>
      </c>
      <c r="L6" s="5" t="str">
        <f>J4</f>
        <v>111000</v>
      </c>
      <c r="M6" s="6" t="str">
        <f t="shared" si="1"/>
        <v>現金・預金</v>
      </c>
      <c r="O6" s="5" t="s">
        <v>102</v>
      </c>
      <c r="P6" s="5" t="str">
        <f t="shared" si="2"/>
        <v>111060</v>
      </c>
      <c r="Q6" s="5" t="s">
        <v>105</v>
      </c>
      <c r="R6" s="5" t="str">
        <f t="shared" si="3"/>
        <v>普通預金</v>
      </c>
      <c r="S6" s="7" t="s">
        <v>106</v>
      </c>
      <c r="T6" s="5">
        <f t="shared" si="4"/>
        <v>1</v>
      </c>
      <c r="U6" s="5" t="s">
        <v>103</v>
      </c>
      <c r="V6" s="5">
        <f t="shared" si="5"/>
        <v>1</v>
      </c>
      <c r="W6" s="5" t="s">
        <v>103</v>
      </c>
      <c r="X6" s="5">
        <f t="shared" si="6"/>
        <v>1</v>
      </c>
      <c r="Y6" s="5" t="s">
        <v>103</v>
      </c>
      <c r="Z6" s="5">
        <f t="shared" si="7"/>
        <v>60</v>
      </c>
      <c r="AA6" s="5" t="s">
        <v>103</v>
      </c>
      <c r="AB6" s="5">
        <f t="shared" si="8"/>
        <v>0</v>
      </c>
      <c r="AC6" s="5" t="s">
        <v>103</v>
      </c>
      <c r="AD6" s="5" t="str">
        <f t="shared" si="9"/>
        <v>111000</v>
      </c>
      <c r="AE6" s="5" t="s">
        <v>104</v>
      </c>
      <c r="AF6" s="5"/>
      <c r="AG6" s="5" t="str">
        <f t="shared" si="10"/>
        <v>INSERT INTO [dbo].[M_勘定科目] ([勘定科目コード], [勘定科目名], [勘定区分], [流動損益区分], [集計区分], [管理番号], [集計科目], [集計科目コード]) VALUES (111060, '普通預金', 1, 1, 1, 60, 0, 111000);</v>
      </c>
    </row>
    <row r="7" spans="1:33" s="5" customFormat="1" x14ac:dyDescent="0.75">
      <c r="C7" t="s">
        <v>29</v>
      </c>
      <c r="E7" s="5" t="str">
        <f>C7</f>
        <v>売上債権</v>
      </c>
      <c r="F7" s="5">
        <v>1</v>
      </c>
      <c r="G7" s="5">
        <v>1</v>
      </c>
      <c r="H7" s="5">
        <v>2</v>
      </c>
      <c r="I7" s="6">
        <v>90</v>
      </c>
      <c r="J7" s="5" t="str">
        <f t="shared" si="0"/>
        <v>112090</v>
      </c>
      <c r="K7" s="5" t="b">
        <v>1</v>
      </c>
      <c r="L7" s="5" t="str">
        <f>J3</f>
        <v>110000</v>
      </c>
      <c r="M7" s="6" t="str">
        <f t="shared" si="1"/>
        <v>流動資産</v>
      </c>
      <c r="O7" s="5" t="s">
        <v>102</v>
      </c>
      <c r="P7" s="5" t="str">
        <f t="shared" si="2"/>
        <v>112090</v>
      </c>
      <c r="Q7" s="5" t="s">
        <v>105</v>
      </c>
      <c r="R7" s="5" t="str">
        <f t="shared" si="3"/>
        <v>売上債権</v>
      </c>
      <c r="S7" s="7" t="s">
        <v>106</v>
      </c>
      <c r="T7" s="5">
        <f t="shared" si="4"/>
        <v>1</v>
      </c>
      <c r="U7" s="5" t="s">
        <v>103</v>
      </c>
      <c r="V7" s="5">
        <f t="shared" si="5"/>
        <v>1</v>
      </c>
      <c r="W7" s="5" t="s">
        <v>103</v>
      </c>
      <c r="X7" s="5">
        <f t="shared" si="6"/>
        <v>2</v>
      </c>
      <c r="Y7" s="5" t="s">
        <v>103</v>
      </c>
      <c r="Z7" s="5">
        <f t="shared" si="7"/>
        <v>90</v>
      </c>
      <c r="AA7" s="5" t="s">
        <v>103</v>
      </c>
      <c r="AB7" s="5">
        <f t="shared" si="8"/>
        <v>1</v>
      </c>
      <c r="AC7" s="5" t="s">
        <v>103</v>
      </c>
      <c r="AD7" s="5" t="str">
        <f t="shared" si="9"/>
        <v>110000</v>
      </c>
      <c r="AE7" s="5" t="s">
        <v>104</v>
      </c>
      <c r="AG7" s="5" t="str">
        <f t="shared" si="10"/>
        <v>INSERT INTO [dbo].[M_勘定科目] ([勘定科目コード], [勘定科目名], [勘定区分], [流動損益区分], [集計区分], [管理番号], [集計科目], [集計科目コード]) VALUES (112090, '売上債権', 1, 1, 2, 90, 1, 110000);</v>
      </c>
    </row>
    <row r="8" spans="1:33" x14ac:dyDescent="0.75">
      <c r="D8" t="s">
        <v>30</v>
      </c>
      <c r="E8" s="5" t="str">
        <f>D8</f>
        <v>売掛金</v>
      </c>
      <c r="F8" s="5">
        <v>1</v>
      </c>
      <c r="G8" s="5">
        <v>1</v>
      </c>
      <c r="H8" s="5">
        <v>2</v>
      </c>
      <c r="I8" s="6">
        <v>120</v>
      </c>
      <c r="J8" s="5" t="str">
        <f t="shared" si="0"/>
        <v>112120</v>
      </c>
      <c r="K8" s="5" t="b">
        <v>0</v>
      </c>
      <c r="L8" s="5" t="str">
        <f>J7</f>
        <v>112090</v>
      </c>
      <c r="M8" s="6" t="str">
        <f t="shared" si="1"/>
        <v>売上債権</v>
      </c>
      <c r="O8" s="5" t="s">
        <v>102</v>
      </c>
      <c r="P8" s="5" t="str">
        <f t="shared" si="2"/>
        <v>112120</v>
      </c>
      <c r="Q8" s="5" t="s">
        <v>105</v>
      </c>
      <c r="R8" s="5" t="str">
        <f t="shared" si="3"/>
        <v>売掛金</v>
      </c>
      <c r="S8" s="7" t="s">
        <v>106</v>
      </c>
      <c r="T8" s="5">
        <f t="shared" si="4"/>
        <v>1</v>
      </c>
      <c r="U8" s="5" t="s">
        <v>103</v>
      </c>
      <c r="V8" s="5">
        <f t="shared" si="5"/>
        <v>1</v>
      </c>
      <c r="W8" s="5" t="s">
        <v>103</v>
      </c>
      <c r="X8" s="5">
        <f t="shared" si="6"/>
        <v>2</v>
      </c>
      <c r="Y8" s="5" t="s">
        <v>103</v>
      </c>
      <c r="Z8" s="5">
        <f t="shared" si="7"/>
        <v>120</v>
      </c>
      <c r="AA8" s="5" t="s">
        <v>103</v>
      </c>
      <c r="AB8" s="5">
        <f t="shared" si="8"/>
        <v>0</v>
      </c>
      <c r="AC8" s="5" t="s">
        <v>103</v>
      </c>
      <c r="AD8" s="5" t="str">
        <f t="shared" si="9"/>
        <v>112090</v>
      </c>
      <c r="AE8" s="5" t="s">
        <v>104</v>
      </c>
      <c r="AF8" s="5"/>
      <c r="AG8" s="5" t="str">
        <f t="shared" si="10"/>
        <v>INSERT INTO [dbo].[M_勘定科目] ([勘定科目コード], [勘定科目名], [勘定区分], [流動損益区分], [集計区分], [管理番号], [集計科目], [集計科目コード]) VALUES (112120, '売掛金', 1, 1, 2, 120, 0, 112090);</v>
      </c>
    </row>
    <row r="9" spans="1:33" x14ac:dyDescent="0.75">
      <c r="C9" t="s">
        <v>31</v>
      </c>
      <c r="E9" s="5" t="str">
        <f>C9</f>
        <v>棚卸資産</v>
      </c>
      <c r="F9" s="5">
        <v>1</v>
      </c>
      <c r="G9" s="5">
        <v>1</v>
      </c>
      <c r="H9" s="5">
        <v>3</v>
      </c>
      <c r="I9" s="6">
        <v>150</v>
      </c>
      <c r="J9" s="5" t="str">
        <f t="shared" si="0"/>
        <v>113150</v>
      </c>
      <c r="K9" s="5" t="b">
        <v>1</v>
      </c>
      <c r="L9" s="5" t="str">
        <f>J3</f>
        <v>110000</v>
      </c>
      <c r="M9" s="6" t="str">
        <f t="shared" si="1"/>
        <v>流動資産</v>
      </c>
      <c r="O9" s="5" t="s">
        <v>102</v>
      </c>
      <c r="P9" s="5" t="str">
        <f t="shared" si="2"/>
        <v>113150</v>
      </c>
      <c r="Q9" s="5" t="s">
        <v>105</v>
      </c>
      <c r="R9" s="5" t="str">
        <f t="shared" si="3"/>
        <v>棚卸資産</v>
      </c>
      <c r="S9" s="7" t="s">
        <v>106</v>
      </c>
      <c r="T9" s="5">
        <f t="shared" si="4"/>
        <v>1</v>
      </c>
      <c r="U9" s="5" t="s">
        <v>103</v>
      </c>
      <c r="V9" s="5">
        <f t="shared" si="5"/>
        <v>1</v>
      </c>
      <c r="W9" s="5" t="s">
        <v>103</v>
      </c>
      <c r="X9" s="5">
        <f t="shared" si="6"/>
        <v>3</v>
      </c>
      <c r="Y9" s="5" t="s">
        <v>103</v>
      </c>
      <c r="Z9" s="5">
        <f t="shared" si="7"/>
        <v>150</v>
      </c>
      <c r="AA9" s="5" t="s">
        <v>103</v>
      </c>
      <c r="AB9" s="5">
        <f t="shared" si="8"/>
        <v>1</v>
      </c>
      <c r="AC9" s="5" t="s">
        <v>103</v>
      </c>
      <c r="AD9" s="5" t="str">
        <f t="shared" si="9"/>
        <v>110000</v>
      </c>
      <c r="AE9" s="5" t="s">
        <v>104</v>
      </c>
      <c r="AF9" s="5"/>
      <c r="AG9" s="5" t="str">
        <f t="shared" si="10"/>
        <v>INSERT INTO [dbo].[M_勘定科目] ([勘定科目コード], [勘定科目名], [勘定区分], [流動損益区分], [集計区分], [管理番号], [集計科目], [集計科目コード]) VALUES (113150, '棚卸資産', 1, 1, 3, 150, 1, 110000);</v>
      </c>
    </row>
    <row r="10" spans="1:33" s="5" customFormat="1" x14ac:dyDescent="0.75">
      <c r="D10" t="s">
        <v>32</v>
      </c>
      <c r="E10" s="5" t="str">
        <f>D10</f>
        <v>商品</v>
      </c>
      <c r="F10" s="5">
        <v>1</v>
      </c>
      <c r="G10" s="5">
        <v>1</v>
      </c>
      <c r="H10" s="5">
        <v>3</v>
      </c>
      <c r="I10" s="6">
        <v>180</v>
      </c>
      <c r="J10" s="5" t="str">
        <f t="shared" si="0"/>
        <v>113180</v>
      </c>
      <c r="K10" s="5" t="b">
        <v>0</v>
      </c>
      <c r="L10" s="5" t="str">
        <f>J9</f>
        <v>113150</v>
      </c>
      <c r="M10" s="6" t="str">
        <f t="shared" si="1"/>
        <v>棚卸資産</v>
      </c>
      <c r="O10" s="5" t="s">
        <v>102</v>
      </c>
      <c r="P10" s="5" t="str">
        <f t="shared" si="2"/>
        <v>113180</v>
      </c>
      <c r="Q10" s="5" t="s">
        <v>105</v>
      </c>
      <c r="R10" s="5" t="str">
        <f t="shared" si="3"/>
        <v>商品</v>
      </c>
      <c r="S10" s="7" t="s">
        <v>106</v>
      </c>
      <c r="T10" s="5">
        <f t="shared" si="4"/>
        <v>1</v>
      </c>
      <c r="U10" s="5" t="s">
        <v>103</v>
      </c>
      <c r="V10" s="5">
        <f t="shared" si="5"/>
        <v>1</v>
      </c>
      <c r="W10" s="5" t="s">
        <v>103</v>
      </c>
      <c r="X10" s="5">
        <f t="shared" si="6"/>
        <v>3</v>
      </c>
      <c r="Y10" s="5" t="s">
        <v>103</v>
      </c>
      <c r="Z10" s="5">
        <f t="shared" si="7"/>
        <v>180</v>
      </c>
      <c r="AA10" s="5" t="s">
        <v>103</v>
      </c>
      <c r="AB10" s="5">
        <f t="shared" si="8"/>
        <v>0</v>
      </c>
      <c r="AC10" s="5" t="s">
        <v>103</v>
      </c>
      <c r="AD10" s="5" t="str">
        <f t="shared" si="9"/>
        <v>113150</v>
      </c>
      <c r="AE10" s="5" t="s">
        <v>104</v>
      </c>
      <c r="AG10" s="5" t="str">
        <f t="shared" si="10"/>
        <v>INSERT INTO [dbo].[M_勘定科目] ([勘定科目コード], [勘定科目名], [勘定区分], [流動損益区分], [集計区分], [管理番号], [集計科目], [集計科目コード]) VALUES (113180, '商品', 1, 1, 3, 180, 0, 113150);</v>
      </c>
    </row>
    <row r="11" spans="1:33" x14ac:dyDescent="0.75">
      <c r="C11" t="s">
        <v>33</v>
      </c>
      <c r="E11" s="5" t="str">
        <f>C11</f>
        <v>その他流動資産</v>
      </c>
      <c r="F11" s="5">
        <v>1</v>
      </c>
      <c r="G11" s="5">
        <v>1</v>
      </c>
      <c r="H11" s="5">
        <v>4</v>
      </c>
      <c r="I11" s="6">
        <v>210</v>
      </c>
      <c r="J11" s="5" t="str">
        <f t="shared" si="0"/>
        <v>114210</v>
      </c>
      <c r="K11" s="5" t="b">
        <v>1</v>
      </c>
      <c r="L11" s="5" t="str">
        <f>J3</f>
        <v>110000</v>
      </c>
      <c r="M11" s="6" t="str">
        <f t="shared" si="1"/>
        <v>流動資産</v>
      </c>
      <c r="O11" s="5" t="s">
        <v>102</v>
      </c>
      <c r="P11" s="5" t="str">
        <f t="shared" si="2"/>
        <v>114210</v>
      </c>
      <c r="Q11" s="5" t="s">
        <v>105</v>
      </c>
      <c r="R11" s="5" t="str">
        <f t="shared" si="3"/>
        <v>その他流動資産</v>
      </c>
      <c r="S11" s="7" t="s">
        <v>106</v>
      </c>
      <c r="T11" s="5">
        <f t="shared" si="4"/>
        <v>1</v>
      </c>
      <c r="U11" s="5" t="s">
        <v>103</v>
      </c>
      <c r="V11" s="5">
        <f t="shared" si="5"/>
        <v>1</v>
      </c>
      <c r="W11" s="5" t="s">
        <v>103</v>
      </c>
      <c r="X11" s="5">
        <f t="shared" si="6"/>
        <v>4</v>
      </c>
      <c r="Y11" s="5" t="s">
        <v>103</v>
      </c>
      <c r="Z11" s="5">
        <f t="shared" si="7"/>
        <v>210</v>
      </c>
      <c r="AA11" s="5" t="s">
        <v>103</v>
      </c>
      <c r="AB11" s="5">
        <f t="shared" si="8"/>
        <v>1</v>
      </c>
      <c r="AC11" s="5" t="s">
        <v>103</v>
      </c>
      <c r="AD11" s="5" t="str">
        <f t="shared" si="9"/>
        <v>110000</v>
      </c>
      <c r="AE11" s="5" t="s">
        <v>104</v>
      </c>
      <c r="AF11" s="5"/>
      <c r="AG11" s="5" t="str">
        <f t="shared" si="10"/>
        <v>INSERT INTO [dbo].[M_勘定科目] ([勘定科目コード], [勘定科目名], [勘定区分], [流動損益区分], [集計区分], [管理番号], [集計科目], [集計科目コード]) VALUES (114210, 'その他流動資産', 1, 1, 4, 210, 1, 110000);</v>
      </c>
    </row>
    <row r="12" spans="1:33" s="5" customFormat="1" x14ac:dyDescent="0.75">
      <c r="D12" t="s">
        <v>34</v>
      </c>
      <c r="E12" s="5" t="str">
        <f>D12</f>
        <v>前払費用</v>
      </c>
      <c r="F12" s="5">
        <v>1</v>
      </c>
      <c r="G12" s="5">
        <v>1</v>
      </c>
      <c r="H12" s="5">
        <v>4</v>
      </c>
      <c r="I12" s="6">
        <v>240</v>
      </c>
      <c r="J12" s="5" t="str">
        <f t="shared" si="0"/>
        <v>114240</v>
      </c>
      <c r="K12" s="5" t="b">
        <v>0</v>
      </c>
      <c r="L12" s="5" t="str">
        <f>J11</f>
        <v>114210</v>
      </c>
      <c r="M12" s="6" t="str">
        <f t="shared" si="1"/>
        <v>その他流動資産</v>
      </c>
      <c r="O12" s="5" t="s">
        <v>102</v>
      </c>
      <c r="P12" s="5" t="str">
        <f t="shared" si="2"/>
        <v>114240</v>
      </c>
      <c r="Q12" s="5" t="s">
        <v>105</v>
      </c>
      <c r="R12" s="5" t="str">
        <f t="shared" si="3"/>
        <v>前払費用</v>
      </c>
      <c r="S12" s="7" t="s">
        <v>106</v>
      </c>
      <c r="T12" s="5">
        <f t="shared" si="4"/>
        <v>1</v>
      </c>
      <c r="U12" s="5" t="s">
        <v>103</v>
      </c>
      <c r="V12" s="5">
        <f t="shared" si="5"/>
        <v>1</v>
      </c>
      <c r="W12" s="5" t="s">
        <v>103</v>
      </c>
      <c r="X12" s="5">
        <f t="shared" si="6"/>
        <v>4</v>
      </c>
      <c r="Y12" s="5" t="s">
        <v>103</v>
      </c>
      <c r="Z12" s="5">
        <f t="shared" si="7"/>
        <v>240</v>
      </c>
      <c r="AA12" s="5" t="s">
        <v>103</v>
      </c>
      <c r="AB12" s="5">
        <f t="shared" si="8"/>
        <v>0</v>
      </c>
      <c r="AC12" s="5" t="s">
        <v>103</v>
      </c>
      <c r="AD12" s="5" t="str">
        <f t="shared" si="9"/>
        <v>114210</v>
      </c>
      <c r="AE12" s="5" t="s">
        <v>104</v>
      </c>
      <c r="AG12" s="5" t="str">
        <f t="shared" si="10"/>
        <v>INSERT INTO [dbo].[M_勘定科目] ([勘定科目コード], [勘定科目名], [勘定区分], [流動損益区分], [集計区分], [管理番号], [集計科目], [集計科目コード]) VALUES (114240, '前払費用', 1, 1, 4, 240, 0, 114210);</v>
      </c>
    </row>
    <row r="13" spans="1:33" x14ac:dyDescent="0.75">
      <c r="D13" t="s">
        <v>35</v>
      </c>
      <c r="E13" s="5" t="str">
        <f t="shared" ref="E13:E16" si="11">D13</f>
        <v>仮払金</v>
      </c>
      <c r="F13" s="5">
        <v>1</v>
      </c>
      <c r="G13" s="5">
        <v>1</v>
      </c>
      <c r="H13" s="5">
        <v>4</v>
      </c>
      <c r="I13" s="6">
        <v>270</v>
      </c>
      <c r="J13" s="5" t="str">
        <f t="shared" si="0"/>
        <v>114270</v>
      </c>
      <c r="K13" s="5" t="b">
        <v>0</v>
      </c>
      <c r="L13" s="5" t="str">
        <f>L12</f>
        <v>114210</v>
      </c>
      <c r="M13" s="6" t="str">
        <f t="shared" si="1"/>
        <v>その他流動資産</v>
      </c>
      <c r="O13" s="5" t="s">
        <v>102</v>
      </c>
      <c r="P13" s="5" t="str">
        <f t="shared" si="2"/>
        <v>114270</v>
      </c>
      <c r="Q13" s="5" t="s">
        <v>105</v>
      </c>
      <c r="R13" s="5" t="str">
        <f t="shared" si="3"/>
        <v>仮払金</v>
      </c>
      <c r="S13" s="7" t="s">
        <v>106</v>
      </c>
      <c r="T13" s="5">
        <f t="shared" si="4"/>
        <v>1</v>
      </c>
      <c r="U13" s="5" t="s">
        <v>103</v>
      </c>
      <c r="V13" s="5">
        <f t="shared" si="5"/>
        <v>1</v>
      </c>
      <c r="W13" s="5" t="s">
        <v>103</v>
      </c>
      <c r="X13" s="5">
        <f t="shared" si="6"/>
        <v>4</v>
      </c>
      <c r="Y13" s="5" t="s">
        <v>103</v>
      </c>
      <c r="Z13" s="5">
        <f t="shared" si="7"/>
        <v>270</v>
      </c>
      <c r="AA13" s="5" t="s">
        <v>103</v>
      </c>
      <c r="AB13" s="5">
        <f t="shared" si="8"/>
        <v>0</v>
      </c>
      <c r="AC13" s="5" t="s">
        <v>103</v>
      </c>
      <c r="AD13" s="5" t="str">
        <f t="shared" si="9"/>
        <v>114210</v>
      </c>
      <c r="AE13" s="5" t="s">
        <v>104</v>
      </c>
      <c r="AF13" s="5"/>
      <c r="AG13" s="5" t="str">
        <f t="shared" si="10"/>
        <v>INSERT INTO [dbo].[M_勘定科目] ([勘定科目コード], [勘定科目名], [勘定区分], [流動損益区分], [集計区分], [管理番号], [集計科目], [集計科目コード]) VALUES (114270, '仮払金', 1, 1, 4, 270, 0, 114210);</v>
      </c>
    </row>
    <row r="14" spans="1:33" x14ac:dyDescent="0.75">
      <c r="D14" t="s">
        <v>36</v>
      </c>
      <c r="E14" s="5" t="str">
        <f t="shared" si="11"/>
        <v>未収金</v>
      </c>
      <c r="F14" s="5">
        <v>1</v>
      </c>
      <c r="G14" s="5">
        <v>1</v>
      </c>
      <c r="H14" s="5">
        <v>4</v>
      </c>
      <c r="I14" s="6">
        <v>300</v>
      </c>
      <c r="J14" s="5" t="str">
        <f t="shared" si="0"/>
        <v>114300</v>
      </c>
      <c r="K14" s="5" t="b">
        <v>0</v>
      </c>
      <c r="L14" s="5" t="str">
        <f t="shared" ref="L14:L16" si="12">L13</f>
        <v>114210</v>
      </c>
      <c r="M14" s="6" t="str">
        <f t="shared" si="1"/>
        <v>その他流動資産</v>
      </c>
      <c r="O14" s="5" t="s">
        <v>102</v>
      </c>
      <c r="P14" s="5" t="str">
        <f t="shared" si="2"/>
        <v>114300</v>
      </c>
      <c r="Q14" s="5" t="s">
        <v>105</v>
      </c>
      <c r="R14" s="5" t="str">
        <f t="shared" si="3"/>
        <v>未収金</v>
      </c>
      <c r="S14" s="7" t="s">
        <v>106</v>
      </c>
      <c r="T14" s="5">
        <f t="shared" si="4"/>
        <v>1</v>
      </c>
      <c r="U14" s="5" t="s">
        <v>103</v>
      </c>
      <c r="V14" s="5">
        <f t="shared" si="5"/>
        <v>1</v>
      </c>
      <c r="W14" s="5" t="s">
        <v>103</v>
      </c>
      <c r="X14" s="5">
        <f t="shared" si="6"/>
        <v>4</v>
      </c>
      <c r="Y14" s="5" t="s">
        <v>103</v>
      </c>
      <c r="Z14" s="5">
        <f t="shared" si="7"/>
        <v>300</v>
      </c>
      <c r="AA14" s="5" t="s">
        <v>103</v>
      </c>
      <c r="AB14" s="5">
        <f t="shared" si="8"/>
        <v>0</v>
      </c>
      <c r="AC14" s="5" t="s">
        <v>103</v>
      </c>
      <c r="AD14" s="5" t="str">
        <f t="shared" si="9"/>
        <v>114210</v>
      </c>
      <c r="AE14" s="5" t="s">
        <v>104</v>
      </c>
      <c r="AF14" s="5"/>
      <c r="AG14" s="5" t="str">
        <f t="shared" si="10"/>
        <v>INSERT INTO [dbo].[M_勘定科目] ([勘定科目コード], [勘定科目名], [勘定区分], [流動損益区分], [集計区分], [管理番号], [集計科目], [集計科目コード]) VALUES (114300, '未収金', 1, 1, 4, 300, 0, 114210);</v>
      </c>
    </row>
    <row r="15" spans="1:33" x14ac:dyDescent="0.75">
      <c r="D15" t="s">
        <v>37</v>
      </c>
      <c r="E15" s="5" t="str">
        <f t="shared" si="11"/>
        <v>未収収益</v>
      </c>
      <c r="F15" s="5">
        <v>1</v>
      </c>
      <c r="G15" s="5">
        <v>1</v>
      </c>
      <c r="H15" s="5">
        <v>4</v>
      </c>
      <c r="I15" s="6">
        <v>330</v>
      </c>
      <c r="J15" s="5" t="str">
        <f t="shared" si="0"/>
        <v>114330</v>
      </c>
      <c r="K15" s="5" t="b">
        <v>0</v>
      </c>
      <c r="L15" s="5" t="str">
        <f t="shared" si="12"/>
        <v>114210</v>
      </c>
      <c r="M15" s="6" t="str">
        <f t="shared" si="1"/>
        <v>その他流動資産</v>
      </c>
      <c r="O15" s="5" t="s">
        <v>102</v>
      </c>
      <c r="P15" s="5" t="str">
        <f t="shared" si="2"/>
        <v>114330</v>
      </c>
      <c r="Q15" s="5" t="s">
        <v>105</v>
      </c>
      <c r="R15" s="5" t="str">
        <f t="shared" si="3"/>
        <v>未収収益</v>
      </c>
      <c r="S15" s="7" t="s">
        <v>106</v>
      </c>
      <c r="T15" s="5">
        <f t="shared" si="4"/>
        <v>1</v>
      </c>
      <c r="U15" s="5" t="s">
        <v>103</v>
      </c>
      <c r="V15" s="5">
        <f t="shared" si="5"/>
        <v>1</v>
      </c>
      <c r="W15" s="5" t="s">
        <v>103</v>
      </c>
      <c r="X15" s="5">
        <f t="shared" si="6"/>
        <v>4</v>
      </c>
      <c r="Y15" s="5" t="s">
        <v>103</v>
      </c>
      <c r="Z15" s="5">
        <f t="shared" si="7"/>
        <v>330</v>
      </c>
      <c r="AA15" s="5" t="s">
        <v>103</v>
      </c>
      <c r="AB15" s="5">
        <f t="shared" si="8"/>
        <v>0</v>
      </c>
      <c r="AC15" s="5" t="s">
        <v>103</v>
      </c>
      <c r="AD15" s="5" t="str">
        <f t="shared" si="9"/>
        <v>114210</v>
      </c>
      <c r="AE15" s="5" t="s">
        <v>104</v>
      </c>
      <c r="AF15" s="5"/>
      <c r="AG15" s="5" t="str">
        <f t="shared" si="10"/>
        <v>INSERT INTO [dbo].[M_勘定科目] ([勘定科目コード], [勘定科目名], [勘定区分], [流動損益区分], [集計区分], [管理番号], [集計科目], [集計科目コード]) VALUES (114330, '未収収益', 1, 1, 4, 330, 0, 114210);</v>
      </c>
    </row>
    <row r="16" spans="1:33" x14ac:dyDescent="0.75">
      <c r="D16" t="s">
        <v>38</v>
      </c>
      <c r="E16" s="5" t="str">
        <f t="shared" si="11"/>
        <v>貸倒引当金</v>
      </c>
      <c r="F16" s="5">
        <v>1</v>
      </c>
      <c r="G16" s="5">
        <v>1</v>
      </c>
      <c r="H16" s="5">
        <v>4</v>
      </c>
      <c r="I16" s="6">
        <v>360</v>
      </c>
      <c r="J16" s="5" t="str">
        <f t="shared" si="0"/>
        <v>114360</v>
      </c>
      <c r="K16" s="5" t="b">
        <v>0</v>
      </c>
      <c r="L16" s="5" t="str">
        <f t="shared" si="12"/>
        <v>114210</v>
      </c>
      <c r="M16" s="6" t="str">
        <f t="shared" si="1"/>
        <v>その他流動資産</v>
      </c>
      <c r="O16" s="5" t="s">
        <v>102</v>
      </c>
      <c r="P16" s="5" t="str">
        <f t="shared" si="2"/>
        <v>114360</v>
      </c>
      <c r="Q16" s="5" t="s">
        <v>105</v>
      </c>
      <c r="R16" s="5" t="str">
        <f t="shared" si="3"/>
        <v>貸倒引当金</v>
      </c>
      <c r="S16" s="7" t="s">
        <v>106</v>
      </c>
      <c r="T16" s="5">
        <f t="shared" si="4"/>
        <v>1</v>
      </c>
      <c r="U16" s="5" t="s">
        <v>103</v>
      </c>
      <c r="V16" s="5">
        <f t="shared" si="5"/>
        <v>1</v>
      </c>
      <c r="W16" s="5" t="s">
        <v>103</v>
      </c>
      <c r="X16" s="5">
        <f t="shared" si="6"/>
        <v>4</v>
      </c>
      <c r="Y16" s="5" t="s">
        <v>103</v>
      </c>
      <c r="Z16" s="5">
        <f t="shared" si="7"/>
        <v>360</v>
      </c>
      <c r="AA16" s="5" t="s">
        <v>103</v>
      </c>
      <c r="AB16" s="5">
        <f t="shared" si="8"/>
        <v>0</v>
      </c>
      <c r="AC16" s="5" t="s">
        <v>103</v>
      </c>
      <c r="AD16" s="5" t="str">
        <f t="shared" si="9"/>
        <v>114210</v>
      </c>
      <c r="AE16" s="5" t="s">
        <v>104</v>
      </c>
      <c r="AF16" s="5"/>
      <c r="AG16" s="5" t="str">
        <f t="shared" si="10"/>
        <v>INSERT INTO [dbo].[M_勘定科目] ([勘定科目コード], [勘定科目名], [勘定区分], [流動損益区分], [集計区分], [管理番号], [集計科目], [集計科目コード]) VALUES (114360, '貸倒引当金', 1, 1, 4, 360, 0, 114210);</v>
      </c>
    </row>
    <row r="17" spans="1:33" x14ac:dyDescent="0.75">
      <c r="A17" s="6"/>
      <c r="B17" s="6" t="s">
        <v>39</v>
      </c>
      <c r="C17" s="6"/>
      <c r="D17" s="6"/>
      <c r="E17" s="6" t="str">
        <f>B17</f>
        <v>固定資産</v>
      </c>
      <c r="F17" s="6">
        <v>1</v>
      </c>
      <c r="G17" s="6">
        <v>2</v>
      </c>
      <c r="H17" s="6">
        <v>0</v>
      </c>
      <c r="I17" s="6">
        <v>0</v>
      </c>
      <c r="J17" s="6" t="str">
        <f t="shared" si="0"/>
        <v>120000</v>
      </c>
      <c r="K17" s="6" t="b">
        <v>1</v>
      </c>
      <c r="L17" s="6" t="str">
        <f>J2</f>
        <v>100000</v>
      </c>
      <c r="M17" s="6" t="str">
        <f t="shared" si="1"/>
        <v>資産</v>
      </c>
      <c r="O17" s="5" t="s">
        <v>102</v>
      </c>
      <c r="P17" s="5" t="str">
        <f t="shared" si="2"/>
        <v>120000</v>
      </c>
      <c r="Q17" s="5" t="s">
        <v>105</v>
      </c>
      <c r="R17" s="5" t="str">
        <f t="shared" si="3"/>
        <v>固定資産</v>
      </c>
      <c r="S17" s="7" t="s">
        <v>106</v>
      </c>
      <c r="T17" s="5">
        <f t="shared" si="4"/>
        <v>1</v>
      </c>
      <c r="U17" s="5" t="s">
        <v>103</v>
      </c>
      <c r="V17" s="5">
        <f t="shared" si="5"/>
        <v>2</v>
      </c>
      <c r="W17" s="5" t="s">
        <v>103</v>
      </c>
      <c r="X17" s="5">
        <f t="shared" si="6"/>
        <v>0</v>
      </c>
      <c r="Y17" s="5" t="s">
        <v>103</v>
      </c>
      <c r="Z17" s="5">
        <f t="shared" si="7"/>
        <v>0</v>
      </c>
      <c r="AA17" s="5" t="s">
        <v>103</v>
      </c>
      <c r="AB17" s="5">
        <f t="shared" si="8"/>
        <v>1</v>
      </c>
      <c r="AC17" s="5" t="s">
        <v>103</v>
      </c>
      <c r="AD17" s="5" t="str">
        <f t="shared" si="9"/>
        <v>100000</v>
      </c>
      <c r="AE17" s="5" t="s">
        <v>104</v>
      </c>
      <c r="AF17" s="5"/>
      <c r="AG17" s="5" t="str">
        <f t="shared" si="10"/>
        <v>INSERT INTO [dbo].[M_勘定科目] ([勘定科目コード], [勘定科目名], [勘定区分], [流動損益区分], [集計区分], [管理番号], [集計科目], [集計科目コード]) VALUES (120000, '固定資産', 1, 2, 0, 0, 1, 100000);</v>
      </c>
    </row>
    <row r="18" spans="1:33" x14ac:dyDescent="0.75">
      <c r="C18" t="s">
        <v>40</v>
      </c>
      <c r="E18" s="5" t="str">
        <f>C18</f>
        <v>有形固定資産</v>
      </c>
      <c r="F18" s="5">
        <v>1</v>
      </c>
      <c r="G18" s="5">
        <v>2</v>
      </c>
      <c r="H18" s="5">
        <v>1</v>
      </c>
      <c r="I18" s="6">
        <v>0</v>
      </c>
      <c r="J18" s="5" t="str">
        <f t="shared" si="0"/>
        <v>121000</v>
      </c>
      <c r="K18" s="5" t="b">
        <v>1</v>
      </c>
      <c r="L18" s="5" t="str">
        <f>J17</f>
        <v>120000</v>
      </c>
      <c r="M18" s="6" t="str">
        <f t="shared" si="1"/>
        <v>固定資産</v>
      </c>
      <c r="O18" s="5" t="s">
        <v>102</v>
      </c>
      <c r="P18" s="5" t="str">
        <f t="shared" si="2"/>
        <v>121000</v>
      </c>
      <c r="Q18" s="5" t="s">
        <v>105</v>
      </c>
      <c r="R18" s="5" t="str">
        <f t="shared" si="3"/>
        <v>有形固定資産</v>
      </c>
      <c r="S18" s="7" t="s">
        <v>106</v>
      </c>
      <c r="T18" s="5">
        <f t="shared" si="4"/>
        <v>1</v>
      </c>
      <c r="U18" s="5" t="s">
        <v>103</v>
      </c>
      <c r="V18" s="5">
        <f t="shared" si="5"/>
        <v>2</v>
      </c>
      <c r="W18" s="5" t="s">
        <v>103</v>
      </c>
      <c r="X18" s="5">
        <f t="shared" si="6"/>
        <v>1</v>
      </c>
      <c r="Y18" s="5" t="s">
        <v>103</v>
      </c>
      <c r="Z18" s="5">
        <f t="shared" si="7"/>
        <v>0</v>
      </c>
      <c r="AA18" s="5" t="s">
        <v>103</v>
      </c>
      <c r="AB18" s="5">
        <f t="shared" si="8"/>
        <v>1</v>
      </c>
      <c r="AC18" s="5" t="s">
        <v>103</v>
      </c>
      <c r="AD18" s="5" t="str">
        <f t="shared" si="9"/>
        <v>120000</v>
      </c>
      <c r="AE18" s="5" t="s">
        <v>104</v>
      </c>
      <c r="AF18" s="5"/>
      <c r="AG18" s="5" t="str">
        <f t="shared" si="10"/>
        <v>INSERT INTO [dbo].[M_勘定科目] ([勘定科目コード], [勘定科目名], [勘定区分], [流動損益区分], [集計区分], [管理番号], [集計科目], [集計科目コード]) VALUES (121000, '有形固定資産', 1, 2, 1, 0, 1, 120000);</v>
      </c>
    </row>
    <row r="19" spans="1:33" s="5" customFormat="1" x14ac:dyDescent="0.75">
      <c r="D19" t="s">
        <v>41</v>
      </c>
      <c r="E19" s="5" t="str">
        <f>D19</f>
        <v>建物</v>
      </c>
      <c r="F19" s="5">
        <v>1</v>
      </c>
      <c r="G19" s="5">
        <v>2</v>
      </c>
      <c r="H19" s="5">
        <v>1</v>
      </c>
      <c r="I19" s="6">
        <v>30</v>
      </c>
      <c r="J19" s="5" t="str">
        <f t="shared" si="0"/>
        <v>121030</v>
      </c>
      <c r="K19" s="5" t="b">
        <v>0</v>
      </c>
      <c r="L19" s="5" t="str">
        <f>J18</f>
        <v>121000</v>
      </c>
      <c r="M19" s="6" t="str">
        <f t="shared" si="1"/>
        <v>有形固定資産</v>
      </c>
      <c r="O19" s="5" t="s">
        <v>102</v>
      </c>
      <c r="P19" s="5" t="str">
        <f t="shared" si="2"/>
        <v>121030</v>
      </c>
      <c r="Q19" s="5" t="s">
        <v>105</v>
      </c>
      <c r="R19" s="5" t="str">
        <f t="shared" si="3"/>
        <v>建物</v>
      </c>
      <c r="S19" s="7" t="s">
        <v>106</v>
      </c>
      <c r="T19" s="5">
        <f t="shared" si="4"/>
        <v>1</v>
      </c>
      <c r="U19" s="5" t="s">
        <v>103</v>
      </c>
      <c r="V19" s="5">
        <f t="shared" si="5"/>
        <v>2</v>
      </c>
      <c r="W19" s="5" t="s">
        <v>103</v>
      </c>
      <c r="X19" s="5">
        <f t="shared" si="6"/>
        <v>1</v>
      </c>
      <c r="Y19" s="5" t="s">
        <v>103</v>
      </c>
      <c r="Z19" s="5">
        <f t="shared" si="7"/>
        <v>30</v>
      </c>
      <c r="AA19" s="5" t="s">
        <v>103</v>
      </c>
      <c r="AB19" s="5">
        <f t="shared" si="8"/>
        <v>0</v>
      </c>
      <c r="AC19" s="5" t="s">
        <v>103</v>
      </c>
      <c r="AD19" s="5" t="str">
        <f t="shared" si="9"/>
        <v>121000</v>
      </c>
      <c r="AE19" s="5" t="s">
        <v>104</v>
      </c>
      <c r="AG19" s="5" t="str">
        <f t="shared" si="10"/>
        <v>INSERT INTO [dbo].[M_勘定科目] ([勘定科目コード], [勘定科目名], [勘定区分], [流動損益区分], [集計区分], [管理番号], [集計科目], [集計科目コード]) VALUES (121030, '建物', 1, 2, 1, 30, 0, 121000);</v>
      </c>
    </row>
    <row r="20" spans="1:33" x14ac:dyDescent="0.75">
      <c r="D20" t="s">
        <v>42</v>
      </c>
      <c r="E20" s="5" t="str">
        <f t="shared" ref="E20:E30" si="13">D20</f>
        <v>建物付属設備</v>
      </c>
      <c r="F20" s="5">
        <v>1</v>
      </c>
      <c r="G20" s="5">
        <v>2</v>
      </c>
      <c r="H20" s="5">
        <v>1</v>
      </c>
      <c r="I20" s="6">
        <v>60</v>
      </c>
      <c r="J20" s="5" t="str">
        <f t="shared" si="0"/>
        <v>121060</v>
      </c>
      <c r="K20" s="5" t="b">
        <v>0</v>
      </c>
      <c r="L20" s="5" t="str">
        <f>L19</f>
        <v>121000</v>
      </c>
      <c r="M20" s="6" t="str">
        <f t="shared" si="1"/>
        <v>有形固定資産</v>
      </c>
      <c r="O20" s="5" t="s">
        <v>102</v>
      </c>
      <c r="P20" s="5" t="str">
        <f t="shared" si="2"/>
        <v>121060</v>
      </c>
      <c r="Q20" s="5" t="s">
        <v>105</v>
      </c>
      <c r="R20" s="5" t="str">
        <f t="shared" si="3"/>
        <v>建物付属設備</v>
      </c>
      <c r="S20" s="7" t="s">
        <v>106</v>
      </c>
      <c r="T20" s="5">
        <f t="shared" si="4"/>
        <v>1</v>
      </c>
      <c r="U20" s="5" t="s">
        <v>103</v>
      </c>
      <c r="V20" s="5">
        <f t="shared" si="5"/>
        <v>2</v>
      </c>
      <c r="W20" s="5" t="s">
        <v>103</v>
      </c>
      <c r="X20" s="5">
        <f t="shared" si="6"/>
        <v>1</v>
      </c>
      <c r="Y20" s="5" t="s">
        <v>103</v>
      </c>
      <c r="Z20" s="5">
        <f t="shared" si="7"/>
        <v>60</v>
      </c>
      <c r="AA20" s="5" t="s">
        <v>103</v>
      </c>
      <c r="AB20" s="5">
        <f t="shared" si="8"/>
        <v>0</v>
      </c>
      <c r="AC20" s="5" t="s">
        <v>103</v>
      </c>
      <c r="AD20" s="5" t="str">
        <f t="shared" si="9"/>
        <v>121000</v>
      </c>
      <c r="AE20" s="5" t="s">
        <v>104</v>
      </c>
      <c r="AF20" s="5"/>
      <c r="AG20" s="5" t="str">
        <f t="shared" si="10"/>
        <v>INSERT INTO [dbo].[M_勘定科目] ([勘定科目コード], [勘定科目名], [勘定区分], [流動損益区分], [集計区分], [管理番号], [集計科目], [集計科目コード]) VALUES (121060, '建物付属設備', 1, 2, 1, 60, 0, 121000);</v>
      </c>
    </row>
    <row r="21" spans="1:33" x14ac:dyDescent="0.75">
      <c r="D21" t="s">
        <v>43</v>
      </c>
      <c r="E21" s="5" t="str">
        <f t="shared" si="13"/>
        <v>構築物</v>
      </c>
      <c r="F21" s="5">
        <v>1</v>
      </c>
      <c r="G21" s="5">
        <v>2</v>
      </c>
      <c r="H21" s="5">
        <v>1</v>
      </c>
      <c r="I21" s="6">
        <v>90</v>
      </c>
      <c r="J21" s="5" t="str">
        <f t="shared" si="0"/>
        <v>121090</v>
      </c>
      <c r="K21" s="5" t="b">
        <v>0</v>
      </c>
      <c r="L21" s="5" t="str">
        <f t="shared" ref="L21:L26" si="14">L20</f>
        <v>121000</v>
      </c>
      <c r="M21" s="6" t="str">
        <f t="shared" si="1"/>
        <v>有形固定資産</v>
      </c>
      <c r="O21" s="5" t="s">
        <v>102</v>
      </c>
      <c r="P21" s="5" t="str">
        <f t="shared" si="2"/>
        <v>121090</v>
      </c>
      <c r="Q21" s="5" t="s">
        <v>105</v>
      </c>
      <c r="R21" s="5" t="str">
        <f t="shared" si="3"/>
        <v>構築物</v>
      </c>
      <c r="S21" s="7" t="s">
        <v>106</v>
      </c>
      <c r="T21" s="5">
        <f t="shared" si="4"/>
        <v>1</v>
      </c>
      <c r="U21" s="5" t="s">
        <v>103</v>
      </c>
      <c r="V21" s="5">
        <f t="shared" si="5"/>
        <v>2</v>
      </c>
      <c r="W21" s="5" t="s">
        <v>103</v>
      </c>
      <c r="X21" s="5">
        <f t="shared" si="6"/>
        <v>1</v>
      </c>
      <c r="Y21" s="5" t="s">
        <v>103</v>
      </c>
      <c r="Z21" s="5">
        <f t="shared" si="7"/>
        <v>90</v>
      </c>
      <c r="AA21" s="5" t="s">
        <v>103</v>
      </c>
      <c r="AB21" s="5">
        <f t="shared" si="8"/>
        <v>0</v>
      </c>
      <c r="AC21" s="5" t="s">
        <v>103</v>
      </c>
      <c r="AD21" s="5" t="str">
        <f t="shared" si="9"/>
        <v>121000</v>
      </c>
      <c r="AE21" s="5" t="s">
        <v>104</v>
      </c>
      <c r="AF21" s="5"/>
      <c r="AG21" s="5" t="str">
        <f t="shared" si="10"/>
        <v>INSERT INTO [dbo].[M_勘定科目] ([勘定科目コード], [勘定科目名], [勘定区分], [流動損益区分], [集計区分], [管理番号], [集計科目], [集計科目コード]) VALUES (121090, '構築物', 1, 2, 1, 90, 0, 121000);</v>
      </c>
    </row>
    <row r="22" spans="1:33" x14ac:dyDescent="0.75">
      <c r="D22" t="s">
        <v>44</v>
      </c>
      <c r="E22" s="5" t="str">
        <f t="shared" si="13"/>
        <v>機械装置</v>
      </c>
      <c r="F22" s="5">
        <v>1</v>
      </c>
      <c r="G22" s="5">
        <v>2</v>
      </c>
      <c r="H22" s="5">
        <v>1</v>
      </c>
      <c r="I22" s="6">
        <v>120</v>
      </c>
      <c r="J22" s="5" t="str">
        <f t="shared" si="0"/>
        <v>121120</v>
      </c>
      <c r="K22" s="5" t="b">
        <v>0</v>
      </c>
      <c r="L22" s="5" t="str">
        <f t="shared" si="14"/>
        <v>121000</v>
      </c>
      <c r="M22" s="6" t="str">
        <f t="shared" si="1"/>
        <v>有形固定資産</v>
      </c>
      <c r="O22" s="5" t="s">
        <v>102</v>
      </c>
      <c r="P22" s="5" t="str">
        <f t="shared" si="2"/>
        <v>121120</v>
      </c>
      <c r="Q22" s="5" t="s">
        <v>105</v>
      </c>
      <c r="R22" s="5" t="str">
        <f t="shared" si="3"/>
        <v>機械装置</v>
      </c>
      <c r="S22" s="7" t="s">
        <v>106</v>
      </c>
      <c r="T22" s="5">
        <f t="shared" si="4"/>
        <v>1</v>
      </c>
      <c r="U22" s="5" t="s">
        <v>103</v>
      </c>
      <c r="V22" s="5">
        <f t="shared" si="5"/>
        <v>2</v>
      </c>
      <c r="W22" s="5" t="s">
        <v>103</v>
      </c>
      <c r="X22" s="5">
        <f t="shared" si="6"/>
        <v>1</v>
      </c>
      <c r="Y22" s="5" t="s">
        <v>103</v>
      </c>
      <c r="Z22" s="5">
        <f t="shared" si="7"/>
        <v>120</v>
      </c>
      <c r="AA22" s="5" t="s">
        <v>103</v>
      </c>
      <c r="AB22" s="5">
        <f t="shared" si="8"/>
        <v>0</v>
      </c>
      <c r="AC22" s="5" t="s">
        <v>103</v>
      </c>
      <c r="AD22" s="5" t="str">
        <f t="shared" si="9"/>
        <v>121000</v>
      </c>
      <c r="AE22" s="5" t="s">
        <v>104</v>
      </c>
      <c r="AF22" s="5"/>
      <c r="AG22" s="5" t="str">
        <f t="shared" si="10"/>
        <v>INSERT INTO [dbo].[M_勘定科目] ([勘定科目コード], [勘定科目名], [勘定区分], [流動損益区分], [集計区分], [管理番号], [集計科目], [集計科目コード]) VALUES (121120, '機械装置', 1, 2, 1, 120, 0, 121000);</v>
      </c>
    </row>
    <row r="23" spans="1:33" x14ac:dyDescent="0.75">
      <c r="D23" t="s">
        <v>45</v>
      </c>
      <c r="E23" s="5" t="str">
        <f t="shared" si="13"/>
        <v>工具器具備品</v>
      </c>
      <c r="F23" s="5">
        <v>1</v>
      </c>
      <c r="G23" s="5">
        <v>2</v>
      </c>
      <c r="H23" s="5">
        <v>1</v>
      </c>
      <c r="I23" s="6">
        <v>150</v>
      </c>
      <c r="J23" s="5" t="str">
        <f t="shared" si="0"/>
        <v>121150</v>
      </c>
      <c r="K23" s="5" t="b">
        <v>0</v>
      </c>
      <c r="L23" s="5" t="str">
        <f t="shared" si="14"/>
        <v>121000</v>
      </c>
      <c r="M23" s="6" t="str">
        <f t="shared" si="1"/>
        <v>有形固定資産</v>
      </c>
      <c r="O23" s="5" t="s">
        <v>102</v>
      </c>
      <c r="P23" s="5" t="str">
        <f t="shared" si="2"/>
        <v>121150</v>
      </c>
      <c r="Q23" s="5" t="s">
        <v>105</v>
      </c>
      <c r="R23" s="5" t="str">
        <f t="shared" si="3"/>
        <v>工具器具備品</v>
      </c>
      <c r="S23" s="7" t="s">
        <v>106</v>
      </c>
      <c r="T23" s="5">
        <f t="shared" si="4"/>
        <v>1</v>
      </c>
      <c r="U23" s="5" t="s">
        <v>103</v>
      </c>
      <c r="V23" s="5">
        <f t="shared" si="5"/>
        <v>2</v>
      </c>
      <c r="W23" s="5" t="s">
        <v>103</v>
      </c>
      <c r="X23" s="5">
        <f t="shared" si="6"/>
        <v>1</v>
      </c>
      <c r="Y23" s="5" t="s">
        <v>103</v>
      </c>
      <c r="Z23" s="5">
        <f t="shared" si="7"/>
        <v>150</v>
      </c>
      <c r="AA23" s="5" t="s">
        <v>103</v>
      </c>
      <c r="AB23" s="5">
        <f t="shared" si="8"/>
        <v>0</v>
      </c>
      <c r="AC23" s="5" t="s">
        <v>103</v>
      </c>
      <c r="AD23" s="5" t="str">
        <f t="shared" si="9"/>
        <v>121000</v>
      </c>
      <c r="AE23" s="5" t="s">
        <v>104</v>
      </c>
      <c r="AF23" s="5"/>
      <c r="AG23" s="5" t="str">
        <f t="shared" si="10"/>
        <v>INSERT INTO [dbo].[M_勘定科目] ([勘定科目コード], [勘定科目名], [勘定区分], [流動損益区分], [集計区分], [管理番号], [集計科目], [集計科目コード]) VALUES (121150, '工具器具備品', 1, 2, 1, 150, 0, 121000);</v>
      </c>
    </row>
    <row r="24" spans="1:33" x14ac:dyDescent="0.75">
      <c r="D24" t="s">
        <v>46</v>
      </c>
      <c r="E24" s="5" t="str">
        <f t="shared" si="13"/>
        <v>車両運搬具</v>
      </c>
      <c r="F24" s="5">
        <v>1</v>
      </c>
      <c r="G24" s="5">
        <v>2</v>
      </c>
      <c r="H24" s="5">
        <v>1</v>
      </c>
      <c r="I24" s="6">
        <v>180</v>
      </c>
      <c r="J24" s="5" t="str">
        <f t="shared" si="0"/>
        <v>121180</v>
      </c>
      <c r="K24" s="5" t="b">
        <v>0</v>
      </c>
      <c r="L24" s="5" t="str">
        <f t="shared" si="14"/>
        <v>121000</v>
      </c>
      <c r="M24" s="6" t="str">
        <f t="shared" si="1"/>
        <v>有形固定資産</v>
      </c>
      <c r="O24" s="5" t="s">
        <v>102</v>
      </c>
      <c r="P24" s="5" t="str">
        <f t="shared" si="2"/>
        <v>121180</v>
      </c>
      <c r="Q24" s="5" t="s">
        <v>105</v>
      </c>
      <c r="R24" s="5" t="str">
        <f t="shared" si="3"/>
        <v>車両運搬具</v>
      </c>
      <c r="S24" s="7" t="s">
        <v>106</v>
      </c>
      <c r="T24" s="5">
        <f t="shared" si="4"/>
        <v>1</v>
      </c>
      <c r="U24" s="5" t="s">
        <v>103</v>
      </c>
      <c r="V24" s="5">
        <f t="shared" si="5"/>
        <v>2</v>
      </c>
      <c r="W24" s="5" t="s">
        <v>103</v>
      </c>
      <c r="X24" s="5">
        <f t="shared" si="6"/>
        <v>1</v>
      </c>
      <c r="Y24" s="5" t="s">
        <v>103</v>
      </c>
      <c r="Z24" s="5">
        <f t="shared" si="7"/>
        <v>180</v>
      </c>
      <c r="AA24" s="5" t="s">
        <v>103</v>
      </c>
      <c r="AB24" s="5">
        <f t="shared" si="8"/>
        <v>0</v>
      </c>
      <c r="AC24" s="5" t="s">
        <v>103</v>
      </c>
      <c r="AD24" s="5" t="str">
        <f t="shared" si="9"/>
        <v>121000</v>
      </c>
      <c r="AE24" s="5" t="s">
        <v>104</v>
      </c>
      <c r="AF24" s="5"/>
      <c r="AG24" s="5" t="str">
        <f t="shared" si="10"/>
        <v>INSERT INTO [dbo].[M_勘定科目] ([勘定科目コード], [勘定科目名], [勘定区分], [流動損益区分], [集計区分], [管理番号], [集計科目], [集計科目コード]) VALUES (121180, '車両運搬具', 1, 2, 1, 180, 0, 121000);</v>
      </c>
    </row>
    <row r="25" spans="1:33" x14ac:dyDescent="0.75">
      <c r="D25" t="s">
        <v>47</v>
      </c>
      <c r="E25" s="5" t="str">
        <f t="shared" si="13"/>
        <v>土地</v>
      </c>
      <c r="F25" s="5">
        <v>1</v>
      </c>
      <c r="G25" s="5">
        <v>2</v>
      </c>
      <c r="H25" s="5">
        <v>1</v>
      </c>
      <c r="I25" s="6">
        <v>210</v>
      </c>
      <c r="J25" s="5" t="str">
        <f t="shared" si="0"/>
        <v>121210</v>
      </c>
      <c r="K25" s="5" t="b">
        <v>0</v>
      </c>
      <c r="L25" s="5" t="str">
        <f t="shared" si="14"/>
        <v>121000</v>
      </c>
      <c r="M25" s="6" t="str">
        <f t="shared" si="1"/>
        <v>有形固定資産</v>
      </c>
      <c r="O25" s="5" t="s">
        <v>102</v>
      </c>
      <c r="P25" s="5" t="str">
        <f t="shared" si="2"/>
        <v>121210</v>
      </c>
      <c r="Q25" s="5" t="s">
        <v>105</v>
      </c>
      <c r="R25" s="5" t="str">
        <f t="shared" si="3"/>
        <v>土地</v>
      </c>
      <c r="S25" s="7" t="s">
        <v>106</v>
      </c>
      <c r="T25" s="5">
        <f t="shared" si="4"/>
        <v>1</v>
      </c>
      <c r="U25" s="5" t="s">
        <v>103</v>
      </c>
      <c r="V25" s="5">
        <f t="shared" si="5"/>
        <v>2</v>
      </c>
      <c r="W25" s="5" t="s">
        <v>103</v>
      </c>
      <c r="X25" s="5">
        <f t="shared" si="6"/>
        <v>1</v>
      </c>
      <c r="Y25" s="5" t="s">
        <v>103</v>
      </c>
      <c r="Z25" s="5">
        <f t="shared" si="7"/>
        <v>210</v>
      </c>
      <c r="AA25" s="5" t="s">
        <v>103</v>
      </c>
      <c r="AB25" s="5">
        <f t="shared" si="8"/>
        <v>0</v>
      </c>
      <c r="AC25" s="5" t="s">
        <v>103</v>
      </c>
      <c r="AD25" s="5" t="str">
        <f t="shared" si="9"/>
        <v>121000</v>
      </c>
      <c r="AE25" s="5" t="s">
        <v>104</v>
      </c>
      <c r="AF25" s="5"/>
      <c r="AG25" s="5" t="str">
        <f t="shared" si="10"/>
        <v>INSERT INTO [dbo].[M_勘定科目] ([勘定科目コード], [勘定科目名], [勘定区分], [流動損益区分], [集計区分], [管理番号], [集計科目], [集計科目コード]) VALUES (121210, '土地', 1, 2, 1, 210, 0, 121000);</v>
      </c>
    </row>
    <row r="26" spans="1:33" x14ac:dyDescent="0.75">
      <c r="D26" t="s">
        <v>48</v>
      </c>
      <c r="E26" s="5" t="str">
        <f t="shared" si="13"/>
        <v>減価償却累計額</v>
      </c>
      <c r="F26" s="5">
        <v>1</v>
      </c>
      <c r="G26" s="5">
        <v>2</v>
      </c>
      <c r="H26" s="5">
        <v>1</v>
      </c>
      <c r="I26" s="6">
        <v>240</v>
      </c>
      <c r="J26" s="5" t="str">
        <f t="shared" si="0"/>
        <v>121240</v>
      </c>
      <c r="K26" s="5" t="b">
        <v>0</v>
      </c>
      <c r="L26" s="5" t="str">
        <f t="shared" si="14"/>
        <v>121000</v>
      </c>
      <c r="M26" s="6" t="str">
        <f t="shared" si="1"/>
        <v>有形固定資産</v>
      </c>
      <c r="O26" s="5" t="s">
        <v>102</v>
      </c>
      <c r="P26" s="5" t="str">
        <f t="shared" si="2"/>
        <v>121240</v>
      </c>
      <c r="Q26" s="5" t="s">
        <v>105</v>
      </c>
      <c r="R26" s="5" t="str">
        <f t="shared" si="3"/>
        <v>減価償却累計額</v>
      </c>
      <c r="S26" s="7" t="s">
        <v>106</v>
      </c>
      <c r="T26" s="5">
        <f t="shared" si="4"/>
        <v>1</v>
      </c>
      <c r="U26" s="5" t="s">
        <v>103</v>
      </c>
      <c r="V26" s="5">
        <f t="shared" si="5"/>
        <v>2</v>
      </c>
      <c r="W26" s="5" t="s">
        <v>103</v>
      </c>
      <c r="X26" s="5">
        <f t="shared" si="6"/>
        <v>1</v>
      </c>
      <c r="Y26" s="5" t="s">
        <v>103</v>
      </c>
      <c r="Z26" s="5">
        <f t="shared" si="7"/>
        <v>240</v>
      </c>
      <c r="AA26" s="5" t="s">
        <v>103</v>
      </c>
      <c r="AB26" s="5">
        <f t="shared" si="8"/>
        <v>0</v>
      </c>
      <c r="AC26" s="5" t="s">
        <v>103</v>
      </c>
      <c r="AD26" s="5" t="str">
        <f t="shared" si="9"/>
        <v>121000</v>
      </c>
      <c r="AE26" s="5" t="s">
        <v>104</v>
      </c>
      <c r="AF26" s="5"/>
      <c r="AG26" s="5" t="str">
        <f t="shared" si="10"/>
        <v>INSERT INTO [dbo].[M_勘定科目] ([勘定科目コード], [勘定科目名], [勘定区分], [流動損益区分], [集計区分], [管理番号], [集計科目], [集計科目コード]) VALUES (121240, '減価償却累計額', 1, 2, 1, 240, 0, 121000);</v>
      </c>
    </row>
    <row r="27" spans="1:33" x14ac:dyDescent="0.75">
      <c r="C27" t="s">
        <v>49</v>
      </c>
      <c r="E27" s="5" t="str">
        <f>C27</f>
        <v>無形固定資産</v>
      </c>
      <c r="F27" s="5">
        <v>1</v>
      </c>
      <c r="G27" s="5">
        <v>2</v>
      </c>
      <c r="H27" s="5">
        <v>2</v>
      </c>
      <c r="I27" s="6">
        <v>270</v>
      </c>
      <c r="J27" s="5" t="str">
        <f t="shared" si="0"/>
        <v>122270</v>
      </c>
      <c r="K27" s="5" t="b">
        <v>1</v>
      </c>
      <c r="L27" s="5" t="str">
        <f>J17</f>
        <v>120000</v>
      </c>
      <c r="M27" s="6" t="str">
        <f t="shared" si="1"/>
        <v>固定資産</v>
      </c>
      <c r="O27" s="5" t="s">
        <v>102</v>
      </c>
      <c r="P27" s="5" t="str">
        <f t="shared" si="2"/>
        <v>122270</v>
      </c>
      <c r="Q27" s="5" t="s">
        <v>105</v>
      </c>
      <c r="R27" s="5" t="str">
        <f t="shared" si="3"/>
        <v>無形固定資産</v>
      </c>
      <c r="S27" s="7" t="s">
        <v>106</v>
      </c>
      <c r="T27" s="5">
        <f t="shared" si="4"/>
        <v>1</v>
      </c>
      <c r="U27" s="5" t="s">
        <v>103</v>
      </c>
      <c r="V27" s="5">
        <f t="shared" si="5"/>
        <v>2</v>
      </c>
      <c r="W27" s="5" t="s">
        <v>103</v>
      </c>
      <c r="X27" s="5">
        <f t="shared" si="6"/>
        <v>2</v>
      </c>
      <c r="Y27" s="5" t="s">
        <v>103</v>
      </c>
      <c r="Z27" s="5">
        <f t="shared" si="7"/>
        <v>270</v>
      </c>
      <c r="AA27" s="5" t="s">
        <v>103</v>
      </c>
      <c r="AB27" s="5">
        <f t="shared" si="8"/>
        <v>1</v>
      </c>
      <c r="AC27" s="5" t="s">
        <v>103</v>
      </c>
      <c r="AD27" s="5" t="str">
        <f t="shared" si="9"/>
        <v>120000</v>
      </c>
      <c r="AE27" s="5" t="s">
        <v>104</v>
      </c>
      <c r="AF27" s="5"/>
      <c r="AG27" s="5" t="str">
        <f t="shared" si="10"/>
        <v>INSERT INTO [dbo].[M_勘定科目] ([勘定科目コード], [勘定科目名], [勘定区分], [流動損益区分], [集計区分], [管理番号], [集計科目], [集計科目コード]) VALUES (122270, '無形固定資産', 1, 2, 2, 270, 1, 120000);</v>
      </c>
    </row>
    <row r="28" spans="1:33" s="5" customFormat="1" x14ac:dyDescent="0.75">
      <c r="D28" t="s">
        <v>50</v>
      </c>
      <c r="E28" s="5" t="str">
        <f t="shared" si="13"/>
        <v>ソフトウェア</v>
      </c>
      <c r="F28" s="5">
        <v>1</v>
      </c>
      <c r="G28" s="5">
        <v>2</v>
      </c>
      <c r="H28" s="5">
        <v>2</v>
      </c>
      <c r="I28" s="6">
        <v>300</v>
      </c>
      <c r="J28" s="5" t="str">
        <f t="shared" si="0"/>
        <v>122300</v>
      </c>
      <c r="K28" s="5" t="b">
        <v>0</v>
      </c>
      <c r="L28" s="5" t="str">
        <f>J27</f>
        <v>122270</v>
      </c>
      <c r="M28" s="6" t="str">
        <f t="shared" si="1"/>
        <v>無形固定資産</v>
      </c>
      <c r="O28" s="5" t="s">
        <v>102</v>
      </c>
      <c r="P28" s="5" t="str">
        <f t="shared" si="2"/>
        <v>122300</v>
      </c>
      <c r="Q28" s="5" t="s">
        <v>105</v>
      </c>
      <c r="R28" s="5" t="str">
        <f t="shared" si="3"/>
        <v>ソフトウェア</v>
      </c>
      <c r="S28" s="7" t="s">
        <v>106</v>
      </c>
      <c r="T28" s="5">
        <f t="shared" si="4"/>
        <v>1</v>
      </c>
      <c r="U28" s="5" t="s">
        <v>103</v>
      </c>
      <c r="V28" s="5">
        <f t="shared" si="5"/>
        <v>2</v>
      </c>
      <c r="W28" s="5" t="s">
        <v>103</v>
      </c>
      <c r="X28" s="5">
        <f t="shared" si="6"/>
        <v>2</v>
      </c>
      <c r="Y28" s="5" t="s">
        <v>103</v>
      </c>
      <c r="Z28" s="5">
        <f t="shared" si="7"/>
        <v>300</v>
      </c>
      <c r="AA28" s="5" t="s">
        <v>103</v>
      </c>
      <c r="AB28" s="5">
        <f t="shared" si="8"/>
        <v>0</v>
      </c>
      <c r="AC28" s="5" t="s">
        <v>103</v>
      </c>
      <c r="AD28" s="5" t="str">
        <f t="shared" si="9"/>
        <v>122270</v>
      </c>
      <c r="AE28" s="5" t="s">
        <v>104</v>
      </c>
      <c r="AG28" s="5" t="str">
        <f t="shared" si="10"/>
        <v>INSERT INTO [dbo].[M_勘定科目] ([勘定科目コード], [勘定科目名], [勘定区分], [流動損益区分], [集計区分], [管理番号], [集計科目], [集計科目コード]) VALUES (122300, 'ソフトウェア', 1, 2, 2, 300, 0, 122270);</v>
      </c>
    </row>
    <row r="29" spans="1:33" x14ac:dyDescent="0.75">
      <c r="C29" t="s">
        <v>51</v>
      </c>
      <c r="E29" s="5" t="str">
        <f>C29</f>
        <v>投資その他資産</v>
      </c>
      <c r="F29" s="5">
        <v>1</v>
      </c>
      <c r="G29" s="5">
        <v>2</v>
      </c>
      <c r="H29" s="5">
        <v>3</v>
      </c>
      <c r="I29" s="6">
        <v>330</v>
      </c>
      <c r="J29" s="5" t="str">
        <f t="shared" si="0"/>
        <v>123330</v>
      </c>
      <c r="K29" s="5" t="b">
        <v>1</v>
      </c>
      <c r="L29" s="5" t="str">
        <f>J17</f>
        <v>120000</v>
      </c>
      <c r="M29" s="6" t="str">
        <f t="shared" si="1"/>
        <v>固定資産</v>
      </c>
      <c r="O29" s="5" t="s">
        <v>102</v>
      </c>
      <c r="P29" s="5" t="str">
        <f t="shared" si="2"/>
        <v>123330</v>
      </c>
      <c r="Q29" s="5" t="s">
        <v>105</v>
      </c>
      <c r="R29" s="5" t="str">
        <f t="shared" si="3"/>
        <v>投資その他資産</v>
      </c>
      <c r="S29" s="7" t="s">
        <v>106</v>
      </c>
      <c r="T29" s="5">
        <f t="shared" si="4"/>
        <v>1</v>
      </c>
      <c r="U29" s="5" t="s">
        <v>103</v>
      </c>
      <c r="V29" s="5">
        <f t="shared" si="5"/>
        <v>2</v>
      </c>
      <c r="W29" s="5" t="s">
        <v>103</v>
      </c>
      <c r="X29" s="5">
        <f t="shared" si="6"/>
        <v>3</v>
      </c>
      <c r="Y29" s="5" t="s">
        <v>103</v>
      </c>
      <c r="Z29" s="5">
        <f t="shared" si="7"/>
        <v>330</v>
      </c>
      <c r="AA29" s="5" t="s">
        <v>103</v>
      </c>
      <c r="AB29" s="5">
        <f t="shared" si="8"/>
        <v>1</v>
      </c>
      <c r="AC29" s="5" t="s">
        <v>103</v>
      </c>
      <c r="AD29" s="5" t="str">
        <f t="shared" si="9"/>
        <v>120000</v>
      </c>
      <c r="AE29" s="5" t="s">
        <v>104</v>
      </c>
      <c r="AF29" s="5"/>
      <c r="AG29" s="5" t="str">
        <f t="shared" si="10"/>
        <v>INSERT INTO [dbo].[M_勘定科目] ([勘定科目コード], [勘定科目名], [勘定区分], [流動損益区分], [集計区分], [管理番号], [集計科目], [集計科目コード]) VALUES (123330, '投資その他資産', 1, 2, 3, 330, 1, 120000);</v>
      </c>
    </row>
    <row r="30" spans="1:33" x14ac:dyDescent="0.75">
      <c r="D30" t="s">
        <v>52</v>
      </c>
      <c r="E30" s="5" t="str">
        <f t="shared" si="13"/>
        <v>投資有価証券</v>
      </c>
      <c r="F30" s="5">
        <v>1</v>
      </c>
      <c r="G30" s="5">
        <v>2</v>
      </c>
      <c r="H30" s="5">
        <v>3</v>
      </c>
      <c r="I30" s="6">
        <v>360</v>
      </c>
      <c r="J30" s="5" t="str">
        <f t="shared" si="0"/>
        <v>123360</v>
      </c>
      <c r="K30" s="5" t="b">
        <v>0</v>
      </c>
      <c r="L30" s="5" t="str">
        <f>J29</f>
        <v>123330</v>
      </c>
      <c r="M30" s="6" t="str">
        <f t="shared" si="1"/>
        <v>投資その他資産</v>
      </c>
      <c r="O30" s="5" t="s">
        <v>102</v>
      </c>
      <c r="P30" s="5" t="str">
        <f t="shared" si="2"/>
        <v>123360</v>
      </c>
      <c r="Q30" s="5" t="s">
        <v>105</v>
      </c>
      <c r="R30" s="5" t="str">
        <f t="shared" si="3"/>
        <v>投資有価証券</v>
      </c>
      <c r="S30" s="7" t="s">
        <v>106</v>
      </c>
      <c r="T30" s="5">
        <f t="shared" si="4"/>
        <v>1</v>
      </c>
      <c r="U30" s="5" t="s">
        <v>103</v>
      </c>
      <c r="V30" s="5">
        <f t="shared" si="5"/>
        <v>2</v>
      </c>
      <c r="W30" s="5" t="s">
        <v>103</v>
      </c>
      <c r="X30" s="5">
        <f t="shared" si="6"/>
        <v>3</v>
      </c>
      <c r="Y30" s="5" t="s">
        <v>103</v>
      </c>
      <c r="Z30" s="5">
        <f t="shared" si="7"/>
        <v>360</v>
      </c>
      <c r="AA30" s="5" t="s">
        <v>103</v>
      </c>
      <c r="AB30" s="5">
        <f t="shared" si="8"/>
        <v>0</v>
      </c>
      <c r="AC30" s="5" t="s">
        <v>103</v>
      </c>
      <c r="AD30" s="5" t="str">
        <f t="shared" si="9"/>
        <v>123330</v>
      </c>
      <c r="AE30" s="5" t="s">
        <v>104</v>
      </c>
      <c r="AF30" s="5"/>
      <c r="AG30" s="5" t="str">
        <f t="shared" si="10"/>
        <v>INSERT INTO [dbo].[M_勘定科目] ([勘定科目コード], [勘定科目名], [勘定区分], [流動損益区分], [集計区分], [管理番号], [集計科目], [集計科目コード]) VALUES (123360, '投資有価証券', 1, 2, 3, 360, 0, 123330);</v>
      </c>
    </row>
    <row r="31" spans="1:33" x14ac:dyDescent="0.75">
      <c r="A31" s="6" t="s">
        <v>6</v>
      </c>
      <c r="B31" s="6"/>
      <c r="C31" s="6"/>
      <c r="D31" s="6"/>
      <c r="E31" s="6" t="str">
        <f>A31</f>
        <v>負債</v>
      </c>
      <c r="F31" s="6">
        <v>2</v>
      </c>
      <c r="G31" s="6">
        <v>0</v>
      </c>
      <c r="H31" s="6">
        <v>0</v>
      </c>
      <c r="I31" s="6">
        <v>0</v>
      </c>
      <c r="J31" s="6" t="str">
        <f t="shared" ref="J31:J93" si="15">F31&amp;G31&amp;H31&amp;TEXT(I31,"000")</f>
        <v>200000</v>
      </c>
      <c r="K31" s="5" t="b">
        <v>1</v>
      </c>
      <c r="L31" s="6" t="str">
        <f>J31</f>
        <v>200000</v>
      </c>
      <c r="M31" s="6" t="str">
        <f t="shared" si="1"/>
        <v>負債</v>
      </c>
      <c r="O31" s="5" t="s">
        <v>102</v>
      </c>
      <c r="P31" s="5" t="str">
        <f t="shared" si="2"/>
        <v>200000</v>
      </c>
      <c r="Q31" s="5" t="s">
        <v>105</v>
      </c>
      <c r="R31" s="5" t="str">
        <f t="shared" si="3"/>
        <v>負債</v>
      </c>
      <c r="S31" s="7" t="s">
        <v>106</v>
      </c>
      <c r="T31" s="5">
        <f t="shared" si="4"/>
        <v>2</v>
      </c>
      <c r="U31" s="5" t="s">
        <v>103</v>
      </c>
      <c r="V31" s="5">
        <f t="shared" si="5"/>
        <v>0</v>
      </c>
      <c r="W31" s="5" t="s">
        <v>103</v>
      </c>
      <c r="X31" s="5">
        <f t="shared" si="6"/>
        <v>0</v>
      </c>
      <c r="Y31" s="5" t="s">
        <v>103</v>
      </c>
      <c r="Z31" s="5">
        <f t="shared" si="7"/>
        <v>0</v>
      </c>
      <c r="AA31" s="5" t="s">
        <v>103</v>
      </c>
      <c r="AB31" s="5">
        <f t="shared" si="8"/>
        <v>1</v>
      </c>
      <c r="AC31" s="5" t="s">
        <v>103</v>
      </c>
      <c r="AD31" s="5" t="str">
        <f t="shared" si="9"/>
        <v>200000</v>
      </c>
      <c r="AE31" s="5" t="s">
        <v>104</v>
      </c>
      <c r="AF31" s="5"/>
      <c r="AG31" s="5" t="str">
        <f t="shared" si="10"/>
        <v>INSERT INTO [dbo].[M_勘定科目] ([勘定科目コード], [勘定科目名], [勘定区分], [流動損益区分], [集計区分], [管理番号], [集計科目], [集計科目コード]) VALUES (200000, '負債', 2, 0, 0, 0, 1, 200000);</v>
      </c>
    </row>
    <row r="32" spans="1:33" x14ac:dyDescent="0.75">
      <c r="A32" s="6"/>
      <c r="B32" s="6" t="s">
        <v>7</v>
      </c>
      <c r="C32" s="6"/>
      <c r="D32" s="6"/>
      <c r="E32" s="6" t="str">
        <f>B32</f>
        <v>流動負債</v>
      </c>
      <c r="F32" s="6">
        <v>2</v>
      </c>
      <c r="G32" s="6">
        <v>1</v>
      </c>
      <c r="H32" s="6">
        <v>0</v>
      </c>
      <c r="I32" s="6">
        <v>0</v>
      </c>
      <c r="J32" s="6" t="str">
        <f t="shared" si="15"/>
        <v>210000</v>
      </c>
      <c r="K32" s="5" t="b">
        <v>1</v>
      </c>
      <c r="L32" s="6" t="str">
        <f>J31</f>
        <v>200000</v>
      </c>
      <c r="M32" s="6" t="str">
        <f t="shared" si="1"/>
        <v>負債</v>
      </c>
      <c r="O32" s="5" t="s">
        <v>102</v>
      </c>
      <c r="P32" s="5" t="str">
        <f t="shared" si="2"/>
        <v>210000</v>
      </c>
      <c r="Q32" s="5" t="s">
        <v>105</v>
      </c>
      <c r="R32" s="5" t="str">
        <f t="shared" si="3"/>
        <v>流動負債</v>
      </c>
      <c r="S32" s="7" t="s">
        <v>106</v>
      </c>
      <c r="T32" s="5">
        <f t="shared" si="4"/>
        <v>2</v>
      </c>
      <c r="U32" s="5" t="s">
        <v>103</v>
      </c>
      <c r="V32" s="5">
        <f t="shared" si="5"/>
        <v>1</v>
      </c>
      <c r="W32" s="5" t="s">
        <v>103</v>
      </c>
      <c r="X32" s="5">
        <f t="shared" si="6"/>
        <v>0</v>
      </c>
      <c r="Y32" s="5" t="s">
        <v>103</v>
      </c>
      <c r="Z32" s="5">
        <f t="shared" si="7"/>
        <v>0</v>
      </c>
      <c r="AA32" s="5" t="s">
        <v>103</v>
      </c>
      <c r="AB32" s="5">
        <f t="shared" si="8"/>
        <v>1</v>
      </c>
      <c r="AC32" s="5" t="s">
        <v>103</v>
      </c>
      <c r="AD32" s="5" t="str">
        <f t="shared" si="9"/>
        <v>200000</v>
      </c>
      <c r="AE32" s="5" t="s">
        <v>104</v>
      </c>
      <c r="AF32" s="5"/>
      <c r="AG32" s="5" t="str">
        <f t="shared" si="10"/>
        <v>INSERT INTO [dbo].[M_勘定科目] ([勘定科目コード], [勘定科目名], [勘定区分], [流動損益区分], [集計区分], [管理番号], [集計科目], [集計科目コード]) VALUES (210000, '流動負債', 2, 1, 0, 0, 1, 200000);</v>
      </c>
    </row>
    <row r="33" spans="1:33" x14ac:dyDescent="0.75">
      <c r="A33" s="5"/>
      <c r="C33" s="5" t="s">
        <v>8</v>
      </c>
      <c r="E33" s="5" t="str">
        <f>C33</f>
        <v>仕入債務</v>
      </c>
      <c r="F33" s="5">
        <v>2</v>
      </c>
      <c r="G33" s="5">
        <v>1</v>
      </c>
      <c r="H33" s="5">
        <v>1</v>
      </c>
      <c r="I33" s="6">
        <v>30</v>
      </c>
      <c r="J33" s="5" t="str">
        <f t="shared" si="15"/>
        <v>211030</v>
      </c>
      <c r="K33" s="5" t="b">
        <v>1</v>
      </c>
      <c r="L33" s="5" t="str">
        <f>J32</f>
        <v>210000</v>
      </c>
      <c r="M33" s="6" t="str">
        <f t="shared" si="1"/>
        <v>流動負債</v>
      </c>
      <c r="O33" s="5" t="s">
        <v>102</v>
      </c>
      <c r="P33" s="5" t="str">
        <f t="shared" si="2"/>
        <v>211030</v>
      </c>
      <c r="Q33" s="5" t="s">
        <v>105</v>
      </c>
      <c r="R33" s="5" t="str">
        <f t="shared" si="3"/>
        <v>仕入債務</v>
      </c>
      <c r="S33" s="7" t="s">
        <v>106</v>
      </c>
      <c r="T33" s="5">
        <f t="shared" si="4"/>
        <v>2</v>
      </c>
      <c r="U33" s="5" t="s">
        <v>103</v>
      </c>
      <c r="V33" s="5">
        <f t="shared" si="5"/>
        <v>1</v>
      </c>
      <c r="W33" s="5" t="s">
        <v>103</v>
      </c>
      <c r="X33" s="5">
        <f t="shared" si="6"/>
        <v>1</v>
      </c>
      <c r="Y33" s="5" t="s">
        <v>103</v>
      </c>
      <c r="Z33" s="5">
        <f t="shared" si="7"/>
        <v>30</v>
      </c>
      <c r="AA33" s="5" t="s">
        <v>103</v>
      </c>
      <c r="AB33" s="5">
        <f t="shared" si="8"/>
        <v>1</v>
      </c>
      <c r="AC33" s="5" t="s">
        <v>103</v>
      </c>
      <c r="AD33" s="5" t="str">
        <f t="shared" si="9"/>
        <v>210000</v>
      </c>
      <c r="AE33" s="5" t="s">
        <v>104</v>
      </c>
      <c r="AF33" s="5"/>
      <c r="AG33" s="5" t="str">
        <f t="shared" si="10"/>
        <v>INSERT INTO [dbo].[M_勘定科目] ([勘定科目コード], [勘定科目名], [勘定区分], [流動損益区分], [集計区分], [管理番号], [集計科目], [集計科目コード]) VALUES (211030, '仕入債務', 2, 1, 1, 30, 1, 210000);</v>
      </c>
    </row>
    <row r="34" spans="1:33" x14ac:dyDescent="0.75">
      <c r="A34" s="5"/>
      <c r="B34" s="5"/>
      <c r="D34" s="5" t="s">
        <v>9</v>
      </c>
      <c r="E34" s="5" t="str">
        <f>D34</f>
        <v>買掛金</v>
      </c>
      <c r="F34" s="5">
        <v>2</v>
      </c>
      <c r="G34" s="5">
        <v>1</v>
      </c>
      <c r="H34" s="5">
        <v>1</v>
      </c>
      <c r="I34" s="6">
        <v>60</v>
      </c>
      <c r="J34" s="5" t="str">
        <f t="shared" si="15"/>
        <v>211060</v>
      </c>
      <c r="K34" s="5" t="b">
        <v>0</v>
      </c>
      <c r="L34" s="5" t="str">
        <f>J33</f>
        <v>211030</v>
      </c>
      <c r="M34" s="6" t="str">
        <f t="shared" si="1"/>
        <v>仕入債務</v>
      </c>
      <c r="O34" s="5" t="s">
        <v>102</v>
      </c>
      <c r="P34" s="5" t="str">
        <f t="shared" si="2"/>
        <v>211060</v>
      </c>
      <c r="Q34" s="5" t="s">
        <v>105</v>
      </c>
      <c r="R34" s="5" t="str">
        <f t="shared" si="3"/>
        <v>買掛金</v>
      </c>
      <c r="S34" s="7" t="s">
        <v>106</v>
      </c>
      <c r="T34" s="5">
        <f t="shared" si="4"/>
        <v>2</v>
      </c>
      <c r="U34" s="5" t="s">
        <v>103</v>
      </c>
      <c r="V34" s="5">
        <f t="shared" si="5"/>
        <v>1</v>
      </c>
      <c r="W34" s="5" t="s">
        <v>103</v>
      </c>
      <c r="X34" s="5">
        <f t="shared" si="6"/>
        <v>1</v>
      </c>
      <c r="Y34" s="5" t="s">
        <v>103</v>
      </c>
      <c r="Z34" s="5">
        <f t="shared" si="7"/>
        <v>60</v>
      </c>
      <c r="AA34" s="5" t="s">
        <v>103</v>
      </c>
      <c r="AB34" s="5">
        <f t="shared" si="8"/>
        <v>0</v>
      </c>
      <c r="AC34" s="5" t="s">
        <v>103</v>
      </c>
      <c r="AD34" s="5" t="str">
        <f t="shared" si="9"/>
        <v>211030</v>
      </c>
      <c r="AE34" s="5" t="s">
        <v>104</v>
      </c>
      <c r="AF34" s="5"/>
      <c r="AG34" s="5" t="str">
        <f t="shared" si="10"/>
        <v>INSERT INTO [dbo].[M_勘定科目] ([勘定科目コード], [勘定科目名], [勘定区分], [流動損益区分], [集計区分], [管理番号], [集計科目], [集計科目コード]) VALUES (211060, '買掛金', 2, 1, 1, 60, 0, 211030);</v>
      </c>
    </row>
    <row r="35" spans="1:33" x14ac:dyDescent="0.75">
      <c r="A35" s="5"/>
      <c r="C35" s="5" t="s">
        <v>10</v>
      </c>
      <c r="E35" s="5" t="str">
        <f>C35</f>
        <v>その他流動負債</v>
      </c>
      <c r="F35" s="5">
        <v>2</v>
      </c>
      <c r="G35" s="5">
        <v>1</v>
      </c>
      <c r="H35" s="5">
        <v>2</v>
      </c>
      <c r="I35" s="6">
        <v>90</v>
      </c>
      <c r="J35" s="5" t="str">
        <f t="shared" si="15"/>
        <v>212090</v>
      </c>
      <c r="K35" s="5" t="b">
        <v>1</v>
      </c>
      <c r="L35" s="5" t="str">
        <f>J32</f>
        <v>210000</v>
      </c>
      <c r="M35" s="6" t="str">
        <f t="shared" si="1"/>
        <v>流動負債</v>
      </c>
      <c r="O35" s="5" t="s">
        <v>102</v>
      </c>
      <c r="P35" s="5" t="str">
        <f t="shared" si="2"/>
        <v>212090</v>
      </c>
      <c r="Q35" s="5" t="s">
        <v>105</v>
      </c>
      <c r="R35" s="5" t="str">
        <f t="shared" si="3"/>
        <v>その他流動負債</v>
      </c>
      <c r="S35" s="7" t="s">
        <v>106</v>
      </c>
      <c r="T35" s="5">
        <f t="shared" si="4"/>
        <v>2</v>
      </c>
      <c r="U35" s="5" t="s">
        <v>103</v>
      </c>
      <c r="V35" s="5">
        <f t="shared" si="5"/>
        <v>1</v>
      </c>
      <c r="W35" s="5" t="s">
        <v>103</v>
      </c>
      <c r="X35" s="5">
        <f t="shared" si="6"/>
        <v>2</v>
      </c>
      <c r="Y35" s="5" t="s">
        <v>103</v>
      </c>
      <c r="Z35" s="5">
        <f t="shared" si="7"/>
        <v>90</v>
      </c>
      <c r="AA35" s="5" t="s">
        <v>103</v>
      </c>
      <c r="AB35" s="5">
        <f t="shared" si="8"/>
        <v>1</v>
      </c>
      <c r="AC35" s="5" t="s">
        <v>103</v>
      </c>
      <c r="AD35" s="5" t="str">
        <f t="shared" si="9"/>
        <v>210000</v>
      </c>
      <c r="AE35" s="5" t="s">
        <v>104</v>
      </c>
      <c r="AF35" s="5"/>
      <c r="AG35" s="5" t="str">
        <f t="shared" si="10"/>
        <v>INSERT INTO [dbo].[M_勘定科目] ([勘定科目コード], [勘定科目名], [勘定区分], [流動損益区分], [集計区分], [管理番号], [集計科目], [集計科目コード]) VALUES (212090, 'その他流動負債', 2, 1, 2, 90, 1, 210000);</v>
      </c>
    </row>
    <row r="36" spans="1:33" x14ac:dyDescent="0.75">
      <c r="A36" s="5"/>
      <c r="B36" s="5"/>
      <c r="D36" s="5" t="s">
        <v>11</v>
      </c>
      <c r="E36" s="5" t="str">
        <f>D36</f>
        <v>短期借入金</v>
      </c>
      <c r="F36" s="5">
        <v>2</v>
      </c>
      <c r="G36" s="5">
        <v>1</v>
      </c>
      <c r="H36" s="5">
        <v>2</v>
      </c>
      <c r="I36" s="6">
        <v>120</v>
      </c>
      <c r="J36" s="5" t="str">
        <f t="shared" si="15"/>
        <v>212120</v>
      </c>
      <c r="K36" s="5" t="b">
        <v>0</v>
      </c>
      <c r="L36" s="5" t="str">
        <f>J35</f>
        <v>212090</v>
      </c>
      <c r="M36" s="6" t="str">
        <f t="shared" si="1"/>
        <v>その他流動負債</v>
      </c>
      <c r="O36" s="5" t="s">
        <v>102</v>
      </c>
      <c r="P36" s="5" t="str">
        <f t="shared" si="2"/>
        <v>212120</v>
      </c>
      <c r="Q36" s="5" t="s">
        <v>105</v>
      </c>
      <c r="R36" s="5" t="str">
        <f t="shared" si="3"/>
        <v>短期借入金</v>
      </c>
      <c r="S36" s="7" t="s">
        <v>106</v>
      </c>
      <c r="T36" s="5">
        <f t="shared" si="4"/>
        <v>2</v>
      </c>
      <c r="U36" s="5" t="s">
        <v>103</v>
      </c>
      <c r="V36" s="5">
        <f t="shared" si="5"/>
        <v>1</v>
      </c>
      <c r="W36" s="5" t="s">
        <v>103</v>
      </c>
      <c r="X36" s="5">
        <f t="shared" si="6"/>
        <v>2</v>
      </c>
      <c r="Y36" s="5" t="s">
        <v>103</v>
      </c>
      <c r="Z36" s="5">
        <f t="shared" si="7"/>
        <v>120</v>
      </c>
      <c r="AA36" s="5" t="s">
        <v>103</v>
      </c>
      <c r="AB36" s="5">
        <f t="shared" si="8"/>
        <v>0</v>
      </c>
      <c r="AC36" s="5" t="s">
        <v>103</v>
      </c>
      <c r="AD36" s="5" t="str">
        <f t="shared" si="9"/>
        <v>212090</v>
      </c>
      <c r="AE36" s="5" t="s">
        <v>104</v>
      </c>
      <c r="AF36" s="5"/>
      <c r="AG36" s="5" t="str">
        <f t="shared" si="10"/>
        <v>INSERT INTO [dbo].[M_勘定科目] ([勘定科目コード], [勘定科目名], [勘定区分], [流動損益区分], [集計区分], [管理番号], [集計科目], [集計科目コード]) VALUES (212120, '短期借入金', 2, 1, 2, 120, 0, 212090);</v>
      </c>
    </row>
    <row r="37" spans="1:33" x14ac:dyDescent="0.75">
      <c r="A37" s="5"/>
      <c r="B37" s="5"/>
      <c r="C37" s="5"/>
      <c r="D37" s="5" t="s">
        <v>12</v>
      </c>
      <c r="E37" s="5" t="str">
        <f t="shared" ref="E37:E44" si="16">D37</f>
        <v>未払金</v>
      </c>
      <c r="F37" s="5">
        <v>2</v>
      </c>
      <c r="G37" s="5">
        <v>1</v>
      </c>
      <c r="H37" s="5">
        <v>2</v>
      </c>
      <c r="I37" s="6">
        <v>150</v>
      </c>
      <c r="J37" s="5" t="str">
        <f t="shared" si="15"/>
        <v>212150</v>
      </c>
      <c r="K37" s="5" t="b">
        <v>0</v>
      </c>
      <c r="L37" s="5" t="str">
        <f>L36</f>
        <v>212090</v>
      </c>
      <c r="M37" s="6" t="str">
        <f t="shared" si="1"/>
        <v>その他流動負債</v>
      </c>
      <c r="O37" s="5" t="s">
        <v>102</v>
      </c>
      <c r="P37" s="5" t="str">
        <f t="shared" si="2"/>
        <v>212150</v>
      </c>
      <c r="Q37" s="5" t="s">
        <v>105</v>
      </c>
      <c r="R37" s="5" t="str">
        <f t="shared" si="3"/>
        <v>未払金</v>
      </c>
      <c r="S37" s="7" t="s">
        <v>106</v>
      </c>
      <c r="T37" s="5">
        <f t="shared" si="4"/>
        <v>2</v>
      </c>
      <c r="U37" s="5" t="s">
        <v>103</v>
      </c>
      <c r="V37" s="5">
        <f t="shared" si="5"/>
        <v>1</v>
      </c>
      <c r="W37" s="5" t="s">
        <v>103</v>
      </c>
      <c r="X37" s="5">
        <f t="shared" si="6"/>
        <v>2</v>
      </c>
      <c r="Y37" s="5" t="s">
        <v>103</v>
      </c>
      <c r="Z37" s="5">
        <f t="shared" si="7"/>
        <v>150</v>
      </c>
      <c r="AA37" s="5" t="s">
        <v>103</v>
      </c>
      <c r="AB37" s="5">
        <f t="shared" si="8"/>
        <v>0</v>
      </c>
      <c r="AC37" s="5" t="s">
        <v>103</v>
      </c>
      <c r="AD37" s="5" t="str">
        <f t="shared" si="9"/>
        <v>212090</v>
      </c>
      <c r="AE37" s="5" t="s">
        <v>104</v>
      </c>
      <c r="AF37" s="5"/>
      <c r="AG37" s="5" t="str">
        <f t="shared" si="10"/>
        <v>INSERT INTO [dbo].[M_勘定科目] ([勘定科目コード], [勘定科目名], [勘定区分], [流動損益区分], [集計区分], [管理番号], [集計科目], [集計科目コード]) VALUES (212150, '未払金', 2, 1, 2, 150, 0, 212090);</v>
      </c>
    </row>
    <row r="38" spans="1:33" x14ac:dyDescent="0.75">
      <c r="A38" s="5"/>
      <c r="B38" s="5"/>
      <c r="C38" s="5"/>
      <c r="D38" s="5" t="s">
        <v>13</v>
      </c>
      <c r="E38" s="5" t="str">
        <f t="shared" si="16"/>
        <v>未払費用</v>
      </c>
      <c r="F38" s="5">
        <v>2</v>
      </c>
      <c r="G38" s="5">
        <v>1</v>
      </c>
      <c r="H38" s="5">
        <v>2</v>
      </c>
      <c r="I38" s="6">
        <v>180</v>
      </c>
      <c r="J38" s="5" t="str">
        <f t="shared" si="15"/>
        <v>212180</v>
      </c>
      <c r="K38" s="5" t="b">
        <v>0</v>
      </c>
      <c r="L38" s="5" t="str">
        <f t="shared" ref="L38:L44" si="17">L37</f>
        <v>212090</v>
      </c>
      <c r="M38" s="6" t="str">
        <f t="shared" si="1"/>
        <v>その他流動負債</v>
      </c>
      <c r="O38" s="5" t="s">
        <v>102</v>
      </c>
      <c r="P38" s="5" t="str">
        <f t="shared" si="2"/>
        <v>212180</v>
      </c>
      <c r="Q38" s="5" t="s">
        <v>105</v>
      </c>
      <c r="R38" s="5" t="str">
        <f t="shared" si="3"/>
        <v>未払費用</v>
      </c>
      <c r="S38" s="7" t="s">
        <v>106</v>
      </c>
      <c r="T38" s="5">
        <f t="shared" si="4"/>
        <v>2</v>
      </c>
      <c r="U38" s="5" t="s">
        <v>103</v>
      </c>
      <c r="V38" s="5">
        <f t="shared" si="5"/>
        <v>1</v>
      </c>
      <c r="W38" s="5" t="s">
        <v>103</v>
      </c>
      <c r="X38" s="5">
        <f t="shared" si="6"/>
        <v>2</v>
      </c>
      <c r="Y38" s="5" t="s">
        <v>103</v>
      </c>
      <c r="Z38" s="5">
        <f t="shared" si="7"/>
        <v>180</v>
      </c>
      <c r="AA38" s="5" t="s">
        <v>103</v>
      </c>
      <c r="AB38" s="5">
        <f t="shared" si="8"/>
        <v>0</v>
      </c>
      <c r="AC38" s="5" t="s">
        <v>103</v>
      </c>
      <c r="AD38" s="5" t="str">
        <f t="shared" si="9"/>
        <v>212090</v>
      </c>
      <c r="AE38" s="5" t="s">
        <v>104</v>
      </c>
      <c r="AF38" s="5"/>
      <c r="AG38" s="5" t="str">
        <f t="shared" si="10"/>
        <v>INSERT INTO [dbo].[M_勘定科目] ([勘定科目コード], [勘定科目名], [勘定区分], [流動損益区分], [集計区分], [管理番号], [集計科目], [集計科目コード]) VALUES (212180, '未払費用', 2, 1, 2, 180, 0, 212090);</v>
      </c>
    </row>
    <row r="39" spans="1:33" x14ac:dyDescent="0.75">
      <c r="A39" s="5"/>
      <c r="B39" s="5"/>
      <c r="C39" s="5"/>
      <c r="D39" s="5" t="s">
        <v>14</v>
      </c>
      <c r="E39" s="5" t="str">
        <f t="shared" si="16"/>
        <v>預り金</v>
      </c>
      <c r="F39" s="5">
        <v>2</v>
      </c>
      <c r="G39" s="5">
        <v>1</v>
      </c>
      <c r="H39" s="5">
        <v>2</v>
      </c>
      <c r="I39" s="6">
        <v>210</v>
      </c>
      <c r="J39" s="5" t="str">
        <f t="shared" si="15"/>
        <v>212210</v>
      </c>
      <c r="K39" s="5" t="b">
        <v>0</v>
      </c>
      <c r="L39" s="5" t="str">
        <f t="shared" si="17"/>
        <v>212090</v>
      </c>
      <c r="M39" s="6" t="str">
        <f t="shared" si="1"/>
        <v>その他流動負債</v>
      </c>
      <c r="O39" s="5" t="s">
        <v>102</v>
      </c>
      <c r="P39" s="5" t="str">
        <f t="shared" si="2"/>
        <v>212210</v>
      </c>
      <c r="Q39" s="5" t="s">
        <v>105</v>
      </c>
      <c r="R39" s="5" t="str">
        <f t="shared" si="3"/>
        <v>預り金</v>
      </c>
      <c r="S39" s="7" t="s">
        <v>106</v>
      </c>
      <c r="T39" s="5">
        <f t="shared" si="4"/>
        <v>2</v>
      </c>
      <c r="U39" s="5" t="s">
        <v>103</v>
      </c>
      <c r="V39" s="5">
        <f t="shared" si="5"/>
        <v>1</v>
      </c>
      <c r="W39" s="5" t="s">
        <v>103</v>
      </c>
      <c r="X39" s="5">
        <f t="shared" si="6"/>
        <v>2</v>
      </c>
      <c r="Y39" s="5" t="s">
        <v>103</v>
      </c>
      <c r="Z39" s="5">
        <f t="shared" si="7"/>
        <v>210</v>
      </c>
      <c r="AA39" s="5" t="s">
        <v>103</v>
      </c>
      <c r="AB39" s="5">
        <f t="shared" si="8"/>
        <v>0</v>
      </c>
      <c r="AC39" s="5" t="s">
        <v>103</v>
      </c>
      <c r="AD39" s="5" t="str">
        <f t="shared" si="9"/>
        <v>212090</v>
      </c>
      <c r="AE39" s="5" t="s">
        <v>104</v>
      </c>
      <c r="AF39" s="5"/>
      <c r="AG39" s="5" t="str">
        <f t="shared" si="10"/>
        <v>INSERT INTO [dbo].[M_勘定科目] ([勘定科目コード], [勘定科目名], [勘定区分], [流動損益区分], [集計区分], [管理番号], [集計科目], [集計科目コード]) VALUES (212210, '預り金', 2, 1, 2, 210, 0, 212090);</v>
      </c>
    </row>
    <row r="40" spans="1:33" x14ac:dyDescent="0.75">
      <c r="A40" s="5"/>
      <c r="B40" s="5"/>
      <c r="C40" s="5"/>
      <c r="D40" s="5" t="s">
        <v>15</v>
      </c>
      <c r="E40" s="5" t="str">
        <f t="shared" si="16"/>
        <v>仮受金</v>
      </c>
      <c r="F40" s="5">
        <v>2</v>
      </c>
      <c r="G40" s="5">
        <v>1</v>
      </c>
      <c r="H40" s="5">
        <v>2</v>
      </c>
      <c r="I40" s="6">
        <v>240</v>
      </c>
      <c r="J40" s="5" t="str">
        <f t="shared" si="15"/>
        <v>212240</v>
      </c>
      <c r="K40" s="5" t="b">
        <v>0</v>
      </c>
      <c r="L40" s="5" t="str">
        <f t="shared" si="17"/>
        <v>212090</v>
      </c>
      <c r="M40" s="6" t="str">
        <f t="shared" si="1"/>
        <v>その他流動負債</v>
      </c>
      <c r="O40" s="5" t="s">
        <v>102</v>
      </c>
      <c r="P40" s="5" t="str">
        <f t="shared" si="2"/>
        <v>212240</v>
      </c>
      <c r="Q40" s="5" t="s">
        <v>105</v>
      </c>
      <c r="R40" s="5" t="str">
        <f t="shared" si="3"/>
        <v>仮受金</v>
      </c>
      <c r="S40" s="7" t="s">
        <v>106</v>
      </c>
      <c r="T40" s="5">
        <f t="shared" si="4"/>
        <v>2</v>
      </c>
      <c r="U40" s="5" t="s">
        <v>103</v>
      </c>
      <c r="V40" s="5">
        <f t="shared" si="5"/>
        <v>1</v>
      </c>
      <c r="W40" s="5" t="s">
        <v>103</v>
      </c>
      <c r="X40" s="5">
        <f t="shared" si="6"/>
        <v>2</v>
      </c>
      <c r="Y40" s="5" t="s">
        <v>103</v>
      </c>
      <c r="Z40" s="5">
        <f t="shared" si="7"/>
        <v>240</v>
      </c>
      <c r="AA40" s="5" t="s">
        <v>103</v>
      </c>
      <c r="AB40" s="5">
        <f t="shared" si="8"/>
        <v>0</v>
      </c>
      <c r="AC40" s="5" t="s">
        <v>103</v>
      </c>
      <c r="AD40" s="5" t="str">
        <f t="shared" si="9"/>
        <v>212090</v>
      </c>
      <c r="AE40" s="5" t="s">
        <v>104</v>
      </c>
      <c r="AF40" s="5"/>
      <c r="AG40" s="5" t="str">
        <f t="shared" si="10"/>
        <v>INSERT INTO [dbo].[M_勘定科目] ([勘定科目コード], [勘定科目名], [勘定区分], [流動損益区分], [集計区分], [管理番号], [集計科目], [集計科目コード]) VALUES (212240, '仮受金', 2, 1, 2, 240, 0, 212090);</v>
      </c>
    </row>
    <row r="41" spans="1:33" x14ac:dyDescent="0.75">
      <c r="A41" s="5"/>
      <c r="B41" s="5"/>
      <c r="C41" s="5"/>
      <c r="D41" s="5" t="s">
        <v>16</v>
      </c>
      <c r="E41" s="5" t="str">
        <f t="shared" si="16"/>
        <v>前受収益</v>
      </c>
      <c r="F41" s="5">
        <v>2</v>
      </c>
      <c r="G41" s="5">
        <v>1</v>
      </c>
      <c r="H41" s="5">
        <v>2</v>
      </c>
      <c r="I41" s="6">
        <v>270</v>
      </c>
      <c r="J41" s="5" t="str">
        <f t="shared" si="15"/>
        <v>212270</v>
      </c>
      <c r="K41" s="5" t="b">
        <v>0</v>
      </c>
      <c r="L41" s="5" t="str">
        <f t="shared" si="17"/>
        <v>212090</v>
      </c>
      <c r="M41" s="6" t="str">
        <f t="shared" si="1"/>
        <v>その他流動負債</v>
      </c>
      <c r="O41" s="5" t="s">
        <v>102</v>
      </c>
      <c r="P41" s="5" t="str">
        <f t="shared" si="2"/>
        <v>212270</v>
      </c>
      <c r="Q41" s="5" t="s">
        <v>105</v>
      </c>
      <c r="R41" s="5" t="str">
        <f t="shared" si="3"/>
        <v>前受収益</v>
      </c>
      <c r="S41" s="7" t="s">
        <v>106</v>
      </c>
      <c r="T41" s="5">
        <f t="shared" si="4"/>
        <v>2</v>
      </c>
      <c r="U41" s="5" t="s">
        <v>103</v>
      </c>
      <c r="V41" s="5">
        <f t="shared" si="5"/>
        <v>1</v>
      </c>
      <c r="W41" s="5" t="s">
        <v>103</v>
      </c>
      <c r="X41" s="5">
        <f t="shared" si="6"/>
        <v>2</v>
      </c>
      <c r="Y41" s="5" t="s">
        <v>103</v>
      </c>
      <c r="Z41" s="5">
        <f t="shared" si="7"/>
        <v>270</v>
      </c>
      <c r="AA41" s="5" t="s">
        <v>103</v>
      </c>
      <c r="AB41" s="5">
        <f t="shared" si="8"/>
        <v>0</v>
      </c>
      <c r="AC41" s="5" t="s">
        <v>103</v>
      </c>
      <c r="AD41" s="5" t="str">
        <f t="shared" si="9"/>
        <v>212090</v>
      </c>
      <c r="AE41" s="5" t="s">
        <v>104</v>
      </c>
      <c r="AF41" s="5"/>
      <c r="AG41" s="5" t="str">
        <f t="shared" si="10"/>
        <v>INSERT INTO [dbo].[M_勘定科目] ([勘定科目コード], [勘定科目名], [勘定区分], [流動損益区分], [集計区分], [管理番号], [集計科目], [集計科目コード]) VALUES (212270, '前受収益', 2, 1, 2, 270, 0, 212090);</v>
      </c>
    </row>
    <row r="42" spans="1:33" x14ac:dyDescent="0.75">
      <c r="A42" s="5"/>
      <c r="B42" s="5"/>
      <c r="C42" s="5"/>
      <c r="D42" s="5" t="s">
        <v>17</v>
      </c>
      <c r="E42" s="5" t="str">
        <f t="shared" si="16"/>
        <v>未払法人税等</v>
      </c>
      <c r="F42" s="5">
        <v>2</v>
      </c>
      <c r="G42" s="5">
        <v>1</v>
      </c>
      <c r="H42" s="5">
        <v>2</v>
      </c>
      <c r="I42" s="6">
        <v>300</v>
      </c>
      <c r="J42" s="5" t="str">
        <f t="shared" si="15"/>
        <v>212300</v>
      </c>
      <c r="K42" s="5" t="b">
        <v>0</v>
      </c>
      <c r="L42" s="5" t="str">
        <f t="shared" si="17"/>
        <v>212090</v>
      </c>
      <c r="M42" s="6" t="str">
        <f t="shared" si="1"/>
        <v>その他流動負債</v>
      </c>
      <c r="O42" s="5" t="s">
        <v>102</v>
      </c>
      <c r="P42" s="5" t="str">
        <f t="shared" si="2"/>
        <v>212300</v>
      </c>
      <c r="Q42" s="5" t="s">
        <v>105</v>
      </c>
      <c r="R42" s="5" t="str">
        <f t="shared" si="3"/>
        <v>未払法人税等</v>
      </c>
      <c r="S42" s="7" t="s">
        <v>106</v>
      </c>
      <c r="T42" s="5">
        <f t="shared" si="4"/>
        <v>2</v>
      </c>
      <c r="U42" s="5" t="s">
        <v>103</v>
      </c>
      <c r="V42" s="5">
        <f t="shared" si="5"/>
        <v>1</v>
      </c>
      <c r="W42" s="5" t="s">
        <v>103</v>
      </c>
      <c r="X42" s="5">
        <f t="shared" si="6"/>
        <v>2</v>
      </c>
      <c r="Y42" s="5" t="s">
        <v>103</v>
      </c>
      <c r="Z42" s="5">
        <f t="shared" si="7"/>
        <v>300</v>
      </c>
      <c r="AA42" s="5" t="s">
        <v>103</v>
      </c>
      <c r="AB42" s="5">
        <f t="shared" si="8"/>
        <v>0</v>
      </c>
      <c r="AC42" s="5" t="s">
        <v>103</v>
      </c>
      <c r="AD42" s="5" t="str">
        <f t="shared" si="9"/>
        <v>212090</v>
      </c>
      <c r="AE42" s="5" t="s">
        <v>104</v>
      </c>
      <c r="AF42" s="5"/>
      <c r="AG42" s="5" t="str">
        <f t="shared" si="10"/>
        <v>INSERT INTO [dbo].[M_勘定科目] ([勘定科目コード], [勘定科目名], [勘定区分], [流動損益区分], [集計区分], [管理番号], [集計科目], [集計科目コード]) VALUES (212300, '未払法人税等', 2, 1, 2, 300, 0, 212090);</v>
      </c>
    </row>
    <row r="43" spans="1:33" x14ac:dyDescent="0.75">
      <c r="A43" s="5"/>
      <c r="B43" s="5"/>
      <c r="C43" s="5"/>
      <c r="D43" s="5" t="s">
        <v>18</v>
      </c>
      <c r="E43" s="5" t="str">
        <f t="shared" si="16"/>
        <v>未払消費税等</v>
      </c>
      <c r="F43" s="5">
        <v>2</v>
      </c>
      <c r="G43" s="5">
        <v>1</v>
      </c>
      <c r="H43" s="5">
        <v>2</v>
      </c>
      <c r="I43" s="6">
        <v>330</v>
      </c>
      <c r="J43" s="5" t="str">
        <f t="shared" si="15"/>
        <v>212330</v>
      </c>
      <c r="K43" s="5" t="b">
        <v>0</v>
      </c>
      <c r="L43" s="5" t="str">
        <f t="shared" si="17"/>
        <v>212090</v>
      </c>
      <c r="M43" s="6" t="str">
        <f t="shared" si="1"/>
        <v>その他流動負債</v>
      </c>
      <c r="O43" s="5" t="s">
        <v>102</v>
      </c>
      <c r="P43" s="5" t="str">
        <f t="shared" si="2"/>
        <v>212330</v>
      </c>
      <c r="Q43" s="5" t="s">
        <v>105</v>
      </c>
      <c r="R43" s="5" t="str">
        <f t="shared" si="3"/>
        <v>未払消費税等</v>
      </c>
      <c r="S43" s="7" t="s">
        <v>106</v>
      </c>
      <c r="T43" s="5">
        <f t="shared" si="4"/>
        <v>2</v>
      </c>
      <c r="U43" s="5" t="s">
        <v>103</v>
      </c>
      <c r="V43" s="5">
        <f t="shared" si="5"/>
        <v>1</v>
      </c>
      <c r="W43" s="5" t="s">
        <v>103</v>
      </c>
      <c r="X43" s="5">
        <f t="shared" si="6"/>
        <v>2</v>
      </c>
      <c r="Y43" s="5" t="s">
        <v>103</v>
      </c>
      <c r="Z43" s="5">
        <f t="shared" si="7"/>
        <v>330</v>
      </c>
      <c r="AA43" s="5" t="s">
        <v>103</v>
      </c>
      <c r="AB43" s="5">
        <f t="shared" si="8"/>
        <v>0</v>
      </c>
      <c r="AC43" s="5" t="s">
        <v>103</v>
      </c>
      <c r="AD43" s="5" t="str">
        <f t="shared" si="9"/>
        <v>212090</v>
      </c>
      <c r="AE43" s="5" t="s">
        <v>104</v>
      </c>
      <c r="AF43" s="5"/>
      <c r="AG43" s="5" t="str">
        <f t="shared" si="10"/>
        <v>INSERT INTO [dbo].[M_勘定科目] ([勘定科目コード], [勘定科目名], [勘定区分], [流動損益区分], [集計区分], [管理番号], [集計科目], [集計科目コード]) VALUES (212330, '未払消費税等', 2, 1, 2, 330, 0, 212090);</v>
      </c>
    </row>
    <row r="44" spans="1:33" x14ac:dyDescent="0.75">
      <c r="B44" s="5"/>
      <c r="C44" s="5"/>
      <c r="D44" s="5" t="s">
        <v>19</v>
      </c>
      <c r="E44" s="5" t="str">
        <f t="shared" si="16"/>
        <v>仮受消費税</v>
      </c>
      <c r="F44" s="5">
        <v>2</v>
      </c>
      <c r="G44" s="5">
        <v>1</v>
      </c>
      <c r="H44" s="5">
        <v>2</v>
      </c>
      <c r="I44" s="6">
        <v>360</v>
      </c>
      <c r="J44" s="5" t="str">
        <f t="shared" si="15"/>
        <v>212360</v>
      </c>
      <c r="K44" s="5" t="b">
        <v>0</v>
      </c>
      <c r="L44" s="5" t="str">
        <f t="shared" si="17"/>
        <v>212090</v>
      </c>
      <c r="M44" s="6" t="str">
        <f t="shared" si="1"/>
        <v>その他流動負債</v>
      </c>
      <c r="O44" s="5" t="s">
        <v>102</v>
      </c>
      <c r="P44" s="5" t="str">
        <f t="shared" si="2"/>
        <v>212360</v>
      </c>
      <c r="Q44" s="5" t="s">
        <v>105</v>
      </c>
      <c r="R44" s="5" t="str">
        <f t="shared" si="3"/>
        <v>仮受消費税</v>
      </c>
      <c r="S44" s="7" t="s">
        <v>106</v>
      </c>
      <c r="T44" s="5">
        <f t="shared" si="4"/>
        <v>2</v>
      </c>
      <c r="U44" s="5" t="s">
        <v>103</v>
      </c>
      <c r="V44" s="5">
        <f t="shared" si="5"/>
        <v>1</v>
      </c>
      <c r="W44" s="5" t="s">
        <v>103</v>
      </c>
      <c r="X44" s="5">
        <f t="shared" si="6"/>
        <v>2</v>
      </c>
      <c r="Y44" s="5" t="s">
        <v>103</v>
      </c>
      <c r="Z44" s="5">
        <f t="shared" si="7"/>
        <v>360</v>
      </c>
      <c r="AA44" s="5" t="s">
        <v>103</v>
      </c>
      <c r="AB44" s="5">
        <f t="shared" si="8"/>
        <v>0</v>
      </c>
      <c r="AC44" s="5" t="s">
        <v>103</v>
      </c>
      <c r="AD44" s="5" t="str">
        <f t="shared" si="9"/>
        <v>212090</v>
      </c>
      <c r="AE44" s="5" t="s">
        <v>104</v>
      </c>
      <c r="AF44" s="5"/>
      <c r="AG44" s="5" t="str">
        <f t="shared" si="10"/>
        <v>INSERT INTO [dbo].[M_勘定科目] ([勘定科目コード], [勘定科目名], [勘定区分], [流動損益区分], [集計区分], [管理番号], [集計科目], [集計科目コード]) VALUES (212360, '仮受消費税', 2, 1, 2, 360, 0, 212090);</v>
      </c>
    </row>
    <row r="45" spans="1:33" x14ac:dyDescent="0.75">
      <c r="A45" s="6"/>
      <c r="B45" s="6" t="s">
        <v>21</v>
      </c>
      <c r="C45" s="6"/>
      <c r="D45" s="6"/>
      <c r="E45" s="6" t="str">
        <f>B45</f>
        <v>固定負債</v>
      </c>
      <c r="F45" s="6">
        <v>2</v>
      </c>
      <c r="G45" s="6">
        <v>2</v>
      </c>
      <c r="H45" s="6">
        <v>3</v>
      </c>
      <c r="I45" s="6">
        <v>0</v>
      </c>
      <c r="J45" s="6" t="str">
        <f t="shared" si="15"/>
        <v>223000</v>
      </c>
      <c r="K45" s="5" t="b">
        <v>1</v>
      </c>
      <c r="L45" s="6" t="str">
        <f>J31</f>
        <v>200000</v>
      </c>
      <c r="M45" s="6" t="str">
        <f t="shared" si="1"/>
        <v>負債</v>
      </c>
      <c r="O45" s="5" t="s">
        <v>102</v>
      </c>
      <c r="P45" s="5" t="str">
        <f t="shared" si="2"/>
        <v>223000</v>
      </c>
      <c r="Q45" s="5" t="s">
        <v>105</v>
      </c>
      <c r="R45" s="5" t="str">
        <f t="shared" si="3"/>
        <v>固定負債</v>
      </c>
      <c r="S45" s="7" t="s">
        <v>106</v>
      </c>
      <c r="T45" s="5">
        <f t="shared" si="4"/>
        <v>2</v>
      </c>
      <c r="U45" s="5" t="s">
        <v>103</v>
      </c>
      <c r="V45" s="5">
        <f t="shared" si="5"/>
        <v>2</v>
      </c>
      <c r="W45" s="5" t="s">
        <v>103</v>
      </c>
      <c r="X45" s="5">
        <f t="shared" si="6"/>
        <v>3</v>
      </c>
      <c r="Y45" s="5" t="s">
        <v>103</v>
      </c>
      <c r="Z45" s="5">
        <f t="shared" si="7"/>
        <v>0</v>
      </c>
      <c r="AA45" s="5" t="s">
        <v>103</v>
      </c>
      <c r="AB45" s="5">
        <f t="shared" si="8"/>
        <v>1</v>
      </c>
      <c r="AC45" s="5" t="s">
        <v>103</v>
      </c>
      <c r="AD45" s="5" t="str">
        <f t="shared" si="9"/>
        <v>200000</v>
      </c>
      <c r="AE45" s="5" t="s">
        <v>104</v>
      </c>
      <c r="AF45" s="5"/>
      <c r="AG45" s="5" t="str">
        <f t="shared" si="10"/>
        <v>INSERT INTO [dbo].[M_勘定科目] ([勘定科目コード], [勘定科目名], [勘定区分], [流動損益区分], [集計区分], [管理番号], [集計科目], [集計科目コード]) VALUES (223000, '固定負債', 2, 2, 3, 0, 1, 200000);</v>
      </c>
    </row>
    <row r="46" spans="1:33" x14ac:dyDescent="0.75">
      <c r="C46" s="5"/>
      <c r="D46" s="5" t="s">
        <v>20</v>
      </c>
      <c r="E46" s="5" t="str">
        <f>D46</f>
        <v>賞与引当金</v>
      </c>
      <c r="F46" s="5">
        <v>2</v>
      </c>
      <c r="G46" s="5">
        <v>2</v>
      </c>
      <c r="H46" s="5">
        <v>3</v>
      </c>
      <c r="I46" s="6">
        <v>30</v>
      </c>
      <c r="J46" s="5" t="str">
        <f t="shared" si="15"/>
        <v>223030</v>
      </c>
      <c r="K46" s="5" t="b">
        <v>0</v>
      </c>
      <c r="L46" s="5" t="str">
        <f>J45</f>
        <v>223000</v>
      </c>
      <c r="M46" s="6" t="str">
        <f t="shared" si="1"/>
        <v>固定負債</v>
      </c>
      <c r="O46" s="5" t="s">
        <v>102</v>
      </c>
      <c r="P46" s="5" t="str">
        <f t="shared" si="2"/>
        <v>223030</v>
      </c>
      <c r="Q46" s="5" t="s">
        <v>105</v>
      </c>
      <c r="R46" s="5" t="str">
        <f t="shared" si="3"/>
        <v>賞与引当金</v>
      </c>
      <c r="S46" s="7" t="s">
        <v>106</v>
      </c>
      <c r="T46" s="5">
        <f t="shared" si="4"/>
        <v>2</v>
      </c>
      <c r="U46" s="5" t="s">
        <v>103</v>
      </c>
      <c r="V46" s="5">
        <f t="shared" si="5"/>
        <v>2</v>
      </c>
      <c r="W46" s="5" t="s">
        <v>103</v>
      </c>
      <c r="X46" s="5">
        <f t="shared" si="6"/>
        <v>3</v>
      </c>
      <c r="Y46" s="5" t="s">
        <v>103</v>
      </c>
      <c r="Z46" s="5">
        <f t="shared" si="7"/>
        <v>30</v>
      </c>
      <c r="AA46" s="5" t="s">
        <v>103</v>
      </c>
      <c r="AB46" s="5">
        <f t="shared" si="8"/>
        <v>0</v>
      </c>
      <c r="AC46" s="5" t="s">
        <v>103</v>
      </c>
      <c r="AD46" s="5" t="str">
        <f t="shared" si="9"/>
        <v>223000</v>
      </c>
      <c r="AE46" s="5" t="s">
        <v>104</v>
      </c>
      <c r="AF46" s="5"/>
      <c r="AG46" s="5" t="str">
        <f t="shared" si="10"/>
        <v>INSERT INTO [dbo].[M_勘定科目] ([勘定科目コード], [勘定科目名], [勘定区分], [流動損益区分], [集計区分], [管理番号], [集計科目], [集計科目コード]) VALUES (223030, '賞与引当金', 2, 2, 3, 30, 0, 223000);</v>
      </c>
    </row>
    <row r="47" spans="1:33" x14ac:dyDescent="0.75">
      <c r="B47" s="5"/>
      <c r="C47" s="5"/>
      <c r="D47" s="5" t="s">
        <v>22</v>
      </c>
      <c r="E47" s="5" t="str">
        <f t="shared" ref="E47:E48" si="18">D47</f>
        <v>長期借入金</v>
      </c>
      <c r="F47" s="5">
        <v>2</v>
      </c>
      <c r="G47" s="5">
        <v>2</v>
      </c>
      <c r="H47" s="5">
        <v>3</v>
      </c>
      <c r="I47" s="6">
        <v>60</v>
      </c>
      <c r="J47" s="5" t="str">
        <f t="shared" si="15"/>
        <v>223060</v>
      </c>
      <c r="K47" s="5" t="b">
        <v>0</v>
      </c>
      <c r="L47" s="5" t="str">
        <f>J45</f>
        <v>223000</v>
      </c>
      <c r="M47" s="6" t="str">
        <f t="shared" si="1"/>
        <v>固定負債</v>
      </c>
      <c r="O47" s="5" t="s">
        <v>102</v>
      </c>
      <c r="P47" s="5" t="str">
        <f t="shared" si="2"/>
        <v>223060</v>
      </c>
      <c r="Q47" s="5" t="s">
        <v>105</v>
      </c>
      <c r="R47" s="5" t="str">
        <f t="shared" si="3"/>
        <v>長期借入金</v>
      </c>
      <c r="S47" s="7" t="s">
        <v>106</v>
      </c>
      <c r="T47" s="5">
        <f t="shared" si="4"/>
        <v>2</v>
      </c>
      <c r="U47" s="5" t="s">
        <v>103</v>
      </c>
      <c r="V47" s="5">
        <f t="shared" si="5"/>
        <v>2</v>
      </c>
      <c r="W47" s="5" t="s">
        <v>103</v>
      </c>
      <c r="X47" s="5">
        <f t="shared" si="6"/>
        <v>3</v>
      </c>
      <c r="Y47" s="5" t="s">
        <v>103</v>
      </c>
      <c r="Z47" s="5">
        <f t="shared" si="7"/>
        <v>60</v>
      </c>
      <c r="AA47" s="5" t="s">
        <v>103</v>
      </c>
      <c r="AB47" s="5">
        <f t="shared" si="8"/>
        <v>0</v>
      </c>
      <c r="AC47" s="5" t="s">
        <v>103</v>
      </c>
      <c r="AD47" s="5" t="str">
        <f t="shared" si="9"/>
        <v>223000</v>
      </c>
      <c r="AE47" s="5" t="s">
        <v>104</v>
      </c>
      <c r="AF47" s="5"/>
      <c r="AG47" s="5" t="str">
        <f t="shared" si="10"/>
        <v>INSERT INTO [dbo].[M_勘定科目] ([勘定科目コード], [勘定科目名], [勘定区分], [流動損益区分], [集計区分], [管理番号], [集計科目], [集計科目コード]) VALUES (223060, '長期借入金', 2, 2, 3, 60, 0, 223000);</v>
      </c>
    </row>
    <row r="48" spans="1:33" x14ac:dyDescent="0.75">
      <c r="C48" s="5"/>
      <c r="D48" s="5" t="s">
        <v>23</v>
      </c>
      <c r="E48" s="5" t="str">
        <f t="shared" si="18"/>
        <v>退職給付引当金</v>
      </c>
      <c r="F48" s="5">
        <v>2</v>
      </c>
      <c r="G48" s="5">
        <v>2</v>
      </c>
      <c r="H48" s="5">
        <v>3</v>
      </c>
      <c r="I48" s="6">
        <v>90</v>
      </c>
      <c r="J48" s="5" t="str">
        <f t="shared" si="15"/>
        <v>223090</v>
      </c>
      <c r="K48" s="5" t="b">
        <v>0</v>
      </c>
      <c r="L48" s="5" t="str">
        <f>J45</f>
        <v>223000</v>
      </c>
      <c r="M48" s="6" t="str">
        <f t="shared" si="1"/>
        <v>固定負債</v>
      </c>
      <c r="O48" s="5" t="s">
        <v>102</v>
      </c>
      <c r="P48" s="5" t="str">
        <f t="shared" si="2"/>
        <v>223090</v>
      </c>
      <c r="Q48" s="5" t="s">
        <v>105</v>
      </c>
      <c r="R48" s="5" t="str">
        <f t="shared" si="3"/>
        <v>退職給付引当金</v>
      </c>
      <c r="S48" s="7" t="s">
        <v>106</v>
      </c>
      <c r="T48" s="5">
        <f t="shared" si="4"/>
        <v>2</v>
      </c>
      <c r="U48" s="5" t="s">
        <v>103</v>
      </c>
      <c r="V48" s="5">
        <f t="shared" si="5"/>
        <v>2</v>
      </c>
      <c r="W48" s="5" t="s">
        <v>103</v>
      </c>
      <c r="X48" s="5">
        <f t="shared" si="6"/>
        <v>3</v>
      </c>
      <c r="Y48" s="5" t="s">
        <v>103</v>
      </c>
      <c r="Z48" s="5">
        <f t="shared" si="7"/>
        <v>90</v>
      </c>
      <c r="AA48" s="5" t="s">
        <v>103</v>
      </c>
      <c r="AB48" s="5">
        <f t="shared" si="8"/>
        <v>0</v>
      </c>
      <c r="AC48" s="5" t="s">
        <v>103</v>
      </c>
      <c r="AD48" s="5" t="str">
        <f t="shared" si="9"/>
        <v>223000</v>
      </c>
      <c r="AE48" s="5" t="s">
        <v>104</v>
      </c>
      <c r="AF48" s="5"/>
      <c r="AG48" s="5" t="str">
        <f t="shared" si="10"/>
        <v>INSERT INTO [dbo].[M_勘定科目] ([勘定科目コード], [勘定科目名], [勘定区分], [流動損益区分], [集計区分], [管理番号], [集計科目], [集計科目コード]) VALUES (223090, '退職給付引当金', 2, 2, 3, 90, 0, 223000);</v>
      </c>
    </row>
    <row r="49" spans="1:33" x14ac:dyDescent="0.75">
      <c r="A49" s="6" t="s">
        <v>91</v>
      </c>
      <c r="B49" s="6"/>
      <c r="C49" s="6"/>
      <c r="D49" s="6"/>
      <c r="E49" s="6" t="str">
        <f>A49</f>
        <v>資本</v>
      </c>
      <c r="F49" s="6">
        <v>3</v>
      </c>
      <c r="G49" s="6">
        <v>0</v>
      </c>
      <c r="H49" s="6">
        <v>0</v>
      </c>
      <c r="I49" s="6">
        <v>0</v>
      </c>
      <c r="J49" s="6" t="str">
        <f t="shared" si="15"/>
        <v>300000</v>
      </c>
      <c r="K49" s="5" t="b">
        <v>1</v>
      </c>
      <c r="L49" s="6" t="str">
        <f>J49</f>
        <v>300000</v>
      </c>
      <c r="M49" s="6" t="str">
        <f t="shared" si="1"/>
        <v>資本</v>
      </c>
      <c r="O49" s="5" t="s">
        <v>102</v>
      </c>
      <c r="P49" s="5" t="str">
        <f t="shared" si="2"/>
        <v>300000</v>
      </c>
      <c r="Q49" s="5" t="s">
        <v>105</v>
      </c>
      <c r="R49" s="5" t="str">
        <f t="shared" si="3"/>
        <v>資本</v>
      </c>
      <c r="S49" s="7" t="s">
        <v>106</v>
      </c>
      <c r="T49" s="5">
        <f t="shared" si="4"/>
        <v>3</v>
      </c>
      <c r="U49" s="5" t="s">
        <v>103</v>
      </c>
      <c r="V49" s="5">
        <f t="shared" si="5"/>
        <v>0</v>
      </c>
      <c r="W49" s="5" t="s">
        <v>103</v>
      </c>
      <c r="X49" s="5">
        <f t="shared" si="6"/>
        <v>0</v>
      </c>
      <c r="Y49" s="5" t="s">
        <v>103</v>
      </c>
      <c r="Z49" s="5">
        <f t="shared" si="7"/>
        <v>0</v>
      </c>
      <c r="AA49" s="5" t="s">
        <v>103</v>
      </c>
      <c r="AB49" s="5">
        <f t="shared" si="8"/>
        <v>1</v>
      </c>
      <c r="AC49" s="5" t="s">
        <v>103</v>
      </c>
      <c r="AD49" s="5" t="str">
        <f t="shared" si="9"/>
        <v>300000</v>
      </c>
      <c r="AE49" s="5" t="s">
        <v>104</v>
      </c>
      <c r="AF49" s="5"/>
      <c r="AG49" s="5" t="str">
        <f t="shared" si="10"/>
        <v>INSERT INTO [dbo].[M_勘定科目] ([勘定科目コード], [勘定科目名], [勘定区分], [流動損益区分], [集計区分], [管理番号], [集計科目], [集計科目コード]) VALUES (300000, '資本', 3, 0, 0, 0, 1, 300000);</v>
      </c>
    </row>
    <row r="50" spans="1:33" x14ac:dyDescent="0.75">
      <c r="A50" s="6"/>
      <c r="B50" s="6" t="s">
        <v>1</v>
      </c>
      <c r="C50" s="6"/>
      <c r="D50" s="6"/>
      <c r="E50" s="6" t="str">
        <f>B50</f>
        <v>資本金</v>
      </c>
      <c r="F50" s="6">
        <v>3</v>
      </c>
      <c r="G50" s="6">
        <v>1</v>
      </c>
      <c r="H50" s="6">
        <v>0</v>
      </c>
      <c r="I50" s="6">
        <v>0</v>
      </c>
      <c r="J50" s="6" t="str">
        <f t="shared" si="15"/>
        <v>310000</v>
      </c>
      <c r="K50" s="5" t="b">
        <v>1</v>
      </c>
      <c r="L50" s="6" t="str">
        <f>J49</f>
        <v>300000</v>
      </c>
      <c r="M50" s="6" t="str">
        <f t="shared" si="1"/>
        <v>資本</v>
      </c>
      <c r="O50" s="5" t="s">
        <v>102</v>
      </c>
      <c r="P50" s="5" t="str">
        <f t="shared" si="2"/>
        <v>310000</v>
      </c>
      <c r="Q50" s="5" t="s">
        <v>105</v>
      </c>
      <c r="R50" s="5" t="str">
        <f t="shared" si="3"/>
        <v>資本金</v>
      </c>
      <c r="S50" s="7" t="s">
        <v>106</v>
      </c>
      <c r="T50" s="5">
        <f t="shared" si="4"/>
        <v>3</v>
      </c>
      <c r="U50" s="5" t="s">
        <v>103</v>
      </c>
      <c r="V50" s="5">
        <f t="shared" si="5"/>
        <v>1</v>
      </c>
      <c r="W50" s="5" t="s">
        <v>103</v>
      </c>
      <c r="X50" s="5">
        <f t="shared" si="6"/>
        <v>0</v>
      </c>
      <c r="Y50" s="5" t="s">
        <v>103</v>
      </c>
      <c r="Z50" s="5">
        <f t="shared" si="7"/>
        <v>0</v>
      </c>
      <c r="AA50" s="5" t="s">
        <v>103</v>
      </c>
      <c r="AB50" s="5">
        <f t="shared" si="8"/>
        <v>1</v>
      </c>
      <c r="AC50" s="5" t="s">
        <v>103</v>
      </c>
      <c r="AD50" s="5" t="str">
        <f t="shared" si="9"/>
        <v>300000</v>
      </c>
      <c r="AE50" s="5" t="s">
        <v>104</v>
      </c>
      <c r="AF50" s="5"/>
      <c r="AG50" s="5" t="str">
        <f t="shared" si="10"/>
        <v>INSERT INTO [dbo].[M_勘定科目] ([勘定科目コード], [勘定科目名], [勘定区分], [流動損益区分], [集計区分], [管理番号], [集計科目], [集計科目コード]) VALUES (310000, '資本金', 3, 1, 0, 0, 1, 300000);</v>
      </c>
    </row>
    <row r="51" spans="1:33" x14ac:dyDescent="0.75">
      <c r="A51" s="5"/>
      <c r="D51" s="5" t="s">
        <v>2</v>
      </c>
      <c r="E51" t="str">
        <f>D51</f>
        <v>資本準備金</v>
      </c>
      <c r="F51" s="5">
        <v>3</v>
      </c>
      <c r="G51" s="5">
        <v>1</v>
      </c>
      <c r="H51" s="5">
        <v>1</v>
      </c>
      <c r="I51" s="6">
        <v>30</v>
      </c>
      <c r="J51" s="5" t="str">
        <f t="shared" si="15"/>
        <v>311030</v>
      </c>
      <c r="K51" s="5" t="b">
        <v>0</v>
      </c>
      <c r="L51" s="5" t="str">
        <f>J50</f>
        <v>310000</v>
      </c>
      <c r="M51" s="6" t="str">
        <f t="shared" si="1"/>
        <v>資本金</v>
      </c>
      <c r="O51" s="5" t="s">
        <v>102</v>
      </c>
      <c r="P51" s="5" t="str">
        <f t="shared" si="2"/>
        <v>311030</v>
      </c>
      <c r="Q51" s="5" t="s">
        <v>105</v>
      </c>
      <c r="R51" s="5" t="str">
        <f t="shared" si="3"/>
        <v>資本準備金</v>
      </c>
      <c r="S51" s="7" t="s">
        <v>106</v>
      </c>
      <c r="T51" s="5">
        <f t="shared" si="4"/>
        <v>3</v>
      </c>
      <c r="U51" s="5" t="s">
        <v>103</v>
      </c>
      <c r="V51" s="5">
        <f t="shared" si="5"/>
        <v>1</v>
      </c>
      <c r="W51" s="5" t="s">
        <v>103</v>
      </c>
      <c r="X51" s="5">
        <f t="shared" si="6"/>
        <v>1</v>
      </c>
      <c r="Y51" s="5" t="s">
        <v>103</v>
      </c>
      <c r="Z51" s="5">
        <f t="shared" si="7"/>
        <v>30</v>
      </c>
      <c r="AA51" s="5" t="s">
        <v>103</v>
      </c>
      <c r="AB51" s="5">
        <f t="shared" si="8"/>
        <v>0</v>
      </c>
      <c r="AC51" s="5" t="s">
        <v>103</v>
      </c>
      <c r="AD51" s="5" t="str">
        <f t="shared" si="9"/>
        <v>310000</v>
      </c>
      <c r="AE51" s="5" t="s">
        <v>104</v>
      </c>
      <c r="AF51" s="5"/>
      <c r="AG51" s="5" t="str">
        <f t="shared" si="10"/>
        <v>INSERT INTO [dbo].[M_勘定科目] ([勘定科目コード], [勘定科目名], [勘定区分], [流動損益区分], [集計区分], [管理番号], [集計科目], [集計科目コード]) VALUES (311030, '資本準備金', 3, 1, 1, 30, 0, 310000);</v>
      </c>
    </row>
    <row r="52" spans="1:33" x14ac:dyDescent="0.75">
      <c r="A52" s="5"/>
      <c r="D52" s="5" t="s">
        <v>3</v>
      </c>
      <c r="E52" t="str">
        <f>D52</f>
        <v>利益準備金</v>
      </c>
      <c r="F52" s="5">
        <v>3</v>
      </c>
      <c r="G52" s="5">
        <v>1</v>
      </c>
      <c r="H52" s="5">
        <v>1</v>
      </c>
      <c r="I52" s="6">
        <v>60</v>
      </c>
      <c r="J52" s="5" t="str">
        <f t="shared" si="15"/>
        <v>311060</v>
      </c>
      <c r="K52" s="5" t="b">
        <v>0</v>
      </c>
      <c r="L52" s="5" t="str">
        <f>L51</f>
        <v>310000</v>
      </c>
      <c r="M52" s="6" t="str">
        <f t="shared" si="1"/>
        <v>資本金</v>
      </c>
      <c r="O52" s="5" t="s">
        <v>102</v>
      </c>
      <c r="P52" s="5" t="str">
        <f t="shared" si="2"/>
        <v>311060</v>
      </c>
      <c r="Q52" s="5" t="s">
        <v>105</v>
      </c>
      <c r="R52" s="5" t="str">
        <f t="shared" si="3"/>
        <v>利益準備金</v>
      </c>
      <c r="S52" s="7" t="s">
        <v>106</v>
      </c>
      <c r="T52" s="5">
        <f t="shared" si="4"/>
        <v>3</v>
      </c>
      <c r="U52" s="5" t="s">
        <v>103</v>
      </c>
      <c r="V52" s="5">
        <f t="shared" si="5"/>
        <v>1</v>
      </c>
      <c r="W52" s="5" t="s">
        <v>103</v>
      </c>
      <c r="X52" s="5">
        <f t="shared" si="6"/>
        <v>1</v>
      </c>
      <c r="Y52" s="5" t="s">
        <v>103</v>
      </c>
      <c r="Z52" s="5">
        <f t="shared" si="7"/>
        <v>60</v>
      </c>
      <c r="AA52" s="5" t="s">
        <v>103</v>
      </c>
      <c r="AB52" s="5">
        <f t="shared" si="8"/>
        <v>0</v>
      </c>
      <c r="AC52" s="5" t="s">
        <v>103</v>
      </c>
      <c r="AD52" s="5" t="str">
        <f t="shared" si="9"/>
        <v>310000</v>
      </c>
      <c r="AE52" s="5" t="s">
        <v>104</v>
      </c>
      <c r="AF52" s="5"/>
      <c r="AG52" s="5" t="str">
        <f t="shared" si="10"/>
        <v>INSERT INTO [dbo].[M_勘定科目] ([勘定科目コード], [勘定科目名], [勘定区分], [流動損益区分], [集計区分], [管理番号], [集計科目], [集計科目コード]) VALUES (311060, '利益準備金', 3, 1, 1, 60, 0, 310000);</v>
      </c>
    </row>
    <row r="53" spans="1:33" x14ac:dyDescent="0.75">
      <c r="A53" s="5"/>
      <c r="D53" s="5" t="s">
        <v>4</v>
      </c>
      <c r="E53" s="5" t="str">
        <f t="shared" ref="E53:E54" si="19">D53</f>
        <v>利益剰余金</v>
      </c>
      <c r="F53" s="5">
        <v>3</v>
      </c>
      <c r="G53" s="5">
        <v>1</v>
      </c>
      <c r="H53" s="5">
        <v>1</v>
      </c>
      <c r="I53" s="6">
        <v>90</v>
      </c>
      <c r="J53" s="5" t="str">
        <f t="shared" si="15"/>
        <v>311090</v>
      </c>
      <c r="K53" s="5" t="b">
        <v>0</v>
      </c>
      <c r="L53" s="5" t="str">
        <f t="shared" ref="L53:L54" si="20">L52</f>
        <v>310000</v>
      </c>
      <c r="M53" s="6" t="str">
        <f t="shared" si="1"/>
        <v>資本金</v>
      </c>
      <c r="O53" s="5" t="s">
        <v>102</v>
      </c>
      <c r="P53" s="5" t="str">
        <f t="shared" si="2"/>
        <v>311090</v>
      </c>
      <c r="Q53" s="5" t="s">
        <v>105</v>
      </c>
      <c r="R53" s="5" t="str">
        <f t="shared" si="3"/>
        <v>利益剰余金</v>
      </c>
      <c r="S53" s="7" t="s">
        <v>106</v>
      </c>
      <c r="T53" s="5">
        <f t="shared" si="4"/>
        <v>3</v>
      </c>
      <c r="U53" s="5" t="s">
        <v>103</v>
      </c>
      <c r="V53" s="5">
        <f t="shared" si="5"/>
        <v>1</v>
      </c>
      <c r="W53" s="5" t="s">
        <v>103</v>
      </c>
      <c r="X53" s="5">
        <f t="shared" si="6"/>
        <v>1</v>
      </c>
      <c r="Y53" s="5" t="s">
        <v>103</v>
      </c>
      <c r="Z53" s="5">
        <f t="shared" si="7"/>
        <v>90</v>
      </c>
      <c r="AA53" s="5" t="s">
        <v>103</v>
      </c>
      <c r="AB53" s="5">
        <f t="shared" si="8"/>
        <v>0</v>
      </c>
      <c r="AC53" s="5" t="s">
        <v>103</v>
      </c>
      <c r="AD53" s="5" t="str">
        <f t="shared" si="9"/>
        <v>310000</v>
      </c>
      <c r="AE53" s="5" t="s">
        <v>104</v>
      </c>
      <c r="AF53" s="5"/>
      <c r="AG53" s="5" t="str">
        <f t="shared" si="10"/>
        <v>INSERT INTO [dbo].[M_勘定科目] ([勘定科目コード], [勘定科目名], [勘定区分], [流動損益区分], [集計区分], [管理番号], [集計科目], [集計科目コード]) VALUES (311090, '利益剰余金', 3, 1, 1, 90, 0, 310000);</v>
      </c>
    </row>
    <row r="54" spans="1:33" x14ac:dyDescent="0.75">
      <c r="D54" s="5" t="s">
        <v>92</v>
      </c>
      <c r="E54" s="5" t="str">
        <f t="shared" si="19"/>
        <v>資本剰余金</v>
      </c>
      <c r="F54" s="5">
        <v>3</v>
      </c>
      <c r="G54" s="5">
        <v>1</v>
      </c>
      <c r="H54" s="5">
        <v>1</v>
      </c>
      <c r="I54" s="6">
        <v>120</v>
      </c>
      <c r="J54" s="5" t="str">
        <f t="shared" si="15"/>
        <v>311120</v>
      </c>
      <c r="K54" s="5" t="b">
        <v>0</v>
      </c>
      <c r="L54" s="5" t="str">
        <f t="shared" si="20"/>
        <v>310000</v>
      </c>
      <c r="M54" s="6" t="str">
        <f t="shared" si="1"/>
        <v>資本金</v>
      </c>
      <c r="O54" s="5" t="s">
        <v>102</v>
      </c>
      <c r="P54" s="5" t="str">
        <f t="shared" si="2"/>
        <v>311120</v>
      </c>
      <c r="Q54" s="5" t="s">
        <v>105</v>
      </c>
      <c r="R54" s="5" t="str">
        <f t="shared" si="3"/>
        <v>資本剰余金</v>
      </c>
      <c r="S54" s="7" t="s">
        <v>106</v>
      </c>
      <c r="T54" s="5">
        <f t="shared" si="4"/>
        <v>3</v>
      </c>
      <c r="U54" s="5" t="s">
        <v>103</v>
      </c>
      <c r="V54" s="5">
        <f t="shared" si="5"/>
        <v>1</v>
      </c>
      <c r="W54" s="5" t="s">
        <v>103</v>
      </c>
      <c r="X54" s="5">
        <f t="shared" si="6"/>
        <v>1</v>
      </c>
      <c r="Y54" s="5" t="s">
        <v>103</v>
      </c>
      <c r="Z54" s="5">
        <f t="shared" si="7"/>
        <v>120</v>
      </c>
      <c r="AA54" s="5" t="s">
        <v>103</v>
      </c>
      <c r="AB54" s="5">
        <f t="shared" si="8"/>
        <v>0</v>
      </c>
      <c r="AC54" s="5" t="s">
        <v>103</v>
      </c>
      <c r="AD54" s="5" t="str">
        <f t="shared" si="9"/>
        <v>310000</v>
      </c>
      <c r="AE54" s="5" t="s">
        <v>104</v>
      </c>
      <c r="AF54" s="5"/>
      <c r="AG54" s="5" t="str">
        <f t="shared" si="10"/>
        <v>INSERT INTO [dbo].[M_勘定科目] ([勘定科目コード], [勘定科目名], [勘定区分], [流動損益区分], [集計区分], [管理番号], [集計科目], [集計科目コード]) VALUES (311120, '資本剰余金', 3, 1, 1, 120, 0, 310000);</v>
      </c>
    </row>
    <row r="55" spans="1:33" x14ac:dyDescent="0.75">
      <c r="A55" s="6" t="s">
        <v>53</v>
      </c>
      <c r="B55" s="6"/>
      <c r="C55" s="6"/>
      <c r="D55" s="6"/>
      <c r="E55" s="6" t="str">
        <f>A55</f>
        <v>収益</v>
      </c>
      <c r="F55" s="6">
        <v>4</v>
      </c>
      <c r="G55" s="6">
        <v>0</v>
      </c>
      <c r="H55" s="6">
        <v>0</v>
      </c>
      <c r="I55" s="6">
        <v>0</v>
      </c>
      <c r="J55" s="6" t="str">
        <f t="shared" si="15"/>
        <v>400000</v>
      </c>
      <c r="K55" s="5" t="b">
        <v>1</v>
      </c>
      <c r="L55" s="6" t="str">
        <f>J55</f>
        <v>400000</v>
      </c>
      <c r="M55" s="6" t="str">
        <f t="shared" si="1"/>
        <v>収益</v>
      </c>
      <c r="O55" s="5" t="s">
        <v>102</v>
      </c>
      <c r="P55" s="5" t="str">
        <f t="shared" si="2"/>
        <v>400000</v>
      </c>
      <c r="Q55" s="5" t="s">
        <v>105</v>
      </c>
      <c r="R55" s="5" t="str">
        <f t="shared" si="3"/>
        <v>収益</v>
      </c>
      <c r="S55" s="7" t="s">
        <v>106</v>
      </c>
      <c r="T55" s="5">
        <f t="shared" si="4"/>
        <v>4</v>
      </c>
      <c r="U55" s="5" t="s">
        <v>103</v>
      </c>
      <c r="V55" s="5">
        <f t="shared" si="5"/>
        <v>0</v>
      </c>
      <c r="W55" s="5" t="s">
        <v>103</v>
      </c>
      <c r="X55" s="5">
        <f t="shared" si="6"/>
        <v>0</v>
      </c>
      <c r="Y55" s="5" t="s">
        <v>103</v>
      </c>
      <c r="Z55" s="5">
        <f t="shared" si="7"/>
        <v>0</v>
      </c>
      <c r="AA55" s="5" t="s">
        <v>103</v>
      </c>
      <c r="AB55" s="5">
        <f t="shared" si="8"/>
        <v>1</v>
      </c>
      <c r="AC55" s="5" t="s">
        <v>103</v>
      </c>
      <c r="AD55" s="5" t="str">
        <f t="shared" si="9"/>
        <v>400000</v>
      </c>
      <c r="AE55" s="5" t="s">
        <v>104</v>
      </c>
      <c r="AF55" s="5"/>
      <c r="AG55" s="5" t="str">
        <f t="shared" si="10"/>
        <v>INSERT INTO [dbo].[M_勘定科目] ([勘定科目コード], [勘定科目名], [勘定区分], [流動損益区分], [集計区分], [管理番号], [集計科目], [集計科目コード]) VALUES (400000, '収益', 4, 0, 0, 0, 1, 400000);</v>
      </c>
    </row>
    <row r="56" spans="1:33" x14ac:dyDescent="0.75">
      <c r="A56" s="6"/>
      <c r="B56" s="6" t="s">
        <v>54</v>
      </c>
      <c r="C56" s="6"/>
      <c r="D56" s="6"/>
      <c r="E56" s="6" t="str">
        <f>B56</f>
        <v>営業収益</v>
      </c>
      <c r="F56" s="6">
        <v>4</v>
      </c>
      <c r="G56" s="6">
        <v>0</v>
      </c>
      <c r="H56" s="6">
        <v>1</v>
      </c>
      <c r="I56" s="6">
        <v>0</v>
      </c>
      <c r="J56" s="6" t="str">
        <f t="shared" si="15"/>
        <v>401000</v>
      </c>
      <c r="K56" s="5" t="b">
        <v>1</v>
      </c>
      <c r="L56" s="6" t="str">
        <f>J55</f>
        <v>400000</v>
      </c>
      <c r="M56" s="6" t="str">
        <f t="shared" si="1"/>
        <v>収益</v>
      </c>
      <c r="O56" s="5" t="s">
        <v>102</v>
      </c>
      <c r="P56" s="5" t="str">
        <f t="shared" si="2"/>
        <v>401000</v>
      </c>
      <c r="Q56" s="5" t="s">
        <v>105</v>
      </c>
      <c r="R56" s="5" t="str">
        <f t="shared" si="3"/>
        <v>営業収益</v>
      </c>
      <c r="S56" s="7" t="s">
        <v>106</v>
      </c>
      <c r="T56" s="5">
        <f t="shared" si="4"/>
        <v>4</v>
      </c>
      <c r="U56" s="5" t="s">
        <v>103</v>
      </c>
      <c r="V56" s="5">
        <f t="shared" si="5"/>
        <v>0</v>
      </c>
      <c r="W56" s="5" t="s">
        <v>103</v>
      </c>
      <c r="X56" s="5">
        <f t="shared" si="6"/>
        <v>1</v>
      </c>
      <c r="Y56" s="5" t="s">
        <v>103</v>
      </c>
      <c r="Z56" s="5">
        <f t="shared" si="7"/>
        <v>0</v>
      </c>
      <c r="AA56" s="5" t="s">
        <v>103</v>
      </c>
      <c r="AB56" s="5">
        <f t="shared" si="8"/>
        <v>1</v>
      </c>
      <c r="AC56" s="5" t="s">
        <v>103</v>
      </c>
      <c r="AD56" s="5" t="str">
        <f t="shared" si="9"/>
        <v>400000</v>
      </c>
      <c r="AE56" s="5" t="s">
        <v>104</v>
      </c>
      <c r="AF56" s="5"/>
      <c r="AG56" s="5" t="str">
        <f t="shared" si="10"/>
        <v>INSERT INTO [dbo].[M_勘定科目] ([勘定科目コード], [勘定科目名], [勘定区分], [流動損益区分], [集計区分], [管理番号], [集計科目], [集計科目コード]) VALUES (401000, '営業収益', 4, 0, 1, 0, 1, 400000);</v>
      </c>
    </row>
    <row r="57" spans="1:33" x14ac:dyDescent="0.75">
      <c r="A57" s="5"/>
      <c r="B57" s="5"/>
      <c r="C57" s="5"/>
      <c r="D57" s="5" t="s">
        <v>55</v>
      </c>
      <c r="E57" s="5" t="str">
        <f>D57</f>
        <v>売上</v>
      </c>
      <c r="F57" s="5">
        <v>4</v>
      </c>
      <c r="G57" s="5">
        <v>0</v>
      </c>
      <c r="H57" s="5">
        <v>1</v>
      </c>
      <c r="I57" s="5">
        <v>30</v>
      </c>
      <c r="J57" s="5" t="str">
        <f t="shared" si="15"/>
        <v>401030</v>
      </c>
      <c r="K57" s="5" t="b">
        <v>0</v>
      </c>
      <c r="L57" s="5" t="str">
        <f>J56</f>
        <v>401000</v>
      </c>
      <c r="M57" s="6" t="str">
        <f t="shared" si="1"/>
        <v>営業収益</v>
      </c>
      <c r="O57" s="5" t="s">
        <v>102</v>
      </c>
      <c r="P57" s="5" t="str">
        <f t="shared" si="2"/>
        <v>401030</v>
      </c>
      <c r="Q57" s="5" t="s">
        <v>105</v>
      </c>
      <c r="R57" s="5" t="str">
        <f t="shared" si="3"/>
        <v>売上</v>
      </c>
      <c r="S57" s="7" t="s">
        <v>106</v>
      </c>
      <c r="T57" s="5">
        <f t="shared" si="4"/>
        <v>4</v>
      </c>
      <c r="U57" s="5" t="s">
        <v>103</v>
      </c>
      <c r="V57" s="5">
        <f t="shared" si="5"/>
        <v>0</v>
      </c>
      <c r="W57" s="5" t="s">
        <v>103</v>
      </c>
      <c r="X57" s="5">
        <f t="shared" si="6"/>
        <v>1</v>
      </c>
      <c r="Y57" s="5" t="s">
        <v>103</v>
      </c>
      <c r="Z57" s="5">
        <f t="shared" si="7"/>
        <v>30</v>
      </c>
      <c r="AA57" s="5" t="s">
        <v>103</v>
      </c>
      <c r="AB57" s="5">
        <f t="shared" si="8"/>
        <v>0</v>
      </c>
      <c r="AC57" s="5" t="s">
        <v>103</v>
      </c>
      <c r="AD57" s="5" t="str">
        <f t="shared" si="9"/>
        <v>401000</v>
      </c>
      <c r="AE57" s="5" t="s">
        <v>104</v>
      </c>
      <c r="AF57" s="5"/>
      <c r="AG57" s="5" t="str">
        <f t="shared" si="10"/>
        <v>INSERT INTO [dbo].[M_勘定科目] ([勘定科目コード], [勘定科目名], [勘定区分], [流動損益区分], [集計区分], [管理番号], [集計科目], [集計科目コード]) VALUES (401030, '売上', 4, 0, 1, 30, 0, 401000);</v>
      </c>
    </row>
    <row r="58" spans="1:33" x14ac:dyDescent="0.75">
      <c r="A58" s="6"/>
      <c r="B58" s="6" t="s">
        <v>56</v>
      </c>
      <c r="C58" s="6"/>
      <c r="D58" s="6"/>
      <c r="E58" s="6" t="str">
        <f>B58</f>
        <v>営業外収益</v>
      </c>
      <c r="F58" s="6">
        <v>4</v>
      </c>
      <c r="G58" s="6">
        <v>0</v>
      </c>
      <c r="H58" s="6">
        <v>2</v>
      </c>
      <c r="I58" s="6">
        <v>0</v>
      </c>
      <c r="J58" s="6" t="str">
        <f t="shared" si="15"/>
        <v>402000</v>
      </c>
      <c r="K58" s="5" t="b">
        <v>1</v>
      </c>
      <c r="L58" s="6" t="str">
        <f>J55</f>
        <v>400000</v>
      </c>
      <c r="M58" s="6" t="str">
        <f t="shared" si="1"/>
        <v>収益</v>
      </c>
      <c r="O58" s="5" t="s">
        <v>102</v>
      </c>
      <c r="P58" s="5" t="str">
        <f t="shared" si="2"/>
        <v>402000</v>
      </c>
      <c r="Q58" s="5" t="s">
        <v>105</v>
      </c>
      <c r="R58" s="5" t="str">
        <f t="shared" si="3"/>
        <v>営業外収益</v>
      </c>
      <c r="S58" s="7" t="s">
        <v>106</v>
      </c>
      <c r="T58" s="5">
        <f t="shared" si="4"/>
        <v>4</v>
      </c>
      <c r="U58" s="5" t="s">
        <v>103</v>
      </c>
      <c r="V58" s="5">
        <f t="shared" si="5"/>
        <v>0</v>
      </c>
      <c r="W58" s="5" t="s">
        <v>103</v>
      </c>
      <c r="X58" s="5">
        <f t="shared" si="6"/>
        <v>2</v>
      </c>
      <c r="Y58" s="5" t="s">
        <v>103</v>
      </c>
      <c r="Z58" s="5">
        <f t="shared" si="7"/>
        <v>0</v>
      </c>
      <c r="AA58" s="5" t="s">
        <v>103</v>
      </c>
      <c r="AB58" s="5">
        <f t="shared" si="8"/>
        <v>1</v>
      </c>
      <c r="AC58" s="5" t="s">
        <v>103</v>
      </c>
      <c r="AD58" s="5" t="str">
        <f t="shared" si="9"/>
        <v>400000</v>
      </c>
      <c r="AE58" s="5" t="s">
        <v>104</v>
      </c>
      <c r="AF58" s="5"/>
      <c r="AG58" s="5" t="str">
        <f t="shared" si="10"/>
        <v>INSERT INTO [dbo].[M_勘定科目] ([勘定科目コード], [勘定科目名], [勘定区分], [流動損益区分], [集計区分], [管理番号], [集計科目], [集計科目コード]) VALUES (402000, '営業外収益', 4, 0, 2, 0, 1, 400000);</v>
      </c>
    </row>
    <row r="59" spans="1:33" x14ac:dyDescent="0.75">
      <c r="A59" s="5"/>
      <c r="B59" s="5"/>
      <c r="C59" s="5"/>
      <c r="D59" s="5" t="s">
        <v>57</v>
      </c>
      <c r="E59" s="5" t="str">
        <f>D59</f>
        <v>受取利息</v>
      </c>
      <c r="F59" s="5">
        <v>4</v>
      </c>
      <c r="G59" s="5">
        <v>0</v>
      </c>
      <c r="H59" s="5">
        <v>2</v>
      </c>
      <c r="I59" s="5">
        <v>30</v>
      </c>
      <c r="J59" s="5" t="str">
        <f t="shared" si="15"/>
        <v>402030</v>
      </c>
      <c r="K59" s="5" t="b">
        <v>0</v>
      </c>
      <c r="L59" s="5" t="str">
        <f>J58</f>
        <v>402000</v>
      </c>
      <c r="M59" s="6" t="str">
        <f t="shared" si="1"/>
        <v>営業外収益</v>
      </c>
      <c r="O59" s="5" t="s">
        <v>102</v>
      </c>
      <c r="P59" s="5" t="str">
        <f t="shared" si="2"/>
        <v>402030</v>
      </c>
      <c r="Q59" s="5" t="s">
        <v>105</v>
      </c>
      <c r="R59" s="5" t="str">
        <f t="shared" si="3"/>
        <v>受取利息</v>
      </c>
      <c r="S59" s="7" t="s">
        <v>106</v>
      </c>
      <c r="T59" s="5">
        <f t="shared" si="4"/>
        <v>4</v>
      </c>
      <c r="U59" s="5" t="s">
        <v>103</v>
      </c>
      <c r="V59" s="5">
        <f t="shared" si="5"/>
        <v>0</v>
      </c>
      <c r="W59" s="5" t="s">
        <v>103</v>
      </c>
      <c r="X59" s="5">
        <f t="shared" si="6"/>
        <v>2</v>
      </c>
      <c r="Y59" s="5" t="s">
        <v>103</v>
      </c>
      <c r="Z59" s="5">
        <f t="shared" si="7"/>
        <v>30</v>
      </c>
      <c r="AA59" s="5" t="s">
        <v>103</v>
      </c>
      <c r="AB59" s="5">
        <f t="shared" si="8"/>
        <v>0</v>
      </c>
      <c r="AC59" s="5" t="s">
        <v>103</v>
      </c>
      <c r="AD59" s="5" t="str">
        <f t="shared" si="9"/>
        <v>402000</v>
      </c>
      <c r="AE59" s="5" t="s">
        <v>104</v>
      </c>
      <c r="AF59" s="5"/>
      <c r="AG59" s="5" t="str">
        <f t="shared" si="10"/>
        <v>INSERT INTO [dbo].[M_勘定科目] ([勘定科目コード], [勘定科目名], [勘定区分], [流動損益区分], [集計区分], [管理番号], [集計科目], [集計科目コード]) VALUES (402030, '受取利息', 4, 0, 2, 30, 0, 402000);</v>
      </c>
    </row>
    <row r="60" spans="1:33" x14ac:dyDescent="0.75">
      <c r="A60" s="5"/>
      <c r="B60" s="5"/>
      <c r="C60" s="5"/>
      <c r="D60" s="5" t="s">
        <v>58</v>
      </c>
      <c r="E60" s="5" t="str">
        <f>D60</f>
        <v>雑収入</v>
      </c>
      <c r="F60" s="5">
        <v>4</v>
      </c>
      <c r="G60" s="5">
        <v>0</v>
      </c>
      <c r="H60" s="5">
        <v>2</v>
      </c>
      <c r="I60" s="5">
        <v>60</v>
      </c>
      <c r="J60" s="5" t="str">
        <f t="shared" si="15"/>
        <v>402060</v>
      </c>
      <c r="K60" s="5" t="b">
        <v>0</v>
      </c>
      <c r="L60" s="5" t="str">
        <f>J58</f>
        <v>402000</v>
      </c>
      <c r="M60" s="6" t="str">
        <f t="shared" si="1"/>
        <v>営業外収益</v>
      </c>
      <c r="O60" s="5" t="s">
        <v>102</v>
      </c>
      <c r="P60" s="5" t="str">
        <f t="shared" si="2"/>
        <v>402060</v>
      </c>
      <c r="Q60" s="5" t="s">
        <v>105</v>
      </c>
      <c r="R60" s="5" t="str">
        <f t="shared" si="3"/>
        <v>雑収入</v>
      </c>
      <c r="S60" s="7" t="s">
        <v>106</v>
      </c>
      <c r="T60" s="5">
        <f t="shared" si="4"/>
        <v>4</v>
      </c>
      <c r="U60" s="5" t="s">
        <v>103</v>
      </c>
      <c r="V60" s="5">
        <f t="shared" si="5"/>
        <v>0</v>
      </c>
      <c r="W60" s="5" t="s">
        <v>103</v>
      </c>
      <c r="X60" s="5">
        <f t="shared" si="6"/>
        <v>2</v>
      </c>
      <c r="Y60" s="5" t="s">
        <v>103</v>
      </c>
      <c r="Z60" s="5">
        <f t="shared" si="7"/>
        <v>60</v>
      </c>
      <c r="AA60" s="5" t="s">
        <v>103</v>
      </c>
      <c r="AB60" s="5">
        <f t="shared" si="8"/>
        <v>0</v>
      </c>
      <c r="AC60" s="5" t="s">
        <v>103</v>
      </c>
      <c r="AD60" s="5" t="str">
        <f t="shared" si="9"/>
        <v>402000</v>
      </c>
      <c r="AE60" s="5" t="s">
        <v>104</v>
      </c>
      <c r="AF60" s="5"/>
      <c r="AG60" s="5" t="str">
        <f t="shared" si="10"/>
        <v>INSERT INTO [dbo].[M_勘定科目] ([勘定科目コード], [勘定科目名], [勘定区分], [流動損益区分], [集計区分], [管理番号], [集計科目], [集計科目コード]) VALUES (402060, '雑収入', 4, 0, 2, 60, 0, 402000);</v>
      </c>
    </row>
    <row r="61" spans="1:33" x14ac:dyDescent="0.75">
      <c r="A61" s="6"/>
      <c r="B61" s="6" t="s">
        <v>59</v>
      </c>
      <c r="C61" s="6"/>
      <c r="D61" s="6"/>
      <c r="E61" s="6" t="str">
        <f>B61</f>
        <v>特別利益</v>
      </c>
      <c r="F61" s="6">
        <v>4</v>
      </c>
      <c r="G61" s="6">
        <v>0</v>
      </c>
      <c r="H61" s="6">
        <v>3</v>
      </c>
      <c r="I61" s="6">
        <v>0</v>
      </c>
      <c r="J61" s="6" t="str">
        <f t="shared" si="15"/>
        <v>403000</v>
      </c>
      <c r="K61" s="5" t="b">
        <v>1</v>
      </c>
      <c r="L61" s="6" t="str">
        <f>J55</f>
        <v>400000</v>
      </c>
      <c r="M61" s="6" t="str">
        <f t="shared" si="1"/>
        <v>収益</v>
      </c>
      <c r="O61" s="5" t="s">
        <v>102</v>
      </c>
      <c r="P61" s="5" t="str">
        <f t="shared" si="2"/>
        <v>403000</v>
      </c>
      <c r="Q61" s="5" t="s">
        <v>105</v>
      </c>
      <c r="R61" s="5" t="str">
        <f t="shared" si="3"/>
        <v>特別利益</v>
      </c>
      <c r="S61" s="7" t="s">
        <v>106</v>
      </c>
      <c r="T61" s="5">
        <f t="shared" si="4"/>
        <v>4</v>
      </c>
      <c r="U61" s="5" t="s">
        <v>103</v>
      </c>
      <c r="V61" s="5">
        <f t="shared" si="5"/>
        <v>0</v>
      </c>
      <c r="W61" s="5" t="s">
        <v>103</v>
      </c>
      <c r="X61" s="5">
        <f t="shared" si="6"/>
        <v>3</v>
      </c>
      <c r="Y61" s="5" t="s">
        <v>103</v>
      </c>
      <c r="Z61" s="5">
        <f t="shared" si="7"/>
        <v>0</v>
      </c>
      <c r="AA61" s="5" t="s">
        <v>103</v>
      </c>
      <c r="AB61" s="5">
        <f t="shared" si="8"/>
        <v>1</v>
      </c>
      <c r="AC61" s="5" t="s">
        <v>103</v>
      </c>
      <c r="AD61" s="5" t="str">
        <f t="shared" si="9"/>
        <v>400000</v>
      </c>
      <c r="AE61" s="5" t="s">
        <v>104</v>
      </c>
      <c r="AF61" s="5"/>
      <c r="AG61" s="5" t="str">
        <f t="shared" si="10"/>
        <v>INSERT INTO [dbo].[M_勘定科目] ([勘定科目コード], [勘定科目名], [勘定区分], [流動損益区分], [集計区分], [管理番号], [集計科目], [集計科目コード]) VALUES (403000, '特別利益', 4, 0, 3, 0, 1, 400000);</v>
      </c>
    </row>
    <row r="62" spans="1:33" x14ac:dyDescent="0.75">
      <c r="A62" s="5"/>
      <c r="B62" s="5"/>
      <c r="C62" s="5"/>
      <c r="D62" s="5" t="s">
        <v>60</v>
      </c>
      <c r="E62" s="5" t="str">
        <f>D62</f>
        <v>固定資産売却益</v>
      </c>
      <c r="F62" s="5">
        <v>4</v>
      </c>
      <c r="G62" s="5">
        <v>0</v>
      </c>
      <c r="H62" s="5">
        <v>3</v>
      </c>
      <c r="I62" s="5">
        <v>30</v>
      </c>
      <c r="J62" s="5" t="str">
        <f t="shared" si="15"/>
        <v>403030</v>
      </c>
      <c r="K62" s="5" t="b">
        <v>0</v>
      </c>
      <c r="L62" s="5" t="str">
        <f>J61</f>
        <v>403000</v>
      </c>
      <c r="M62" s="6" t="str">
        <f t="shared" si="1"/>
        <v>特別利益</v>
      </c>
      <c r="O62" s="5" t="s">
        <v>102</v>
      </c>
      <c r="P62" s="5" t="str">
        <f t="shared" si="2"/>
        <v>403030</v>
      </c>
      <c r="Q62" s="5" t="s">
        <v>105</v>
      </c>
      <c r="R62" s="5" t="str">
        <f t="shared" si="3"/>
        <v>固定資産売却益</v>
      </c>
      <c r="S62" s="7" t="s">
        <v>106</v>
      </c>
      <c r="T62" s="5">
        <f t="shared" si="4"/>
        <v>4</v>
      </c>
      <c r="U62" s="5" t="s">
        <v>103</v>
      </c>
      <c r="V62" s="5">
        <f t="shared" si="5"/>
        <v>0</v>
      </c>
      <c r="W62" s="5" t="s">
        <v>103</v>
      </c>
      <c r="X62" s="5">
        <f t="shared" si="6"/>
        <v>3</v>
      </c>
      <c r="Y62" s="5" t="s">
        <v>103</v>
      </c>
      <c r="Z62" s="5">
        <f t="shared" si="7"/>
        <v>30</v>
      </c>
      <c r="AA62" s="5" t="s">
        <v>103</v>
      </c>
      <c r="AB62" s="5">
        <f t="shared" si="8"/>
        <v>0</v>
      </c>
      <c r="AC62" s="5" t="s">
        <v>103</v>
      </c>
      <c r="AD62" s="5" t="str">
        <f t="shared" si="9"/>
        <v>403000</v>
      </c>
      <c r="AE62" s="5" t="s">
        <v>104</v>
      </c>
      <c r="AF62" s="5"/>
      <c r="AG62" s="5" t="str">
        <f t="shared" si="10"/>
        <v>INSERT INTO [dbo].[M_勘定科目] ([勘定科目コード], [勘定科目名], [勘定区分], [流動損益区分], [集計区分], [管理番号], [集計科目], [集計科目コード]) VALUES (403030, '固定資産売却益', 4, 0, 3, 30, 0, 403000);</v>
      </c>
    </row>
    <row r="63" spans="1:33" x14ac:dyDescent="0.75">
      <c r="A63" s="6" t="s">
        <v>61</v>
      </c>
      <c r="B63" s="6"/>
      <c r="C63" s="6"/>
      <c r="D63" s="6"/>
      <c r="E63" s="6" t="str">
        <f>A63</f>
        <v>費用</v>
      </c>
      <c r="F63" s="6">
        <v>5</v>
      </c>
      <c r="G63" s="6">
        <v>0</v>
      </c>
      <c r="H63" s="6">
        <v>0</v>
      </c>
      <c r="I63" s="6">
        <v>0</v>
      </c>
      <c r="J63" s="6" t="str">
        <f t="shared" si="15"/>
        <v>500000</v>
      </c>
      <c r="K63" s="5" t="b">
        <v>1</v>
      </c>
      <c r="L63" s="6" t="str">
        <f>J63</f>
        <v>500000</v>
      </c>
      <c r="M63" s="6" t="str">
        <f t="shared" si="1"/>
        <v>費用</v>
      </c>
      <c r="O63" s="5" t="s">
        <v>102</v>
      </c>
      <c r="P63" s="5" t="str">
        <f t="shared" si="2"/>
        <v>500000</v>
      </c>
      <c r="Q63" s="5" t="s">
        <v>105</v>
      </c>
      <c r="R63" s="5" t="str">
        <f t="shared" si="3"/>
        <v>費用</v>
      </c>
      <c r="S63" s="7" t="s">
        <v>106</v>
      </c>
      <c r="T63" s="5">
        <f t="shared" si="4"/>
        <v>5</v>
      </c>
      <c r="U63" s="5" t="s">
        <v>103</v>
      </c>
      <c r="V63" s="5">
        <f t="shared" si="5"/>
        <v>0</v>
      </c>
      <c r="W63" s="5" t="s">
        <v>103</v>
      </c>
      <c r="X63" s="5">
        <f t="shared" si="6"/>
        <v>0</v>
      </c>
      <c r="Y63" s="5" t="s">
        <v>103</v>
      </c>
      <c r="Z63" s="5">
        <f t="shared" si="7"/>
        <v>0</v>
      </c>
      <c r="AA63" s="5" t="s">
        <v>103</v>
      </c>
      <c r="AB63" s="5">
        <f t="shared" si="8"/>
        <v>1</v>
      </c>
      <c r="AC63" s="5" t="s">
        <v>103</v>
      </c>
      <c r="AD63" s="5" t="str">
        <f t="shared" si="9"/>
        <v>500000</v>
      </c>
      <c r="AE63" s="5" t="s">
        <v>104</v>
      </c>
      <c r="AF63" s="5"/>
      <c r="AG63" s="5" t="str">
        <f t="shared" si="10"/>
        <v>INSERT INTO [dbo].[M_勘定科目] ([勘定科目コード], [勘定科目名], [勘定区分], [流動損益区分], [集計区分], [管理番号], [集計科目], [集計科目コード]) VALUES (500000, '費用', 5, 0, 0, 0, 1, 500000);</v>
      </c>
    </row>
    <row r="64" spans="1:33" x14ac:dyDescent="0.75">
      <c r="A64" s="6"/>
      <c r="B64" s="6" t="s">
        <v>62</v>
      </c>
      <c r="C64" s="6"/>
      <c r="D64" s="6"/>
      <c r="E64" s="6" t="str">
        <f>B64</f>
        <v>営業費用</v>
      </c>
      <c r="F64" s="6">
        <v>5</v>
      </c>
      <c r="G64" s="6">
        <v>1</v>
      </c>
      <c r="H64" s="6">
        <v>0</v>
      </c>
      <c r="I64" s="6">
        <v>0</v>
      </c>
      <c r="J64" s="6" t="str">
        <f t="shared" si="15"/>
        <v>510000</v>
      </c>
      <c r="K64" s="5" t="b">
        <v>1</v>
      </c>
      <c r="L64" s="6" t="str">
        <f>J63</f>
        <v>500000</v>
      </c>
      <c r="M64" s="6" t="str">
        <f t="shared" si="1"/>
        <v>費用</v>
      </c>
      <c r="O64" s="5" t="s">
        <v>102</v>
      </c>
      <c r="P64" s="5" t="str">
        <f t="shared" si="2"/>
        <v>510000</v>
      </c>
      <c r="Q64" s="5" t="s">
        <v>105</v>
      </c>
      <c r="R64" s="5" t="str">
        <f t="shared" si="3"/>
        <v>営業費用</v>
      </c>
      <c r="S64" s="7" t="s">
        <v>106</v>
      </c>
      <c r="T64" s="5">
        <f t="shared" si="4"/>
        <v>5</v>
      </c>
      <c r="U64" s="5" t="s">
        <v>103</v>
      </c>
      <c r="V64" s="5">
        <f t="shared" si="5"/>
        <v>1</v>
      </c>
      <c r="W64" s="5" t="s">
        <v>103</v>
      </c>
      <c r="X64" s="5">
        <f t="shared" si="6"/>
        <v>0</v>
      </c>
      <c r="Y64" s="5" t="s">
        <v>103</v>
      </c>
      <c r="Z64" s="5">
        <f t="shared" si="7"/>
        <v>0</v>
      </c>
      <c r="AA64" s="5" t="s">
        <v>103</v>
      </c>
      <c r="AB64" s="5">
        <f t="shared" si="8"/>
        <v>1</v>
      </c>
      <c r="AC64" s="5" t="s">
        <v>103</v>
      </c>
      <c r="AD64" s="5" t="str">
        <f t="shared" si="9"/>
        <v>500000</v>
      </c>
      <c r="AE64" s="5" t="s">
        <v>104</v>
      </c>
      <c r="AF64" s="5"/>
      <c r="AG64" s="5" t="str">
        <f t="shared" si="10"/>
        <v>INSERT INTO [dbo].[M_勘定科目] ([勘定科目コード], [勘定科目名], [勘定区分], [流動損益区分], [集計区分], [管理番号], [集計科目], [集計科目コード]) VALUES (510000, '営業費用', 5, 1, 0, 0, 1, 500000);</v>
      </c>
    </row>
    <row r="65" spans="1:33" x14ac:dyDescent="0.75">
      <c r="A65" s="5"/>
      <c r="C65" s="5" t="s">
        <v>63</v>
      </c>
      <c r="E65" s="5" t="str">
        <f>C65</f>
        <v>売上原価</v>
      </c>
      <c r="F65" s="5">
        <v>5</v>
      </c>
      <c r="G65" s="5">
        <v>1</v>
      </c>
      <c r="H65" s="5">
        <v>1</v>
      </c>
      <c r="I65" s="5">
        <v>0</v>
      </c>
      <c r="J65" s="5" t="str">
        <f t="shared" si="15"/>
        <v>511000</v>
      </c>
      <c r="K65" s="5" t="b">
        <v>1</v>
      </c>
      <c r="L65" s="5" t="str">
        <f>J64</f>
        <v>510000</v>
      </c>
      <c r="M65" s="6" t="str">
        <f t="shared" si="1"/>
        <v>営業費用</v>
      </c>
      <c r="O65" s="5" t="s">
        <v>102</v>
      </c>
      <c r="P65" s="5" t="str">
        <f t="shared" si="2"/>
        <v>511000</v>
      </c>
      <c r="Q65" s="5" t="s">
        <v>105</v>
      </c>
      <c r="R65" s="5" t="str">
        <f t="shared" si="3"/>
        <v>売上原価</v>
      </c>
      <c r="S65" s="7" t="s">
        <v>106</v>
      </c>
      <c r="T65" s="5">
        <f t="shared" si="4"/>
        <v>5</v>
      </c>
      <c r="U65" s="5" t="s">
        <v>103</v>
      </c>
      <c r="V65" s="5">
        <f t="shared" si="5"/>
        <v>1</v>
      </c>
      <c r="W65" s="5" t="s">
        <v>103</v>
      </c>
      <c r="X65" s="5">
        <f t="shared" si="6"/>
        <v>1</v>
      </c>
      <c r="Y65" s="5" t="s">
        <v>103</v>
      </c>
      <c r="Z65" s="5">
        <f t="shared" si="7"/>
        <v>0</v>
      </c>
      <c r="AA65" s="5" t="s">
        <v>103</v>
      </c>
      <c r="AB65" s="5">
        <f t="shared" si="8"/>
        <v>1</v>
      </c>
      <c r="AC65" s="5" t="s">
        <v>103</v>
      </c>
      <c r="AD65" s="5" t="str">
        <f t="shared" si="9"/>
        <v>510000</v>
      </c>
      <c r="AE65" s="5" t="s">
        <v>104</v>
      </c>
      <c r="AF65" s="5"/>
      <c r="AG65" s="5" t="str">
        <f t="shared" si="10"/>
        <v>INSERT INTO [dbo].[M_勘定科目] ([勘定科目コード], [勘定科目名], [勘定区分], [流動損益区分], [集計区分], [管理番号], [集計科目], [集計科目コード]) VALUES (511000, '売上原価', 5, 1, 1, 0, 1, 510000);</v>
      </c>
    </row>
    <row r="66" spans="1:33" x14ac:dyDescent="0.75">
      <c r="A66" s="5"/>
      <c r="D66" s="5" t="s">
        <v>64</v>
      </c>
      <c r="E66" s="5" t="str">
        <f>D66</f>
        <v>仕入</v>
      </c>
      <c r="F66" s="5">
        <v>5</v>
      </c>
      <c r="G66" s="5">
        <v>1</v>
      </c>
      <c r="H66" s="5">
        <v>1</v>
      </c>
      <c r="I66" s="5">
        <v>30</v>
      </c>
      <c r="J66" s="5" t="str">
        <f t="shared" si="15"/>
        <v>511030</v>
      </c>
      <c r="K66" s="5" t="b">
        <v>0</v>
      </c>
      <c r="L66" s="5" t="str">
        <f>J65</f>
        <v>511000</v>
      </c>
      <c r="M66" s="6" t="str">
        <f t="shared" si="1"/>
        <v>売上原価</v>
      </c>
      <c r="O66" s="5" t="s">
        <v>102</v>
      </c>
      <c r="P66" s="5" t="str">
        <f t="shared" si="2"/>
        <v>511030</v>
      </c>
      <c r="Q66" s="5" t="s">
        <v>105</v>
      </c>
      <c r="R66" s="5" t="str">
        <f t="shared" si="3"/>
        <v>仕入</v>
      </c>
      <c r="S66" s="7" t="s">
        <v>106</v>
      </c>
      <c r="T66" s="5">
        <f t="shared" si="4"/>
        <v>5</v>
      </c>
      <c r="U66" s="5" t="s">
        <v>103</v>
      </c>
      <c r="V66" s="5">
        <f t="shared" si="5"/>
        <v>1</v>
      </c>
      <c r="W66" s="5" t="s">
        <v>103</v>
      </c>
      <c r="X66" s="5">
        <f t="shared" si="6"/>
        <v>1</v>
      </c>
      <c r="Y66" s="5" t="s">
        <v>103</v>
      </c>
      <c r="Z66" s="5">
        <f t="shared" si="7"/>
        <v>30</v>
      </c>
      <c r="AA66" s="5" t="s">
        <v>103</v>
      </c>
      <c r="AB66" s="5">
        <f t="shared" si="8"/>
        <v>0</v>
      </c>
      <c r="AC66" s="5" t="s">
        <v>103</v>
      </c>
      <c r="AD66" s="5" t="str">
        <f t="shared" si="9"/>
        <v>511000</v>
      </c>
      <c r="AE66" s="5" t="s">
        <v>104</v>
      </c>
      <c r="AF66" s="5"/>
      <c r="AG66" s="5" t="str">
        <f t="shared" si="10"/>
        <v>INSERT INTO [dbo].[M_勘定科目] ([勘定科目コード], [勘定科目名], [勘定区分], [流動損益区分], [集計区分], [管理番号], [集計科目], [集計科目コード]) VALUES (511030, '仕入', 5, 1, 1, 30, 0, 511000);</v>
      </c>
    </row>
    <row r="67" spans="1:33" x14ac:dyDescent="0.75">
      <c r="A67" s="5"/>
      <c r="B67" s="5"/>
      <c r="C67" s="5"/>
      <c r="D67" s="5" t="s">
        <v>65</v>
      </c>
      <c r="E67" s="5" t="str">
        <f t="shared" ref="E67:E68" si="21">D67</f>
        <v>期首商品棚卸高</v>
      </c>
      <c r="F67" s="5">
        <v>5</v>
      </c>
      <c r="G67" s="5">
        <v>1</v>
      </c>
      <c r="H67" s="5">
        <v>1</v>
      </c>
      <c r="I67" s="5">
        <v>60</v>
      </c>
      <c r="J67" s="5" t="str">
        <f t="shared" si="15"/>
        <v>511060</v>
      </c>
      <c r="K67" s="5" t="b">
        <v>0</v>
      </c>
      <c r="L67" s="5" t="str">
        <f>L66</f>
        <v>511000</v>
      </c>
      <c r="M67" s="6" t="str">
        <f t="shared" ref="M67:M93" si="22">LOOKUP($L$2:$L$93,$J$2:$J$93,$E$2:$E$93)</f>
        <v>売上原価</v>
      </c>
      <c r="O67" s="5" t="s">
        <v>102</v>
      </c>
      <c r="P67" s="5" t="str">
        <f t="shared" ref="P67:P93" si="23">J67</f>
        <v>511060</v>
      </c>
      <c r="Q67" s="5" t="s">
        <v>105</v>
      </c>
      <c r="R67" s="5" t="str">
        <f t="shared" ref="R67:R93" si="24">E67</f>
        <v>期首商品棚卸高</v>
      </c>
      <c r="S67" s="7" t="s">
        <v>106</v>
      </c>
      <c r="T67" s="5">
        <f t="shared" ref="T67:T93" si="25">F67</f>
        <v>5</v>
      </c>
      <c r="U67" s="5" t="s">
        <v>103</v>
      </c>
      <c r="V67" s="5">
        <f t="shared" ref="V67:V93" si="26">G67</f>
        <v>1</v>
      </c>
      <c r="W67" s="5" t="s">
        <v>103</v>
      </c>
      <c r="X67" s="5">
        <f t="shared" ref="X67:X93" si="27">H67</f>
        <v>1</v>
      </c>
      <c r="Y67" s="5" t="s">
        <v>103</v>
      </c>
      <c r="Z67" s="5">
        <f t="shared" ref="Z67:Z93" si="28">I67</f>
        <v>60</v>
      </c>
      <c r="AA67" s="5" t="s">
        <v>103</v>
      </c>
      <c r="AB67" s="5">
        <f t="shared" ref="AB67:AB93" si="29">IF(K67=TRUE,1,0)</f>
        <v>0</v>
      </c>
      <c r="AC67" s="5" t="s">
        <v>103</v>
      </c>
      <c r="AD67" s="5" t="str">
        <f t="shared" ref="AD67:AD93" si="30">L67</f>
        <v>511000</v>
      </c>
      <c r="AE67" s="5" t="s">
        <v>104</v>
      </c>
      <c r="AF67" s="5"/>
      <c r="AG67" s="5" t="str">
        <f t="shared" ref="AG67:AG93" si="31">O67&amp;P67&amp;Q67&amp;R67&amp;S67&amp;T67&amp;U67&amp;V67&amp;W67&amp;X67&amp;Y67&amp;Z67&amp;AA67&amp;AB67&amp;AC67&amp;AD67&amp;AE67</f>
        <v>INSERT INTO [dbo].[M_勘定科目] ([勘定科目コード], [勘定科目名], [勘定区分], [流動損益区分], [集計区分], [管理番号], [集計科目], [集計科目コード]) VALUES (511060, '期首商品棚卸高', 5, 1, 1, 60, 0, 511000);</v>
      </c>
    </row>
    <row r="68" spans="1:33" x14ac:dyDescent="0.75">
      <c r="A68" s="5"/>
      <c r="B68" s="5"/>
      <c r="C68" s="5"/>
      <c r="D68" s="5" t="s">
        <v>66</v>
      </c>
      <c r="E68" s="5" t="str">
        <f t="shared" si="21"/>
        <v>期末商品棚卸高</v>
      </c>
      <c r="F68" s="5">
        <v>5</v>
      </c>
      <c r="G68" s="5">
        <v>1</v>
      </c>
      <c r="H68" s="5">
        <v>1</v>
      </c>
      <c r="I68" s="5">
        <v>90</v>
      </c>
      <c r="J68" s="5" t="str">
        <f t="shared" si="15"/>
        <v>511090</v>
      </c>
      <c r="K68" s="5" t="b">
        <v>0</v>
      </c>
      <c r="L68" s="5" t="str">
        <f>L67</f>
        <v>511000</v>
      </c>
      <c r="M68" s="6" t="str">
        <f t="shared" si="22"/>
        <v>売上原価</v>
      </c>
      <c r="O68" s="5" t="s">
        <v>102</v>
      </c>
      <c r="P68" s="5" t="str">
        <f t="shared" si="23"/>
        <v>511090</v>
      </c>
      <c r="Q68" s="5" t="s">
        <v>105</v>
      </c>
      <c r="R68" s="5" t="str">
        <f t="shared" si="24"/>
        <v>期末商品棚卸高</v>
      </c>
      <c r="S68" s="7" t="s">
        <v>106</v>
      </c>
      <c r="T68" s="5">
        <f t="shared" si="25"/>
        <v>5</v>
      </c>
      <c r="U68" s="5" t="s">
        <v>103</v>
      </c>
      <c r="V68" s="5">
        <f t="shared" si="26"/>
        <v>1</v>
      </c>
      <c r="W68" s="5" t="s">
        <v>103</v>
      </c>
      <c r="X68" s="5">
        <f t="shared" si="27"/>
        <v>1</v>
      </c>
      <c r="Y68" s="5" t="s">
        <v>103</v>
      </c>
      <c r="Z68" s="5">
        <f t="shared" si="28"/>
        <v>90</v>
      </c>
      <c r="AA68" s="5" t="s">
        <v>103</v>
      </c>
      <c r="AB68" s="5">
        <f t="shared" si="29"/>
        <v>0</v>
      </c>
      <c r="AC68" s="5" t="s">
        <v>103</v>
      </c>
      <c r="AD68" s="5" t="str">
        <f t="shared" si="30"/>
        <v>511000</v>
      </c>
      <c r="AE68" s="5" t="s">
        <v>104</v>
      </c>
      <c r="AF68" s="5"/>
      <c r="AG68" s="5" t="str">
        <f t="shared" si="31"/>
        <v>INSERT INTO [dbo].[M_勘定科目] ([勘定科目コード], [勘定科目名], [勘定区分], [流動損益区分], [集計区分], [管理番号], [集計科目], [集計科目コード]) VALUES (511090, '期末商品棚卸高', 5, 1, 1, 90, 0, 511000);</v>
      </c>
    </row>
    <row r="69" spans="1:33" x14ac:dyDescent="0.75">
      <c r="A69" s="5"/>
      <c r="C69" s="5" t="s">
        <v>67</v>
      </c>
      <c r="E69" s="5" t="str">
        <f>C69</f>
        <v>販売費及び一般管理費</v>
      </c>
      <c r="F69" s="5">
        <v>5</v>
      </c>
      <c r="G69" s="5">
        <v>1</v>
      </c>
      <c r="H69" s="5">
        <v>2</v>
      </c>
      <c r="I69" s="5">
        <v>120</v>
      </c>
      <c r="J69" s="5" t="str">
        <f t="shared" si="15"/>
        <v>512120</v>
      </c>
      <c r="K69" s="5" t="b">
        <v>1</v>
      </c>
      <c r="L69" s="5" t="str">
        <f>J64</f>
        <v>510000</v>
      </c>
      <c r="M69" s="6" t="str">
        <f t="shared" si="22"/>
        <v>営業費用</v>
      </c>
      <c r="O69" s="5" t="s">
        <v>102</v>
      </c>
      <c r="P69" s="5" t="str">
        <f t="shared" si="23"/>
        <v>512120</v>
      </c>
      <c r="Q69" s="5" t="s">
        <v>105</v>
      </c>
      <c r="R69" s="5" t="str">
        <f t="shared" si="24"/>
        <v>販売費及び一般管理費</v>
      </c>
      <c r="S69" s="7" t="s">
        <v>106</v>
      </c>
      <c r="T69" s="5">
        <f t="shared" si="25"/>
        <v>5</v>
      </c>
      <c r="U69" s="5" t="s">
        <v>103</v>
      </c>
      <c r="V69" s="5">
        <f t="shared" si="26"/>
        <v>1</v>
      </c>
      <c r="W69" s="5" t="s">
        <v>103</v>
      </c>
      <c r="X69" s="5">
        <f t="shared" si="27"/>
        <v>2</v>
      </c>
      <c r="Y69" s="5" t="s">
        <v>103</v>
      </c>
      <c r="Z69" s="5">
        <f t="shared" si="28"/>
        <v>120</v>
      </c>
      <c r="AA69" s="5" t="s">
        <v>103</v>
      </c>
      <c r="AB69" s="5">
        <f t="shared" si="29"/>
        <v>1</v>
      </c>
      <c r="AC69" s="5" t="s">
        <v>103</v>
      </c>
      <c r="AD69" s="5" t="str">
        <f t="shared" si="30"/>
        <v>510000</v>
      </c>
      <c r="AE69" s="5" t="s">
        <v>104</v>
      </c>
      <c r="AF69" s="5"/>
      <c r="AG69" s="5" t="str">
        <f t="shared" si="31"/>
        <v>INSERT INTO [dbo].[M_勘定科目] ([勘定科目コード], [勘定科目名], [勘定区分], [流動損益区分], [集計区分], [管理番号], [集計科目], [集計科目コード]) VALUES (512120, '販売費及び一般管理費', 5, 1, 2, 120, 1, 510000);</v>
      </c>
    </row>
    <row r="70" spans="1:33" x14ac:dyDescent="0.75">
      <c r="A70" s="5"/>
      <c r="B70" s="5"/>
      <c r="D70" s="5" t="s">
        <v>68</v>
      </c>
      <c r="E70" s="5" t="str">
        <f>D70</f>
        <v>給料賃金</v>
      </c>
      <c r="F70" s="5">
        <v>5</v>
      </c>
      <c r="G70" s="5">
        <v>1</v>
      </c>
      <c r="H70" s="5">
        <v>2</v>
      </c>
      <c r="I70" s="5">
        <v>150</v>
      </c>
      <c r="J70" s="5" t="str">
        <f t="shared" si="15"/>
        <v>512150</v>
      </c>
      <c r="K70" s="5" t="b">
        <v>0</v>
      </c>
      <c r="L70" s="5" t="str">
        <f>J69</f>
        <v>512120</v>
      </c>
      <c r="M70" s="6" t="str">
        <f t="shared" si="22"/>
        <v>販売費及び一般管理費</v>
      </c>
      <c r="O70" s="5" t="s">
        <v>102</v>
      </c>
      <c r="P70" s="5" t="str">
        <f t="shared" si="23"/>
        <v>512150</v>
      </c>
      <c r="Q70" s="5" t="s">
        <v>105</v>
      </c>
      <c r="R70" s="5" t="str">
        <f t="shared" si="24"/>
        <v>給料賃金</v>
      </c>
      <c r="S70" s="7" t="s">
        <v>106</v>
      </c>
      <c r="T70" s="5">
        <f t="shared" si="25"/>
        <v>5</v>
      </c>
      <c r="U70" s="5" t="s">
        <v>103</v>
      </c>
      <c r="V70" s="5">
        <f t="shared" si="26"/>
        <v>1</v>
      </c>
      <c r="W70" s="5" t="s">
        <v>103</v>
      </c>
      <c r="X70" s="5">
        <f t="shared" si="27"/>
        <v>2</v>
      </c>
      <c r="Y70" s="5" t="s">
        <v>103</v>
      </c>
      <c r="Z70" s="5">
        <f t="shared" si="28"/>
        <v>150</v>
      </c>
      <c r="AA70" s="5" t="s">
        <v>103</v>
      </c>
      <c r="AB70" s="5">
        <f t="shared" si="29"/>
        <v>0</v>
      </c>
      <c r="AC70" s="5" t="s">
        <v>103</v>
      </c>
      <c r="AD70" s="5" t="str">
        <f t="shared" si="30"/>
        <v>512120</v>
      </c>
      <c r="AE70" s="5" t="s">
        <v>104</v>
      </c>
      <c r="AF70" s="5"/>
      <c r="AG70" s="5" t="str">
        <f t="shared" si="31"/>
        <v>INSERT INTO [dbo].[M_勘定科目] ([勘定科目コード], [勘定科目名], [勘定区分], [流動損益区分], [集計区分], [管理番号], [集計科目], [集計科目コード]) VALUES (512150, '給料賃金', 5, 1, 2, 150, 0, 512120);</v>
      </c>
    </row>
    <row r="71" spans="1:33" x14ac:dyDescent="0.75">
      <c r="A71" s="5"/>
      <c r="B71" s="5"/>
      <c r="C71" s="5"/>
      <c r="D71" s="5" t="s">
        <v>69</v>
      </c>
      <c r="E71" s="5" t="str">
        <f t="shared" ref="E71:E93" si="32">D71</f>
        <v>旅費交通費</v>
      </c>
      <c r="F71" s="5">
        <v>5</v>
      </c>
      <c r="G71" s="5">
        <v>1</v>
      </c>
      <c r="H71" s="5">
        <v>2</v>
      </c>
      <c r="I71" s="5">
        <v>180</v>
      </c>
      <c r="J71" s="5" t="str">
        <f t="shared" si="15"/>
        <v>512180</v>
      </c>
      <c r="K71" s="5" t="b">
        <v>0</v>
      </c>
      <c r="L71" s="5" t="str">
        <f>L70</f>
        <v>512120</v>
      </c>
      <c r="M71" s="6" t="str">
        <f t="shared" si="22"/>
        <v>販売費及び一般管理費</v>
      </c>
      <c r="O71" s="5" t="s">
        <v>102</v>
      </c>
      <c r="P71" s="5" t="str">
        <f t="shared" si="23"/>
        <v>512180</v>
      </c>
      <c r="Q71" s="5" t="s">
        <v>105</v>
      </c>
      <c r="R71" s="5" t="str">
        <f t="shared" si="24"/>
        <v>旅費交通費</v>
      </c>
      <c r="S71" s="7" t="s">
        <v>106</v>
      </c>
      <c r="T71" s="5">
        <f t="shared" si="25"/>
        <v>5</v>
      </c>
      <c r="U71" s="5" t="s">
        <v>103</v>
      </c>
      <c r="V71" s="5">
        <f t="shared" si="26"/>
        <v>1</v>
      </c>
      <c r="W71" s="5" t="s">
        <v>103</v>
      </c>
      <c r="X71" s="5">
        <f t="shared" si="27"/>
        <v>2</v>
      </c>
      <c r="Y71" s="5" t="s">
        <v>103</v>
      </c>
      <c r="Z71" s="5">
        <f t="shared" si="28"/>
        <v>180</v>
      </c>
      <c r="AA71" s="5" t="s">
        <v>103</v>
      </c>
      <c r="AB71" s="5">
        <f t="shared" si="29"/>
        <v>0</v>
      </c>
      <c r="AC71" s="5" t="s">
        <v>103</v>
      </c>
      <c r="AD71" s="5" t="str">
        <f t="shared" si="30"/>
        <v>512120</v>
      </c>
      <c r="AE71" s="5" t="s">
        <v>104</v>
      </c>
      <c r="AF71" s="5"/>
      <c r="AG71" s="5" t="str">
        <f t="shared" si="31"/>
        <v>INSERT INTO [dbo].[M_勘定科目] ([勘定科目コード], [勘定科目名], [勘定区分], [流動損益区分], [集計区分], [管理番号], [集計科目], [集計科目コード]) VALUES (512180, '旅費交通費', 5, 1, 2, 180, 0, 512120);</v>
      </c>
    </row>
    <row r="72" spans="1:33" x14ac:dyDescent="0.75">
      <c r="A72" s="5"/>
      <c r="B72" s="5"/>
      <c r="C72" s="5"/>
      <c r="D72" s="5" t="s">
        <v>70</v>
      </c>
      <c r="E72" s="5" t="str">
        <f t="shared" si="32"/>
        <v>修繕費</v>
      </c>
      <c r="F72" s="5">
        <v>5</v>
      </c>
      <c r="G72" s="5">
        <v>1</v>
      </c>
      <c r="H72" s="5">
        <v>2</v>
      </c>
      <c r="I72" s="5">
        <v>210</v>
      </c>
      <c r="J72" s="5" t="str">
        <f t="shared" si="15"/>
        <v>512210</v>
      </c>
      <c r="K72" s="5" t="b">
        <v>0</v>
      </c>
      <c r="L72" s="5" t="str">
        <f t="shared" ref="L72:L88" si="33">L71</f>
        <v>512120</v>
      </c>
      <c r="M72" s="6" t="str">
        <f t="shared" si="22"/>
        <v>販売費及び一般管理費</v>
      </c>
      <c r="O72" s="5" t="s">
        <v>102</v>
      </c>
      <c r="P72" s="5" t="str">
        <f t="shared" si="23"/>
        <v>512210</v>
      </c>
      <c r="Q72" s="5" t="s">
        <v>105</v>
      </c>
      <c r="R72" s="5" t="str">
        <f t="shared" si="24"/>
        <v>修繕費</v>
      </c>
      <c r="S72" s="7" t="s">
        <v>106</v>
      </c>
      <c r="T72" s="5">
        <f t="shared" si="25"/>
        <v>5</v>
      </c>
      <c r="U72" s="5" t="s">
        <v>103</v>
      </c>
      <c r="V72" s="5">
        <f t="shared" si="26"/>
        <v>1</v>
      </c>
      <c r="W72" s="5" t="s">
        <v>103</v>
      </c>
      <c r="X72" s="5">
        <f t="shared" si="27"/>
        <v>2</v>
      </c>
      <c r="Y72" s="5" t="s">
        <v>103</v>
      </c>
      <c r="Z72" s="5">
        <f t="shared" si="28"/>
        <v>210</v>
      </c>
      <c r="AA72" s="5" t="s">
        <v>103</v>
      </c>
      <c r="AB72" s="5">
        <f t="shared" si="29"/>
        <v>0</v>
      </c>
      <c r="AC72" s="5" t="s">
        <v>103</v>
      </c>
      <c r="AD72" s="5" t="str">
        <f t="shared" si="30"/>
        <v>512120</v>
      </c>
      <c r="AE72" s="5" t="s">
        <v>104</v>
      </c>
      <c r="AF72" s="5"/>
      <c r="AG72" s="5" t="str">
        <f t="shared" si="31"/>
        <v>INSERT INTO [dbo].[M_勘定科目] ([勘定科目コード], [勘定科目名], [勘定区分], [流動損益区分], [集計区分], [管理番号], [集計科目], [集計科目コード]) VALUES (512210, '修繕費', 5, 1, 2, 210, 0, 512120);</v>
      </c>
    </row>
    <row r="73" spans="1:33" x14ac:dyDescent="0.75">
      <c r="A73" s="5"/>
      <c r="B73" s="5"/>
      <c r="C73" s="5"/>
      <c r="D73" s="5" t="s">
        <v>71</v>
      </c>
      <c r="E73" s="5" t="str">
        <f t="shared" si="32"/>
        <v>通信費</v>
      </c>
      <c r="F73" s="5">
        <v>5</v>
      </c>
      <c r="G73" s="5">
        <v>1</v>
      </c>
      <c r="H73" s="5">
        <v>2</v>
      </c>
      <c r="I73" s="5">
        <v>240</v>
      </c>
      <c r="J73" s="5" t="str">
        <f t="shared" si="15"/>
        <v>512240</v>
      </c>
      <c r="K73" s="5" t="b">
        <v>0</v>
      </c>
      <c r="L73" s="5" t="str">
        <f t="shared" si="33"/>
        <v>512120</v>
      </c>
      <c r="M73" s="6" t="str">
        <f t="shared" si="22"/>
        <v>販売費及び一般管理費</v>
      </c>
      <c r="O73" s="5" t="s">
        <v>102</v>
      </c>
      <c r="P73" s="5" t="str">
        <f t="shared" si="23"/>
        <v>512240</v>
      </c>
      <c r="Q73" s="5" t="s">
        <v>105</v>
      </c>
      <c r="R73" s="5" t="str">
        <f t="shared" si="24"/>
        <v>通信費</v>
      </c>
      <c r="S73" s="7" t="s">
        <v>106</v>
      </c>
      <c r="T73" s="5">
        <f t="shared" si="25"/>
        <v>5</v>
      </c>
      <c r="U73" s="5" t="s">
        <v>103</v>
      </c>
      <c r="V73" s="5">
        <f t="shared" si="26"/>
        <v>1</v>
      </c>
      <c r="W73" s="5" t="s">
        <v>103</v>
      </c>
      <c r="X73" s="5">
        <f t="shared" si="27"/>
        <v>2</v>
      </c>
      <c r="Y73" s="5" t="s">
        <v>103</v>
      </c>
      <c r="Z73" s="5">
        <f t="shared" si="28"/>
        <v>240</v>
      </c>
      <c r="AA73" s="5" t="s">
        <v>103</v>
      </c>
      <c r="AB73" s="5">
        <f t="shared" si="29"/>
        <v>0</v>
      </c>
      <c r="AC73" s="5" t="s">
        <v>103</v>
      </c>
      <c r="AD73" s="5" t="str">
        <f t="shared" si="30"/>
        <v>512120</v>
      </c>
      <c r="AE73" s="5" t="s">
        <v>104</v>
      </c>
      <c r="AF73" s="5"/>
      <c r="AG73" s="5" t="str">
        <f t="shared" si="31"/>
        <v>INSERT INTO [dbo].[M_勘定科目] ([勘定科目コード], [勘定科目名], [勘定区分], [流動損益区分], [集計区分], [管理番号], [集計科目], [集計科目コード]) VALUES (512240, '通信費', 5, 1, 2, 240, 0, 512120);</v>
      </c>
    </row>
    <row r="74" spans="1:33" x14ac:dyDescent="0.75">
      <c r="A74" s="5"/>
      <c r="B74" s="5"/>
      <c r="C74" s="5"/>
      <c r="D74" s="5" t="s">
        <v>72</v>
      </c>
      <c r="E74" s="5" t="str">
        <f t="shared" si="32"/>
        <v>広告宣伝費</v>
      </c>
      <c r="F74" s="5">
        <v>5</v>
      </c>
      <c r="G74" s="5">
        <v>1</v>
      </c>
      <c r="H74" s="5">
        <v>2</v>
      </c>
      <c r="I74" s="5">
        <v>270</v>
      </c>
      <c r="J74" s="5" t="str">
        <f t="shared" si="15"/>
        <v>512270</v>
      </c>
      <c r="K74" s="5" t="b">
        <v>0</v>
      </c>
      <c r="L74" s="5" t="str">
        <f t="shared" si="33"/>
        <v>512120</v>
      </c>
      <c r="M74" s="6" t="str">
        <f t="shared" si="22"/>
        <v>販売費及び一般管理費</v>
      </c>
      <c r="O74" s="5" t="s">
        <v>102</v>
      </c>
      <c r="P74" s="5" t="str">
        <f t="shared" si="23"/>
        <v>512270</v>
      </c>
      <c r="Q74" s="5" t="s">
        <v>105</v>
      </c>
      <c r="R74" s="5" t="str">
        <f t="shared" si="24"/>
        <v>広告宣伝費</v>
      </c>
      <c r="S74" s="7" t="s">
        <v>106</v>
      </c>
      <c r="T74" s="5">
        <f t="shared" si="25"/>
        <v>5</v>
      </c>
      <c r="U74" s="5" t="s">
        <v>103</v>
      </c>
      <c r="V74" s="5">
        <f t="shared" si="26"/>
        <v>1</v>
      </c>
      <c r="W74" s="5" t="s">
        <v>103</v>
      </c>
      <c r="X74" s="5">
        <f t="shared" si="27"/>
        <v>2</v>
      </c>
      <c r="Y74" s="5" t="s">
        <v>103</v>
      </c>
      <c r="Z74" s="5">
        <f t="shared" si="28"/>
        <v>270</v>
      </c>
      <c r="AA74" s="5" t="s">
        <v>103</v>
      </c>
      <c r="AB74" s="5">
        <f t="shared" si="29"/>
        <v>0</v>
      </c>
      <c r="AC74" s="5" t="s">
        <v>103</v>
      </c>
      <c r="AD74" s="5" t="str">
        <f t="shared" si="30"/>
        <v>512120</v>
      </c>
      <c r="AE74" s="5" t="s">
        <v>104</v>
      </c>
      <c r="AF74" s="5"/>
      <c r="AG74" s="5" t="str">
        <f t="shared" si="31"/>
        <v>INSERT INTO [dbo].[M_勘定科目] ([勘定科目コード], [勘定科目名], [勘定区分], [流動損益区分], [集計区分], [管理番号], [集計科目], [集計科目コード]) VALUES (512270, '広告宣伝費', 5, 1, 2, 270, 0, 512120);</v>
      </c>
    </row>
    <row r="75" spans="1:33" x14ac:dyDescent="0.75">
      <c r="A75" s="5"/>
      <c r="B75" s="5"/>
      <c r="C75" s="5"/>
      <c r="D75" s="5" t="s">
        <v>73</v>
      </c>
      <c r="E75" s="5" t="str">
        <f t="shared" si="32"/>
        <v>接待交際費</v>
      </c>
      <c r="F75" s="5">
        <v>5</v>
      </c>
      <c r="G75" s="5">
        <v>1</v>
      </c>
      <c r="H75" s="5">
        <v>2</v>
      </c>
      <c r="I75" s="5">
        <v>300</v>
      </c>
      <c r="J75" s="5" t="str">
        <f t="shared" si="15"/>
        <v>512300</v>
      </c>
      <c r="K75" s="5" t="b">
        <v>0</v>
      </c>
      <c r="L75" s="5" t="str">
        <f t="shared" si="33"/>
        <v>512120</v>
      </c>
      <c r="M75" s="6" t="str">
        <f t="shared" si="22"/>
        <v>販売費及び一般管理費</v>
      </c>
      <c r="O75" s="5" t="s">
        <v>102</v>
      </c>
      <c r="P75" s="5" t="str">
        <f t="shared" si="23"/>
        <v>512300</v>
      </c>
      <c r="Q75" s="5" t="s">
        <v>105</v>
      </c>
      <c r="R75" s="5" t="str">
        <f t="shared" si="24"/>
        <v>接待交際費</v>
      </c>
      <c r="S75" s="7" t="s">
        <v>106</v>
      </c>
      <c r="T75" s="5">
        <f t="shared" si="25"/>
        <v>5</v>
      </c>
      <c r="U75" s="5" t="s">
        <v>103</v>
      </c>
      <c r="V75" s="5">
        <f t="shared" si="26"/>
        <v>1</v>
      </c>
      <c r="W75" s="5" t="s">
        <v>103</v>
      </c>
      <c r="X75" s="5">
        <f t="shared" si="27"/>
        <v>2</v>
      </c>
      <c r="Y75" s="5" t="s">
        <v>103</v>
      </c>
      <c r="Z75" s="5">
        <f t="shared" si="28"/>
        <v>300</v>
      </c>
      <c r="AA75" s="5" t="s">
        <v>103</v>
      </c>
      <c r="AB75" s="5">
        <f t="shared" si="29"/>
        <v>0</v>
      </c>
      <c r="AC75" s="5" t="s">
        <v>103</v>
      </c>
      <c r="AD75" s="5" t="str">
        <f t="shared" si="30"/>
        <v>512120</v>
      </c>
      <c r="AE75" s="5" t="s">
        <v>104</v>
      </c>
      <c r="AF75" s="5"/>
      <c r="AG75" s="5" t="str">
        <f t="shared" si="31"/>
        <v>INSERT INTO [dbo].[M_勘定科目] ([勘定科目コード], [勘定科目名], [勘定区分], [流動損益区分], [集計区分], [管理番号], [集計科目], [集計科目コード]) VALUES (512300, '接待交際費', 5, 1, 2, 300, 0, 512120);</v>
      </c>
    </row>
    <row r="76" spans="1:33" x14ac:dyDescent="0.75">
      <c r="A76" s="5"/>
      <c r="B76" s="5"/>
      <c r="C76" s="5"/>
      <c r="D76" s="5" t="s">
        <v>74</v>
      </c>
      <c r="E76" s="5" t="str">
        <f t="shared" si="32"/>
        <v>荷造運賃</v>
      </c>
      <c r="F76" s="5">
        <v>5</v>
      </c>
      <c r="G76" s="5">
        <v>1</v>
      </c>
      <c r="H76" s="5">
        <v>2</v>
      </c>
      <c r="I76" s="5">
        <v>330</v>
      </c>
      <c r="J76" s="5" t="str">
        <f t="shared" si="15"/>
        <v>512330</v>
      </c>
      <c r="K76" s="5" t="b">
        <v>0</v>
      </c>
      <c r="L76" s="5" t="str">
        <f t="shared" si="33"/>
        <v>512120</v>
      </c>
      <c r="M76" s="6" t="str">
        <f t="shared" si="22"/>
        <v>販売費及び一般管理費</v>
      </c>
      <c r="O76" s="5" t="s">
        <v>102</v>
      </c>
      <c r="P76" s="5" t="str">
        <f t="shared" si="23"/>
        <v>512330</v>
      </c>
      <c r="Q76" s="5" t="s">
        <v>105</v>
      </c>
      <c r="R76" s="5" t="str">
        <f t="shared" si="24"/>
        <v>荷造運賃</v>
      </c>
      <c r="S76" s="7" t="s">
        <v>106</v>
      </c>
      <c r="T76" s="5">
        <f t="shared" si="25"/>
        <v>5</v>
      </c>
      <c r="U76" s="5" t="s">
        <v>103</v>
      </c>
      <c r="V76" s="5">
        <f t="shared" si="26"/>
        <v>1</v>
      </c>
      <c r="W76" s="5" t="s">
        <v>103</v>
      </c>
      <c r="X76" s="5">
        <f t="shared" si="27"/>
        <v>2</v>
      </c>
      <c r="Y76" s="5" t="s">
        <v>103</v>
      </c>
      <c r="Z76" s="5">
        <f t="shared" si="28"/>
        <v>330</v>
      </c>
      <c r="AA76" s="5" t="s">
        <v>103</v>
      </c>
      <c r="AB76" s="5">
        <f t="shared" si="29"/>
        <v>0</v>
      </c>
      <c r="AC76" s="5" t="s">
        <v>103</v>
      </c>
      <c r="AD76" s="5" t="str">
        <f t="shared" si="30"/>
        <v>512120</v>
      </c>
      <c r="AE76" s="5" t="s">
        <v>104</v>
      </c>
      <c r="AF76" s="5"/>
      <c r="AG76" s="5" t="str">
        <f t="shared" si="31"/>
        <v>INSERT INTO [dbo].[M_勘定科目] ([勘定科目コード], [勘定科目名], [勘定区分], [流動損益区分], [集計区分], [管理番号], [集計科目], [集計科目コード]) VALUES (512330, '荷造運賃', 5, 1, 2, 330, 0, 512120);</v>
      </c>
    </row>
    <row r="77" spans="1:33" x14ac:dyDescent="0.75">
      <c r="A77" s="5"/>
      <c r="B77" s="5"/>
      <c r="C77" s="5"/>
      <c r="D77" s="5" t="s">
        <v>75</v>
      </c>
      <c r="E77" s="5" t="str">
        <f t="shared" si="32"/>
        <v>福利厚生費</v>
      </c>
      <c r="F77" s="5">
        <v>5</v>
      </c>
      <c r="G77" s="5">
        <v>1</v>
      </c>
      <c r="H77" s="5">
        <v>2</v>
      </c>
      <c r="I77" s="5">
        <v>360</v>
      </c>
      <c r="J77" s="5" t="str">
        <f t="shared" si="15"/>
        <v>512360</v>
      </c>
      <c r="K77" s="5" t="b">
        <v>0</v>
      </c>
      <c r="L77" s="5" t="str">
        <f t="shared" si="33"/>
        <v>512120</v>
      </c>
      <c r="M77" s="6" t="str">
        <f t="shared" si="22"/>
        <v>販売費及び一般管理費</v>
      </c>
      <c r="O77" s="5" t="s">
        <v>102</v>
      </c>
      <c r="P77" s="5" t="str">
        <f t="shared" si="23"/>
        <v>512360</v>
      </c>
      <c r="Q77" s="5" t="s">
        <v>105</v>
      </c>
      <c r="R77" s="5" t="str">
        <f t="shared" si="24"/>
        <v>福利厚生費</v>
      </c>
      <c r="S77" s="7" t="s">
        <v>106</v>
      </c>
      <c r="T77" s="5">
        <f t="shared" si="25"/>
        <v>5</v>
      </c>
      <c r="U77" s="5" t="s">
        <v>103</v>
      </c>
      <c r="V77" s="5">
        <f t="shared" si="26"/>
        <v>1</v>
      </c>
      <c r="W77" s="5" t="s">
        <v>103</v>
      </c>
      <c r="X77" s="5">
        <f t="shared" si="27"/>
        <v>2</v>
      </c>
      <c r="Y77" s="5" t="s">
        <v>103</v>
      </c>
      <c r="Z77" s="5">
        <f t="shared" si="28"/>
        <v>360</v>
      </c>
      <c r="AA77" s="5" t="s">
        <v>103</v>
      </c>
      <c r="AB77" s="5">
        <f t="shared" si="29"/>
        <v>0</v>
      </c>
      <c r="AC77" s="5" t="s">
        <v>103</v>
      </c>
      <c r="AD77" s="5" t="str">
        <f t="shared" si="30"/>
        <v>512120</v>
      </c>
      <c r="AE77" s="5" t="s">
        <v>104</v>
      </c>
      <c r="AF77" s="5"/>
      <c r="AG77" s="5" t="str">
        <f t="shared" si="31"/>
        <v>INSERT INTO [dbo].[M_勘定科目] ([勘定科目コード], [勘定科目名], [勘定区分], [流動損益区分], [集計区分], [管理番号], [集計科目], [集計科目コード]) VALUES (512360, '福利厚生費', 5, 1, 2, 360, 0, 512120);</v>
      </c>
    </row>
    <row r="78" spans="1:33" x14ac:dyDescent="0.75">
      <c r="A78" s="5"/>
      <c r="B78" s="5"/>
      <c r="C78" s="5"/>
      <c r="D78" s="5" t="s">
        <v>76</v>
      </c>
      <c r="E78" s="5" t="str">
        <f t="shared" si="32"/>
        <v>地代家賃</v>
      </c>
      <c r="F78" s="5">
        <v>5</v>
      </c>
      <c r="G78" s="5">
        <v>1</v>
      </c>
      <c r="H78" s="5">
        <v>2</v>
      </c>
      <c r="I78" s="5">
        <v>390</v>
      </c>
      <c r="J78" s="5" t="str">
        <f t="shared" si="15"/>
        <v>512390</v>
      </c>
      <c r="K78" s="5" t="b">
        <v>0</v>
      </c>
      <c r="L78" s="5" t="str">
        <f t="shared" si="33"/>
        <v>512120</v>
      </c>
      <c r="M78" s="6" t="str">
        <f t="shared" si="22"/>
        <v>販売費及び一般管理費</v>
      </c>
      <c r="O78" s="5" t="s">
        <v>102</v>
      </c>
      <c r="P78" s="5" t="str">
        <f t="shared" si="23"/>
        <v>512390</v>
      </c>
      <c r="Q78" s="5" t="s">
        <v>105</v>
      </c>
      <c r="R78" s="5" t="str">
        <f t="shared" si="24"/>
        <v>地代家賃</v>
      </c>
      <c r="S78" s="7" t="s">
        <v>106</v>
      </c>
      <c r="T78" s="5">
        <f t="shared" si="25"/>
        <v>5</v>
      </c>
      <c r="U78" s="5" t="s">
        <v>103</v>
      </c>
      <c r="V78" s="5">
        <f t="shared" si="26"/>
        <v>1</v>
      </c>
      <c r="W78" s="5" t="s">
        <v>103</v>
      </c>
      <c r="X78" s="5">
        <f t="shared" si="27"/>
        <v>2</v>
      </c>
      <c r="Y78" s="5" t="s">
        <v>103</v>
      </c>
      <c r="Z78" s="5">
        <f t="shared" si="28"/>
        <v>390</v>
      </c>
      <c r="AA78" s="5" t="s">
        <v>103</v>
      </c>
      <c r="AB78" s="5">
        <f t="shared" si="29"/>
        <v>0</v>
      </c>
      <c r="AC78" s="5" t="s">
        <v>103</v>
      </c>
      <c r="AD78" s="5" t="str">
        <f t="shared" si="30"/>
        <v>512120</v>
      </c>
      <c r="AE78" s="5" t="s">
        <v>104</v>
      </c>
      <c r="AF78" s="5"/>
      <c r="AG78" s="5" t="str">
        <f t="shared" si="31"/>
        <v>INSERT INTO [dbo].[M_勘定科目] ([勘定科目コード], [勘定科目名], [勘定区分], [流動損益区分], [集計区分], [管理番号], [集計科目], [集計科目コード]) VALUES (512390, '地代家賃', 5, 1, 2, 390, 0, 512120);</v>
      </c>
    </row>
    <row r="79" spans="1:33" x14ac:dyDescent="0.75">
      <c r="A79" s="5"/>
      <c r="B79" s="5"/>
      <c r="C79" s="5"/>
      <c r="D79" s="5" t="s">
        <v>77</v>
      </c>
      <c r="E79" s="5" t="str">
        <f t="shared" si="32"/>
        <v>水道光熱費</v>
      </c>
      <c r="F79" s="5">
        <v>5</v>
      </c>
      <c r="G79" s="5">
        <v>1</v>
      </c>
      <c r="H79" s="5">
        <v>2</v>
      </c>
      <c r="I79" s="5">
        <v>420</v>
      </c>
      <c r="J79" s="5" t="str">
        <f t="shared" si="15"/>
        <v>512420</v>
      </c>
      <c r="K79" s="5" t="b">
        <v>0</v>
      </c>
      <c r="L79" s="5" t="str">
        <f t="shared" si="33"/>
        <v>512120</v>
      </c>
      <c r="M79" s="6" t="str">
        <f t="shared" si="22"/>
        <v>販売費及び一般管理費</v>
      </c>
      <c r="O79" s="5" t="s">
        <v>102</v>
      </c>
      <c r="P79" s="5" t="str">
        <f t="shared" si="23"/>
        <v>512420</v>
      </c>
      <c r="Q79" s="5" t="s">
        <v>105</v>
      </c>
      <c r="R79" s="5" t="str">
        <f t="shared" si="24"/>
        <v>水道光熱費</v>
      </c>
      <c r="S79" s="7" t="s">
        <v>106</v>
      </c>
      <c r="T79" s="5">
        <f t="shared" si="25"/>
        <v>5</v>
      </c>
      <c r="U79" s="5" t="s">
        <v>103</v>
      </c>
      <c r="V79" s="5">
        <f t="shared" si="26"/>
        <v>1</v>
      </c>
      <c r="W79" s="5" t="s">
        <v>103</v>
      </c>
      <c r="X79" s="5">
        <f t="shared" si="27"/>
        <v>2</v>
      </c>
      <c r="Y79" s="5" t="s">
        <v>103</v>
      </c>
      <c r="Z79" s="5">
        <f t="shared" si="28"/>
        <v>420</v>
      </c>
      <c r="AA79" s="5" t="s">
        <v>103</v>
      </c>
      <c r="AB79" s="5">
        <f t="shared" si="29"/>
        <v>0</v>
      </c>
      <c r="AC79" s="5" t="s">
        <v>103</v>
      </c>
      <c r="AD79" s="5" t="str">
        <f t="shared" si="30"/>
        <v>512120</v>
      </c>
      <c r="AE79" s="5" t="s">
        <v>104</v>
      </c>
      <c r="AF79" s="5"/>
      <c r="AG79" s="5" t="str">
        <f t="shared" si="31"/>
        <v>INSERT INTO [dbo].[M_勘定科目] ([勘定科目コード], [勘定科目名], [勘定区分], [流動損益区分], [集計区分], [管理番号], [集計科目], [集計科目コード]) VALUES (512420, '水道光熱費', 5, 1, 2, 420, 0, 512120);</v>
      </c>
    </row>
    <row r="80" spans="1:33" x14ac:dyDescent="0.75">
      <c r="A80" s="5"/>
      <c r="B80" s="5"/>
      <c r="C80" s="5"/>
      <c r="D80" s="5" t="s">
        <v>78</v>
      </c>
      <c r="E80" s="5" t="str">
        <f t="shared" si="32"/>
        <v>消耗品費</v>
      </c>
      <c r="F80" s="5">
        <v>5</v>
      </c>
      <c r="G80" s="5">
        <v>1</v>
      </c>
      <c r="H80" s="5">
        <v>2</v>
      </c>
      <c r="I80" s="5">
        <v>450</v>
      </c>
      <c r="J80" s="5" t="str">
        <f t="shared" si="15"/>
        <v>512450</v>
      </c>
      <c r="K80" s="5" t="b">
        <v>0</v>
      </c>
      <c r="L80" s="5" t="str">
        <f t="shared" si="33"/>
        <v>512120</v>
      </c>
      <c r="M80" s="6" t="str">
        <f t="shared" si="22"/>
        <v>販売費及び一般管理費</v>
      </c>
      <c r="O80" s="5" t="s">
        <v>102</v>
      </c>
      <c r="P80" s="5" t="str">
        <f t="shared" si="23"/>
        <v>512450</v>
      </c>
      <c r="Q80" s="5" t="s">
        <v>105</v>
      </c>
      <c r="R80" s="5" t="str">
        <f t="shared" si="24"/>
        <v>消耗品費</v>
      </c>
      <c r="S80" s="7" t="s">
        <v>106</v>
      </c>
      <c r="T80" s="5">
        <f t="shared" si="25"/>
        <v>5</v>
      </c>
      <c r="U80" s="5" t="s">
        <v>103</v>
      </c>
      <c r="V80" s="5">
        <f t="shared" si="26"/>
        <v>1</v>
      </c>
      <c r="W80" s="5" t="s">
        <v>103</v>
      </c>
      <c r="X80" s="5">
        <f t="shared" si="27"/>
        <v>2</v>
      </c>
      <c r="Y80" s="5" t="s">
        <v>103</v>
      </c>
      <c r="Z80" s="5">
        <f t="shared" si="28"/>
        <v>450</v>
      </c>
      <c r="AA80" s="5" t="s">
        <v>103</v>
      </c>
      <c r="AB80" s="5">
        <f t="shared" si="29"/>
        <v>0</v>
      </c>
      <c r="AC80" s="5" t="s">
        <v>103</v>
      </c>
      <c r="AD80" s="5" t="str">
        <f t="shared" si="30"/>
        <v>512120</v>
      </c>
      <c r="AE80" s="5" t="s">
        <v>104</v>
      </c>
      <c r="AF80" s="5"/>
      <c r="AG80" s="5" t="str">
        <f t="shared" si="31"/>
        <v>INSERT INTO [dbo].[M_勘定科目] ([勘定科目コード], [勘定科目名], [勘定区分], [流動損益区分], [集計区分], [管理番号], [集計科目], [集計科目コード]) VALUES (512450, '消耗品費', 5, 1, 2, 450, 0, 512120);</v>
      </c>
    </row>
    <row r="81" spans="1:33" x14ac:dyDescent="0.75">
      <c r="A81" s="5"/>
      <c r="B81" s="5"/>
      <c r="C81" s="5"/>
      <c r="D81" s="5" t="s">
        <v>79</v>
      </c>
      <c r="E81" s="5" t="str">
        <f t="shared" si="32"/>
        <v>保険料</v>
      </c>
      <c r="F81" s="5">
        <v>5</v>
      </c>
      <c r="G81" s="5">
        <v>1</v>
      </c>
      <c r="H81" s="5">
        <v>2</v>
      </c>
      <c r="I81" s="5">
        <v>480</v>
      </c>
      <c r="J81" s="5" t="str">
        <f t="shared" si="15"/>
        <v>512480</v>
      </c>
      <c r="K81" s="5" t="b">
        <v>0</v>
      </c>
      <c r="L81" s="5" t="str">
        <f t="shared" si="33"/>
        <v>512120</v>
      </c>
      <c r="M81" s="6" t="str">
        <f t="shared" si="22"/>
        <v>販売費及び一般管理費</v>
      </c>
      <c r="O81" s="5" t="s">
        <v>102</v>
      </c>
      <c r="P81" s="5" t="str">
        <f t="shared" si="23"/>
        <v>512480</v>
      </c>
      <c r="Q81" s="5" t="s">
        <v>105</v>
      </c>
      <c r="R81" s="5" t="str">
        <f t="shared" si="24"/>
        <v>保険料</v>
      </c>
      <c r="S81" s="7" t="s">
        <v>106</v>
      </c>
      <c r="T81" s="5">
        <f t="shared" si="25"/>
        <v>5</v>
      </c>
      <c r="U81" s="5" t="s">
        <v>103</v>
      </c>
      <c r="V81" s="5">
        <f t="shared" si="26"/>
        <v>1</v>
      </c>
      <c r="W81" s="5" t="s">
        <v>103</v>
      </c>
      <c r="X81" s="5">
        <f t="shared" si="27"/>
        <v>2</v>
      </c>
      <c r="Y81" s="5" t="s">
        <v>103</v>
      </c>
      <c r="Z81" s="5">
        <f t="shared" si="28"/>
        <v>480</v>
      </c>
      <c r="AA81" s="5" t="s">
        <v>103</v>
      </c>
      <c r="AB81" s="5">
        <f t="shared" si="29"/>
        <v>0</v>
      </c>
      <c r="AC81" s="5" t="s">
        <v>103</v>
      </c>
      <c r="AD81" s="5" t="str">
        <f t="shared" si="30"/>
        <v>512120</v>
      </c>
      <c r="AE81" s="5" t="s">
        <v>104</v>
      </c>
      <c r="AF81" s="5"/>
      <c r="AG81" s="5" t="str">
        <f t="shared" si="31"/>
        <v>INSERT INTO [dbo].[M_勘定科目] ([勘定科目コード], [勘定科目名], [勘定区分], [流動損益区分], [集計区分], [管理番号], [集計科目], [集計科目コード]) VALUES (512480, '保険料', 5, 1, 2, 480, 0, 512120);</v>
      </c>
    </row>
    <row r="82" spans="1:33" x14ac:dyDescent="0.75">
      <c r="A82" s="5"/>
      <c r="B82" s="5"/>
      <c r="C82" s="5"/>
      <c r="D82" s="5" t="s">
        <v>80</v>
      </c>
      <c r="E82" s="5" t="str">
        <f t="shared" si="32"/>
        <v>租税公課</v>
      </c>
      <c r="F82" s="5">
        <v>5</v>
      </c>
      <c r="G82" s="5">
        <v>1</v>
      </c>
      <c r="H82" s="5">
        <v>2</v>
      </c>
      <c r="I82" s="5">
        <v>510</v>
      </c>
      <c r="J82" s="5" t="str">
        <f t="shared" si="15"/>
        <v>512510</v>
      </c>
      <c r="K82" s="5" t="b">
        <v>0</v>
      </c>
      <c r="L82" s="5" t="str">
        <f t="shared" si="33"/>
        <v>512120</v>
      </c>
      <c r="M82" s="6" t="str">
        <f t="shared" si="22"/>
        <v>販売費及び一般管理費</v>
      </c>
      <c r="O82" s="5" t="s">
        <v>102</v>
      </c>
      <c r="P82" s="5" t="str">
        <f t="shared" si="23"/>
        <v>512510</v>
      </c>
      <c r="Q82" s="5" t="s">
        <v>105</v>
      </c>
      <c r="R82" s="5" t="str">
        <f t="shared" si="24"/>
        <v>租税公課</v>
      </c>
      <c r="S82" s="7" t="s">
        <v>106</v>
      </c>
      <c r="T82" s="5">
        <f t="shared" si="25"/>
        <v>5</v>
      </c>
      <c r="U82" s="5" t="s">
        <v>103</v>
      </c>
      <c r="V82" s="5">
        <f t="shared" si="26"/>
        <v>1</v>
      </c>
      <c r="W82" s="5" t="s">
        <v>103</v>
      </c>
      <c r="X82" s="5">
        <f t="shared" si="27"/>
        <v>2</v>
      </c>
      <c r="Y82" s="5" t="s">
        <v>103</v>
      </c>
      <c r="Z82" s="5">
        <f t="shared" si="28"/>
        <v>510</v>
      </c>
      <c r="AA82" s="5" t="s">
        <v>103</v>
      </c>
      <c r="AB82" s="5">
        <f t="shared" si="29"/>
        <v>0</v>
      </c>
      <c r="AC82" s="5" t="s">
        <v>103</v>
      </c>
      <c r="AD82" s="5" t="str">
        <f t="shared" si="30"/>
        <v>512120</v>
      </c>
      <c r="AE82" s="5" t="s">
        <v>104</v>
      </c>
      <c r="AF82" s="5"/>
      <c r="AG82" s="5" t="str">
        <f t="shared" si="31"/>
        <v>INSERT INTO [dbo].[M_勘定科目] ([勘定科目コード], [勘定科目名], [勘定区分], [流動損益区分], [集計区分], [管理番号], [集計科目], [集計科目コード]) VALUES (512510, '租税公課', 5, 1, 2, 510, 0, 512120);</v>
      </c>
    </row>
    <row r="83" spans="1:33" x14ac:dyDescent="0.75">
      <c r="A83" s="5"/>
      <c r="B83" s="5"/>
      <c r="C83" s="5"/>
      <c r="D83" s="5" t="s">
        <v>81</v>
      </c>
      <c r="E83" s="5" t="str">
        <f t="shared" si="32"/>
        <v>賃借料（リース料）</v>
      </c>
      <c r="F83" s="5">
        <v>5</v>
      </c>
      <c r="G83" s="5">
        <v>1</v>
      </c>
      <c r="H83" s="5">
        <v>2</v>
      </c>
      <c r="I83" s="5">
        <v>540</v>
      </c>
      <c r="J83" s="5" t="str">
        <f t="shared" si="15"/>
        <v>512540</v>
      </c>
      <c r="K83" s="5" t="b">
        <v>0</v>
      </c>
      <c r="L83" s="5" t="str">
        <f t="shared" si="33"/>
        <v>512120</v>
      </c>
      <c r="M83" s="6" t="str">
        <f t="shared" si="22"/>
        <v>販売費及び一般管理費</v>
      </c>
      <c r="O83" s="5" t="s">
        <v>102</v>
      </c>
      <c r="P83" s="5" t="str">
        <f t="shared" si="23"/>
        <v>512540</v>
      </c>
      <c r="Q83" s="5" t="s">
        <v>105</v>
      </c>
      <c r="R83" s="5" t="str">
        <f t="shared" si="24"/>
        <v>賃借料（リース料）</v>
      </c>
      <c r="S83" s="7" t="s">
        <v>106</v>
      </c>
      <c r="T83" s="5">
        <f t="shared" si="25"/>
        <v>5</v>
      </c>
      <c r="U83" s="5" t="s">
        <v>103</v>
      </c>
      <c r="V83" s="5">
        <f t="shared" si="26"/>
        <v>1</v>
      </c>
      <c r="W83" s="5" t="s">
        <v>103</v>
      </c>
      <c r="X83" s="5">
        <f t="shared" si="27"/>
        <v>2</v>
      </c>
      <c r="Y83" s="5" t="s">
        <v>103</v>
      </c>
      <c r="Z83" s="5">
        <f t="shared" si="28"/>
        <v>540</v>
      </c>
      <c r="AA83" s="5" t="s">
        <v>103</v>
      </c>
      <c r="AB83" s="5">
        <f t="shared" si="29"/>
        <v>0</v>
      </c>
      <c r="AC83" s="5" t="s">
        <v>103</v>
      </c>
      <c r="AD83" s="5" t="str">
        <f t="shared" si="30"/>
        <v>512120</v>
      </c>
      <c r="AE83" s="5" t="s">
        <v>104</v>
      </c>
      <c r="AF83" s="5"/>
      <c r="AG83" s="5" t="str">
        <f t="shared" si="31"/>
        <v>INSERT INTO [dbo].[M_勘定科目] ([勘定科目コード], [勘定科目名], [勘定区分], [流動損益区分], [集計区分], [管理番号], [集計科目], [集計科目コード]) VALUES (512540, '賃借料（リース料）', 5, 1, 2, 540, 0, 512120);</v>
      </c>
    </row>
    <row r="84" spans="1:33" x14ac:dyDescent="0.75">
      <c r="A84" s="5"/>
      <c r="B84" s="5"/>
      <c r="C84" s="5"/>
      <c r="D84" s="5" t="s">
        <v>82</v>
      </c>
      <c r="E84" s="5" t="str">
        <f t="shared" si="32"/>
        <v>貸倒金</v>
      </c>
      <c r="F84" s="5">
        <v>5</v>
      </c>
      <c r="G84" s="5">
        <v>1</v>
      </c>
      <c r="H84" s="5">
        <v>2</v>
      </c>
      <c r="I84" s="5">
        <v>570</v>
      </c>
      <c r="J84" s="5" t="str">
        <f t="shared" si="15"/>
        <v>512570</v>
      </c>
      <c r="K84" s="5" t="b">
        <v>0</v>
      </c>
      <c r="L84" s="5" t="str">
        <f t="shared" si="33"/>
        <v>512120</v>
      </c>
      <c r="M84" s="6" t="str">
        <f t="shared" si="22"/>
        <v>販売費及び一般管理費</v>
      </c>
      <c r="O84" s="5" t="s">
        <v>102</v>
      </c>
      <c r="P84" s="5" t="str">
        <f t="shared" si="23"/>
        <v>512570</v>
      </c>
      <c r="Q84" s="5" t="s">
        <v>105</v>
      </c>
      <c r="R84" s="5" t="str">
        <f t="shared" si="24"/>
        <v>貸倒金</v>
      </c>
      <c r="S84" s="7" t="s">
        <v>106</v>
      </c>
      <c r="T84" s="5">
        <f t="shared" si="25"/>
        <v>5</v>
      </c>
      <c r="U84" s="5" t="s">
        <v>103</v>
      </c>
      <c r="V84" s="5">
        <f t="shared" si="26"/>
        <v>1</v>
      </c>
      <c r="W84" s="5" t="s">
        <v>103</v>
      </c>
      <c r="X84" s="5">
        <f t="shared" si="27"/>
        <v>2</v>
      </c>
      <c r="Y84" s="5" t="s">
        <v>103</v>
      </c>
      <c r="Z84" s="5">
        <f t="shared" si="28"/>
        <v>570</v>
      </c>
      <c r="AA84" s="5" t="s">
        <v>103</v>
      </c>
      <c r="AB84" s="5">
        <f t="shared" si="29"/>
        <v>0</v>
      </c>
      <c r="AC84" s="5" t="s">
        <v>103</v>
      </c>
      <c r="AD84" s="5" t="str">
        <f t="shared" si="30"/>
        <v>512120</v>
      </c>
      <c r="AE84" s="5" t="s">
        <v>104</v>
      </c>
      <c r="AF84" s="5"/>
      <c r="AG84" s="5" t="str">
        <f t="shared" si="31"/>
        <v>INSERT INTO [dbo].[M_勘定科目] ([勘定科目コード], [勘定科目名], [勘定区分], [流動損益区分], [集計区分], [管理番号], [集計科目], [集計科目コード]) VALUES (512570, '貸倒金', 5, 1, 2, 570, 0, 512120);</v>
      </c>
    </row>
    <row r="85" spans="1:33" x14ac:dyDescent="0.75">
      <c r="A85" s="5"/>
      <c r="B85" s="5"/>
      <c r="C85" s="5"/>
      <c r="D85" s="5" t="s">
        <v>83</v>
      </c>
      <c r="E85" s="5" t="str">
        <f t="shared" si="32"/>
        <v>支払利息</v>
      </c>
      <c r="F85" s="5">
        <v>5</v>
      </c>
      <c r="G85" s="5">
        <v>1</v>
      </c>
      <c r="H85" s="5">
        <v>2</v>
      </c>
      <c r="I85" s="5">
        <v>600</v>
      </c>
      <c r="J85" s="5" t="str">
        <f t="shared" si="15"/>
        <v>512600</v>
      </c>
      <c r="K85" s="5" t="b">
        <v>0</v>
      </c>
      <c r="L85" s="5" t="str">
        <f t="shared" si="33"/>
        <v>512120</v>
      </c>
      <c r="M85" s="6" t="str">
        <f t="shared" si="22"/>
        <v>販売費及び一般管理費</v>
      </c>
      <c r="O85" s="5" t="s">
        <v>102</v>
      </c>
      <c r="P85" s="5" t="str">
        <f t="shared" si="23"/>
        <v>512600</v>
      </c>
      <c r="Q85" s="5" t="s">
        <v>105</v>
      </c>
      <c r="R85" s="5" t="str">
        <f t="shared" si="24"/>
        <v>支払利息</v>
      </c>
      <c r="S85" s="7" t="s">
        <v>106</v>
      </c>
      <c r="T85" s="5">
        <f t="shared" si="25"/>
        <v>5</v>
      </c>
      <c r="U85" s="5" t="s">
        <v>103</v>
      </c>
      <c r="V85" s="5">
        <f t="shared" si="26"/>
        <v>1</v>
      </c>
      <c r="W85" s="5" t="s">
        <v>103</v>
      </c>
      <c r="X85" s="5">
        <f t="shared" si="27"/>
        <v>2</v>
      </c>
      <c r="Y85" s="5" t="s">
        <v>103</v>
      </c>
      <c r="Z85" s="5">
        <f t="shared" si="28"/>
        <v>600</v>
      </c>
      <c r="AA85" s="5" t="s">
        <v>103</v>
      </c>
      <c r="AB85" s="5">
        <f t="shared" si="29"/>
        <v>0</v>
      </c>
      <c r="AC85" s="5" t="s">
        <v>103</v>
      </c>
      <c r="AD85" s="5" t="str">
        <f t="shared" si="30"/>
        <v>512120</v>
      </c>
      <c r="AE85" s="5" t="s">
        <v>104</v>
      </c>
      <c r="AF85" s="5"/>
      <c r="AG85" s="5" t="str">
        <f t="shared" si="31"/>
        <v>INSERT INTO [dbo].[M_勘定科目] ([勘定科目コード], [勘定科目名], [勘定区分], [流動損益区分], [集計区分], [管理番号], [集計科目], [集計科目コード]) VALUES (512600, '支払利息', 5, 1, 2, 600, 0, 512120);</v>
      </c>
    </row>
    <row r="86" spans="1:33" x14ac:dyDescent="0.75">
      <c r="A86" s="5"/>
      <c r="B86" s="5"/>
      <c r="C86" s="5"/>
      <c r="D86" s="5" t="s">
        <v>84</v>
      </c>
      <c r="E86" s="5" t="str">
        <f t="shared" si="32"/>
        <v>支払家賃</v>
      </c>
      <c r="F86" s="5">
        <v>5</v>
      </c>
      <c r="G86" s="5">
        <v>1</v>
      </c>
      <c r="H86" s="5">
        <v>2</v>
      </c>
      <c r="I86" s="5">
        <v>630</v>
      </c>
      <c r="J86" s="5" t="str">
        <f t="shared" si="15"/>
        <v>512630</v>
      </c>
      <c r="K86" s="5" t="b">
        <v>0</v>
      </c>
      <c r="L86" s="5" t="str">
        <f t="shared" si="33"/>
        <v>512120</v>
      </c>
      <c r="M86" s="6" t="str">
        <f t="shared" si="22"/>
        <v>販売費及び一般管理費</v>
      </c>
      <c r="O86" s="5" t="s">
        <v>102</v>
      </c>
      <c r="P86" s="5" t="str">
        <f t="shared" si="23"/>
        <v>512630</v>
      </c>
      <c r="Q86" s="5" t="s">
        <v>105</v>
      </c>
      <c r="R86" s="5" t="str">
        <f t="shared" si="24"/>
        <v>支払家賃</v>
      </c>
      <c r="S86" s="7" t="s">
        <v>106</v>
      </c>
      <c r="T86" s="5">
        <f t="shared" si="25"/>
        <v>5</v>
      </c>
      <c r="U86" s="5" t="s">
        <v>103</v>
      </c>
      <c r="V86" s="5">
        <f t="shared" si="26"/>
        <v>1</v>
      </c>
      <c r="W86" s="5" t="s">
        <v>103</v>
      </c>
      <c r="X86" s="5">
        <f t="shared" si="27"/>
        <v>2</v>
      </c>
      <c r="Y86" s="5" t="s">
        <v>103</v>
      </c>
      <c r="Z86" s="5">
        <f t="shared" si="28"/>
        <v>630</v>
      </c>
      <c r="AA86" s="5" t="s">
        <v>103</v>
      </c>
      <c r="AB86" s="5">
        <f t="shared" si="29"/>
        <v>0</v>
      </c>
      <c r="AC86" s="5" t="s">
        <v>103</v>
      </c>
      <c r="AD86" s="5" t="str">
        <f t="shared" si="30"/>
        <v>512120</v>
      </c>
      <c r="AE86" s="5" t="s">
        <v>104</v>
      </c>
      <c r="AF86" s="5"/>
      <c r="AG86" s="5" t="str">
        <f t="shared" si="31"/>
        <v>INSERT INTO [dbo].[M_勘定科目] ([勘定科目コード], [勘定科目名], [勘定区分], [流動損益区分], [集計区分], [管理番号], [集計科目], [集計科目コード]) VALUES (512630, '支払家賃', 5, 1, 2, 630, 0, 512120);</v>
      </c>
    </row>
    <row r="87" spans="1:33" x14ac:dyDescent="0.75">
      <c r="A87" s="5"/>
      <c r="B87" s="5"/>
      <c r="C87" s="5"/>
      <c r="D87" s="5" t="s">
        <v>85</v>
      </c>
      <c r="E87" s="5" t="str">
        <f t="shared" si="32"/>
        <v>雑費</v>
      </c>
      <c r="F87" s="5">
        <v>5</v>
      </c>
      <c r="G87" s="5">
        <v>1</v>
      </c>
      <c r="H87" s="5">
        <v>2</v>
      </c>
      <c r="I87" s="5">
        <v>660</v>
      </c>
      <c r="J87" s="5" t="str">
        <f t="shared" si="15"/>
        <v>512660</v>
      </c>
      <c r="K87" s="5" t="b">
        <v>0</v>
      </c>
      <c r="L87" s="5" t="str">
        <f t="shared" si="33"/>
        <v>512120</v>
      </c>
      <c r="M87" s="6" t="str">
        <f t="shared" si="22"/>
        <v>販売費及び一般管理費</v>
      </c>
      <c r="O87" s="5" t="s">
        <v>102</v>
      </c>
      <c r="P87" s="5" t="str">
        <f t="shared" si="23"/>
        <v>512660</v>
      </c>
      <c r="Q87" s="5" t="s">
        <v>105</v>
      </c>
      <c r="R87" s="5" t="str">
        <f t="shared" si="24"/>
        <v>雑費</v>
      </c>
      <c r="S87" s="7" t="s">
        <v>106</v>
      </c>
      <c r="T87" s="5">
        <f t="shared" si="25"/>
        <v>5</v>
      </c>
      <c r="U87" s="5" t="s">
        <v>103</v>
      </c>
      <c r="V87" s="5">
        <f t="shared" si="26"/>
        <v>1</v>
      </c>
      <c r="W87" s="5" t="s">
        <v>103</v>
      </c>
      <c r="X87" s="5">
        <f t="shared" si="27"/>
        <v>2</v>
      </c>
      <c r="Y87" s="5" t="s">
        <v>103</v>
      </c>
      <c r="Z87" s="5">
        <f t="shared" si="28"/>
        <v>660</v>
      </c>
      <c r="AA87" s="5" t="s">
        <v>103</v>
      </c>
      <c r="AB87" s="5">
        <f t="shared" si="29"/>
        <v>0</v>
      </c>
      <c r="AC87" s="5" t="s">
        <v>103</v>
      </c>
      <c r="AD87" s="5" t="str">
        <f t="shared" si="30"/>
        <v>512120</v>
      </c>
      <c r="AE87" s="5" t="s">
        <v>104</v>
      </c>
      <c r="AF87" s="5"/>
      <c r="AG87" s="5" t="str">
        <f t="shared" si="31"/>
        <v>INSERT INTO [dbo].[M_勘定科目] ([勘定科目コード], [勘定科目名], [勘定区分], [流動損益区分], [集計区分], [管理番号], [集計科目], [集計科目コード]) VALUES (512660, '雑費', 5, 1, 2, 660, 0, 512120);</v>
      </c>
    </row>
    <row r="88" spans="1:33" x14ac:dyDescent="0.75">
      <c r="B88" s="5"/>
      <c r="C88" s="5"/>
      <c r="D88" s="5" t="s">
        <v>86</v>
      </c>
      <c r="E88" s="5" t="str">
        <f t="shared" si="32"/>
        <v>減価償却費</v>
      </c>
      <c r="F88" s="5">
        <v>5</v>
      </c>
      <c r="G88" s="5">
        <v>1</v>
      </c>
      <c r="H88" s="5">
        <v>2</v>
      </c>
      <c r="I88" s="5">
        <v>690</v>
      </c>
      <c r="J88" s="5" t="str">
        <f t="shared" si="15"/>
        <v>512690</v>
      </c>
      <c r="K88" s="5" t="b">
        <v>0</v>
      </c>
      <c r="L88" s="5" t="str">
        <f t="shared" si="33"/>
        <v>512120</v>
      </c>
      <c r="M88" s="6" t="str">
        <f t="shared" si="22"/>
        <v>販売費及び一般管理費</v>
      </c>
      <c r="O88" s="5" t="s">
        <v>102</v>
      </c>
      <c r="P88" s="5" t="str">
        <f t="shared" si="23"/>
        <v>512690</v>
      </c>
      <c r="Q88" s="5" t="s">
        <v>105</v>
      </c>
      <c r="R88" s="5" t="str">
        <f t="shared" si="24"/>
        <v>減価償却費</v>
      </c>
      <c r="S88" s="7" t="s">
        <v>106</v>
      </c>
      <c r="T88" s="5">
        <f t="shared" si="25"/>
        <v>5</v>
      </c>
      <c r="U88" s="5" t="s">
        <v>103</v>
      </c>
      <c r="V88" s="5">
        <f t="shared" si="26"/>
        <v>1</v>
      </c>
      <c r="W88" s="5" t="s">
        <v>103</v>
      </c>
      <c r="X88" s="5">
        <f t="shared" si="27"/>
        <v>2</v>
      </c>
      <c r="Y88" s="5" t="s">
        <v>103</v>
      </c>
      <c r="Z88" s="5">
        <f t="shared" si="28"/>
        <v>690</v>
      </c>
      <c r="AA88" s="5" t="s">
        <v>103</v>
      </c>
      <c r="AB88" s="5">
        <f t="shared" si="29"/>
        <v>0</v>
      </c>
      <c r="AC88" s="5" t="s">
        <v>103</v>
      </c>
      <c r="AD88" s="5" t="str">
        <f t="shared" si="30"/>
        <v>512120</v>
      </c>
      <c r="AE88" s="5" t="s">
        <v>104</v>
      </c>
      <c r="AF88" s="5"/>
      <c r="AG88" s="5" t="str">
        <f t="shared" si="31"/>
        <v>INSERT INTO [dbo].[M_勘定科目] ([勘定科目コード], [勘定科目名], [勘定区分], [流動損益区分], [集計区分], [管理番号], [集計科目], [集計科目コード]) VALUES (512690, '減価償却費', 5, 1, 2, 690, 0, 512120);</v>
      </c>
    </row>
    <row r="89" spans="1:33" x14ac:dyDescent="0.75">
      <c r="A89" s="6"/>
      <c r="B89" s="6" t="s">
        <v>87</v>
      </c>
      <c r="C89" s="6"/>
      <c r="D89" s="6"/>
      <c r="E89" s="6" t="str">
        <f>B89</f>
        <v>営業外費用</v>
      </c>
      <c r="F89" s="6">
        <v>5</v>
      </c>
      <c r="G89" s="6">
        <v>2</v>
      </c>
      <c r="H89" s="6">
        <v>3</v>
      </c>
      <c r="I89" s="6">
        <v>0</v>
      </c>
      <c r="J89" s="6" t="str">
        <f t="shared" si="15"/>
        <v>523000</v>
      </c>
      <c r="K89" s="5" t="b">
        <v>1</v>
      </c>
      <c r="L89" s="6" t="str">
        <f>J63</f>
        <v>500000</v>
      </c>
      <c r="M89" s="6" t="str">
        <f t="shared" si="22"/>
        <v>費用</v>
      </c>
      <c r="O89" s="5" t="s">
        <v>102</v>
      </c>
      <c r="P89" s="5" t="str">
        <f t="shared" si="23"/>
        <v>523000</v>
      </c>
      <c r="Q89" s="5" t="s">
        <v>105</v>
      </c>
      <c r="R89" s="5" t="str">
        <f t="shared" si="24"/>
        <v>営業外費用</v>
      </c>
      <c r="S89" s="7" t="s">
        <v>106</v>
      </c>
      <c r="T89" s="5">
        <f t="shared" si="25"/>
        <v>5</v>
      </c>
      <c r="U89" s="5" t="s">
        <v>103</v>
      </c>
      <c r="V89" s="5">
        <f t="shared" si="26"/>
        <v>2</v>
      </c>
      <c r="W89" s="5" t="s">
        <v>103</v>
      </c>
      <c r="X89" s="5">
        <f t="shared" si="27"/>
        <v>3</v>
      </c>
      <c r="Y89" s="5" t="s">
        <v>103</v>
      </c>
      <c r="Z89" s="5">
        <f t="shared" si="28"/>
        <v>0</v>
      </c>
      <c r="AA89" s="5" t="s">
        <v>103</v>
      </c>
      <c r="AB89" s="5">
        <f t="shared" si="29"/>
        <v>1</v>
      </c>
      <c r="AC89" s="5" t="s">
        <v>103</v>
      </c>
      <c r="AD89" s="5" t="str">
        <f t="shared" si="30"/>
        <v>500000</v>
      </c>
      <c r="AE89" s="5" t="s">
        <v>104</v>
      </c>
      <c r="AF89" s="5"/>
      <c r="AG89" s="5" t="str">
        <f t="shared" si="31"/>
        <v>INSERT INTO [dbo].[M_勘定科目] ([勘定科目コード], [勘定科目名], [勘定区分], [流動損益区分], [集計区分], [管理番号], [集計科目], [集計科目コード]) VALUES (523000, '営業外費用', 5, 2, 3, 0, 1, 500000);</v>
      </c>
    </row>
    <row r="90" spans="1:33" x14ac:dyDescent="0.75">
      <c r="C90" s="5"/>
      <c r="D90" s="5" t="s">
        <v>83</v>
      </c>
      <c r="E90" s="5" t="str">
        <f t="shared" si="32"/>
        <v>支払利息</v>
      </c>
      <c r="F90" s="5">
        <v>5</v>
      </c>
      <c r="G90" s="5">
        <v>2</v>
      </c>
      <c r="H90" s="5">
        <v>3</v>
      </c>
      <c r="I90" s="5">
        <v>30</v>
      </c>
      <c r="J90" s="5" t="str">
        <f t="shared" si="15"/>
        <v>523030</v>
      </c>
      <c r="K90" s="5" t="b">
        <v>0</v>
      </c>
      <c r="L90" s="5" t="str">
        <f>J89</f>
        <v>523000</v>
      </c>
      <c r="M90" s="6" t="str">
        <f t="shared" si="22"/>
        <v>営業外費用</v>
      </c>
      <c r="O90" s="5" t="s">
        <v>102</v>
      </c>
      <c r="P90" s="5" t="str">
        <f t="shared" si="23"/>
        <v>523030</v>
      </c>
      <c r="Q90" s="5" t="s">
        <v>105</v>
      </c>
      <c r="R90" s="5" t="str">
        <f t="shared" si="24"/>
        <v>支払利息</v>
      </c>
      <c r="S90" s="7" t="s">
        <v>106</v>
      </c>
      <c r="T90" s="5">
        <f t="shared" si="25"/>
        <v>5</v>
      </c>
      <c r="U90" s="5" t="s">
        <v>103</v>
      </c>
      <c r="V90" s="5">
        <f t="shared" si="26"/>
        <v>2</v>
      </c>
      <c r="W90" s="5" t="s">
        <v>103</v>
      </c>
      <c r="X90" s="5">
        <f t="shared" si="27"/>
        <v>3</v>
      </c>
      <c r="Y90" s="5" t="s">
        <v>103</v>
      </c>
      <c r="Z90" s="5">
        <f t="shared" si="28"/>
        <v>30</v>
      </c>
      <c r="AA90" s="5" t="s">
        <v>103</v>
      </c>
      <c r="AB90" s="5">
        <f t="shared" si="29"/>
        <v>0</v>
      </c>
      <c r="AC90" s="5" t="s">
        <v>103</v>
      </c>
      <c r="AD90" s="5" t="str">
        <f t="shared" si="30"/>
        <v>523000</v>
      </c>
      <c r="AE90" s="5" t="s">
        <v>104</v>
      </c>
      <c r="AF90" s="5"/>
      <c r="AG90" s="5" t="str">
        <f t="shared" si="31"/>
        <v>INSERT INTO [dbo].[M_勘定科目] ([勘定科目コード], [勘定科目名], [勘定区分], [流動損益区分], [集計区分], [管理番号], [集計科目], [集計科目コード]) VALUES (523030, '支払利息', 5, 2, 3, 30, 0, 523000);</v>
      </c>
    </row>
    <row r="91" spans="1:33" x14ac:dyDescent="0.75">
      <c r="A91" s="6"/>
      <c r="B91" s="6" t="s">
        <v>88</v>
      </c>
      <c r="C91" s="6"/>
      <c r="D91" s="6"/>
      <c r="E91" s="6" t="str">
        <f>B91</f>
        <v>特別損失</v>
      </c>
      <c r="F91" s="6">
        <v>5</v>
      </c>
      <c r="G91" s="6">
        <v>3</v>
      </c>
      <c r="H91" s="6">
        <v>4</v>
      </c>
      <c r="I91" s="6">
        <v>0</v>
      </c>
      <c r="J91" s="6" t="str">
        <f t="shared" si="15"/>
        <v>534000</v>
      </c>
      <c r="K91" s="5" t="b">
        <v>1</v>
      </c>
      <c r="L91" s="6" t="str">
        <f>J63</f>
        <v>500000</v>
      </c>
      <c r="M91" s="6" t="str">
        <f t="shared" si="22"/>
        <v>費用</v>
      </c>
      <c r="O91" s="5" t="s">
        <v>102</v>
      </c>
      <c r="P91" s="5" t="str">
        <f t="shared" si="23"/>
        <v>534000</v>
      </c>
      <c r="Q91" s="5" t="s">
        <v>105</v>
      </c>
      <c r="R91" s="5" t="str">
        <f t="shared" si="24"/>
        <v>特別損失</v>
      </c>
      <c r="S91" s="7" t="s">
        <v>106</v>
      </c>
      <c r="T91" s="5">
        <f t="shared" si="25"/>
        <v>5</v>
      </c>
      <c r="U91" s="5" t="s">
        <v>103</v>
      </c>
      <c r="V91" s="5">
        <f t="shared" si="26"/>
        <v>3</v>
      </c>
      <c r="W91" s="5" t="s">
        <v>103</v>
      </c>
      <c r="X91" s="5">
        <f t="shared" si="27"/>
        <v>4</v>
      </c>
      <c r="Y91" s="5" t="s">
        <v>103</v>
      </c>
      <c r="Z91" s="5">
        <f t="shared" si="28"/>
        <v>0</v>
      </c>
      <c r="AA91" s="5" t="s">
        <v>103</v>
      </c>
      <c r="AB91" s="5">
        <f t="shared" si="29"/>
        <v>1</v>
      </c>
      <c r="AC91" s="5" t="s">
        <v>103</v>
      </c>
      <c r="AD91" s="5" t="str">
        <f t="shared" si="30"/>
        <v>500000</v>
      </c>
      <c r="AE91" s="5" t="s">
        <v>104</v>
      </c>
      <c r="AF91" s="5"/>
      <c r="AG91" s="5" t="str">
        <f t="shared" si="31"/>
        <v>INSERT INTO [dbo].[M_勘定科目] ([勘定科目コード], [勘定科目名], [勘定区分], [流動損益区分], [集計区分], [管理番号], [集計科目], [集計科目コード]) VALUES (534000, '特別損失', 5, 3, 4, 0, 1, 500000);</v>
      </c>
    </row>
    <row r="92" spans="1:33" x14ac:dyDescent="0.75">
      <c r="C92" s="5"/>
      <c r="D92" s="5" t="s">
        <v>89</v>
      </c>
      <c r="E92" s="5" t="str">
        <f t="shared" si="32"/>
        <v>固定資産売却損</v>
      </c>
      <c r="F92" s="5">
        <v>5</v>
      </c>
      <c r="G92" s="5">
        <v>3</v>
      </c>
      <c r="H92" s="5">
        <v>4</v>
      </c>
      <c r="I92" s="5">
        <v>30</v>
      </c>
      <c r="J92" s="5" t="str">
        <f t="shared" si="15"/>
        <v>534030</v>
      </c>
      <c r="K92" s="5" t="b">
        <v>0</v>
      </c>
      <c r="L92" s="5" t="str">
        <f>J91</f>
        <v>534000</v>
      </c>
      <c r="M92" s="6" t="str">
        <f t="shared" si="22"/>
        <v>特別損失</v>
      </c>
      <c r="O92" s="5" t="s">
        <v>102</v>
      </c>
      <c r="P92" s="5" t="str">
        <f t="shared" si="23"/>
        <v>534030</v>
      </c>
      <c r="Q92" s="5" t="s">
        <v>105</v>
      </c>
      <c r="R92" s="5" t="str">
        <f t="shared" si="24"/>
        <v>固定資産売却損</v>
      </c>
      <c r="S92" s="7" t="s">
        <v>106</v>
      </c>
      <c r="T92" s="5">
        <f t="shared" si="25"/>
        <v>5</v>
      </c>
      <c r="U92" s="5" t="s">
        <v>103</v>
      </c>
      <c r="V92" s="5">
        <f t="shared" si="26"/>
        <v>3</v>
      </c>
      <c r="W92" s="5" t="s">
        <v>103</v>
      </c>
      <c r="X92" s="5">
        <f t="shared" si="27"/>
        <v>4</v>
      </c>
      <c r="Y92" s="5" t="s">
        <v>103</v>
      </c>
      <c r="Z92" s="5">
        <f t="shared" si="28"/>
        <v>30</v>
      </c>
      <c r="AA92" s="5" t="s">
        <v>103</v>
      </c>
      <c r="AB92" s="5">
        <f t="shared" si="29"/>
        <v>0</v>
      </c>
      <c r="AC92" s="5" t="s">
        <v>103</v>
      </c>
      <c r="AD92" s="5" t="str">
        <f t="shared" si="30"/>
        <v>534000</v>
      </c>
      <c r="AE92" s="5" t="s">
        <v>104</v>
      </c>
      <c r="AF92" s="5"/>
      <c r="AG92" s="5" t="str">
        <f t="shared" si="31"/>
        <v>INSERT INTO [dbo].[M_勘定科目] ([勘定科目コード], [勘定科目名], [勘定区分], [流動損益区分], [集計区分], [管理番号], [集計科目], [集計科目コード]) VALUES (534030, '固定資産売却損', 5, 3, 4, 30, 0, 534000);</v>
      </c>
    </row>
    <row r="93" spans="1:33" x14ac:dyDescent="0.75">
      <c r="B93" s="5"/>
      <c r="C93" s="5"/>
      <c r="D93" s="5" t="s">
        <v>90</v>
      </c>
      <c r="E93" s="5" t="str">
        <f t="shared" si="32"/>
        <v>固定資産評価損</v>
      </c>
      <c r="F93" s="5">
        <v>5</v>
      </c>
      <c r="G93" s="5">
        <v>3</v>
      </c>
      <c r="H93" s="5">
        <v>4</v>
      </c>
      <c r="I93" s="5">
        <v>60</v>
      </c>
      <c r="J93" s="5" t="str">
        <f t="shared" si="15"/>
        <v>534060</v>
      </c>
      <c r="K93" s="5" t="b">
        <v>0</v>
      </c>
      <c r="L93" s="5" t="str">
        <f>J91</f>
        <v>534000</v>
      </c>
      <c r="M93" s="6" t="str">
        <f t="shared" si="22"/>
        <v>特別損失</v>
      </c>
      <c r="O93" s="5" t="s">
        <v>102</v>
      </c>
      <c r="P93" s="5" t="str">
        <f t="shared" si="23"/>
        <v>534060</v>
      </c>
      <c r="Q93" s="5" t="s">
        <v>105</v>
      </c>
      <c r="R93" s="5" t="str">
        <f t="shared" si="24"/>
        <v>固定資産評価損</v>
      </c>
      <c r="S93" s="7" t="s">
        <v>106</v>
      </c>
      <c r="T93" s="5">
        <f t="shared" si="25"/>
        <v>5</v>
      </c>
      <c r="U93" s="5" t="s">
        <v>103</v>
      </c>
      <c r="V93" s="5">
        <f t="shared" si="26"/>
        <v>3</v>
      </c>
      <c r="W93" s="5" t="s">
        <v>103</v>
      </c>
      <c r="X93" s="5">
        <f t="shared" si="27"/>
        <v>4</v>
      </c>
      <c r="Y93" s="5" t="s">
        <v>103</v>
      </c>
      <c r="Z93" s="5">
        <f t="shared" si="28"/>
        <v>60</v>
      </c>
      <c r="AA93" s="5" t="s">
        <v>103</v>
      </c>
      <c r="AB93" s="5">
        <f t="shared" si="29"/>
        <v>0</v>
      </c>
      <c r="AC93" s="5" t="s">
        <v>103</v>
      </c>
      <c r="AD93" s="5" t="str">
        <f t="shared" si="30"/>
        <v>534000</v>
      </c>
      <c r="AE93" s="5" t="s">
        <v>104</v>
      </c>
      <c r="AF93" s="5"/>
      <c r="AG93" s="5" t="str">
        <f t="shared" si="31"/>
        <v>INSERT INTO [dbo].[M_勘定科目] ([勘定科目コード], [勘定科目名], [勘定区分], [流動損益区分], [集計区分], [管理番号], [集計科目], [集計科目コード]) VALUES (534060, '固定資産評価損', 5, 3, 4, 60, 0, 534000);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資産</vt:lpstr>
      <vt:lpstr>負債</vt:lpstr>
      <vt:lpstr>資本</vt:lpstr>
      <vt:lpstr>収益</vt:lpstr>
      <vt:lpstr>費用</vt:lpstr>
      <vt:lpstr>コード検討</vt:lpstr>
      <vt:lpstr>資本!ExternalData_1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笹沼　透</dc:creator>
  <cp:lastModifiedBy>笹沼透</cp:lastModifiedBy>
  <dcterms:created xsi:type="dcterms:W3CDTF">2017-04-17T01:13:51Z</dcterms:created>
  <dcterms:modified xsi:type="dcterms:W3CDTF">2017-04-30T00:27:49Z</dcterms:modified>
</cp:coreProperties>
</file>