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de facu\6to semestre\Simulacion\"/>
    </mc:Choice>
  </mc:AlternateContent>
  <xr:revisionPtr revIDLastSave="0" documentId="8_{C2600B4D-766C-4DDD-9741-AE9461B0E5DE}" xr6:coauthVersionLast="47" xr6:coauthVersionMax="47" xr10:uidLastSave="{00000000-0000-0000-0000-000000000000}"/>
  <bookViews>
    <workbookView xWindow="-120" yWindow="-120" windowWidth="20730" windowHeight="11160" xr2:uid="{7D8936F2-8CF2-48A3-A882-043155FE234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G15" i="1"/>
  <c r="G16" i="1"/>
  <c r="G17" i="1"/>
  <c r="G18" i="1"/>
  <c r="G14" i="1"/>
  <c r="E15" i="1"/>
  <c r="F14" i="1"/>
  <c r="D15" i="1"/>
  <c r="E16" i="1" s="1"/>
  <c r="G5" i="1"/>
  <c r="G6" i="1"/>
  <c r="G7" i="1"/>
  <c r="G8" i="1"/>
  <c r="G9" i="1"/>
  <c r="G4" i="1"/>
  <c r="Q24" i="1" l="1"/>
  <c r="Q16" i="1"/>
  <c r="Q31" i="1"/>
  <c r="Q23" i="1"/>
  <c r="Q19" i="1"/>
  <c r="Q11" i="1"/>
  <c r="Q7" i="1"/>
  <c r="D16" i="1"/>
  <c r="D17" i="1" s="1"/>
  <c r="D18" i="1" s="1"/>
  <c r="F18" i="1" s="1"/>
  <c r="Q4" i="1"/>
  <c r="Q10" i="1"/>
  <c r="Q6" i="1"/>
  <c r="Q33" i="1"/>
  <c r="Q25" i="1"/>
  <c r="Q21" i="1"/>
  <c r="Q17" i="1"/>
  <c r="Q9" i="1"/>
  <c r="Q5" i="1"/>
  <c r="F16" i="1"/>
  <c r="E17" i="1"/>
  <c r="Q32" i="1" s="1"/>
  <c r="F15" i="1"/>
  <c r="F17" i="1"/>
  <c r="E18" i="1"/>
  <c r="Q18" i="1" l="1"/>
  <c r="Q15" i="1"/>
  <c r="Q20" i="1"/>
  <c r="Q22" i="1"/>
  <c r="Q8" i="1"/>
  <c r="Q26" i="1"/>
  <c r="Q12" i="1"/>
  <c r="Q28" i="1"/>
  <c r="Q13" i="1"/>
  <c r="Q29" i="1"/>
  <c r="Q14" i="1"/>
  <c r="Q30" i="1"/>
  <c r="Q27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  <c r="D4" i="1"/>
  <c r="E5" i="1" s="1"/>
  <c r="F4" i="1" l="1"/>
  <c r="D5" i="1"/>
  <c r="E6" i="1" l="1"/>
  <c r="F5" i="1"/>
  <c r="D6" i="1"/>
  <c r="N6" i="1" l="1"/>
  <c r="R6" i="1" s="1"/>
  <c r="N9" i="1"/>
  <c r="R9" i="1" s="1"/>
  <c r="N13" i="1"/>
  <c r="R13" i="1" s="1"/>
  <c r="D7" i="1"/>
  <c r="E7" i="1"/>
  <c r="F6" i="1"/>
  <c r="S9" i="1" l="1"/>
  <c r="T9" i="1" s="1"/>
  <c r="J10" i="1" s="1"/>
  <c r="S6" i="1"/>
  <c r="T6" i="1" s="1"/>
  <c r="J7" i="1" s="1"/>
  <c r="S13" i="1"/>
  <c r="T13" i="1" s="1"/>
  <c r="J14" i="1" s="1"/>
  <c r="D8" i="1"/>
  <c r="E8" i="1"/>
  <c r="N27" i="1" s="1"/>
  <c r="R27" i="1" s="1"/>
  <c r="S27" i="1" s="1"/>
  <c r="T27" i="1" s="1"/>
  <c r="J28" i="1" s="1"/>
  <c r="F7" i="1"/>
  <c r="N16" i="1" l="1"/>
  <c r="R16" i="1" s="1"/>
  <c r="N23" i="1"/>
  <c r="R23" i="1" s="1"/>
  <c r="N26" i="1"/>
  <c r="R26" i="1" s="1"/>
  <c r="N30" i="1"/>
  <c r="R30" i="1" s="1"/>
  <c r="N18" i="1"/>
  <c r="R18" i="1" s="1"/>
  <c r="N17" i="1"/>
  <c r="R17" i="1" s="1"/>
  <c r="N31" i="1"/>
  <c r="R31" i="1" s="1"/>
  <c r="N19" i="1"/>
  <c r="R19" i="1" s="1"/>
  <c r="N33" i="1"/>
  <c r="R33" i="1" s="1"/>
  <c r="N28" i="1"/>
  <c r="R28" i="1" s="1"/>
  <c r="N15" i="1"/>
  <c r="R15" i="1" s="1"/>
  <c r="N12" i="1"/>
  <c r="R12" i="1" s="1"/>
  <c r="N11" i="1"/>
  <c r="R11" i="1" s="1"/>
  <c r="N14" i="1"/>
  <c r="R14" i="1" s="1"/>
  <c r="N10" i="1"/>
  <c r="R10" i="1" s="1"/>
  <c r="D9" i="1"/>
  <c r="F9" i="1" s="1"/>
  <c r="F8" i="1"/>
  <c r="E9" i="1"/>
  <c r="N24" i="1" s="1"/>
  <c r="R24" i="1" s="1"/>
  <c r="N20" i="1" l="1"/>
  <c r="R20" i="1" s="1"/>
  <c r="N21" i="1"/>
  <c r="R21" i="1" s="1"/>
  <c r="N7" i="1"/>
  <c r="R7" i="1" s="1"/>
  <c r="N8" i="1"/>
  <c r="R8" i="1" s="1"/>
  <c r="S8" i="1" s="1"/>
  <c r="T8" i="1" s="1"/>
  <c r="J9" i="1" s="1"/>
  <c r="S11" i="1"/>
  <c r="T11" i="1" s="1"/>
  <c r="J12" i="1" s="1"/>
  <c r="S17" i="1"/>
  <c r="T17" i="1" s="1"/>
  <c r="J18" i="1" s="1"/>
  <c r="S10" i="1"/>
  <c r="T10" i="1" s="1"/>
  <c r="J11" i="1" s="1"/>
  <c r="S12" i="1"/>
  <c r="T12" i="1" s="1"/>
  <c r="J13" i="1" s="1"/>
  <c r="S20" i="1"/>
  <c r="T20" i="1" s="1"/>
  <c r="J21" i="1" s="1"/>
  <c r="S18" i="1"/>
  <c r="T18" i="1" s="1"/>
  <c r="J19" i="1" s="1"/>
  <c r="S16" i="1"/>
  <c r="T16" i="1" s="1"/>
  <c r="J17" i="1" s="1"/>
  <c r="S33" i="1"/>
  <c r="T33" i="1" s="1"/>
  <c r="S24" i="1"/>
  <c r="T24" i="1" s="1"/>
  <c r="J25" i="1" s="1"/>
  <c r="S15" i="1"/>
  <c r="T15" i="1" s="1"/>
  <c r="J16" i="1" s="1"/>
  <c r="S19" i="1"/>
  <c r="T19" i="1" s="1"/>
  <c r="J20" i="1" s="1"/>
  <c r="S30" i="1"/>
  <c r="T30" i="1" s="1"/>
  <c r="J31" i="1" s="1"/>
  <c r="S21" i="1"/>
  <c r="T21" i="1" s="1"/>
  <c r="J22" i="1" s="1"/>
  <c r="S23" i="1"/>
  <c r="T23" i="1" s="1"/>
  <c r="J24" i="1" s="1"/>
  <c r="S14" i="1"/>
  <c r="T14" i="1" s="1"/>
  <c r="J15" i="1" s="1"/>
  <c r="S7" i="1"/>
  <c r="T7" i="1" s="1"/>
  <c r="J8" i="1" s="1"/>
  <c r="S28" i="1"/>
  <c r="T28" i="1" s="1"/>
  <c r="J29" i="1" s="1"/>
  <c r="S31" i="1"/>
  <c r="T31" i="1" s="1"/>
  <c r="J32" i="1" s="1"/>
  <c r="S26" i="1"/>
  <c r="T26" i="1" s="1"/>
  <c r="J27" i="1" s="1"/>
  <c r="N22" i="1"/>
  <c r="R22" i="1" s="1"/>
  <c r="N4" i="1"/>
  <c r="R4" i="1" s="1"/>
  <c r="N29" i="1"/>
  <c r="R29" i="1" s="1"/>
  <c r="N32" i="1"/>
  <c r="R32" i="1" s="1"/>
  <c r="N25" i="1"/>
  <c r="R25" i="1" s="1"/>
  <c r="N5" i="1"/>
  <c r="R5" i="1" s="1"/>
  <c r="S32" i="1" l="1"/>
  <c r="T32" i="1" s="1"/>
  <c r="J33" i="1" s="1"/>
  <c r="S29" i="1"/>
  <c r="T29" i="1" s="1"/>
  <c r="J30" i="1" s="1"/>
  <c r="S5" i="1"/>
  <c r="T5" i="1" s="1"/>
  <c r="J6" i="1" s="1"/>
  <c r="S25" i="1"/>
  <c r="T25" i="1" s="1"/>
  <c r="J26" i="1" s="1"/>
  <c r="S22" i="1"/>
  <c r="T22" i="1" s="1"/>
  <c r="J23" i="1" s="1"/>
  <c r="S4" i="1"/>
  <c r="T4" i="1" s="1"/>
  <c r="J5" i="1" s="1"/>
</calcChain>
</file>

<file path=xl/sharedStrings.xml><?xml version="1.0" encoding="utf-8"?>
<sst xmlns="http://schemas.openxmlformats.org/spreadsheetml/2006/main" count="31" uniqueCount="16">
  <si>
    <t>veh p/dia</t>
  </si>
  <si>
    <t>proba</t>
  </si>
  <si>
    <t>prob ac</t>
  </si>
  <si>
    <t xml:space="preserve">de </t>
  </si>
  <si>
    <t>a</t>
  </si>
  <si>
    <t>Dia</t>
  </si>
  <si>
    <t>Pendiente de dia anteri</t>
  </si>
  <si>
    <t>N aleatorio p/ llegada</t>
  </si>
  <si>
    <t xml:space="preserve">a </t>
  </si>
  <si>
    <t>cant de aten</t>
  </si>
  <si>
    <t>N aleatorio p/atencion</t>
  </si>
  <si>
    <t>total de aten</t>
  </si>
  <si>
    <t>Pendiente de dia sig</t>
  </si>
  <si>
    <t>v p/d</t>
  </si>
  <si>
    <t>cant llegada</t>
  </si>
  <si>
    <t>cant atendida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</si>
</sst>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F4AA-CBF7-4AE0-A00B-E163AF475FDD}">
  <dimension ref="B3:U33"/>
  <sheetViews>
    <sheetView tabSelected="1" workbookViewId="0">
      <selection activeCell="J3" sqref="J3:K3"/>
    </sheetView>
  </sheetViews>
  <sheetFormatPr baseColWidth="10" defaultRowHeight="15" x14ac:dyDescent="0.25"/>
  <cols>
    <col min="17" max="18" width="14.7109375" customWidth="1"/>
    <col min="19" max="19" width="13.85546875" customWidth="1"/>
  </cols>
  <sheetData>
    <row r="3" spans="2:21" x14ac:dyDescent="0.25"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6" t="s">
        <v>13</v>
      </c>
      <c r="I3" s="14" t="s">
        <v>5</v>
      </c>
      <c r="J3" s="17" t="s">
        <v>6</v>
      </c>
      <c r="K3" s="17"/>
      <c r="L3" s="17" t="s">
        <v>7</v>
      </c>
      <c r="M3" s="17"/>
      <c r="N3" s="15" t="s">
        <v>14</v>
      </c>
      <c r="O3" s="17" t="s">
        <v>10</v>
      </c>
      <c r="P3" s="17"/>
      <c r="Q3" s="15" t="s">
        <v>9</v>
      </c>
      <c r="R3" s="15" t="s">
        <v>11</v>
      </c>
      <c r="S3" s="15" t="s">
        <v>15</v>
      </c>
      <c r="T3" s="17" t="s">
        <v>12</v>
      </c>
      <c r="U3" s="18"/>
    </row>
    <row r="4" spans="2:21" x14ac:dyDescent="0.25">
      <c r="B4" s="8">
        <v>0</v>
      </c>
      <c r="C4" s="9">
        <v>0.13</v>
      </c>
      <c r="D4" s="9">
        <f>C4</f>
        <v>0.13</v>
      </c>
      <c r="E4" s="9">
        <v>0</v>
      </c>
      <c r="F4" s="9">
        <f>D4</f>
        <v>0.13</v>
      </c>
      <c r="G4" s="10">
        <f>B4</f>
        <v>0</v>
      </c>
      <c r="I4" s="8">
        <v>1</v>
      </c>
      <c r="J4" s="2">
        <v>0</v>
      </c>
      <c r="K4" s="2"/>
      <c r="L4" s="3">
        <f ca="1">RAND()</f>
        <v>0.67986123430688461</v>
      </c>
      <c r="M4" s="3"/>
      <c r="N4" s="9">
        <f ca="1">VLOOKUP(L4,$E$4:$G$9,3)</f>
        <v>3</v>
      </c>
      <c r="O4" s="3">
        <f ca="1">RAND()</f>
        <v>0.19059294277537542</v>
      </c>
      <c r="P4" s="3"/>
      <c r="Q4" s="9">
        <f ca="1">VLOOKUP(O4,$E$14:$G$18,3)</f>
        <v>2</v>
      </c>
      <c r="R4" s="9">
        <f ca="1">Q4+N4</f>
        <v>5</v>
      </c>
      <c r="S4" s="9">
        <f ca="1">MIN(Q4,R4)</f>
        <v>2</v>
      </c>
      <c r="T4" s="2">
        <f ca="1">R4-S4</f>
        <v>3</v>
      </c>
      <c r="U4" s="4"/>
    </row>
    <row r="5" spans="2:21" x14ac:dyDescent="0.25">
      <c r="B5" s="8">
        <v>1</v>
      </c>
      <c r="C5" s="9">
        <v>0.17</v>
      </c>
      <c r="D5" s="9">
        <f>D4+C5</f>
        <v>0.30000000000000004</v>
      </c>
      <c r="E5" s="9">
        <f>D4</f>
        <v>0.13</v>
      </c>
      <c r="F5" s="9">
        <f>D5</f>
        <v>0.30000000000000004</v>
      </c>
      <c r="G5" s="10">
        <f t="shared" ref="G5:G9" si="0">B5</f>
        <v>1</v>
      </c>
      <c r="I5" s="8">
        <v>2</v>
      </c>
      <c r="J5" s="2">
        <f ca="1">T4</f>
        <v>3</v>
      </c>
      <c r="K5" s="2"/>
      <c r="L5" s="3">
        <f t="shared" ref="L5:L33" ca="1" si="1">RAND()</f>
        <v>0.78813555924571177</v>
      </c>
      <c r="M5" s="3"/>
      <c r="N5" s="9">
        <f ca="1">VLOOKUP(L5,$E$4:$G$9,3)</f>
        <v>4</v>
      </c>
      <c r="O5" s="3">
        <f t="shared" ref="O5:O33" ca="1" si="2">RAND()</f>
        <v>0.54473890983541617</v>
      </c>
      <c r="P5" s="3"/>
      <c r="Q5" s="9">
        <f ca="1">VLOOKUP(O5,$E$14:$G$18,3)</f>
        <v>3</v>
      </c>
      <c r="R5" s="9">
        <f t="shared" ref="R5:R33" ca="1" si="3">Q5+N5</f>
        <v>7</v>
      </c>
      <c r="S5" s="9">
        <f t="shared" ref="S5:S33" ca="1" si="4">MIN(Q5,R5)</f>
        <v>3</v>
      </c>
      <c r="T5" s="2">
        <f t="shared" ref="T5:T33" ca="1" si="5">R5-S5</f>
        <v>4</v>
      </c>
      <c r="U5" s="4"/>
    </row>
    <row r="6" spans="2:21" x14ac:dyDescent="0.25">
      <c r="B6" s="8">
        <v>2</v>
      </c>
      <c r="C6" s="9">
        <v>0.15</v>
      </c>
      <c r="D6" s="9">
        <f>D5+C6</f>
        <v>0.45000000000000007</v>
      </c>
      <c r="E6" s="9">
        <f>D5</f>
        <v>0.30000000000000004</v>
      </c>
      <c r="F6" s="9">
        <f>D6</f>
        <v>0.45000000000000007</v>
      </c>
      <c r="G6" s="10">
        <f t="shared" si="0"/>
        <v>2</v>
      </c>
      <c r="I6" s="8">
        <v>3</v>
      </c>
      <c r="J6" s="2">
        <f t="shared" ref="J6:J33" ca="1" si="6">T5</f>
        <v>4</v>
      </c>
      <c r="K6" s="2"/>
      <c r="L6" s="3">
        <f t="shared" ca="1" si="1"/>
        <v>0.21508592114878156</v>
      </c>
      <c r="M6" s="3"/>
      <c r="N6" s="9">
        <f ca="1">VLOOKUP(L6,$E$4:$G$9,3)</f>
        <v>1</v>
      </c>
      <c r="O6" s="3">
        <f t="shared" ca="1" si="2"/>
        <v>0.14841256137518566</v>
      </c>
      <c r="P6" s="3"/>
      <c r="Q6" s="9">
        <f ca="1">VLOOKUP(O6,$E$14:$G$18,3)</f>
        <v>2</v>
      </c>
      <c r="R6" s="9">
        <f t="shared" ca="1" si="3"/>
        <v>3</v>
      </c>
      <c r="S6" s="9">
        <f t="shared" ca="1" si="4"/>
        <v>2</v>
      </c>
      <c r="T6" s="2">
        <f t="shared" ca="1" si="5"/>
        <v>1</v>
      </c>
      <c r="U6" s="4"/>
    </row>
    <row r="7" spans="2:21" x14ac:dyDescent="0.25">
      <c r="B7" s="8">
        <v>3</v>
      </c>
      <c r="C7" s="9">
        <v>0.25</v>
      </c>
      <c r="D7" s="9">
        <f>D6+C7</f>
        <v>0.70000000000000007</v>
      </c>
      <c r="E7" s="9">
        <f>D6</f>
        <v>0.45000000000000007</v>
      </c>
      <c r="F7" s="9">
        <f>D7</f>
        <v>0.70000000000000007</v>
      </c>
      <c r="G7" s="10">
        <f t="shared" si="0"/>
        <v>3</v>
      </c>
      <c r="I7" s="8">
        <v>4</v>
      </c>
      <c r="J7" s="2">
        <f t="shared" ca="1" si="6"/>
        <v>1</v>
      </c>
      <c r="K7" s="2"/>
      <c r="L7" s="3">
        <f t="shared" ca="1" si="1"/>
        <v>1.3629533615890699E-2</v>
      </c>
      <c r="M7" s="3"/>
      <c r="N7" s="9">
        <f ca="1">VLOOKUP(L7,$E$4:$G$9,3)</f>
        <v>0</v>
      </c>
      <c r="O7" s="3">
        <f t="shared" ca="1" si="2"/>
        <v>0.18851335613985465</v>
      </c>
      <c r="P7" s="3"/>
      <c r="Q7" s="9">
        <f ca="1">VLOOKUP(O7,$E$14:$G$18,3)</f>
        <v>2</v>
      </c>
      <c r="R7" s="9">
        <f t="shared" ca="1" si="3"/>
        <v>2</v>
      </c>
      <c r="S7" s="9">
        <f t="shared" ca="1" si="4"/>
        <v>2</v>
      </c>
      <c r="T7" s="2">
        <f t="shared" ca="1" si="5"/>
        <v>0</v>
      </c>
      <c r="U7" s="4"/>
    </row>
    <row r="8" spans="2:21" x14ac:dyDescent="0.25">
      <c r="B8" s="8">
        <v>4</v>
      </c>
      <c r="C8" s="9">
        <v>0.2</v>
      </c>
      <c r="D8" s="9">
        <f>D7+C8</f>
        <v>0.90000000000000013</v>
      </c>
      <c r="E8" s="9">
        <f>D7</f>
        <v>0.70000000000000007</v>
      </c>
      <c r="F8" s="9">
        <f>D8</f>
        <v>0.90000000000000013</v>
      </c>
      <c r="G8" s="10">
        <f t="shared" si="0"/>
        <v>4</v>
      </c>
      <c r="I8" s="8">
        <v>5</v>
      </c>
      <c r="J8" s="2">
        <f t="shared" ca="1" si="6"/>
        <v>0</v>
      </c>
      <c r="K8" s="2"/>
      <c r="L8" s="3">
        <f t="shared" ca="1" si="1"/>
        <v>0.94118256422301494</v>
      </c>
      <c r="M8" s="3"/>
      <c r="N8" s="9">
        <f ca="1">VLOOKUP(L8,$E$4:$G$9,3)</f>
        <v>5</v>
      </c>
      <c r="O8" s="3">
        <f t="shared" ca="1" si="2"/>
        <v>0.79343452092648836</v>
      </c>
      <c r="P8" s="3"/>
      <c r="Q8" s="9">
        <f ca="1">VLOOKUP(O8,$E$14:$G$18,3)</f>
        <v>4</v>
      </c>
      <c r="R8" s="9">
        <f t="shared" ca="1" si="3"/>
        <v>9</v>
      </c>
      <c r="S8" s="9">
        <f t="shared" ca="1" si="4"/>
        <v>4</v>
      </c>
      <c r="T8" s="2">
        <f t="shared" ca="1" si="5"/>
        <v>5</v>
      </c>
      <c r="U8" s="4"/>
    </row>
    <row r="9" spans="2:21" x14ac:dyDescent="0.25">
      <c r="B9" s="11">
        <v>5</v>
      </c>
      <c r="C9" s="12">
        <v>0.1</v>
      </c>
      <c r="D9" s="12">
        <f>D8+C9</f>
        <v>1.0000000000000002</v>
      </c>
      <c r="E9" s="12">
        <f>D8</f>
        <v>0.90000000000000013</v>
      </c>
      <c r="F9" s="12">
        <f>D9</f>
        <v>1.0000000000000002</v>
      </c>
      <c r="G9" s="13">
        <f t="shared" si="0"/>
        <v>5</v>
      </c>
      <c r="I9" s="8">
        <v>6</v>
      </c>
      <c r="J9" s="2">
        <f t="shared" ca="1" si="6"/>
        <v>5</v>
      </c>
      <c r="K9" s="2"/>
      <c r="L9" s="3">
        <f t="shared" ca="1" si="1"/>
        <v>0.69976715863180616</v>
      </c>
      <c r="M9" s="3"/>
      <c r="N9" s="9">
        <f ca="1">VLOOKUP(L9,$E$4:$G$9,3)</f>
        <v>3</v>
      </c>
      <c r="O9" s="3">
        <f t="shared" ca="1" si="2"/>
        <v>0.58693743599118275</v>
      </c>
      <c r="P9" s="3"/>
      <c r="Q9" s="9">
        <f ca="1">VLOOKUP(O9,$E$14:$G$18,3)</f>
        <v>3</v>
      </c>
      <c r="R9" s="9">
        <f t="shared" ca="1" si="3"/>
        <v>6</v>
      </c>
      <c r="S9" s="9">
        <f t="shared" ca="1" si="4"/>
        <v>3</v>
      </c>
      <c r="T9" s="2">
        <f t="shared" ca="1" si="5"/>
        <v>3</v>
      </c>
      <c r="U9" s="4"/>
    </row>
    <row r="10" spans="2:21" x14ac:dyDescent="0.25">
      <c r="I10" s="8">
        <v>7</v>
      </c>
      <c r="J10" s="2">
        <f t="shared" ca="1" si="6"/>
        <v>3</v>
      </c>
      <c r="K10" s="2"/>
      <c r="L10" s="3">
        <f t="shared" ca="1" si="1"/>
        <v>0.92163524789199858</v>
      </c>
      <c r="M10" s="3"/>
      <c r="N10" s="9">
        <f ca="1">VLOOKUP(L10,$E$4:$G$9,3)</f>
        <v>5</v>
      </c>
      <c r="O10" s="3">
        <f t="shared" ca="1" si="2"/>
        <v>0.46408525904512532</v>
      </c>
      <c r="P10" s="3"/>
      <c r="Q10" s="9">
        <f ca="1">VLOOKUP(O10,$E$14:$G$18,3)</f>
        <v>3</v>
      </c>
      <c r="R10" s="9">
        <f t="shared" ca="1" si="3"/>
        <v>8</v>
      </c>
      <c r="S10" s="9">
        <f t="shared" ca="1" si="4"/>
        <v>3</v>
      </c>
      <c r="T10" s="2">
        <f t="shared" ca="1" si="5"/>
        <v>5</v>
      </c>
      <c r="U10" s="4"/>
    </row>
    <row r="11" spans="2:21" x14ac:dyDescent="0.25">
      <c r="I11" s="8">
        <v>8</v>
      </c>
      <c r="J11" s="2">
        <f t="shared" ca="1" si="6"/>
        <v>5</v>
      </c>
      <c r="K11" s="2"/>
      <c r="L11" s="3">
        <f t="shared" ca="1" si="1"/>
        <v>5.3185779152176482E-2</v>
      </c>
      <c r="M11" s="3"/>
      <c r="N11" s="9">
        <f ca="1">VLOOKUP(L11,$E$4:$G$9,3)</f>
        <v>0</v>
      </c>
      <c r="O11" s="3">
        <f t="shared" ca="1" si="2"/>
        <v>6.5182089658903042E-2</v>
      </c>
      <c r="P11" s="3"/>
      <c r="Q11" s="9">
        <f ca="1">VLOOKUP(O11,$E$14:$G$18,3)</f>
        <v>2</v>
      </c>
      <c r="R11" s="9">
        <f t="shared" ca="1" si="3"/>
        <v>2</v>
      </c>
      <c r="S11" s="9">
        <f t="shared" ca="1" si="4"/>
        <v>2</v>
      </c>
      <c r="T11" s="2">
        <f t="shared" ca="1" si="5"/>
        <v>0</v>
      </c>
      <c r="U11" s="4"/>
    </row>
    <row r="12" spans="2:21" x14ac:dyDescent="0.25">
      <c r="I12" s="8">
        <v>9</v>
      </c>
      <c r="J12" s="2">
        <f t="shared" ca="1" si="6"/>
        <v>0</v>
      </c>
      <c r="K12" s="2"/>
      <c r="L12" s="3">
        <f t="shared" ca="1" si="1"/>
        <v>8.0021544445947779E-2</v>
      </c>
      <c r="M12" s="3"/>
      <c r="N12" s="9">
        <f ca="1">VLOOKUP(L12,$E$4:$G$9,3)</f>
        <v>0</v>
      </c>
      <c r="O12" s="3">
        <f t="shared" ca="1" si="2"/>
        <v>0.58771302856547403</v>
      </c>
      <c r="P12" s="3"/>
      <c r="Q12" s="9">
        <f ca="1">VLOOKUP(O12,$E$14:$G$18,3)</f>
        <v>3</v>
      </c>
      <c r="R12" s="9">
        <f t="shared" ca="1" si="3"/>
        <v>3</v>
      </c>
      <c r="S12" s="9">
        <f t="shared" ca="1" si="4"/>
        <v>3</v>
      </c>
      <c r="T12" s="2">
        <f t="shared" ca="1" si="5"/>
        <v>0</v>
      </c>
      <c r="U12" s="4"/>
    </row>
    <row r="13" spans="2:21" x14ac:dyDescent="0.25">
      <c r="B13" s="14" t="s">
        <v>0</v>
      </c>
      <c r="C13" s="15" t="s">
        <v>1</v>
      </c>
      <c r="D13" s="15" t="s">
        <v>2</v>
      </c>
      <c r="E13" s="15" t="s">
        <v>3</v>
      </c>
      <c r="F13" s="15" t="s">
        <v>8</v>
      </c>
      <c r="G13" s="16" t="s">
        <v>13</v>
      </c>
      <c r="I13" s="8">
        <v>10</v>
      </c>
      <c r="J13" s="2">
        <f t="shared" ca="1" si="6"/>
        <v>0</v>
      </c>
      <c r="K13" s="2"/>
      <c r="L13" s="3">
        <f t="shared" ca="1" si="1"/>
        <v>0.14740005995361849</v>
      </c>
      <c r="M13" s="3"/>
      <c r="N13" s="9">
        <f ca="1">VLOOKUP(L13,$E$4:$G$9,3)</f>
        <v>1</v>
      </c>
      <c r="O13" s="3">
        <f t="shared" ca="1" si="2"/>
        <v>0.24202655845213072</v>
      </c>
      <c r="P13" s="3"/>
      <c r="Q13" s="9">
        <f ca="1">VLOOKUP(O13,$E$14:$G$18,3)</f>
        <v>3</v>
      </c>
      <c r="R13" s="9">
        <f t="shared" ca="1" si="3"/>
        <v>4</v>
      </c>
      <c r="S13" s="9">
        <f t="shared" ca="1" si="4"/>
        <v>3</v>
      </c>
      <c r="T13" s="2">
        <f t="shared" ca="1" si="5"/>
        <v>1</v>
      </c>
      <c r="U13" s="4"/>
    </row>
    <row r="14" spans="2:21" x14ac:dyDescent="0.25">
      <c r="B14" s="8">
        <v>1</v>
      </c>
      <c r="C14" s="9">
        <v>0.05</v>
      </c>
      <c r="D14" s="9">
        <v>0.05</v>
      </c>
      <c r="E14" s="9">
        <v>0</v>
      </c>
      <c r="F14" s="9">
        <f>D14</f>
        <v>0.05</v>
      </c>
      <c r="G14" s="10">
        <f>B14</f>
        <v>1</v>
      </c>
      <c r="I14" s="8">
        <v>11</v>
      </c>
      <c r="J14" s="2">
        <f t="shared" ca="1" si="6"/>
        <v>1</v>
      </c>
      <c r="K14" s="2"/>
      <c r="L14" s="3">
        <f t="shared" ca="1" si="1"/>
        <v>0.3252473159861321</v>
      </c>
      <c r="M14" s="3"/>
      <c r="N14" s="9">
        <f ca="1">VLOOKUP(L14,$E$4:$G$9,3)</f>
        <v>2</v>
      </c>
      <c r="O14" s="3">
        <f t="shared" ca="1" si="2"/>
        <v>0.56786131632824999</v>
      </c>
      <c r="P14" s="3"/>
      <c r="Q14" s="9">
        <f ca="1">VLOOKUP(O14,$E$14:$G$18,3)</f>
        <v>3</v>
      </c>
      <c r="R14" s="9">
        <f t="shared" ca="1" si="3"/>
        <v>5</v>
      </c>
      <c r="S14" s="9">
        <f t="shared" ca="1" si="4"/>
        <v>3</v>
      </c>
      <c r="T14" s="2">
        <f t="shared" ca="1" si="5"/>
        <v>2</v>
      </c>
      <c r="U14" s="4"/>
    </row>
    <row r="15" spans="2:21" x14ac:dyDescent="0.25">
      <c r="B15" s="8">
        <v>2</v>
      </c>
      <c r="C15" s="9">
        <v>0.15</v>
      </c>
      <c r="D15" s="9">
        <f>D14+C15</f>
        <v>0.2</v>
      </c>
      <c r="E15" s="9">
        <f>D14</f>
        <v>0.05</v>
      </c>
      <c r="F15" s="9">
        <f t="shared" ref="F15:F18" si="7">D15</f>
        <v>0.2</v>
      </c>
      <c r="G15" s="10">
        <f t="shared" ref="G15:G18" si="8">B15</f>
        <v>2</v>
      </c>
      <c r="I15" s="8">
        <v>12</v>
      </c>
      <c r="J15" s="2">
        <f t="shared" ca="1" si="6"/>
        <v>2</v>
      </c>
      <c r="K15" s="2"/>
      <c r="L15" s="3">
        <f t="shared" ca="1" si="1"/>
        <v>0.99504643087042377</v>
      </c>
      <c r="M15" s="3"/>
      <c r="N15" s="9">
        <f ca="1">VLOOKUP(L15,$E$4:$G$9,3)</f>
        <v>5</v>
      </c>
      <c r="O15" s="3">
        <f t="shared" ca="1" si="2"/>
        <v>0.81063174808207483</v>
      </c>
      <c r="P15" s="3"/>
      <c r="Q15" s="9">
        <f ca="1">VLOOKUP(O15,$E$14:$G$18,3)</f>
        <v>4</v>
      </c>
      <c r="R15" s="9">
        <f t="shared" ca="1" si="3"/>
        <v>9</v>
      </c>
      <c r="S15" s="9">
        <f t="shared" ca="1" si="4"/>
        <v>4</v>
      </c>
      <c r="T15" s="2">
        <f t="shared" ca="1" si="5"/>
        <v>5</v>
      </c>
      <c r="U15" s="4"/>
    </row>
    <row r="16" spans="2:21" x14ac:dyDescent="0.25">
      <c r="B16" s="8">
        <v>3</v>
      </c>
      <c r="C16" s="9">
        <v>0.5</v>
      </c>
      <c r="D16" s="9">
        <f t="shared" ref="D16:D18" si="9">D15+C16</f>
        <v>0.7</v>
      </c>
      <c r="E16" s="9">
        <f t="shared" ref="E16:E18" si="10">D15</f>
        <v>0.2</v>
      </c>
      <c r="F16" s="9">
        <f t="shared" si="7"/>
        <v>0.7</v>
      </c>
      <c r="G16" s="10">
        <f t="shared" si="8"/>
        <v>3</v>
      </c>
      <c r="I16" s="8">
        <v>13</v>
      </c>
      <c r="J16" s="2">
        <f t="shared" ca="1" si="6"/>
        <v>5</v>
      </c>
      <c r="K16" s="2"/>
      <c r="L16" s="3">
        <f t="shared" ca="1" si="1"/>
        <v>0.99824385009240546</v>
      </c>
      <c r="M16" s="3"/>
      <c r="N16" s="9">
        <f ca="1">VLOOKUP(L16,$E$4:$G$9,3)</f>
        <v>5</v>
      </c>
      <c r="O16" s="3">
        <f t="shared" ca="1" si="2"/>
        <v>0.12680225922498933</v>
      </c>
      <c r="P16" s="3"/>
      <c r="Q16" s="9">
        <f ca="1">VLOOKUP(O16,$E$14:$G$18,3)</f>
        <v>2</v>
      </c>
      <c r="R16" s="9">
        <f t="shared" ca="1" si="3"/>
        <v>7</v>
      </c>
      <c r="S16" s="9">
        <f t="shared" ca="1" si="4"/>
        <v>2</v>
      </c>
      <c r="T16" s="2">
        <f t="shared" ca="1" si="5"/>
        <v>5</v>
      </c>
      <c r="U16" s="4"/>
    </row>
    <row r="17" spans="2:21" x14ac:dyDescent="0.25">
      <c r="B17" s="8">
        <v>4</v>
      </c>
      <c r="C17" s="9">
        <v>0.2</v>
      </c>
      <c r="D17" s="9">
        <f t="shared" si="9"/>
        <v>0.89999999999999991</v>
      </c>
      <c r="E17" s="9">
        <f t="shared" si="10"/>
        <v>0.7</v>
      </c>
      <c r="F17" s="9">
        <f t="shared" si="7"/>
        <v>0.89999999999999991</v>
      </c>
      <c r="G17" s="10">
        <f t="shared" si="8"/>
        <v>4</v>
      </c>
      <c r="I17" s="8">
        <v>14</v>
      </c>
      <c r="J17" s="2">
        <f t="shared" ca="1" si="6"/>
        <v>5</v>
      </c>
      <c r="K17" s="2"/>
      <c r="L17" s="3">
        <f t="shared" ca="1" si="1"/>
        <v>0.44889691118179798</v>
      </c>
      <c r="M17" s="3"/>
      <c r="N17" s="9">
        <f ca="1">VLOOKUP(L17,$E$4:$G$9,3)</f>
        <v>2</v>
      </c>
      <c r="O17" s="3">
        <f t="shared" ca="1" si="2"/>
        <v>0.28332174807059052</v>
      </c>
      <c r="P17" s="3"/>
      <c r="Q17" s="9">
        <f ca="1">VLOOKUP(O17,$E$14:$G$18,3)</f>
        <v>3</v>
      </c>
      <c r="R17" s="9">
        <f t="shared" ca="1" si="3"/>
        <v>5</v>
      </c>
      <c r="S17" s="9">
        <f t="shared" ca="1" si="4"/>
        <v>3</v>
      </c>
      <c r="T17" s="2">
        <f t="shared" ca="1" si="5"/>
        <v>2</v>
      </c>
      <c r="U17" s="4"/>
    </row>
    <row r="18" spans="2:21" x14ac:dyDescent="0.25">
      <c r="B18" s="11">
        <v>5</v>
      </c>
      <c r="C18" s="12">
        <v>0.1</v>
      </c>
      <c r="D18" s="12">
        <f t="shared" si="9"/>
        <v>0.99999999999999989</v>
      </c>
      <c r="E18" s="12">
        <f t="shared" si="10"/>
        <v>0.89999999999999991</v>
      </c>
      <c r="F18" s="12">
        <f t="shared" si="7"/>
        <v>0.99999999999999989</v>
      </c>
      <c r="G18" s="13">
        <f t="shared" si="8"/>
        <v>5</v>
      </c>
      <c r="I18" s="8">
        <v>15</v>
      </c>
      <c r="J18" s="2">
        <f t="shared" ca="1" si="6"/>
        <v>2</v>
      </c>
      <c r="K18" s="2"/>
      <c r="L18" s="3">
        <f t="shared" ca="1" si="1"/>
        <v>0.20053208022448032</v>
      </c>
      <c r="M18" s="3"/>
      <c r="N18" s="9">
        <f ca="1">VLOOKUP(L18,$E$4:$G$9,3)</f>
        <v>1</v>
      </c>
      <c r="O18" s="3">
        <f t="shared" ca="1" si="2"/>
        <v>0.98795711886351478</v>
      </c>
      <c r="P18" s="3"/>
      <c r="Q18" s="9">
        <f ca="1">VLOOKUP(O18,$E$14:$G$18,3)</f>
        <v>5</v>
      </c>
      <c r="R18" s="9">
        <f t="shared" ca="1" si="3"/>
        <v>6</v>
      </c>
      <c r="S18" s="9">
        <f t="shared" ca="1" si="4"/>
        <v>5</v>
      </c>
      <c r="T18" s="2">
        <f t="shared" ca="1" si="5"/>
        <v>1</v>
      </c>
      <c r="U18" s="4"/>
    </row>
    <row r="19" spans="2:21" x14ac:dyDescent="0.25">
      <c r="I19" s="8">
        <v>16</v>
      </c>
      <c r="J19" s="2">
        <f t="shared" ca="1" si="6"/>
        <v>1</v>
      </c>
      <c r="K19" s="2"/>
      <c r="L19" s="3">
        <f t="shared" ca="1" si="1"/>
        <v>0.10784380792169601</v>
      </c>
      <c r="M19" s="3"/>
      <c r="N19" s="9">
        <f ca="1">VLOOKUP(L19,$E$4:$G$9,3)</f>
        <v>0</v>
      </c>
      <c r="O19" s="3">
        <f t="shared" ca="1" si="2"/>
        <v>0.11142648094831142</v>
      </c>
      <c r="P19" s="3"/>
      <c r="Q19" s="9">
        <f ca="1">VLOOKUP(O19,$E$14:$G$18,3)</f>
        <v>2</v>
      </c>
      <c r="R19" s="9">
        <f t="shared" ca="1" si="3"/>
        <v>2</v>
      </c>
      <c r="S19" s="9">
        <f t="shared" ca="1" si="4"/>
        <v>2</v>
      </c>
      <c r="T19" s="2">
        <f t="shared" ca="1" si="5"/>
        <v>0</v>
      </c>
      <c r="U19" s="4"/>
    </row>
    <row r="20" spans="2:21" x14ac:dyDescent="0.25">
      <c r="I20" s="8">
        <v>17</v>
      </c>
      <c r="J20" s="2">
        <f t="shared" ca="1" si="6"/>
        <v>0</v>
      </c>
      <c r="K20" s="2"/>
      <c r="L20" s="3">
        <f t="shared" ca="1" si="1"/>
        <v>0.80423371332132598</v>
      </c>
      <c r="M20" s="3"/>
      <c r="N20" s="9">
        <f ca="1">VLOOKUP(L20,$E$4:$G$9,3)</f>
        <v>4</v>
      </c>
      <c r="O20" s="3">
        <f t="shared" ca="1" si="2"/>
        <v>0.82102237201802786</v>
      </c>
      <c r="P20" s="3"/>
      <c r="Q20" s="9">
        <f ca="1">VLOOKUP(O20,$E$14:$G$18,3)</f>
        <v>4</v>
      </c>
      <c r="R20" s="9">
        <f t="shared" ca="1" si="3"/>
        <v>8</v>
      </c>
      <c r="S20" s="9">
        <f t="shared" ca="1" si="4"/>
        <v>4</v>
      </c>
      <c r="T20" s="2">
        <f t="shared" ca="1" si="5"/>
        <v>4</v>
      </c>
      <c r="U20" s="4"/>
    </row>
    <row r="21" spans="2:21" x14ac:dyDescent="0.25">
      <c r="I21" s="8">
        <v>18</v>
      </c>
      <c r="J21" s="2">
        <f t="shared" ca="1" si="6"/>
        <v>4</v>
      </c>
      <c r="K21" s="2"/>
      <c r="L21" s="3">
        <f t="shared" ca="1" si="1"/>
        <v>0.80517656421110462</v>
      </c>
      <c r="M21" s="3"/>
      <c r="N21" s="9">
        <f ca="1">VLOOKUP(L21,$E$4:$G$9,3)</f>
        <v>4</v>
      </c>
      <c r="O21" s="3">
        <f t="shared" ca="1" si="2"/>
        <v>0.30996077664634247</v>
      </c>
      <c r="P21" s="3"/>
      <c r="Q21" s="9">
        <f ca="1">VLOOKUP(O21,$E$14:$G$18,3)</f>
        <v>3</v>
      </c>
      <c r="R21" s="9">
        <f t="shared" ca="1" si="3"/>
        <v>7</v>
      </c>
      <c r="S21" s="9">
        <f t="shared" ca="1" si="4"/>
        <v>3</v>
      </c>
      <c r="T21" s="2">
        <f t="shared" ca="1" si="5"/>
        <v>4</v>
      </c>
      <c r="U21" s="4"/>
    </row>
    <row r="22" spans="2:21" x14ac:dyDescent="0.25">
      <c r="I22" s="8">
        <v>19</v>
      </c>
      <c r="J22" s="2">
        <f t="shared" ca="1" si="6"/>
        <v>4</v>
      </c>
      <c r="K22" s="2"/>
      <c r="L22" s="3">
        <f t="shared" ca="1" si="1"/>
        <v>2.7397099921378065E-2</v>
      </c>
      <c r="M22" s="3"/>
      <c r="N22" s="9">
        <f ca="1">VLOOKUP(L22,$E$4:$G$9,3)</f>
        <v>0</v>
      </c>
      <c r="O22" s="3">
        <f t="shared" ca="1" si="2"/>
        <v>0.41854974677961243</v>
      </c>
      <c r="P22" s="3"/>
      <c r="Q22" s="9">
        <f ca="1">VLOOKUP(O22,$E$14:$G$18,3)</f>
        <v>3</v>
      </c>
      <c r="R22" s="9">
        <f t="shared" ca="1" si="3"/>
        <v>3</v>
      </c>
      <c r="S22" s="9">
        <f t="shared" ca="1" si="4"/>
        <v>3</v>
      </c>
      <c r="T22" s="2">
        <f t="shared" ca="1" si="5"/>
        <v>0</v>
      </c>
      <c r="U22" s="4"/>
    </row>
    <row r="23" spans="2:21" x14ac:dyDescent="0.25">
      <c r="I23" s="8">
        <v>20</v>
      </c>
      <c r="J23" s="2">
        <f t="shared" ca="1" si="6"/>
        <v>0</v>
      </c>
      <c r="K23" s="2"/>
      <c r="L23" s="3">
        <f t="shared" ca="1" si="1"/>
        <v>0.67902684398123625</v>
      </c>
      <c r="M23" s="3"/>
      <c r="N23" s="9">
        <f ca="1">VLOOKUP(L23,$E$4:$G$9,3)</f>
        <v>3</v>
      </c>
      <c r="O23" s="3">
        <f t="shared" ca="1" si="2"/>
        <v>1.6688015639058973E-2</v>
      </c>
      <c r="P23" s="3"/>
      <c r="Q23" s="9">
        <f ca="1">VLOOKUP(O23,$E$14:$G$18,3)</f>
        <v>1</v>
      </c>
      <c r="R23" s="9">
        <f t="shared" ca="1" si="3"/>
        <v>4</v>
      </c>
      <c r="S23" s="9">
        <f t="shared" ca="1" si="4"/>
        <v>1</v>
      </c>
      <c r="T23" s="2">
        <f t="shared" ca="1" si="5"/>
        <v>3</v>
      </c>
      <c r="U23" s="4"/>
    </row>
    <row r="24" spans="2:21" x14ac:dyDescent="0.25">
      <c r="I24" s="8">
        <v>21</v>
      </c>
      <c r="J24" s="2">
        <f t="shared" ca="1" si="6"/>
        <v>3</v>
      </c>
      <c r="K24" s="2"/>
      <c r="L24" s="3">
        <f t="shared" ca="1" si="1"/>
        <v>0.79810975195536626</v>
      </c>
      <c r="M24" s="3"/>
      <c r="N24" s="9">
        <f ca="1">VLOOKUP(L24,$E$4:$G$9,3)</f>
        <v>4</v>
      </c>
      <c r="O24" s="3">
        <f t="shared" ca="1" si="2"/>
        <v>0.13008998474759126</v>
      </c>
      <c r="P24" s="3"/>
      <c r="Q24" s="9">
        <f ca="1">VLOOKUP(O24,$E$14:$G$18,3)</f>
        <v>2</v>
      </c>
      <c r="R24" s="9">
        <f t="shared" ca="1" si="3"/>
        <v>6</v>
      </c>
      <c r="S24" s="9">
        <f t="shared" ca="1" si="4"/>
        <v>2</v>
      </c>
      <c r="T24" s="2">
        <f t="shared" ca="1" si="5"/>
        <v>4</v>
      </c>
      <c r="U24" s="4"/>
    </row>
    <row r="25" spans="2:21" x14ac:dyDescent="0.25">
      <c r="I25" s="8">
        <v>22</v>
      </c>
      <c r="J25" s="2">
        <f t="shared" ca="1" si="6"/>
        <v>4</v>
      </c>
      <c r="K25" s="2"/>
      <c r="L25" s="3">
        <f t="shared" ca="1" si="1"/>
        <v>0.17659250081238298</v>
      </c>
      <c r="M25" s="3"/>
      <c r="N25" s="9">
        <f ca="1">VLOOKUP(L25,$E$4:$G$9,3)</f>
        <v>1</v>
      </c>
      <c r="O25" s="3">
        <f t="shared" ca="1" si="2"/>
        <v>0.11577570316372932</v>
      </c>
      <c r="P25" s="3"/>
      <c r="Q25" s="9">
        <f ca="1">VLOOKUP(O25,$E$14:$G$18,3)</f>
        <v>2</v>
      </c>
      <c r="R25" s="9">
        <f t="shared" ca="1" si="3"/>
        <v>3</v>
      </c>
      <c r="S25" s="9">
        <f t="shared" ca="1" si="4"/>
        <v>2</v>
      </c>
      <c r="T25" s="2">
        <f t="shared" ca="1" si="5"/>
        <v>1</v>
      </c>
      <c r="U25" s="4"/>
    </row>
    <row r="26" spans="2:21" x14ac:dyDescent="0.25">
      <c r="I26" s="8">
        <v>23</v>
      </c>
      <c r="J26" s="2">
        <f t="shared" ca="1" si="6"/>
        <v>1</v>
      </c>
      <c r="K26" s="2"/>
      <c r="L26" s="3">
        <f t="shared" ca="1" si="1"/>
        <v>0.11392318507952892</v>
      </c>
      <c r="M26" s="3"/>
      <c r="N26" s="9">
        <f ca="1">VLOOKUP(L26,$E$4:$G$9,3)</f>
        <v>0</v>
      </c>
      <c r="O26" s="3">
        <f t="shared" ca="1" si="2"/>
        <v>0.72848664180770795</v>
      </c>
      <c r="P26" s="3"/>
      <c r="Q26" s="9">
        <f ca="1">VLOOKUP(O26,$E$14:$G$18,3)</f>
        <v>4</v>
      </c>
      <c r="R26" s="9">
        <f t="shared" ca="1" si="3"/>
        <v>4</v>
      </c>
      <c r="S26" s="9">
        <f t="shared" ca="1" si="4"/>
        <v>4</v>
      </c>
      <c r="T26" s="2">
        <f t="shared" ca="1" si="5"/>
        <v>0</v>
      </c>
      <c r="U26" s="4"/>
    </row>
    <row r="27" spans="2:21" x14ac:dyDescent="0.25">
      <c r="I27" s="8">
        <v>24</v>
      </c>
      <c r="J27" s="2">
        <f t="shared" ca="1" si="6"/>
        <v>0</v>
      </c>
      <c r="K27" s="2"/>
      <c r="L27" s="3">
        <f t="shared" ca="1" si="1"/>
        <v>0.26624098210151015</v>
      </c>
      <c r="M27" s="3"/>
      <c r="N27" s="9">
        <f ca="1">VLOOKUP(L27,$E$4:$G$9,3)</f>
        <v>1</v>
      </c>
      <c r="O27" s="3">
        <f t="shared" ca="1" si="2"/>
        <v>0.50886819082527945</v>
      </c>
      <c r="P27" s="3"/>
      <c r="Q27" s="9">
        <f ca="1">VLOOKUP(O27,$E$14:$G$18,3)</f>
        <v>3</v>
      </c>
      <c r="R27" s="9">
        <f t="shared" ca="1" si="3"/>
        <v>4</v>
      </c>
      <c r="S27" s="9">
        <f t="shared" ca="1" si="4"/>
        <v>3</v>
      </c>
      <c r="T27" s="2">
        <f t="shared" ca="1" si="5"/>
        <v>1</v>
      </c>
      <c r="U27" s="4"/>
    </row>
    <row r="28" spans="2:21" x14ac:dyDescent="0.25">
      <c r="I28" s="8">
        <v>25</v>
      </c>
      <c r="J28" s="2">
        <f t="shared" ca="1" si="6"/>
        <v>1</v>
      </c>
      <c r="K28" s="2"/>
      <c r="L28" s="3">
        <f t="shared" ca="1" si="1"/>
        <v>0.67954010342890014</v>
      </c>
      <c r="M28" s="3"/>
      <c r="N28" s="9">
        <f ca="1">VLOOKUP(L28,$E$4:$G$9,3)</f>
        <v>3</v>
      </c>
      <c r="O28" s="3">
        <f t="shared" ca="1" si="2"/>
        <v>0.49754006197671241</v>
      </c>
      <c r="P28" s="3"/>
      <c r="Q28" s="9">
        <f ca="1">VLOOKUP(O28,$E$14:$G$18,3)</f>
        <v>3</v>
      </c>
      <c r="R28" s="9">
        <f t="shared" ca="1" si="3"/>
        <v>6</v>
      </c>
      <c r="S28" s="9">
        <f t="shared" ca="1" si="4"/>
        <v>3</v>
      </c>
      <c r="T28" s="2">
        <f t="shared" ca="1" si="5"/>
        <v>3</v>
      </c>
      <c r="U28" s="4"/>
    </row>
    <row r="29" spans="2:21" x14ac:dyDescent="0.25">
      <c r="I29" s="8">
        <v>26</v>
      </c>
      <c r="J29" s="2">
        <f t="shared" ca="1" si="6"/>
        <v>3</v>
      </c>
      <c r="K29" s="2"/>
      <c r="L29" s="3">
        <f t="shared" ca="1" si="1"/>
        <v>0.12983124093473053</v>
      </c>
      <c r="M29" s="3"/>
      <c r="N29" s="9">
        <f ca="1">VLOOKUP(L29,$E$4:$G$9,3)</f>
        <v>0</v>
      </c>
      <c r="O29" s="3">
        <f t="shared" ca="1" si="2"/>
        <v>0.9104307702507195</v>
      </c>
      <c r="P29" s="3"/>
      <c r="Q29" s="9">
        <f ca="1">VLOOKUP(O29,$E$14:$G$18,3)</f>
        <v>5</v>
      </c>
      <c r="R29" s="9">
        <f t="shared" ca="1" si="3"/>
        <v>5</v>
      </c>
      <c r="S29" s="9">
        <f t="shared" ca="1" si="4"/>
        <v>5</v>
      </c>
      <c r="T29" s="2">
        <f t="shared" ca="1" si="5"/>
        <v>0</v>
      </c>
      <c r="U29" s="4"/>
    </row>
    <row r="30" spans="2:21" x14ac:dyDescent="0.25">
      <c r="I30" s="8">
        <v>27</v>
      </c>
      <c r="J30" s="2">
        <f t="shared" ca="1" si="6"/>
        <v>0</v>
      </c>
      <c r="K30" s="2"/>
      <c r="L30" s="3">
        <f t="shared" ca="1" si="1"/>
        <v>1.696062030863299E-2</v>
      </c>
      <c r="M30" s="3"/>
      <c r="N30" s="9">
        <f ca="1">VLOOKUP(L30,$E$4:$G$9,3)</f>
        <v>0</v>
      </c>
      <c r="O30" s="3">
        <f t="shared" ca="1" si="2"/>
        <v>0.91058864488570435</v>
      </c>
      <c r="P30" s="3"/>
      <c r="Q30" s="9">
        <f ca="1">VLOOKUP(O30,$E$14:$G$18,3)</f>
        <v>5</v>
      </c>
      <c r="R30" s="9">
        <f t="shared" ca="1" si="3"/>
        <v>5</v>
      </c>
      <c r="S30" s="9">
        <f t="shared" ca="1" si="4"/>
        <v>5</v>
      </c>
      <c r="T30" s="2">
        <f t="shared" ca="1" si="5"/>
        <v>0</v>
      </c>
      <c r="U30" s="4"/>
    </row>
    <row r="31" spans="2:21" x14ac:dyDescent="0.25">
      <c r="I31" s="8">
        <v>28</v>
      </c>
      <c r="J31" s="2">
        <f t="shared" ca="1" si="6"/>
        <v>0</v>
      </c>
      <c r="K31" s="2"/>
      <c r="L31" s="3">
        <f t="shared" ca="1" si="1"/>
        <v>0.69619453023732514</v>
      </c>
      <c r="M31" s="3"/>
      <c r="N31" s="9">
        <f ca="1">VLOOKUP(L31,$E$4:$G$9,3)</f>
        <v>3</v>
      </c>
      <c r="O31" s="3">
        <f t="shared" ca="1" si="2"/>
        <v>1.8430932746897111E-2</v>
      </c>
      <c r="P31" s="3"/>
      <c r="Q31" s="9">
        <f ca="1">VLOOKUP(O31,$E$14:$G$18,3)</f>
        <v>1</v>
      </c>
      <c r="R31" s="9">
        <f t="shared" ca="1" si="3"/>
        <v>4</v>
      </c>
      <c r="S31" s="9">
        <f t="shared" ca="1" si="4"/>
        <v>1</v>
      </c>
      <c r="T31" s="2">
        <f t="shared" ca="1" si="5"/>
        <v>3</v>
      </c>
      <c r="U31" s="4"/>
    </row>
    <row r="32" spans="2:21" x14ac:dyDescent="0.25">
      <c r="I32" s="8">
        <v>29</v>
      </c>
      <c r="J32" s="2">
        <f t="shared" ca="1" si="6"/>
        <v>3</v>
      </c>
      <c r="K32" s="2"/>
      <c r="L32" s="3">
        <f t="shared" ca="1" si="1"/>
        <v>0.72747955117970864</v>
      </c>
      <c r="M32" s="3"/>
      <c r="N32" s="9">
        <f ca="1">VLOOKUP(L32,$E$4:$G$9,3)</f>
        <v>4</v>
      </c>
      <c r="O32" s="3">
        <f t="shared" ca="1" si="2"/>
        <v>0.23144995555731895</v>
      </c>
      <c r="P32" s="3"/>
      <c r="Q32" s="9">
        <f ca="1">VLOOKUP(O32,$E$14:$G$18,3)</f>
        <v>3</v>
      </c>
      <c r="R32" s="9">
        <f t="shared" ca="1" si="3"/>
        <v>7</v>
      </c>
      <c r="S32" s="9">
        <f t="shared" ca="1" si="4"/>
        <v>3</v>
      </c>
      <c r="T32" s="2">
        <f t="shared" ca="1" si="5"/>
        <v>4</v>
      </c>
      <c r="U32" s="4"/>
    </row>
    <row r="33" spans="9:21" x14ac:dyDescent="0.25">
      <c r="I33" s="11">
        <v>30</v>
      </c>
      <c r="J33" s="5">
        <f t="shared" ca="1" si="6"/>
        <v>4</v>
      </c>
      <c r="K33" s="5"/>
      <c r="L33" s="6">
        <f t="shared" ca="1" si="1"/>
        <v>0.10622206091618924</v>
      </c>
      <c r="M33" s="6"/>
      <c r="N33" s="12">
        <f ca="1">VLOOKUP(L33,$E$4:$G$9,3)</f>
        <v>0</v>
      </c>
      <c r="O33" s="6">
        <f t="shared" ca="1" si="2"/>
        <v>0.63412301583741382</v>
      </c>
      <c r="P33" s="6"/>
      <c r="Q33" s="12">
        <f ca="1">VLOOKUP(O33,$E$14:$G$18,3)</f>
        <v>3</v>
      </c>
      <c r="R33" s="12">
        <f t="shared" ca="1" si="3"/>
        <v>3</v>
      </c>
      <c r="S33" s="12">
        <f t="shared" ca="1" si="4"/>
        <v>3</v>
      </c>
      <c r="T33" s="5">
        <f t="shared" ca="1" si="5"/>
        <v>0</v>
      </c>
      <c r="U33" s="7"/>
    </row>
  </sheetData>
  <mergeCells count="124">
    <mergeCell ref="T32:U32"/>
    <mergeCell ref="T33:U33"/>
    <mergeCell ref="T27:U27"/>
    <mergeCell ref="T28:U28"/>
    <mergeCell ref="T29:U29"/>
    <mergeCell ref="T30:U30"/>
    <mergeCell ref="T31:U31"/>
    <mergeCell ref="T22:U2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5:U5"/>
    <mergeCell ref="T6:U6"/>
    <mergeCell ref="T7:U7"/>
    <mergeCell ref="T8:U8"/>
    <mergeCell ref="T9:U9"/>
    <mergeCell ref="T10:U10"/>
    <mergeCell ref="T11:U11"/>
    <mergeCell ref="T12:U12"/>
    <mergeCell ref="T13:U13"/>
    <mergeCell ref="T14:U14"/>
    <mergeCell ref="T15:U15"/>
    <mergeCell ref="T16:U16"/>
    <mergeCell ref="O29:P29"/>
    <mergeCell ref="O30:P30"/>
    <mergeCell ref="O31:P31"/>
    <mergeCell ref="O32:P32"/>
    <mergeCell ref="O33:P33"/>
    <mergeCell ref="O24:P24"/>
    <mergeCell ref="O25:P25"/>
    <mergeCell ref="O26:P26"/>
    <mergeCell ref="O27:P27"/>
    <mergeCell ref="O28:P28"/>
    <mergeCell ref="O19:P19"/>
    <mergeCell ref="O20:P20"/>
    <mergeCell ref="O21:P21"/>
    <mergeCell ref="O22:P22"/>
    <mergeCell ref="O23:P23"/>
    <mergeCell ref="O14:P14"/>
    <mergeCell ref="O15:P15"/>
    <mergeCell ref="O16:P16"/>
    <mergeCell ref="O17:P17"/>
    <mergeCell ref="O18:P18"/>
    <mergeCell ref="J32:K32"/>
    <mergeCell ref="J33:K33"/>
    <mergeCell ref="O3:P3"/>
    <mergeCell ref="T3:U3"/>
    <mergeCell ref="O4:P4"/>
    <mergeCell ref="T4:U4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J27:K27"/>
    <mergeCell ref="J28:K28"/>
    <mergeCell ref="J29:K29"/>
    <mergeCell ref="J30:K30"/>
    <mergeCell ref="J31:K31"/>
    <mergeCell ref="J22:K22"/>
    <mergeCell ref="J23:K23"/>
    <mergeCell ref="J24:K24"/>
    <mergeCell ref="J25:K25"/>
    <mergeCell ref="J26:K26"/>
    <mergeCell ref="J17:K17"/>
    <mergeCell ref="J18:K18"/>
    <mergeCell ref="J19:K19"/>
    <mergeCell ref="J20:K20"/>
    <mergeCell ref="J21:K21"/>
    <mergeCell ref="L31:M31"/>
    <mergeCell ref="L32:M32"/>
    <mergeCell ref="L33:M3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L26:M26"/>
    <mergeCell ref="L27:M27"/>
    <mergeCell ref="L28:M28"/>
    <mergeCell ref="L29:M29"/>
    <mergeCell ref="L30:M30"/>
    <mergeCell ref="L21:M21"/>
    <mergeCell ref="L22:M22"/>
    <mergeCell ref="L23:M23"/>
    <mergeCell ref="L24:M24"/>
    <mergeCell ref="L25:M25"/>
    <mergeCell ref="L16:M16"/>
    <mergeCell ref="L17:M17"/>
    <mergeCell ref="L18:M18"/>
    <mergeCell ref="L19:M19"/>
    <mergeCell ref="L20:M20"/>
    <mergeCell ref="J3:K3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533B-1360-4594-8750-A8ED79CA0FB2}">
  <dimension ref="B3:M8"/>
  <sheetViews>
    <sheetView workbookViewId="0">
      <selection activeCell="H3" sqref="H3:M3"/>
    </sheetView>
  </sheetViews>
  <sheetFormatPr baseColWidth="10" defaultRowHeight="15" x14ac:dyDescent="0.25"/>
  <sheetData>
    <row r="3" spans="2:13" x14ac:dyDescent="0.25">
      <c r="B3" t="s">
        <v>0</v>
      </c>
      <c r="C3" t="s">
        <v>1</v>
      </c>
      <c r="D3" t="s">
        <v>2</v>
      </c>
      <c r="E3" t="s">
        <v>3</v>
      </c>
      <c r="F3" t="s">
        <v>8</v>
      </c>
      <c r="G3" t="s">
        <v>9</v>
      </c>
      <c r="H3" s="1" t="s">
        <v>10</v>
      </c>
      <c r="I3" s="1"/>
      <c r="J3" t="s">
        <v>11</v>
      </c>
      <c r="K3" t="s">
        <v>9</v>
      </c>
      <c r="L3" s="1" t="s">
        <v>12</v>
      </c>
      <c r="M3" s="1"/>
    </row>
    <row r="4" spans="2:13" x14ac:dyDescent="0.25">
      <c r="C4">
        <v>0.05</v>
      </c>
    </row>
    <row r="5" spans="2:13" x14ac:dyDescent="0.25">
      <c r="C5">
        <v>0.15</v>
      </c>
    </row>
    <row r="6" spans="2:13" x14ac:dyDescent="0.25">
      <c r="C6">
        <v>0.5</v>
      </c>
    </row>
    <row r="7" spans="2:13" x14ac:dyDescent="0.25">
      <c r="C7">
        <v>0.2</v>
      </c>
    </row>
    <row r="8" spans="2:13" x14ac:dyDescent="0.25">
      <c r="C8">
        <v>0.1</v>
      </c>
    </row>
  </sheetData>
  <mergeCells count="2">
    <mergeCell ref="H3:I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Sugawuara</dc:creator>
  <cp:lastModifiedBy>Sugawuara</cp:lastModifiedBy>
  <dcterms:created xsi:type="dcterms:W3CDTF">2022-08-09T23:46:13Z</dcterms:created>
  <dcterms:modified xsi:type="dcterms:W3CDTF">2022-08-10T23:49:41Z</dcterms:modified>
</cp:coreProperties>
</file>