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H14" i="1"/>
  <c r="G14" i="1"/>
  <c r="F14" i="1"/>
  <c r="M11" i="1"/>
  <c r="L11" i="1"/>
  <c r="K11" i="1"/>
  <c r="H13" i="1"/>
  <c r="F13" i="1"/>
  <c r="L17" i="1" l="1"/>
  <c r="K17" i="1"/>
  <c r="J17" i="1"/>
  <c r="I17" i="1"/>
  <c r="H17" i="1"/>
  <c r="G17" i="1"/>
  <c r="L18" i="1"/>
  <c r="K18" i="1"/>
  <c r="J18" i="1"/>
  <c r="I18" i="1"/>
  <c r="H18" i="1"/>
  <c r="G18" i="1"/>
  <c r="H12" i="1"/>
  <c r="G12" i="1"/>
  <c r="F12" i="1"/>
  <c r="I11" i="1"/>
  <c r="H11" i="1"/>
  <c r="I7" i="1"/>
  <c r="H7" i="1"/>
  <c r="I10" i="1"/>
  <c r="H10" i="1"/>
  <c r="I9" i="1"/>
  <c r="H9" i="1"/>
  <c r="I8" i="1"/>
  <c r="H8" i="1"/>
  <c r="I6" i="1"/>
  <c r="H6" i="1"/>
  <c r="I5" i="1"/>
  <c r="H5" i="1"/>
  <c r="I4" i="1"/>
  <c r="H4" i="1"/>
  <c r="F10" i="1"/>
  <c r="F9" i="1"/>
  <c r="F8" i="1"/>
  <c r="F7" i="1"/>
  <c r="F6" i="1"/>
  <c r="F5" i="1"/>
  <c r="G4" i="1"/>
</calcChain>
</file>

<file path=xl/sharedStrings.xml><?xml version="1.0" encoding="utf-8"?>
<sst xmlns="http://schemas.openxmlformats.org/spreadsheetml/2006/main" count="44" uniqueCount="27">
  <si>
    <t>Property</t>
  </si>
  <si>
    <t>Units</t>
  </si>
  <si>
    <t>Face</t>
  </si>
  <si>
    <t>Core</t>
  </si>
  <si>
    <t>E1</t>
  </si>
  <si>
    <t>E2</t>
  </si>
  <si>
    <t>nu12</t>
  </si>
  <si>
    <t>G12</t>
  </si>
  <si>
    <t>G13</t>
  </si>
  <si>
    <t>G23</t>
  </si>
  <si>
    <t>psi</t>
  </si>
  <si>
    <t>1 psi=</t>
  </si>
  <si>
    <t>NAFENS</t>
  </si>
  <si>
    <t>R0031/3</t>
  </si>
  <si>
    <t>MPa</t>
  </si>
  <si>
    <t>thickness</t>
  </si>
  <si>
    <t>mm</t>
  </si>
  <si>
    <t>1 in=</t>
  </si>
  <si>
    <t>in</t>
  </si>
  <si>
    <t>Quantity</t>
  </si>
  <si>
    <t>pressure</t>
  </si>
  <si>
    <t>a=b</t>
  </si>
  <si>
    <t>total</t>
  </si>
  <si>
    <t>DP 1</t>
  </si>
  <si>
    <t>DP 2</t>
  </si>
  <si>
    <t>thickness modulus</t>
  </si>
  <si>
    <t>10 times E1 of the face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</si>
</sst>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F4" sqref="F4:I14"/>
    </sheetView>
  </sheetViews>
  <sheetFormatPr defaultRowHeight="15" x14ac:dyDescent="0.25"/>
  <cols>
    <col min="3" max="3" width="11.5703125" bestFit="1" customWidth="1"/>
    <col min="4" max="4" width="9.5703125" bestFit="1" customWidth="1"/>
    <col min="8" max="9" width="9.5703125" bestFit="1" customWidth="1"/>
  </cols>
  <sheetData>
    <row r="1" spans="1:13" x14ac:dyDescent="0.25">
      <c r="A1" t="s">
        <v>12</v>
      </c>
      <c r="B1" t="s">
        <v>13</v>
      </c>
      <c r="F1" t="s">
        <v>17</v>
      </c>
      <c r="G1">
        <v>25.4</v>
      </c>
      <c r="H1" t="s">
        <v>16</v>
      </c>
    </row>
    <row r="2" spans="1:13" x14ac:dyDescent="0.25">
      <c r="F2" t="s">
        <v>11</v>
      </c>
      <c r="G2" s="3">
        <v>6.8947569999999996E-3</v>
      </c>
      <c r="H2" t="s">
        <v>14</v>
      </c>
    </row>
    <row r="4" spans="1:13" x14ac:dyDescent="0.25">
      <c r="A4" t="s">
        <v>0</v>
      </c>
      <c r="B4" t="s">
        <v>1</v>
      </c>
      <c r="C4" t="s">
        <v>2</v>
      </c>
      <c r="D4" t="s">
        <v>3</v>
      </c>
      <c r="F4" t="s">
        <v>19</v>
      </c>
      <c r="G4" t="str">
        <f>B4</f>
        <v>Units</v>
      </c>
      <c r="H4" t="str">
        <f t="shared" ref="H4:I4" si="0">C4</f>
        <v>Face</v>
      </c>
      <c r="I4" t="str">
        <f t="shared" si="0"/>
        <v>Core</v>
      </c>
      <c r="K4" t="s">
        <v>22</v>
      </c>
      <c r="L4" t="s">
        <v>23</v>
      </c>
      <c r="M4" t="s">
        <v>24</v>
      </c>
    </row>
    <row r="5" spans="1:13" x14ac:dyDescent="0.25">
      <c r="A5" t="s">
        <v>4</v>
      </c>
      <c r="B5" t="s">
        <v>10</v>
      </c>
      <c r="C5" s="2">
        <v>10000000</v>
      </c>
      <c r="D5" s="2">
        <v>10</v>
      </c>
      <c r="F5" t="str">
        <f t="shared" ref="F5:F10" si="1">A5</f>
        <v>E1</v>
      </c>
      <c r="G5" t="s">
        <v>14</v>
      </c>
      <c r="H5" s="3">
        <f>C5*$G$2</f>
        <v>68947.569999999992</v>
      </c>
      <c r="I5" s="3">
        <f t="shared" ref="I5:I10" si="2">D5*$G$2</f>
        <v>6.894757E-2</v>
      </c>
    </row>
    <row r="6" spans="1:13" x14ac:dyDescent="0.25">
      <c r="A6" t="s">
        <v>5</v>
      </c>
      <c r="B6" t="s">
        <v>10</v>
      </c>
      <c r="C6" s="2">
        <v>4000000</v>
      </c>
      <c r="D6" s="2">
        <v>10</v>
      </c>
      <c r="F6" t="str">
        <f t="shared" si="1"/>
        <v>E2</v>
      </c>
      <c r="G6" t="s">
        <v>14</v>
      </c>
      <c r="H6" s="3">
        <f t="shared" ref="H6:I14" si="3">C6*$G$2</f>
        <v>27579.027999999998</v>
      </c>
      <c r="I6" s="3">
        <f t="shared" si="2"/>
        <v>6.894757E-2</v>
      </c>
    </row>
    <row r="7" spans="1:13" x14ac:dyDescent="0.25">
      <c r="A7" t="s">
        <v>6</v>
      </c>
      <c r="C7" s="1">
        <v>0.3</v>
      </c>
      <c r="D7" s="1">
        <v>0</v>
      </c>
      <c r="F7" t="str">
        <f t="shared" si="1"/>
        <v>nu12</v>
      </c>
      <c r="H7" s="4">
        <f>C7</f>
        <v>0.3</v>
      </c>
      <c r="I7" s="4">
        <f>D7</f>
        <v>0</v>
      </c>
    </row>
    <row r="8" spans="1:13" x14ac:dyDescent="0.25">
      <c r="A8" t="s">
        <v>7</v>
      </c>
      <c r="B8" t="s">
        <v>10</v>
      </c>
      <c r="C8" s="2">
        <v>1875000</v>
      </c>
      <c r="D8" s="2">
        <v>10</v>
      </c>
      <c r="F8" t="str">
        <f t="shared" si="1"/>
        <v>G12</v>
      </c>
      <c r="G8" t="s">
        <v>14</v>
      </c>
      <c r="H8" s="3">
        <f t="shared" si="3"/>
        <v>12927.669374999999</v>
      </c>
      <c r="I8" s="3">
        <f t="shared" si="2"/>
        <v>6.894757E-2</v>
      </c>
    </row>
    <row r="9" spans="1:13" x14ac:dyDescent="0.25">
      <c r="A9" t="s">
        <v>8</v>
      </c>
      <c r="B9" t="s">
        <v>10</v>
      </c>
      <c r="C9" s="2">
        <v>1875000</v>
      </c>
      <c r="D9" s="2">
        <v>30400</v>
      </c>
      <c r="F9" t="str">
        <f t="shared" si="1"/>
        <v>G13</v>
      </c>
      <c r="G9" t="s">
        <v>14</v>
      </c>
      <c r="H9" s="3">
        <f t="shared" si="3"/>
        <v>12927.669374999999</v>
      </c>
      <c r="I9" s="3">
        <f t="shared" si="2"/>
        <v>209.60061279999999</v>
      </c>
    </row>
    <row r="10" spans="1:13" x14ac:dyDescent="0.25">
      <c r="A10" t="s">
        <v>9</v>
      </c>
      <c r="B10" t="s">
        <v>10</v>
      </c>
      <c r="C10" s="2">
        <v>1875000</v>
      </c>
      <c r="D10" s="2">
        <v>12000</v>
      </c>
      <c r="F10" t="str">
        <f t="shared" si="1"/>
        <v>G23</v>
      </c>
      <c r="G10" t="s">
        <v>14</v>
      </c>
      <c r="H10" s="3">
        <f t="shared" si="3"/>
        <v>12927.669374999999</v>
      </c>
      <c r="I10" s="3">
        <f t="shared" si="2"/>
        <v>82.737083999999996</v>
      </c>
    </row>
    <row r="11" spans="1:13" x14ac:dyDescent="0.25">
      <c r="A11" t="s">
        <v>15</v>
      </c>
      <c r="B11" t="s">
        <v>18</v>
      </c>
      <c r="C11" s="2">
        <v>2.8000000000000001E-2</v>
      </c>
      <c r="D11" s="2">
        <v>0.75</v>
      </c>
      <c r="F11" t="s">
        <v>15</v>
      </c>
      <c r="G11" t="s">
        <v>16</v>
      </c>
      <c r="H11" s="4">
        <f>C11*$G$1</f>
        <v>0.71119999999999994</v>
      </c>
      <c r="I11" s="4">
        <f>D11*$G$1</f>
        <v>19.049999999999997</v>
      </c>
      <c r="K11">
        <f>I11+2*H11</f>
        <v>20.472399999999997</v>
      </c>
      <c r="L11" s="4">
        <f>H11</f>
        <v>0.71119999999999994</v>
      </c>
      <c r="M11" s="4">
        <f>I11+L11</f>
        <v>19.761199999999999</v>
      </c>
    </row>
    <row r="12" spans="1:13" x14ac:dyDescent="0.25">
      <c r="A12" t="s">
        <v>20</v>
      </c>
      <c r="B12" t="s">
        <v>10</v>
      </c>
      <c r="C12" s="2">
        <v>100</v>
      </c>
      <c r="F12" t="str">
        <f>A12</f>
        <v>pressure</v>
      </c>
      <c r="G12" t="str">
        <f>H2</f>
        <v>MPa</v>
      </c>
      <c r="H12" s="3">
        <f t="shared" si="3"/>
        <v>0.68947569999999991</v>
      </c>
    </row>
    <row r="13" spans="1:13" x14ac:dyDescent="0.25">
      <c r="A13" t="s">
        <v>21</v>
      </c>
      <c r="B13" t="s">
        <v>18</v>
      </c>
      <c r="C13" s="2">
        <v>5</v>
      </c>
      <c r="F13" t="str">
        <f>A13</f>
        <v>a=b</v>
      </c>
      <c r="G13" t="s">
        <v>16</v>
      </c>
      <c r="H13" s="4">
        <f>C13*$G$1</f>
        <v>127</v>
      </c>
    </row>
    <row r="14" spans="1:13" x14ac:dyDescent="0.25">
      <c r="A14" t="s">
        <v>25</v>
      </c>
      <c r="B14" t="s">
        <v>10</v>
      </c>
      <c r="C14" s="5">
        <v>100000000</v>
      </c>
      <c r="D14" s="5">
        <v>100000000</v>
      </c>
      <c r="F14" t="str">
        <f>A14</f>
        <v>thickness modulus</v>
      </c>
      <c r="G14" t="str">
        <f>H2</f>
        <v>MPa</v>
      </c>
      <c r="H14" s="3">
        <f t="shared" si="3"/>
        <v>689475.7</v>
      </c>
      <c r="I14" s="3">
        <f t="shared" si="3"/>
        <v>689475.7</v>
      </c>
      <c r="K14" s="6" t="s">
        <v>26</v>
      </c>
    </row>
    <row r="17" spans="6:12" x14ac:dyDescent="0.25">
      <c r="F17" t="s">
        <v>3</v>
      </c>
      <c r="G17">
        <f>I5</f>
        <v>6.894757E-2</v>
      </c>
      <c r="H17">
        <f>I6</f>
        <v>6.894757E-2</v>
      </c>
      <c r="I17" s="4">
        <f>I7</f>
        <v>0</v>
      </c>
      <c r="J17">
        <f>I8</f>
        <v>6.894757E-2</v>
      </c>
      <c r="K17">
        <f>I9</f>
        <v>209.60061279999999</v>
      </c>
      <c r="L17">
        <f>I10</f>
        <v>82.737083999999996</v>
      </c>
    </row>
    <row r="18" spans="6:12" x14ac:dyDescent="0.25">
      <c r="F18" t="s">
        <v>2</v>
      </c>
      <c r="G18">
        <f>H5</f>
        <v>68947.569999999992</v>
      </c>
      <c r="H18">
        <f>H6</f>
        <v>27579.027999999998</v>
      </c>
      <c r="I18" s="4">
        <f>H7</f>
        <v>0.3</v>
      </c>
      <c r="J18">
        <f>H8</f>
        <v>12927.669374999999</v>
      </c>
      <c r="K18">
        <f>H9</f>
        <v>12927.669374999999</v>
      </c>
      <c r="L18">
        <f>H10</f>
        <v>12927.669374999999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ejbarbero</dc:creator>
  <cp:lastModifiedBy>ejbarbero</cp:lastModifiedBy>
  <dcterms:created xsi:type="dcterms:W3CDTF">2011-12-29T14:10:22Z</dcterms:created>
  <dcterms:modified xsi:type="dcterms:W3CDTF">2011-12-29T20:22:06Z</dcterms:modified>
</cp:coreProperties>
</file>