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_0\Destination_files\Тесты\"/>
    </mc:Choice>
  </mc:AlternateContent>
  <xr:revisionPtr revIDLastSave="0" documentId="13_ncr:1_{9FBBCD87-4643-4CD2-818C-17D46955F40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0" i="1" l="1"/>
  <c r="AE2" i="1"/>
  <c r="AC2" i="1"/>
  <c r="AJ14" i="1"/>
  <c r="AJ15" i="1"/>
  <c r="AJ17" i="1"/>
  <c r="AJ18" i="1"/>
  <c r="AJ20" i="1"/>
  <c r="AJ21" i="1"/>
  <c r="AJ22" i="1"/>
  <c r="AJ23" i="1"/>
  <c r="AJ24" i="1"/>
  <c r="AJ26" i="1"/>
  <c r="AJ27" i="1"/>
  <c r="AJ28" i="1"/>
  <c r="AJ29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3" i="1"/>
  <c r="AJ4" i="1"/>
  <c r="AJ5" i="1"/>
  <c r="AJ6" i="1"/>
  <c r="AJ7" i="1"/>
  <c r="AJ8" i="1"/>
  <c r="AJ9" i="1"/>
  <c r="AJ10" i="1"/>
  <c r="AJ11" i="1"/>
  <c r="AJ12" i="1"/>
  <c r="AJ2" i="1"/>
  <c r="AQ221" i="1" l="1"/>
  <c r="AQ219" i="1"/>
  <c r="AQ2" i="1"/>
  <c r="AT3" i="1"/>
  <c r="AT4" i="1"/>
  <c r="AT5" i="1"/>
  <c r="AT6" i="1"/>
  <c r="AT7" i="1"/>
  <c r="AT8" i="1"/>
  <c r="AT9" i="1"/>
  <c r="AT10" i="1"/>
  <c r="AT11" i="1"/>
  <c r="AT12" i="1"/>
  <c r="AT14" i="1"/>
  <c r="AT15" i="1"/>
  <c r="AT17" i="1"/>
  <c r="AT18" i="1"/>
  <c r="AT20" i="1"/>
  <c r="AT21" i="1"/>
  <c r="AT22" i="1"/>
  <c r="AT23" i="1"/>
  <c r="AT24" i="1"/>
  <c r="AT26" i="1"/>
  <c r="AT27" i="1"/>
  <c r="AT28" i="1"/>
  <c r="AT29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J221" i="1"/>
  <c r="AJ219" i="1"/>
  <c r="AQ6" i="1"/>
  <c r="AQ4" i="1"/>
  <c r="AQ3" i="1"/>
  <c r="AQ14" i="1"/>
  <c r="AQ15" i="1"/>
  <c r="AQ17" i="1"/>
  <c r="AQ18" i="1"/>
  <c r="AQ20" i="1"/>
  <c r="AQ21" i="1"/>
  <c r="AQ22" i="1"/>
  <c r="AQ23" i="1"/>
  <c r="AQ24" i="1"/>
  <c r="AQ26" i="1"/>
  <c r="AQ27" i="1"/>
  <c r="AQ28" i="1"/>
  <c r="AQ29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5" i="1"/>
  <c r="AQ7" i="1"/>
  <c r="AQ8" i="1"/>
  <c r="AQ9" i="1"/>
  <c r="AQ10" i="1"/>
  <c r="AQ11" i="1"/>
  <c r="AQ12" i="1"/>
  <c r="X8" i="1" l="1"/>
  <c r="AE219" i="1"/>
  <c r="AT2" i="1"/>
  <c r="AG2" i="1"/>
  <c r="AG3" i="1"/>
  <c r="AG4" i="1"/>
  <c r="AG5" i="1"/>
  <c r="AG6" i="1"/>
  <c r="AG7" i="1"/>
  <c r="AG8" i="1"/>
  <c r="AG9" i="1"/>
  <c r="AG10" i="1"/>
  <c r="AG11" i="1"/>
  <c r="AG12" i="1"/>
  <c r="AG14" i="1"/>
  <c r="AG15" i="1"/>
  <c r="AG17" i="1"/>
  <c r="AG18" i="1"/>
  <c r="AG20" i="1"/>
  <c r="AG21" i="1"/>
  <c r="AG22" i="1"/>
  <c r="AG23" i="1"/>
  <c r="AG24" i="1"/>
  <c r="AG26" i="1"/>
  <c r="AG27" i="1"/>
  <c r="AG28" i="1"/>
  <c r="AG29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E221" i="1"/>
  <c r="AE3" i="1"/>
  <c r="AE4" i="1"/>
  <c r="AE5" i="1"/>
  <c r="AE6" i="1"/>
  <c r="AE7" i="1"/>
  <c r="AE8" i="1"/>
  <c r="AE9" i="1"/>
  <c r="AE10" i="1"/>
  <c r="AE11" i="1"/>
  <c r="AE12" i="1"/>
  <c r="AE17" i="1"/>
  <c r="AE33" i="1"/>
  <c r="AE41" i="1"/>
  <c r="AE47" i="1"/>
  <c r="AE49" i="1"/>
  <c r="AE51" i="1"/>
  <c r="AE57" i="1"/>
  <c r="AE65" i="1"/>
  <c r="AE68" i="1"/>
  <c r="AE73" i="1"/>
  <c r="AE74" i="1"/>
  <c r="AE75" i="1"/>
  <c r="AE81" i="1"/>
  <c r="AE89" i="1"/>
  <c r="AE93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3" i="1"/>
  <c r="AE174" i="1"/>
  <c r="AE175" i="1"/>
  <c r="AE177" i="1"/>
  <c r="AE185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C217" i="1"/>
  <c r="AC3" i="1"/>
  <c r="AC4" i="1"/>
  <c r="AC5" i="1"/>
  <c r="AC6" i="1"/>
  <c r="AC7" i="1"/>
  <c r="AC8" i="1"/>
  <c r="AC9" i="1"/>
  <c r="AC10" i="1"/>
  <c r="AC11" i="1"/>
  <c r="AC12" i="1"/>
  <c r="AC14" i="1"/>
  <c r="AE14" i="1" s="1"/>
  <c r="AC15" i="1"/>
  <c r="AE15" i="1" s="1"/>
  <c r="AC17" i="1"/>
  <c r="AC18" i="1"/>
  <c r="AE18" i="1" s="1"/>
  <c r="AC20" i="1"/>
  <c r="AC21" i="1"/>
  <c r="AE21" i="1" s="1"/>
  <c r="AC22" i="1"/>
  <c r="AE22" i="1" s="1"/>
  <c r="AC23" i="1"/>
  <c r="AE23" i="1" s="1"/>
  <c r="AC24" i="1"/>
  <c r="AE24" i="1" s="1"/>
  <c r="AC26" i="1"/>
  <c r="AE26" i="1" s="1"/>
  <c r="AC27" i="1"/>
  <c r="AE27" i="1" s="1"/>
  <c r="AC28" i="1"/>
  <c r="AE28" i="1" s="1"/>
  <c r="AC29" i="1"/>
  <c r="AE29" i="1" s="1"/>
  <c r="AC32" i="1"/>
  <c r="AE32" i="1" s="1"/>
  <c r="AC33" i="1"/>
  <c r="AC34" i="1"/>
  <c r="AE34" i="1" s="1"/>
  <c r="AC35" i="1"/>
  <c r="AE35" i="1" s="1"/>
  <c r="AC36" i="1"/>
  <c r="AE36" i="1" s="1"/>
  <c r="AC37" i="1"/>
  <c r="AE37" i="1" s="1"/>
  <c r="AC38" i="1"/>
  <c r="AE38" i="1" s="1"/>
  <c r="AC39" i="1"/>
  <c r="AE39" i="1" s="1"/>
  <c r="AC40" i="1"/>
  <c r="AE40" i="1" s="1"/>
  <c r="AC41" i="1"/>
  <c r="AC42" i="1"/>
  <c r="AE42" i="1" s="1"/>
  <c r="AC43" i="1"/>
  <c r="AE43" i="1" s="1"/>
  <c r="AC44" i="1"/>
  <c r="AE44" i="1" s="1"/>
  <c r="AC45" i="1"/>
  <c r="AE45" i="1" s="1"/>
  <c r="AC46" i="1"/>
  <c r="AE46" i="1" s="1"/>
  <c r="AC47" i="1"/>
  <c r="AC48" i="1"/>
  <c r="AE48" i="1" s="1"/>
  <c r="AC49" i="1"/>
  <c r="AC50" i="1"/>
  <c r="AE50" i="1" s="1"/>
  <c r="AC51" i="1"/>
  <c r="AC52" i="1"/>
  <c r="AE52" i="1" s="1"/>
  <c r="AC53" i="1"/>
  <c r="AE53" i="1" s="1"/>
  <c r="AC54" i="1"/>
  <c r="AE54" i="1" s="1"/>
  <c r="AC55" i="1"/>
  <c r="AE55" i="1" s="1"/>
  <c r="AC56" i="1"/>
  <c r="AE56" i="1" s="1"/>
  <c r="AC57" i="1"/>
  <c r="AC58" i="1"/>
  <c r="AE58" i="1" s="1"/>
  <c r="AC59" i="1"/>
  <c r="AE59" i="1" s="1"/>
  <c r="AC60" i="1"/>
  <c r="AE60" i="1" s="1"/>
  <c r="AC61" i="1"/>
  <c r="AE61" i="1" s="1"/>
  <c r="AC62" i="1"/>
  <c r="AE62" i="1" s="1"/>
  <c r="AC63" i="1"/>
  <c r="AE63" i="1" s="1"/>
  <c r="AC64" i="1"/>
  <c r="AE64" i="1" s="1"/>
  <c r="AC65" i="1"/>
  <c r="AC66" i="1"/>
  <c r="AE66" i="1" s="1"/>
  <c r="AC67" i="1"/>
  <c r="AE67" i="1" s="1"/>
  <c r="AC68" i="1"/>
  <c r="AC69" i="1"/>
  <c r="AE69" i="1" s="1"/>
  <c r="AC70" i="1"/>
  <c r="AE70" i="1" s="1"/>
  <c r="AC71" i="1"/>
  <c r="AE71" i="1" s="1"/>
  <c r="AC72" i="1"/>
  <c r="AE72" i="1" s="1"/>
  <c r="AC73" i="1"/>
  <c r="AC74" i="1"/>
  <c r="AC75" i="1"/>
  <c r="AC76" i="1"/>
  <c r="AE76" i="1" s="1"/>
  <c r="AC77" i="1"/>
  <c r="AE77" i="1" s="1"/>
  <c r="AC79" i="1"/>
  <c r="AE79" i="1" s="1"/>
  <c r="AC80" i="1"/>
  <c r="AE80" i="1" s="1"/>
  <c r="AC81" i="1"/>
  <c r="AC82" i="1"/>
  <c r="AE82" i="1" s="1"/>
  <c r="AC83" i="1"/>
  <c r="AE83" i="1" s="1"/>
  <c r="AC84" i="1"/>
  <c r="AE84" i="1" s="1"/>
  <c r="AC85" i="1"/>
  <c r="AE85" i="1" s="1"/>
  <c r="AC86" i="1"/>
  <c r="AE86" i="1" s="1"/>
  <c r="AC87" i="1"/>
  <c r="AE87" i="1" s="1"/>
  <c r="AC88" i="1"/>
  <c r="AE88" i="1" s="1"/>
  <c r="AC89" i="1"/>
  <c r="AC90" i="1"/>
  <c r="AE90" i="1" s="1"/>
  <c r="AC91" i="1"/>
  <c r="AE91" i="1" s="1"/>
  <c r="AC92" i="1"/>
  <c r="AE92" i="1" s="1"/>
  <c r="AC93" i="1"/>
  <c r="AC94" i="1"/>
  <c r="AE94" i="1" s="1"/>
  <c r="AC95" i="1"/>
  <c r="AE95" i="1" s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3" i="1"/>
  <c r="AC174" i="1"/>
  <c r="AC175" i="1"/>
  <c r="AC176" i="1"/>
  <c r="AE176" i="1" s="1"/>
  <c r="AC177" i="1"/>
  <c r="AC178" i="1"/>
  <c r="AE178" i="1" s="1"/>
  <c r="AC179" i="1"/>
  <c r="AE179" i="1" s="1"/>
  <c r="AC180" i="1"/>
  <c r="AE180" i="1" s="1"/>
  <c r="AC181" i="1"/>
  <c r="AE181" i="1" s="1"/>
  <c r="AC182" i="1"/>
  <c r="AE182" i="1" s="1"/>
  <c r="AC183" i="1"/>
  <c r="AE183" i="1" s="1"/>
  <c r="AC184" i="1"/>
  <c r="AE184" i="1" s="1"/>
  <c r="AC185" i="1"/>
  <c r="AC186" i="1"/>
  <c r="AE186" i="1" s="1"/>
  <c r="AC187" i="1"/>
  <c r="AE187" i="1" s="1"/>
  <c r="AC188" i="1"/>
  <c r="AE188" i="1" s="1"/>
  <c r="AC189" i="1"/>
  <c r="AE189" i="1" s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</calcChain>
</file>

<file path=xl/sharedStrings.xml><?xml version="1.0" encoding="utf-8"?>
<sst xmlns="http://schemas.openxmlformats.org/spreadsheetml/2006/main" count="649" uniqueCount="226">
  <si>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</si>
  <si>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</si>
  <si>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</si>
  <si>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</si>
  <si>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</si>
  <si>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</si>
  <si>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</si>
  <si>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NN_CN_v3_winter_wheat_predict_2021</t>
  </si>
  <si>
    <t>dispersion</t>
  </si>
  <si>
    <t>Луганская Народная Республика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</si>
  <si>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</si>
  <si>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</si>
  <si>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</si>
  <si>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</si>
  <si>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</si>
  <si>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</si>
  <si>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</si>
  <si>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</si>
  <si>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</si>
  <si>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</si>
  <si>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Белгородская область</t>
  </si>
  <si>
    <t>Воронежская область</t>
  </si>
  <si>
    <t>Волгоградская область</t>
  </si>
  <si>
    <t>Ростовская область</t>
  </si>
  <si>
    <t>Краснодарский край</t>
  </si>
  <si>
    <t>Республика Крым</t>
  </si>
  <si>
    <t>Пензенская область</t>
  </si>
  <si>
    <t>Алексеевский муниципальный район и город Алексеевка</t>
  </si>
  <si>
    <t>Белгородский муниципальный район</t>
  </si>
  <si>
    <t>Борисовский муниципальный район</t>
  </si>
  <si>
    <t>Город Валуйки и Валуйский муниципальный район</t>
  </si>
  <si>
    <t>Вейделевский муниципальный район</t>
  </si>
  <si>
    <t>Волоконовский муниципальный район</t>
  </si>
  <si>
    <t>Грайворонский муниципальный район</t>
  </si>
  <si>
    <t>Ивнянский муниципальный район</t>
  </si>
  <si>
    <t>Корочанский муниципальный район</t>
  </si>
  <si>
    <t>Красненский муниципальный район</t>
  </si>
  <si>
    <t>Красногвардейский муниципальный район</t>
  </si>
  <si>
    <t>Краснояружский муниципальный район</t>
  </si>
  <si>
    <t>Новооскольский муниципальный район</t>
  </si>
  <si>
    <t>Прохоровский муниципальный район</t>
  </si>
  <si>
    <t>Ракитянский муниципальный район</t>
  </si>
  <si>
    <t>Ровеньский муниципальный район</t>
  </si>
  <si>
    <t>Чернянский муниципальный район</t>
  </si>
  <si>
    <t>Шебекинский муниципальный район и город Шебекино</t>
  </si>
  <si>
    <t>Яковлевский муниципальный район</t>
  </si>
  <si>
    <t>Аннинский муниципальный район</t>
  </si>
  <si>
    <t>Бобровский муниципальный район</t>
  </si>
  <si>
    <t>Богучарский муниципальный район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</si>
  <si>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</si>
  <si>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</si>
  <si>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</si>
  <si>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Воробьевский муниципальный район</t>
  </si>
  <si>
    <t>Грибановский муниципальный район</t>
  </si>
  <si>
    <t>Калачеевский муниципальный район</t>
  </si>
  <si>
    <t>Каменский муниципальный район</t>
  </si>
  <si>
    <t>Кантемировский муниципальный район</t>
  </si>
  <si>
    <t>Каширский муниципальный район</t>
  </si>
  <si>
    <t>Лискинский муниципальный район</t>
  </si>
  <si>
    <t>Нижнедевицкий муниципальный район</t>
  </si>
  <si>
    <t>Новоусманский муниципальный район</t>
  </si>
  <si>
    <t>Новохоперский муниципальный район</t>
  </si>
  <si>
    <t>Ольховатский муниципальный район</t>
  </si>
  <si>
    <t>Острогожский муниципальный район</t>
  </si>
  <si>
    <t>Павловский муниципальный район</t>
  </si>
  <si>
    <t>Панинский муниципальный район</t>
  </si>
  <si>
    <t>Петропавловский муниципальный район</t>
  </si>
  <si>
    <t>Поворинский муниципальный район</t>
  </si>
  <si>
    <t>Подгоренский муниципальный район</t>
  </si>
  <si>
    <t>Рамонский муниципальный район</t>
  </si>
  <si>
    <t>Репьевский муниципальный район</t>
  </si>
  <si>
    <t>Россошанский муниципальный район</t>
  </si>
  <si>
    <t>Семилукский муниципальный район</t>
  </si>
  <si>
    <t>Таловский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</si>
  <si>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</si>
  <si>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</si>
  <si>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</si>
  <si>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Алексеевский муниципальный район</t>
  </si>
  <si>
    <t>Быковский муниципальный район</t>
  </si>
  <si>
    <t>Городищенский муниципальный район</t>
  </si>
  <si>
    <t>Даниловский муниципальный район</t>
  </si>
  <si>
    <t>Дубовский муниципальный район</t>
  </si>
  <si>
    <t>Еланский муниципальный район</t>
  </si>
  <si>
    <t>Жирновский муниципальный район</t>
  </si>
  <si>
    <t>Иловлинский муниципальный район</t>
  </si>
  <si>
    <t>Калачевский муниципальный район</t>
  </si>
  <si>
    <t>Камышинский муниципальный район</t>
  </si>
  <si>
    <t>Киквидзенский муниципальный район</t>
  </si>
  <si>
    <t>Клетский муниципальный район</t>
  </si>
  <si>
    <t>Котельниковский муниципальный район</t>
  </si>
  <si>
    <t>Котовский муниципальный район</t>
  </si>
  <si>
    <t>Ленинский муниципальный район</t>
  </si>
  <si>
    <t>Михайловский муниципальный район</t>
  </si>
  <si>
    <t>Нехаевский муниципальный район</t>
  </si>
  <si>
    <t>Николаевский муниципальный район</t>
  </si>
  <si>
    <t>Новоаннинский муниципальный район</t>
  </si>
  <si>
    <t>Новониколаевский муниципальный район</t>
  </si>
  <si>
    <t>Октябрьский муниципальный район</t>
  </si>
  <si>
    <t>Ольховский муниципальный район</t>
  </si>
  <si>
    <t>Палласовский муниципальный район</t>
  </si>
  <si>
    <t>Кумылженский муниципальный район</t>
  </si>
  <si>
    <t>Руднянский муниципальный район</t>
  </si>
  <si>
    <t>Светлоярский муниципальный район</t>
  </si>
  <si>
    <t>Серафимовичский муниципальный район</t>
  </si>
  <si>
    <t>Среднеахтубинский муниципальный район</t>
  </si>
  <si>
    <t>Старополтавский муниципальный район</t>
  </si>
  <si>
    <t>Суровикинский муниципальный район</t>
  </si>
  <si>
    <t>Урюпинский муниципальный район</t>
  </si>
  <si>
    <t>Фроловский муниципальный район</t>
  </si>
  <si>
    <t>Чернышковский муниципальный район</t>
  </si>
  <si>
    <t>Азовский муниципальный район</t>
  </si>
  <si>
    <t>Аксайский муниципальный район</t>
  </si>
  <si>
    <t>Багаевский муниципальный район</t>
  </si>
  <si>
    <t>Белокалитвинский муниципальный район</t>
  </si>
  <si>
    <t>Боковский муниципальный район</t>
  </si>
  <si>
    <t>Верхнедонской муниципальный район</t>
  </si>
  <si>
    <t>Веселовский муниципальный район</t>
  </si>
  <si>
    <t>Волгодонской муниципальный район</t>
  </si>
  <si>
    <t>Егорлыкский муниципальный район</t>
  </si>
  <si>
    <t>Заветинский муниципальный район</t>
  </si>
  <si>
    <t>Зерноградский муниципальный район</t>
  </si>
  <si>
    <t>Зимовниковский муниципальный район</t>
  </si>
  <si>
    <t>Кагальницкий муниципальный район</t>
  </si>
  <si>
    <t>Кашарский муниципальный район</t>
  </si>
  <si>
    <t>Константиновский муниципальный район</t>
  </si>
  <si>
    <t>Красносулинский муниципальный район</t>
  </si>
  <si>
    <t>Куйбышевский муниципальный район</t>
  </si>
  <si>
    <t>Мартыновский муниципальный район</t>
  </si>
  <si>
    <t>Матвеево-Курганский муниципальный район</t>
  </si>
  <si>
    <t>Миллеровский муниципальный район</t>
  </si>
  <si>
    <t>Милютинский муниципальный район</t>
  </si>
  <si>
    <t>Морозовский муниципальный район</t>
  </si>
  <si>
    <t>Мясниковский муниципальный район</t>
  </si>
  <si>
    <t>Неклиновский муниципальный район</t>
  </si>
  <si>
    <t>Обливский муниципальный район</t>
  </si>
  <si>
    <t>Орловский муниципальный район</t>
  </si>
  <si>
    <t>Песчанокопский муниципальный район</t>
  </si>
  <si>
    <t>Пролетарский муниципальный район</t>
  </si>
  <si>
    <t>Ремонтненский муниципальный район</t>
  </si>
  <si>
    <t>Родионово-Несветайский муниципальный район</t>
  </si>
  <si>
    <t>Сальский муниципальный район</t>
  </si>
  <si>
    <t>Семикаракорский муниципальный район</t>
  </si>
  <si>
    <t>Советский муниципальный район</t>
  </si>
  <si>
    <t>Тарасовский муниципальный район</t>
  </si>
  <si>
    <t>Тацинский муниципальный район</t>
  </si>
  <si>
    <t>Усть-Донецкий муниципальный район</t>
  </si>
  <si>
    <t>Целинский муниципальный район</t>
  </si>
  <si>
    <t>Цимлянский муниципальный район</t>
  </si>
  <si>
    <t>Чертковский муниципальный район</t>
  </si>
  <si>
    <t>Шолоховский муниципальный район</t>
  </si>
  <si>
    <t>Абинский муниципальный район</t>
  </si>
  <si>
    <t>Апшеронский муниципальный район</t>
  </si>
  <si>
    <t>Белоглинский муниципальный район</t>
  </si>
  <si>
    <t>Белореченский муниципальный район</t>
  </si>
  <si>
    <t>Брюховецкий муниципальный район</t>
  </si>
  <si>
    <t>Выселковский муниципальный район</t>
  </si>
  <si>
    <t>Гулькевичский муниципальный район</t>
  </si>
  <si>
    <t>Динской муниципальный район</t>
  </si>
  <si>
    <t>Ейский муниципальный район</t>
  </si>
  <si>
    <t>Кавказский муниципальный район</t>
  </si>
  <si>
    <t>Калининский муниципальный район</t>
  </si>
  <si>
    <t>Каневской муниципальный район</t>
  </si>
  <si>
    <t>Кореновский муниципальный район</t>
  </si>
  <si>
    <t>Красноармейский муниципальный район</t>
  </si>
  <si>
    <t>Крыловский муниципальный район</t>
  </si>
  <si>
    <t>Крымский муниципальный район</t>
  </si>
  <si>
    <t>Курганинский муниципальный район</t>
  </si>
  <si>
    <t>Кущевский муниципальный район</t>
  </si>
  <si>
    <t>Лабинский муниципальный район</t>
  </si>
  <si>
    <t>Ленинградский муниципальный район</t>
  </si>
  <si>
    <t>Мостовский муниципальный район</t>
  </si>
  <si>
    <t>Новокубанский муниципальный район</t>
  </si>
  <si>
    <t>Новопокровский муниципальный район</t>
  </si>
  <si>
    <t>Отрадненский муниципальный район</t>
  </si>
  <si>
    <t>Приморско-Ахтарский муниципальный район</t>
  </si>
  <si>
    <t>Северский муниципальный район</t>
  </si>
  <si>
    <t>Славянский муниципальный район</t>
  </si>
  <si>
    <t>Староминский муниципальный район</t>
  </si>
  <si>
    <t>Тбилисский муниципальный район</t>
  </si>
  <si>
    <t>Темрюкский муниципальный район</t>
  </si>
  <si>
    <t>Тимашевский муниципальный район</t>
  </si>
  <si>
    <t>Тихорецкий муниципальный район</t>
  </si>
  <si>
    <t>Туапсинский муниципальный район</t>
  </si>
  <si>
    <t>Успенский муниципальный район</t>
  </si>
  <si>
    <t>Усть-Лабинский муниципальный район</t>
  </si>
  <si>
    <t>Щербиновский муниципальный район</t>
  </si>
  <si>
    <t>Бахчисарайский муниципальный район</t>
  </si>
  <si>
    <t>Белогорский муниципальный район</t>
  </si>
  <si>
    <t>Джанкойский муниципальный район</t>
  </si>
  <si>
    <t>Кировский муниципальный район</t>
  </si>
  <si>
    <t>Красноперекопский муниципальный район</t>
  </si>
  <si>
    <t>Нижнегорский муниципальный район</t>
  </si>
  <si>
    <t>Первомайский муниципальный район</t>
  </si>
  <si>
    <t>Раздольненский муниципальный район</t>
  </si>
  <si>
    <t>Сакский муниципальный район</t>
  </si>
  <si>
    <t>Симферопольский муниципальный район</t>
  </si>
  <si>
    <t>Черноморский муниципальный район</t>
  </si>
  <si>
    <t>Башмаковский муниципальный район</t>
  </si>
  <si>
    <t>Бековский муниципальный район</t>
  </si>
  <si>
    <t>Белинский муниципальный район</t>
  </si>
  <si>
    <t>Бессоновский муниципальный район</t>
  </si>
  <si>
    <t>Вадинский муниципальный район</t>
  </si>
  <si>
    <t>Земетчинский муниципальный район</t>
  </si>
  <si>
    <t>Иссинский муниципальный район</t>
  </si>
  <si>
    <t>Камешкирский муниципальный район</t>
  </si>
  <si>
    <t>Колышлейский муниципальный район</t>
  </si>
  <si>
    <t>Кузнецкий муниципальный район</t>
  </si>
  <si>
    <t>Лопатинский муниципальный район</t>
  </si>
  <si>
    <t>Лунинский муниципальный район</t>
  </si>
  <si>
    <t>Малосердобинский муниципальный район</t>
  </si>
  <si>
    <t>Мокшанский муниципальный район</t>
  </si>
  <si>
    <t>Наровчатский муниципальный район</t>
  </si>
  <si>
    <t>Неверкинский муниципальный район</t>
  </si>
  <si>
    <t>Нижнеломовский муниципальный район</t>
  </si>
  <si>
    <t>Никольский муниципальный район</t>
  </si>
  <si>
    <t>Пачелмский муниципальный район</t>
  </si>
  <si>
    <t>Пензенский муниципальный район (включая Кондольский с 14.06.2006)</t>
  </si>
  <si>
    <t>Сердобский муниципальный район</t>
  </si>
  <si>
    <t>Сосновоборский муниципальный район</t>
  </si>
  <si>
    <t>Тамалинский муниципальный район</t>
  </si>
  <si>
    <t>Шемышейский муниципальный район</t>
  </si>
  <si>
    <t>Спасский муниципальный район</t>
  </si>
  <si>
    <t>Пшеница озимая</t>
  </si>
  <si>
    <t>Пшеница яровая</t>
  </si>
  <si>
    <t>NN_CN_v3_winter_wheat_predict_2021_corrected</t>
  </si>
  <si>
    <t>SLM_v1_winter_wheat_predict_2021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</si>
</sst>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52268367083734E-2"/>
          <c:y val="6.1368938814114704E-2"/>
          <c:w val="0.92402956523930935"/>
          <c:h val="0.78031313161537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Sheet1!$U$2:$U$217</c:f>
              <c:numCache>
                <c:formatCode>General</c:formatCode>
                <c:ptCount val="216"/>
                <c:pt idx="0">
                  <c:v>38.4</c:v>
                </c:pt>
                <c:pt idx="1">
                  <c:v>40.700000000000003</c:v>
                </c:pt>
                <c:pt idx="2">
                  <c:v>38.5</c:v>
                </c:pt>
                <c:pt idx="3">
                  <c:v>41.2</c:v>
                </c:pt>
                <c:pt idx="4">
                  <c:v>45</c:v>
                </c:pt>
                <c:pt idx="5">
                  <c:v>29.5</c:v>
                </c:pt>
                <c:pt idx="6">
                  <c:v>25.9</c:v>
                </c:pt>
                <c:pt idx="7">
                  <c:v>39.6</c:v>
                </c:pt>
                <c:pt idx="8">
                  <c:v>37.4</c:v>
                </c:pt>
                <c:pt idx="9">
                  <c:v>60</c:v>
                </c:pt>
                <c:pt idx="10">
                  <c:v>26.9</c:v>
                </c:pt>
                <c:pt idx="12">
                  <c:v>54.1</c:v>
                </c:pt>
                <c:pt idx="13">
                  <c:v>47.8</c:v>
                </c:pt>
                <c:pt idx="15">
                  <c:v>43.9</c:v>
                </c:pt>
                <c:pt idx="16">
                  <c:v>46.5</c:v>
                </c:pt>
                <c:pt idx="18">
                  <c:v>46.9</c:v>
                </c:pt>
                <c:pt idx="19">
                  <c:v>44.8</c:v>
                </c:pt>
                <c:pt idx="20">
                  <c:v>33.9</c:v>
                </c:pt>
                <c:pt idx="21">
                  <c:v>43.3</c:v>
                </c:pt>
                <c:pt idx="22">
                  <c:v>55.6</c:v>
                </c:pt>
                <c:pt idx="24">
                  <c:v>45.6</c:v>
                </c:pt>
                <c:pt idx="25">
                  <c:v>55.9</c:v>
                </c:pt>
                <c:pt idx="26">
                  <c:v>35.6</c:v>
                </c:pt>
                <c:pt idx="27">
                  <c:v>37.4</c:v>
                </c:pt>
                <c:pt idx="30">
                  <c:v>30.2</c:v>
                </c:pt>
                <c:pt idx="31">
                  <c:v>25.9</c:v>
                </c:pt>
                <c:pt idx="32">
                  <c:v>32.4</c:v>
                </c:pt>
                <c:pt idx="33">
                  <c:v>31.4</c:v>
                </c:pt>
                <c:pt idx="34">
                  <c:v>28.4</c:v>
                </c:pt>
                <c:pt idx="35">
                  <c:v>26.4</c:v>
                </c:pt>
                <c:pt idx="36">
                  <c:v>28.1</c:v>
                </c:pt>
                <c:pt idx="37">
                  <c:v>23.7</c:v>
                </c:pt>
                <c:pt idx="38">
                  <c:v>30.2</c:v>
                </c:pt>
                <c:pt idx="39">
                  <c:v>28.1</c:v>
                </c:pt>
                <c:pt idx="40">
                  <c:v>30.6</c:v>
                </c:pt>
                <c:pt idx="41">
                  <c:v>25.4</c:v>
                </c:pt>
                <c:pt idx="42">
                  <c:v>26.1</c:v>
                </c:pt>
                <c:pt idx="43">
                  <c:v>36.5</c:v>
                </c:pt>
                <c:pt idx="44">
                  <c:v>28.9</c:v>
                </c:pt>
                <c:pt idx="45">
                  <c:v>25</c:v>
                </c:pt>
                <c:pt idx="46">
                  <c:v>28.2</c:v>
                </c:pt>
                <c:pt idx="47">
                  <c:v>33.1</c:v>
                </c:pt>
                <c:pt idx="48">
                  <c:v>33.4</c:v>
                </c:pt>
                <c:pt idx="49">
                  <c:v>24</c:v>
                </c:pt>
                <c:pt idx="50">
                  <c:v>26.5</c:v>
                </c:pt>
                <c:pt idx="51">
                  <c:v>21.7</c:v>
                </c:pt>
                <c:pt idx="52">
                  <c:v>32.9</c:v>
                </c:pt>
                <c:pt idx="53">
                  <c:v>27.2</c:v>
                </c:pt>
                <c:pt idx="54">
                  <c:v>32.9</c:v>
                </c:pt>
                <c:pt idx="55">
                  <c:v>31.1</c:v>
                </c:pt>
                <c:pt idx="56">
                  <c:v>33.1</c:v>
                </c:pt>
                <c:pt idx="57">
                  <c:v>22.6</c:v>
                </c:pt>
                <c:pt idx="58">
                  <c:v>27.2</c:v>
                </c:pt>
                <c:pt idx="59">
                  <c:v>35.4</c:v>
                </c:pt>
                <c:pt idx="60">
                  <c:v>26.2</c:v>
                </c:pt>
                <c:pt idx="61">
                  <c:v>28.4</c:v>
                </c:pt>
                <c:pt idx="62">
                  <c:v>16.100000000000001</c:v>
                </c:pt>
                <c:pt idx="63">
                  <c:v>13.3</c:v>
                </c:pt>
                <c:pt idx="64">
                  <c:v>18.5</c:v>
                </c:pt>
                <c:pt idx="65">
                  <c:v>21.5</c:v>
                </c:pt>
                <c:pt idx="66">
                  <c:v>31</c:v>
                </c:pt>
                <c:pt idx="67">
                  <c:v>22.8</c:v>
                </c:pt>
                <c:pt idx="68">
                  <c:v>25.8</c:v>
                </c:pt>
                <c:pt idx="69">
                  <c:v>24.8</c:v>
                </c:pt>
                <c:pt idx="70">
                  <c:v>21.6</c:v>
                </c:pt>
                <c:pt idx="71">
                  <c:v>28.9</c:v>
                </c:pt>
                <c:pt idx="72">
                  <c:v>31</c:v>
                </c:pt>
                <c:pt idx="73">
                  <c:v>25</c:v>
                </c:pt>
                <c:pt idx="74">
                  <c:v>18.399999999999999</c:v>
                </c:pt>
                <c:pt idx="75">
                  <c:v>15.3</c:v>
                </c:pt>
                <c:pt idx="77">
                  <c:v>27.8</c:v>
                </c:pt>
                <c:pt idx="78">
                  <c:v>15.5</c:v>
                </c:pt>
                <c:pt idx="79">
                  <c:v>26.9</c:v>
                </c:pt>
                <c:pt idx="80">
                  <c:v>33.1</c:v>
                </c:pt>
                <c:pt idx="81">
                  <c:v>24.1</c:v>
                </c:pt>
                <c:pt idx="82">
                  <c:v>24.7</c:v>
                </c:pt>
                <c:pt idx="83">
                  <c:v>26.1</c:v>
                </c:pt>
                <c:pt idx="84">
                  <c:v>30.3</c:v>
                </c:pt>
                <c:pt idx="85">
                  <c:v>21.6</c:v>
                </c:pt>
                <c:pt idx="86">
                  <c:v>17.5</c:v>
                </c:pt>
                <c:pt idx="87">
                  <c:v>33.4</c:v>
                </c:pt>
                <c:pt idx="88">
                  <c:v>12.5</c:v>
                </c:pt>
                <c:pt idx="89">
                  <c:v>21.9</c:v>
                </c:pt>
                <c:pt idx="90">
                  <c:v>19.8</c:v>
                </c:pt>
                <c:pt idx="91">
                  <c:v>28</c:v>
                </c:pt>
                <c:pt idx="92">
                  <c:v>26.3</c:v>
                </c:pt>
                <c:pt idx="93">
                  <c:v>20.8</c:v>
                </c:pt>
                <c:pt idx="94">
                  <c:v>49.5</c:v>
                </c:pt>
                <c:pt idx="95">
                  <c:v>43.1</c:v>
                </c:pt>
                <c:pt idx="96">
                  <c:v>47.6</c:v>
                </c:pt>
                <c:pt idx="97">
                  <c:v>31.9</c:v>
                </c:pt>
                <c:pt idx="98">
                  <c:v>36.200000000000003</c:v>
                </c:pt>
                <c:pt idx="99">
                  <c:v>33</c:v>
                </c:pt>
                <c:pt idx="100">
                  <c:v>47.8</c:v>
                </c:pt>
                <c:pt idx="101">
                  <c:v>37.4</c:v>
                </c:pt>
                <c:pt idx="102">
                  <c:v>27.1</c:v>
                </c:pt>
                <c:pt idx="103">
                  <c:v>48.3</c:v>
                </c:pt>
                <c:pt idx="104">
                  <c:v>23.4</c:v>
                </c:pt>
                <c:pt idx="105">
                  <c:v>48</c:v>
                </c:pt>
                <c:pt idx="106">
                  <c:v>33.9</c:v>
                </c:pt>
                <c:pt idx="107">
                  <c:v>53.1</c:v>
                </c:pt>
                <c:pt idx="108">
                  <c:v>35.6</c:v>
                </c:pt>
                <c:pt idx="109">
                  <c:v>34</c:v>
                </c:pt>
                <c:pt idx="110">
                  <c:v>39.799999999999997</c:v>
                </c:pt>
                <c:pt idx="111">
                  <c:v>36.5</c:v>
                </c:pt>
                <c:pt idx="112">
                  <c:v>48.1</c:v>
                </c:pt>
                <c:pt idx="113">
                  <c:v>42.1</c:v>
                </c:pt>
                <c:pt idx="114">
                  <c:v>46.3</c:v>
                </c:pt>
                <c:pt idx="115">
                  <c:v>33.799999999999997</c:v>
                </c:pt>
                <c:pt idx="116">
                  <c:v>28.5</c:v>
                </c:pt>
                <c:pt idx="117">
                  <c:v>28.7</c:v>
                </c:pt>
                <c:pt idx="118">
                  <c:v>55</c:v>
                </c:pt>
                <c:pt idx="119">
                  <c:v>50.3</c:v>
                </c:pt>
                <c:pt idx="120">
                  <c:v>28.6</c:v>
                </c:pt>
                <c:pt idx="121">
                  <c:v>39.5</c:v>
                </c:pt>
                <c:pt idx="122">
                  <c:v>41.4</c:v>
                </c:pt>
                <c:pt idx="123">
                  <c:v>53</c:v>
                </c:pt>
                <c:pt idx="124">
                  <c:v>44.7</c:v>
                </c:pt>
                <c:pt idx="125">
                  <c:v>27.7</c:v>
                </c:pt>
                <c:pt idx="126">
                  <c:v>43.2</c:v>
                </c:pt>
                <c:pt idx="127">
                  <c:v>45.9</c:v>
                </c:pt>
                <c:pt idx="128">
                  <c:v>44</c:v>
                </c:pt>
                <c:pt idx="129">
                  <c:v>26.7</c:v>
                </c:pt>
                <c:pt idx="130">
                  <c:v>32.4</c:v>
                </c:pt>
                <c:pt idx="131">
                  <c:v>34.6</c:v>
                </c:pt>
                <c:pt idx="132">
                  <c:v>40.299999999999997</c:v>
                </c:pt>
                <c:pt idx="133">
                  <c:v>54.2</c:v>
                </c:pt>
                <c:pt idx="134">
                  <c:v>28.1</c:v>
                </c:pt>
                <c:pt idx="135">
                  <c:v>32.1</c:v>
                </c:pt>
                <c:pt idx="136">
                  <c:v>31.5</c:v>
                </c:pt>
                <c:pt idx="137">
                  <c:v>51.1</c:v>
                </c:pt>
                <c:pt idx="138">
                  <c:v>50</c:v>
                </c:pt>
                <c:pt idx="139">
                  <c:v>58.2</c:v>
                </c:pt>
                <c:pt idx="140">
                  <c:v>40.700000000000003</c:v>
                </c:pt>
                <c:pt idx="141">
                  <c:v>61.8</c:v>
                </c:pt>
                <c:pt idx="142">
                  <c:v>63.5</c:v>
                </c:pt>
                <c:pt idx="143">
                  <c:v>68</c:v>
                </c:pt>
                <c:pt idx="144">
                  <c:v>63</c:v>
                </c:pt>
                <c:pt idx="145">
                  <c:v>58.4</c:v>
                </c:pt>
                <c:pt idx="146">
                  <c:v>66.8</c:v>
                </c:pt>
                <c:pt idx="147">
                  <c:v>66.7</c:v>
                </c:pt>
                <c:pt idx="148">
                  <c:v>61.6</c:v>
                </c:pt>
                <c:pt idx="149">
                  <c:v>65.8</c:v>
                </c:pt>
                <c:pt idx="150">
                  <c:v>63.8</c:v>
                </c:pt>
                <c:pt idx="151">
                  <c:v>56.5</c:v>
                </c:pt>
                <c:pt idx="152">
                  <c:v>61.1</c:v>
                </c:pt>
                <c:pt idx="153">
                  <c:v>61.3</c:v>
                </c:pt>
                <c:pt idx="154">
                  <c:v>56.1</c:v>
                </c:pt>
                <c:pt idx="155">
                  <c:v>56.8</c:v>
                </c:pt>
                <c:pt idx="156">
                  <c:v>61</c:v>
                </c:pt>
                <c:pt idx="157">
                  <c:v>43.3</c:v>
                </c:pt>
                <c:pt idx="158">
                  <c:v>63.1</c:v>
                </c:pt>
                <c:pt idx="159">
                  <c:v>57.7</c:v>
                </c:pt>
                <c:pt idx="160">
                  <c:v>53.2</c:v>
                </c:pt>
                <c:pt idx="161">
                  <c:v>60.8</c:v>
                </c:pt>
                <c:pt idx="162">
                  <c:v>68</c:v>
                </c:pt>
                <c:pt idx="163">
                  <c:v>45.6</c:v>
                </c:pt>
                <c:pt idx="164">
                  <c:v>59.5</c:v>
                </c:pt>
                <c:pt idx="165">
                  <c:v>57.3</c:v>
                </c:pt>
                <c:pt idx="166">
                  <c:v>70.2</c:v>
                </c:pt>
                <c:pt idx="167">
                  <c:v>45.3</c:v>
                </c:pt>
                <c:pt idx="168">
                  <c:v>63.5</c:v>
                </c:pt>
                <c:pt idx="169">
                  <c:v>61.6</c:v>
                </c:pt>
                <c:pt idx="171">
                  <c:v>57.3</c:v>
                </c:pt>
                <c:pt idx="172">
                  <c:v>61.2</c:v>
                </c:pt>
                <c:pt idx="173">
                  <c:v>58.2</c:v>
                </c:pt>
                <c:pt idx="174">
                  <c:v>26.9</c:v>
                </c:pt>
                <c:pt idx="175">
                  <c:v>18.8</c:v>
                </c:pt>
                <c:pt idx="176">
                  <c:v>27.1</c:v>
                </c:pt>
                <c:pt idx="177">
                  <c:v>18.7</c:v>
                </c:pt>
                <c:pt idx="178">
                  <c:v>25.5</c:v>
                </c:pt>
                <c:pt idx="179">
                  <c:v>34.200000000000003</c:v>
                </c:pt>
                <c:pt idx="180">
                  <c:v>29.2</c:v>
                </c:pt>
                <c:pt idx="181">
                  <c:v>17.8</c:v>
                </c:pt>
                <c:pt idx="182">
                  <c:v>26.7</c:v>
                </c:pt>
                <c:pt idx="183">
                  <c:v>34.5</c:v>
                </c:pt>
                <c:pt idx="184">
                  <c:v>26.4</c:v>
                </c:pt>
                <c:pt idx="185">
                  <c:v>29.3</c:v>
                </c:pt>
                <c:pt idx="186">
                  <c:v>17.100000000000001</c:v>
                </c:pt>
                <c:pt idx="187">
                  <c:v>30.9</c:v>
                </c:pt>
                <c:pt idx="188">
                  <c:v>26.1</c:v>
                </c:pt>
                <c:pt idx="189">
                  <c:v>29.5</c:v>
                </c:pt>
                <c:pt idx="190">
                  <c:v>24.4</c:v>
                </c:pt>
                <c:pt idx="191">
                  <c:v>32.200000000000003</c:v>
                </c:pt>
                <c:pt idx="192">
                  <c:v>26.5</c:v>
                </c:pt>
                <c:pt idx="193">
                  <c:v>33.200000000000003</c:v>
                </c:pt>
                <c:pt idx="194">
                  <c:v>17</c:v>
                </c:pt>
                <c:pt idx="195">
                  <c:v>21.3</c:v>
                </c:pt>
                <c:pt idx="196">
                  <c:v>29.8</c:v>
                </c:pt>
                <c:pt idx="197">
                  <c:v>27.7</c:v>
                </c:pt>
                <c:pt idx="198">
                  <c:v>18.399999999999999</c:v>
                </c:pt>
                <c:pt idx="199">
                  <c:v>22.9</c:v>
                </c:pt>
                <c:pt idx="200">
                  <c:v>17.899999999999999</c:v>
                </c:pt>
                <c:pt idx="201">
                  <c:v>21.4</c:v>
                </c:pt>
                <c:pt idx="202">
                  <c:v>28.7</c:v>
                </c:pt>
                <c:pt idx="203">
                  <c:v>16.600000000000001</c:v>
                </c:pt>
                <c:pt idx="204">
                  <c:v>23.4</c:v>
                </c:pt>
                <c:pt idx="205">
                  <c:v>28.4</c:v>
                </c:pt>
                <c:pt idx="206">
                  <c:v>12</c:v>
                </c:pt>
                <c:pt idx="207">
                  <c:v>34.6</c:v>
                </c:pt>
                <c:pt idx="208">
                  <c:v>22.6</c:v>
                </c:pt>
                <c:pt idx="209">
                  <c:v>32.6</c:v>
                </c:pt>
                <c:pt idx="210">
                  <c:v>24</c:v>
                </c:pt>
                <c:pt idx="211">
                  <c:v>24</c:v>
                </c:pt>
                <c:pt idx="212">
                  <c:v>14.8</c:v>
                </c:pt>
                <c:pt idx="213">
                  <c:v>30.5</c:v>
                </c:pt>
                <c:pt idx="214">
                  <c:v>21.5</c:v>
                </c:pt>
                <c:pt idx="215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B-48A6-8277-7F4E6CE4B144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NN_CN_v3_winter_wheat_predict_2021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Sheet1!$Z$2:$Z$217</c:f>
              <c:numCache>
                <c:formatCode>General</c:formatCode>
                <c:ptCount val="216"/>
                <c:pt idx="0">
                  <c:v>33.204068501790367</c:v>
                </c:pt>
                <c:pt idx="1">
                  <c:v>37.123647689819343</c:v>
                </c:pt>
                <c:pt idx="2">
                  <c:v>34.600775400797517</c:v>
                </c:pt>
                <c:pt idx="3">
                  <c:v>39.501220575968418</c:v>
                </c:pt>
                <c:pt idx="4">
                  <c:v>45.082240422566727</c:v>
                </c:pt>
                <c:pt idx="5">
                  <c:v>33.281861750284833</c:v>
                </c:pt>
                <c:pt idx="6">
                  <c:v>25.98971036275228</c:v>
                </c:pt>
                <c:pt idx="7">
                  <c:v>38.39308319091797</c:v>
                </c:pt>
                <c:pt idx="8">
                  <c:v>38.309502156575519</c:v>
                </c:pt>
                <c:pt idx="9">
                  <c:v>59.922169240315753</c:v>
                </c:pt>
                <c:pt idx="10">
                  <c:v>26.13709201812744</c:v>
                </c:pt>
                <c:pt idx="11">
                  <c:v>37.290111668904622</c:v>
                </c:pt>
                <c:pt idx="12">
                  <c:v>52.862184906005858</c:v>
                </c:pt>
                <c:pt idx="13">
                  <c:v>52.758404159545897</c:v>
                </c:pt>
                <c:pt idx="15">
                  <c:v>41.840746307373053</c:v>
                </c:pt>
                <c:pt idx="16">
                  <c:v>43.348838043212893</c:v>
                </c:pt>
                <c:pt idx="17">
                  <c:v>51.455974197387697</c:v>
                </c:pt>
                <c:pt idx="18">
                  <c:v>57.867288080851239</c:v>
                </c:pt>
                <c:pt idx="19">
                  <c:v>50.208695856730152</c:v>
                </c:pt>
                <c:pt idx="20">
                  <c:v>40.448221079508457</c:v>
                </c:pt>
                <c:pt idx="21">
                  <c:v>40.239886856079103</c:v>
                </c:pt>
                <c:pt idx="22">
                  <c:v>57.097324117024741</c:v>
                </c:pt>
                <c:pt idx="23">
                  <c:v>44.280761591593418</c:v>
                </c:pt>
                <c:pt idx="24">
                  <c:v>54.003663762410483</c:v>
                </c:pt>
                <c:pt idx="25">
                  <c:v>56.306039555867507</c:v>
                </c:pt>
                <c:pt idx="26">
                  <c:v>32.163791720072432</c:v>
                </c:pt>
                <c:pt idx="27">
                  <c:v>47.3156733194987</c:v>
                </c:pt>
                <c:pt idx="28">
                  <c:v>44.295257822672532</c:v>
                </c:pt>
                <c:pt idx="29">
                  <c:v>44.789450836181643</c:v>
                </c:pt>
                <c:pt idx="30">
                  <c:v>36.669644927978517</c:v>
                </c:pt>
                <c:pt idx="31">
                  <c:v>38.025158309936522</c:v>
                </c:pt>
                <c:pt idx="32">
                  <c:v>32.168257268269848</c:v>
                </c:pt>
                <c:pt idx="33">
                  <c:v>32.324971707661938</c:v>
                </c:pt>
                <c:pt idx="34">
                  <c:v>31.426654561360682</c:v>
                </c:pt>
                <c:pt idx="35">
                  <c:v>35.917195129394528</c:v>
                </c:pt>
                <c:pt idx="36">
                  <c:v>30.111141459147131</c:v>
                </c:pt>
                <c:pt idx="37">
                  <c:v>30.427654012044268</c:v>
                </c:pt>
                <c:pt idx="38">
                  <c:v>32.543966420491543</c:v>
                </c:pt>
                <c:pt idx="39">
                  <c:v>28.917784818013509</c:v>
                </c:pt>
                <c:pt idx="40">
                  <c:v>31.015624364217121</c:v>
                </c:pt>
                <c:pt idx="41">
                  <c:v>34.831174214680992</c:v>
                </c:pt>
                <c:pt idx="42">
                  <c:v>42.386439895629877</c:v>
                </c:pt>
                <c:pt idx="43">
                  <c:v>50.01989669799805</c:v>
                </c:pt>
                <c:pt idx="44">
                  <c:v>41.102263259887692</c:v>
                </c:pt>
                <c:pt idx="45">
                  <c:v>27.08188705444336</c:v>
                </c:pt>
                <c:pt idx="46">
                  <c:v>27.432947985331221</c:v>
                </c:pt>
                <c:pt idx="47">
                  <c:v>39.975415039062497</c:v>
                </c:pt>
                <c:pt idx="48">
                  <c:v>34.571422576904297</c:v>
                </c:pt>
                <c:pt idx="49">
                  <c:v>38.587513478597003</c:v>
                </c:pt>
                <c:pt idx="50">
                  <c:v>26.435101699829101</c:v>
                </c:pt>
                <c:pt idx="51">
                  <c:v>25.17649930318197</c:v>
                </c:pt>
                <c:pt idx="52">
                  <c:v>32.604900232950847</c:v>
                </c:pt>
                <c:pt idx="53">
                  <c:v>42.097467295328777</c:v>
                </c:pt>
                <c:pt idx="54">
                  <c:v>42.102068964640303</c:v>
                </c:pt>
                <c:pt idx="55">
                  <c:v>30.804346275329589</c:v>
                </c:pt>
                <c:pt idx="56">
                  <c:v>42.086390177408852</c:v>
                </c:pt>
                <c:pt idx="57">
                  <c:v>32.506365076700853</c:v>
                </c:pt>
                <c:pt idx="58">
                  <c:v>33.135472297668457</c:v>
                </c:pt>
                <c:pt idx="59">
                  <c:v>48.245362854003908</c:v>
                </c:pt>
                <c:pt idx="60">
                  <c:v>33.40092608133952</c:v>
                </c:pt>
                <c:pt idx="61">
                  <c:v>28.319779396057129</c:v>
                </c:pt>
                <c:pt idx="62">
                  <c:v>20.770255788167319</c:v>
                </c:pt>
                <c:pt idx="63">
                  <c:v>20.029379463195799</c:v>
                </c:pt>
                <c:pt idx="64">
                  <c:v>22.996421686808269</c:v>
                </c:pt>
                <c:pt idx="65">
                  <c:v>21.6506202061971</c:v>
                </c:pt>
                <c:pt idx="66">
                  <c:v>34.526291529337563</c:v>
                </c:pt>
                <c:pt idx="67">
                  <c:v>22.191815376281738</c:v>
                </c:pt>
                <c:pt idx="68">
                  <c:v>24.963100051879881</c:v>
                </c:pt>
                <c:pt idx="69">
                  <c:v>22.465197436014812</c:v>
                </c:pt>
                <c:pt idx="70">
                  <c:v>20.133771959940589</c:v>
                </c:pt>
                <c:pt idx="71">
                  <c:v>25.96008542378744</c:v>
                </c:pt>
                <c:pt idx="72">
                  <c:v>28.936059824625652</c:v>
                </c:pt>
                <c:pt idx="73">
                  <c:v>24.04793351491292</c:v>
                </c:pt>
                <c:pt idx="74">
                  <c:v>16.357413673400881</c:v>
                </c:pt>
                <c:pt idx="75">
                  <c:v>15.007207202911379</c:v>
                </c:pt>
                <c:pt idx="77">
                  <c:v>23.96702448527018</c:v>
                </c:pt>
                <c:pt idx="78">
                  <c:v>19.852719879150388</c:v>
                </c:pt>
                <c:pt idx="79">
                  <c:v>26.452836672465011</c:v>
                </c:pt>
                <c:pt idx="80">
                  <c:v>28.133025868733721</c:v>
                </c:pt>
                <c:pt idx="81">
                  <c:v>22.470616340637211</c:v>
                </c:pt>
                <c:pt idx="82">
                  <c:v>22.3851816813151</c:v>
                </c:pt>
                <c:pt idx="83">
                  <c:v>19.259025255839031</c:v>
                </c:pt>
                <c:pt idx="84">
                  <c:v>26.648207155863439</c:v>
                </c:pt>
                <c:pt idx="85">
                  <c:v>25.17809403737386</c:v>
                </c:pt>
                <c:pt idx="86">
                  <c:v>19.592417907714839</c:v>
                </c:pt>
                <c:pt idx="87">
                  <c:v>30.855963261922199</c:v>
                </c:pt>
                <c:pt idx="88">
                  <c:v>14.34419937133789</c:v>
                </c:pt>
                <c:pt idx="89">
                  <c:v>21.73170572916667</c:v>
                </c:pt>
                <c:pt idx="90">
                  <c:v>21.708422088623049</c:v>
                </c:pt>
                <c:pt idx="91">
                  <c:v>28.391728655497229</c:v>
                </c:pt>
                <c:pt idx="92">
                  <c:v>24.04705155690511</c:v>
                </c:pt>
                <c:pt idx="93">
                  <c:v>23.810181236267091</c:v>
                </c:pt>
                <c:pt idx="94">
                  <c:v>54.113639068603518</c:v>
                </c:pt>
                <c:pt idx="95">
                  <c:v>44.250252660115557</c:v>
                </c:pt>
                <c:pt idx="96">
                  <c:v>51.873859914143878</c:v>
                </c:pt>
                <c:pt idx="97">
                  <c:v>29.498963928222661</c:v>
                </c:pt>
                <c:pt idx="98">
                  <c:v>33.389995193481447</c:v>
                </c:pt>
                <c:pt idx="99">
                  <c:v>29.872097015380859</c:v>
                </c:pt>
                <c:pt idx="100">
                  <c:v>44.833900451660163</c:v>
                </c:pt>
                <c:pt idx="101">
                  <c:v>31.311466217041019</c:v>
                </c:pt>
                <c:pt idx="102">
                  <c:v>28.62021446228027</c:v>
                </c:pt>
                <c:pt idx="103">
                  <c:v>46.580390930175781</c:v>
                </c:pt>
                <c:pt idx="104">
                  <c:v>20.62905120849609</c:v>
                </c:pt>
                <c:pt idx="105">
                  <c:v>48.3099365234375</c:v>
                </c:pt>
                <c:pt idx="106">
                  <c:v>31.46646690368652</c:v>
                </c:pt>
                <c:pt idx="107">
                  <c:v>48.516277313232422</c:v>
                </c:pt>
                <c:pt idx="108">
                  <c:v>32.980018615722663</c:v>
                </c:pt>
                <c:pt idx="109">
                  <c:v>33.527046203613281</c:v>
                </c:pt>
                <c:pt idx="110">
                  <c:v>37.790946960449219</c:v>
                </c:pt>
                <c:pt idx="111">
                  <c:v>32.522361755371087</c:v>
                </c:pt>
                <c:pt idx="112">
                  <c:v>43.540679931640618</c:v>
                </c:pt>
                <c:pt idx="113">
                  <c:v>37.983665466308587</c:v>
                </c:pt>
                <c:pt idx="114">
                  <c:v>42.913543701171882</c:v>
                </c:pt>
                <c:pt idx="115">
                  <c:v>29.271501541137699</c:v>
                </c:pt>
                <c:pt idx="116">
                  <c:v>25.326137542724609</c:v>
                </c:pt>
                <c:pt idx="117">
                  <c:v>25.75686073303223</c:v>
                </c:pt>
                <c:pt idx="118">
                  <c:v>51.014114379882813</c:v>
                </c:pt>
                <c:pt idx="119">
                  <c:v>45.892127990722663</c:v>
                </c:pt>
                <c:pt idx="120">
                  <c:v>30.691936492919918</c:v>
                </c:pt>
                <c:pt idx="121">
                  <c:v>33.530158996582031</c:v>
                </c:pt>
                <c:pt idx="122">
                  <c:v>37.276092529296882</c:v>
                </c:pt>
                <c:pt idx="123">
                  <c:v>51.177471160888672</c:v>
                </c:pt>
                <c:pt idx="124">
                  <c:v>40.738723754882813</c:v>
                </c:pt>
                <c:pt idx="125">
                  <c:v>22.517793655395511</c:v>
                </c:pt>
                <c:pt idx="126">
                  <c:v>37.905727386474609</c:v>
                </c:pt>
                <c:pt idx="127">
                  <c:v>40.904754638671882</c:v>
                </c:pt>
                <c:pt idx="128">
                  <c:v>43.400550842285163</c:v>
                </c:pt>
                <c:pt idx="129">
                  <c:v>27.424421310424801</c:v>
                </c:pt>
                <c:pt idx="130">
                  <c:v>31.781888961791989</c:v>
                </c:pt>
                <c:pt idx="131">
                  <c:v>29.295619964599609</c:v>
                </c:pt>
                <c:pt idx="132">
                  <c:v>35.243228912353523</c:v>
                </c:pt>
                <c:pt idx="133">
                  <c:v>51.938713073730469</c:v>
                </c:pt>
                <c:pt idx="134">
                  <c:v>26.201066970825199</c:v>
                </c:pt>
                <c:pt idx="135">
                  <c:v>30.51603889465332</c:v>
                </c:pt>
                <c:pt idx="136">
                  <c:v>33.634721755981452</c:v>
                </c:pt>
                <c:pt idx="137">
                  <c:v>54.050937906901041</c:v>
                </c:pt>
                <c:pt idx="139">
                  <c:v>62.412755076090498</c:v>
                </c:pt>
                <c:pt idx="140">
                  <c:v>49.315874099731452</c:v>
                </c:pt>
                <c:pt idx="141">
                  <c:v>71.681402079264316</c:v>
                </c:pt>
                <c:pt idx="142">
                  <c:v>64.778479385375974</c:v>
                </c:pt>
                <c:pt idx="143">
                  <c:v>67.919834136962891</c:v>
                </c:pt>
                <c:pt idx="144">
                  <c:v>67.771047719319668</c:v>
                </c:pt>
                <c:pt idx="145">
                  <c:v>60.559094619750979</c:v>
                </c:pt>
                <c:pt idx="146">
                  <c:v>70.296900431315109</c:v>
                </c:pt>
                <c:pt idx="147">
                  <c:v>68.300955454508468</c:v>
                </c:pt>
                <c:pt idx="148">
                  <c:v>70.393755594889328</c:v>
                </c:pt>
                <c:pt idx="149">
                  <c:v>67.580507659912115</c:v>
                </c:pt>
                <c:pt idx="150">
                  <c:v>68.128780364990234</c:v>
                </c:pt>
                <c:pt idx="151">
                  <c:v>61.95046933492025</c:v>
                </c:pt>
                <c:pt idx="152">
                  <c:v>61.52801564534505</c:v>
                </c:pt>
                <c:pt idx="153">
                  <c:v>65.555290857950851</c:v>
                </c:pt>
                <c:pt idx="154">
                  <c:v>60.760862986246742</c:v>
                </c:pt>
                <c:pt idx="155">
                  <c:v>64.317938868204749</c:v>
                </c:pt>
                <c:pt idx="156">
                  <c:v>68.380577977498376</c:v>
                </c:pt>
                <c:pt idx="157">
                  <c:v>44.650819269816083</c:v>
                </c:pt>
                <c:pt idx="158">
                  <c:v>67.840802001953122</c:v>
                </c:pt>
                <c:pt idx="159">
                  <c:v>60.790979512532552</c:v>
                </c:pt>
                <c:pt idx="160">
                  <c:v>60.326964950561518</c:v>
                </c:pt>
                <c:pt idx="161">
                  <c:v>66.849573262532559</c:v>
                </c:pt>
                <c:pt idx="162">
                  <c:v>76.216699473063144</c:v>
                </c:pt>
                <c:pt idx="163">
                  <c:v>56.826823043823239</c:v>
                </c:pt>
                <c:pt idx="164">
                  <c:v>67.027115122477213</c:v>
                </c:pt>
                <c:pt idx="165">
                  <c:v>66.313762664794922</c:v>
                </c:pt>
                <c:pt idx="166">
                  <c:v>72.635901387532556</c:v>
                </c:pt>
                <c:pt idx="167">
                  <c:v>50.846760177612303</c:v>
                </c:pt>
                <c:pt idx="168">
                  <c:v>65.081303914388016</c:v>
                </c:pt>
                <c:pt idx="169">
                  <c:v>67.493046824137366</c:v>
                </c:pt>
                <c:pt idx="171">
                  <c:v>56.439050038655601</c:v>
                </c:pt>
                <c:pt idx="172">
                  <c:v>69.515516153971348</c:v>
                </c:pt>
                <c:pt idx="173">
                  <c:v>63.770664342244473</c:v>
                </c:pt>
                <c:pt idx="174">
                  <c:v>32.046756871541341</c:v>
                </c:pt>
                <c:pt idx="175">
                  <c:v>17.741050847371419</c:v>
                </c:pt>
                <c:pt idx="176">
                  <c:v>27.957391103108719</c:v>
                </c:pt>
                <c:pt idx="177">
                  <c:v>23.224527041117351</c:v>
                </c:pt>
                <c:pt idx="178">
                  <c:v>27.284885915120441</c:v>
                </c:pt>
                <c:pt idx="179">
                  <c:v>30.87764225006104</c:v>
                </c:pt>
                <c:pt idx="180">
                  <c:v>33.199187088012692</c:v>
                </c:pt>
                <c:pt idx="181">
                  <c:v>19.643129730224612</c:v>
                </c:pt>
                <c:pt idx="182">
                  <c:v>25.173450215657549</c:v>
                </c:pt>
                <c:pt idx="183">
                  <c:v>30.110413932800292</c:v>
                </c:pt>
                <c:pt idx="184">
                  <c:v>24.17885780334473</c:v>
                </c:pt>
                <c:pt idx="185">
                  <c:v>34.850380325317381</c:v>
                </c:pt>
                <c:pt idx="186">
                  <c:v>19.82362321217855</c:v>
                </c:pt>
                <c:pt idx="187">
                  <c:v>25.2461992263794</c:v>
                </c:pt>
                <c:pt idx="188">
                  <c:v>26.674295870463052</c:v>
                </c:pt>
                <c:pt idx="189">
                  <c:v>32.669198226928707</c:v>
                </c:pt>
                <c:pt idx="190">
                  <c:v>30.185742950439451</c:v>
                </c:pt>
                <c:pt idx="191">
                  <c:v>31.35525913238525</c:v>
                </c:pt>
                <c:pt idx="192">
                  <c:v>26.508501370747879</c:v>
                </c:pt>
                <c:pt idx="193">
                  <c:v>29.062388038635259</c:v>
                </c:pt>
                <c:pt idx="194">
                  <c:v>21.87411314646403</c:v>
                </c:pt>
                <c:pt idx="195">
                  <c:v>25.241910235087079</c:v>
                </c:pt>
                <c:pt idx="196">
                  <c:v>22.987382825215661</c:v>
                </c:pt>
                <c:pt idx="197">
                  <c:v>29.819408925374351</c:v>
                </c:pt>
                <c:pt idx="198">
                  <c:v>18.832439931233729</c:v>
                </c:pt>
                <c:pt idx="199">
                  <c:v>28.72682196299235</c:v>
                </c:pt>
                <c:pt idx="200">
                  <c:v>20.505157407124841</c:v>
                </c:pt>
                <c:pt idx="201">
                  <c:v>28.95291926066081</c:v>
                </c:pt>
                <c:pt idx="202">
                  <c:v>28.142325655619299</c:v>
                </c:pt>
                <c:pt idx="203">
                  <c:v>27.312461725870769</c:v>
                </c:pt>
                <c:pt idx="204">
                  <c:v>25.440890185038249</c:v>
                </c:pt>
                <c:pt idx="205">
                  <c:v>23.724460347493491</c:v>
                </c:pt>
                <c:pt idx="206">
                  <c:v>19.10641784667969</c:v>
                </c:pt>
                <c:pt idx="207">
                  <c:v>29.793666712443031</c:v>
                </c:pt>
                <c:pt idx="208">
                  <c:v>20.42004540761312</c:v>
                </c:pt>
                <c:pt idx="209">
                  <c:v>30.620811589558919</c:v>
                </c:pt>
                <c:pt idx="210">
                  <c:v>29.564958635965979</c:v>
                </c:pt>
                <c:pt idx="211">
                  <c:v>27.248480860392249</c:v>
                </c:pt>
                <c:pt idx="212">
                  <c:v>17.882526969909669</c:v>
                </c:pt>
                <c:pt idx="213">
                  <c:v>28.50457884470622</c:v>
                </c:pt>
                <c:pt idx="214">
                  <c:v>23.621153259277339</c:v>
                </c:pt>
                <c:pt idx="215">
                  <c:v>27.461554272969561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B-48A6-8277-7F4E6CE4B144}"/>
            </c:ext>
          </c:extLst>
        </c:ser>
        <c:ser>
          <c:idx val="3"/>
          <c:order val="2"/>
          <c:tx>
            <c:strRef>
              <c:f>Sheet1!$AN$1</c:f>
              <c:strCache>
                <c:ptCount val="1"/>
                <c:pt idx="0">
                  <c:v>NN_CN_v3_winter_wheat_predict_2021_corrected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Sheet1!$AN$2:$AN$217</c:f>
              <c:numCache>
                <c:formatCode>General</c:formatCode>
                <c:ptCount val="216"/>
                <c:pt idx="0">
                  <c:v>34.657596302032474</c:v>
                </c:pt>
                <c:pt idx="1">
                  <c:v>37.70167951583862</c:v>
                </c:pt>
                <c:pt idx="2">
                  <c:v>34.346834087371818</c:v>
                </c:pt>
                <c:pt idx="3">
                  <c:v>36.184568341573083</c:v>
                </c:pt>
                <c:pt idx="4">
                  <c:v>40.6800212542216</c:v>
                </c:pt>
                <c:pt idx="5">
                  <c:v>30.140886847178141</c:v>
                </c:pt>
                <c:pt idx="6">
                  <c:v>27.11954488754272</c:v>
                </c:pt>
                <c:pt idx="7">
                  <c:v>36.789698727925618</c:v>
                </c:pt>
                <c:pt idx="8">
                  <c:v>33.353922367095947</c:v>
                </c:pt>
                <c:pt idx="9">
                  <c:v>56.399581336975103</c:v>
                </c:pt>
                <c:pt idx="10">
                  <c:v>25.583400265375769</c:v>
                </c:pt>
                <c:pt idx="12">
                  <c:v>49.777749856313058</c:v>
                </c:pt>
                <c:pt idx="13">
                  <c:v>50.936981646219891</c:v>
                </c:pt>
                <c:pt idx="15">
                  <c:v>40.45701970418294</c:v>
                </c:pt>
                <c:pt idx="16">
                  <c:v>39.767209243774417</c:v>
                </c:pt>
                <c:pt idx="18">
                  <c:v>52.584749908447257</c:v>
                </c:pt>
                <c:pt idx="19">
                  <c:v>43.354061075846353</c:v>
                </c:pt>
                <c:pt idx="20">
                  <c:v>33.135333582560222</c:v>
                </c:pt>
                <c:pt idx="21">
                  <c:v>36.647255223592119</c:v>
                </c:pt>
                <c:pt idx="22">
                  <c:v>54.058587315877283</c:v>
                </c:pt>
                <c:pt idx="24">
                  <c:v>46.524333902994798</c:v>
                </c:pt>
                <c:pt idx="25">
                  <c:v>53.668002929687503</c:v>
                </c:pt>
                <c:pt idx="26">
                  <c:v>33.163559214274088</c:v>
                </c:pt>
                <c:pt idx="27">
                  <c:v>38.273054046630861</c:v>
                </c:pt>
                <c:pt idx="30">
                  <c:v>29.76128565470378</c:v>
                </c:pt>
                <c:pt idx="31">
                  <c:v>31.4310961151123</c:v>
                </c:pt>
                <c:pt idx="32">
                  <c:v>29.17402456919352</c:v>
                </c:pt>
                <c:pt idx="33">
                  <c:v>30.58886065165202</c:v>
                </c:pt>
                <c:pt idx="34">
                  <c:v>29.381538912455241</c:v>
                </c:pt>
                <c:pt idx="35">
                  <c:v>27.33370975494385</c:v>
                </c:pt>
                <c:pt idx="36">
                  <c:v>28.721358655293781</c:v>
                </c:pt>
                <c:pt idx="37">
                  <c:v>23.675292320251469</c:v>
                </c:pt>
                <c:pt idx="38">
                  <c:v>28.96065813700358</c:v>
                </c:pt>
                <c:pt idx="39">
                  <c:v>29.78846057891846</c:v>
                </c:pt>
                <c:pt idx="40">
                  <c:v>28.985774879455569</c:v>
                </c:pt>
                <c:pt idx="41">
                  <c:v>27.059766705830889</c:v>
                </c:pt>
                <c:pt idx="42">
                  <c:v>31.758149566650388</c:v>
                </c:pt>
                <c:pt idx="43">
                  <c:v>37.758350118001303</c:v>
                </c:pt>
                <c:pt idx="44">
                  <c:v>32.405765228271477</c:v>
                </c:pt>
                <c:pt idx="45">
                  <c:v>24.61055679321289</c:v>
                </c:pt>
                <c:pt idx="46">
                  <c:v>26.04215721130371</c:v>
                </c:pt>
                <c:pt idx="47">
                  <c:v>31.73276631673177</c:v>
                </c:pt>
                <c:pt idx="48">
                  <c:v>31.84443766276042</c:v>
                </c:pt>
                <c:pt idx="49">
                  <c:v>29.648487650553381</c:v>
                </c:pt>
                <c:pt idx="50">
                  <c:v>25.064563509623209</c:v>
                </c:pt>
                <c:pt idx="51">
                  <c:v>22.403607165018709</c:v>
                </c:pt>
                <c:pt idx="52">
                  <c:v>31.023374595642089</c:v>
                </c:pt>
                <c:pt idx="53">
                  <c:v>30.504112879435219</c:v>
                </c:pt>
                <c:pt idx="54">
                  <c:v>31.535670801798499</c:v>
                </c:pt>
                <c:pt idx="55">
                  <c:v>28.31122067769369</c:v>
                </c:pt>
                <c:pt idx="56">
                  <c:v>35.490324198404949</c:v>
                </c:pt>
                <c:pt idx="57">
                  <c:v>27.186339836120609</c:v>
                </c:pt>
                <c:pt idx="58">
                  <c:v>25.703816235860192</c:v>
                </c:pt>
                <c:pt idx="59">
                  <c:v>37.445078709920253</c:v>
                </c:pt>
                <c:pt idx="60">
                  <c:v>26.60624215443929</c:v>
                </c:pt>
                <c:pt idx="61">
                  <c:v>28.726548576354979</c:v>
                </c:pt>
                <c:pt idx="62">
                  <c:v>24.086711546579991</c:v>
                </c:pt>
                <c:pt idx="63">
                  <c:v>19.962469348907469</c:v>
                </c:pt>
                <c:pt idx="64">
                  <c:v>25.410664011637369</c:v>
                </c:pt>
                <c:pt idx="65">
                  <c:v>24.0974120203654</c:v>
                </c:pt>
                <c:pt idx="66">
                  <c:v>33.290233879089357</c:v>
                </c:pt>
                <c:pt idx="67">
                  <c:v>25.74020001093546</c:v>
                </c:pt>
                <c:pt idx="68">
                  <c:v>27.953769747416182</c:v>
                </c:pt>
                <c:pt idx="69">
                  <c:v>25.331265703837079</c:v>
                </c:pt>
                <c:pt idx="70">
                  <c:v>23.56208326975505</c:v>
                </c:pt>
                <c:pt idx="71">
                  <c:v>28.696966667175289</c:v>
                </c:pt>
                <c:pt idx="72">
                  <c:v>29.088885294596349</c:v>
                </c:pt>
                <c:pt idx="73">
                  <c:v>24.922949689229331</c:v>
                </c:pt>
                <c:pt idx="74">
                  <c:v>19.483209924697871</c:v>
                </c:pt>
                <c:pt idx="75">
                  <c:v>14.22454693794251</c:v>
                </c:pt>
                <c:pt idx="77">
                  <c:v>26.870535964965821</c:v>
                </c:pt>
                <c:pt idx="78">
                  <c:v>20.541289024353031</c:v>
                </c:pt>
                <c:pt idx="79">
                  <c:v>29.767960205078129</c:v>
                </c:pt>
                <c:pt idx="80">
                  <c:v>31.21236567179362</c:v>
                </c:pt>
                <c:pt idx="81">
                  <c:v>24.10623750050863</c:v>
                </c:pt>
                <c:pt idx="82">
                  <c:v>24.48128475824992</c:v>
                </c:pt>
                <c:pt idx="83">
                  <c:v>24.63419322331746</c:v>
                </c:pt>
                <c:pt idx="84">
                  <c:v>29.820772832234699</c:v>
                </c:pt>
                <c:pt idx="85">
                  <c:v>24.432458585103351</c:v>
                </c:pt>
                <c:pt idx="86">
                  <c:v>19.775300687154129</c:v>
                </c:pt>
                <c:pt idx="87">
                  <c:v>33.480058174133298</c:v>
                </c:pt>
                <c:pt idx="88">
                  <c:v>13.71792714118958</c:v>
                </c:pt>
                <c:pt idx="89">
                  <c:v>23.60026344299316</c:v>
                </c:pt>
                <c:pt idx="90">
                  <c:v>24.180145772298179</c:v>
                </c:pt>
                <c:pt idx="91">
                  <c:v>27.08978580474853</c:v>
                </c:pt>
                <c:pt idx="92">
                  <c:v>27.915890159606931</c:v>
                </c:pt>
                <c:pt idx="93">
                  <c:v>24.65055160522461</c:v>
                </c:pt>
                <c:pt idx="94">
                  <c:v>49.760382817586269</c:v>
                </c:pt>
                <c:pt idx="95">
                  <c:v>42.577423070271813</c:v>
                </c:pt>
                <c:pt idx="96">
                  <c:v>49.568949915568027</c:v>
                </c:pt>
                <c:pt idx="97">
                  <c:v>30.819756088256831</c:v>
                </c:pt>
                <c:pt idx="98">
                  <c:v>35.47078773498535</c:v>
                </c:pt>
                <c:pt idx="99">
                  <c:v>31.337924232482909</c:v>
                </c:pt>
                <c:pt idx="100">
                  <c:v>45.112512105305989</c:v>
                </c:pt>
                <c:pt idx="101">
                  <c:v>34.183719418843587</c:v>
                </c:pt>
                <c:pt idx="102">
                  <c:v>32.712195281982417</c:v>
                </c:pt>
                <c:pt idx="103">
                  <c:v>48.996400197347</c:v>
                </c:pt>
                <c:pt idx="104">
                  <c:v>23.353797353108721</c:v>
                </c:pt>
                <c:pt idx="105">
                  <c:v>48.393789927164711</c:v>
                </c:pt>
                <c:pt idx="106">
                  <c:v>33.869028612772617</c:v>
                </c:pt>
                <c:pt idx="107">
                  <c:v>51.344079411824538</c:v>
                </c:pt>
                <c:pt idx="108">
                  <c:v>34.828714993794748</c:v>
                </c:pt>
                <c:pt idx="109">
                  <c:v>36.307629470825198</c:v>
                </c:pt>
                <c:pt idx="110">
                  <c:v>40.134858779907233</c:v>
                </c:pt>
                <c:pt idx="111">
                  <c:v>33.880126876831063</c:v>
                </c:pt>
                <c:pt idx="112">
                  <c:v>43.83850545247396</c:v>
                </c:pt>
                <c:pt idx="113">
                  <c:v>40.346476160685221</c:v>
                </c:pt>
                <c:pt idx="114">
                  <c:v>45.686470031738281</c:v>
                </c:pt>
                <c:pt idx="115">
                  <c:v>32.50607940673828</c:v>
                </c:pt>
                <c:pt idx="116">
                  <c:v>29.75743904113769</c:v>
                </c:pt>
                <c:pt idx="117">
                  <c:v>28.77507115681966</c:v>
                </c:pt>
                <c:pt idx="118">
                  <c:v>54.264462356567378</c:v>
                </c:pt>
                <c:pt idx="119">
                  <c:v>46.673191553751629</c:v>
                </c:pt>
                <c:pt idx="120">
                  <c:v>32.345651423136403</c:v>
                </c:pt>
                <c:pt idx="121">
                  <c:v>37.19488438924153</c:v>
                </c:pt>
                <c:pt idx="122">
                  <c:v>42.555663884480794</c:v>
                </c:pt>
                <c:pt idx="123">
                  <c:v>51.654021504720063</c:v>
                </c:pt>
                <c:pt idx="124">
                  <c:v>44.145257542928057</c:v>
                </c:pt>
                <c:pt idx="125">
                  <c:v>26.638067855834962</c:v>
                </c:pt>
                <c:pt idx="126">
                  <c:v>39.756149571736657</c:v>
                </c:pt>
                <c:pt idx="127">
                  <c:v>44.167166061401367</c:v>
                </c:pt>
                <c:pt idx="128">
                  <c:v>44.790016352335613</c:v>
                </c:pt>
                <c:pt idx="129">
                  <c:v>29.83639537811279</c:v>
                </c:pt>
                <c:pt idx="130">
                  <c:v>33.358253059387209</c:v>
                </c:pt>
                <c:pt idx="131">
                  <c:v>34.177927831014003</c:v>
                </c:pt>
                <c:pt idx="132">
                  <c:v>39.758016738891612</c:v>
                </c:pt>
                <c:pt idx="133">
                  <c:v>53.021395111083983</c:v>
                </c:pt>
                <c:pt idx="134">
                  <c:v>29.363708877563479</c:v>
                </c:pt>
                <c:pt idx="135">
                  <c:v>33.164330863952642</c:v>
                </c:pt>
                <c:pt idx="136">
                  <c:v>34.819068921407073</c:v>
                </c:pt>
                <c:pt idx="137">
                  <c:v>49.620660883585607</c:v>
                </c:pt>
                <c:pt idx="139">
                  <c:v>56.387940546671551</c:v>
                </c:pt>
                <c:pt idx="140">
                  <c:v>45.68368542989095</c:v>
                </c:pt>
                <c:pt idx="141">
                  <c:v>65.750920791625987</c:v>
                </c:pt>
                <c:pt idx="142">
                  <c:v>62.804268417358401</c:v>
                </c:pt>
                <c:pt idx="143">
                  <c:v>68.034406077067061</c:v>
                </c:pt>
                <c:pt idx="144">
                  <c:v>62.638456242879229</c:v>
                </c:pt>
                <c:pt idx="145">
                  <c:v>55.132395375569658</c:v>
                </c:pt>
                <c:pt idx="146">
                  <c:v>68.93041432698567</c:v>
                </c:pt>
                <c:pt idx="147">
                  <c:v>62.057830022176113</c:v>
                </c:pt>
                <c:pt idx="148">
                  <c:v>65.693628565470377</c:v>
                </c:pt>
                <c:pt idx="149">
                  <c:v>61.384714711507158</c:v>
                </c:pt>
                <c:pt idx="150">
                  <c:v>63.319939193725581</c:v>
                </c:pt>
                <c:pt idx="151">
                  <c:v>55.805365676879887</c:v>
                </c:pt>
                <c:pt idx="152">
                  <c:v>56.047198969523123</c:v>
                </c:pt>
                <c:pt idx="153">
                  <c:v>63.367860539754233</c:v>
                </c:pt>
                <c:pt idx="154">
                  <c:v>56.149717076619467</c:v>
                </c:pt>
                <c:pt idx="155">
                  <c:v>60.346148427327471</c:v>
                </c:pt>
                <c:pt idx="156">
                  <c:v>62.062509714762371</c:v>
                </c:pt>
                <c:pt idx="157">
                  <c:v>44.946594670613607</c:v>
                </c:pt>
                <c:pt idx="158">
                  <c:v>64.761868565877279</c:v>
                </c:pt>
                <c:pt idx="159">
                  <c:v>55.453551050821943</c:v>
                </c:pt>
                <c:pt idx="160">
                  <c:v>57.300458628336592</c:v>
                </c:pt>
                <c:pt idx="161">
                  <c:v>60.945626296997069</c:v>
                </c:pt>
                <c:pt idx="162">
                  <c:v>68.764281870524087</c:v>
                </c:pt>
                <c:pt idx="163">
                  <c:v>50.796805063883468</c:v>
                </c:pt>
                <c:pt idx="164">
                  <c:v>62.692658004760737</c:v>
                </c:pt>
                <c:pt idx="165">
                  <c:v>60.221266072591149</c:v>
                </c:pt>
                <c:pt idx="166">
                  <c:v>71.193878504435219</c:v>
                </c:pt>
                <c:pt idx="167">
                  <c:v>43.650596898396813</c:v>
                </c:pt>
                <c:pt idx="168">
                  <c:v>58.889129765828457</c:v>
                </c:pt>
                <c:pt idx="169">
                  <c:v>63.111245295206707</c:v>
                </c:pt>
                <c:pt idx="171">
                  <c:v>50.089059270222982</c:v>
                </c:pt>
                <c:pt idx="172">
                  <c:v>64.928719813028977</c:v>
                </c:pt>
                <c:pt idx="173">
                  <c:v>57.907787119547521</c:v>
                </c:pt>
                <c:pt idx="174">
                  <c:v>29.299988886515301</c:v>
                </c:pt>
                <c:pt idx="175">
                  <c:v>18.20054499308268</c:v>
                </c:pt>
                <c:pt idx="176">
                  <c:v>23.914237810770668</c:v>
                </c:pt>
                <c:pt idx="177">
                  <c:v>21.461452280680341</c:v>
                </c:pt>
                <c:pt idx="178">
                  <c:v>23.829247004191082</c:v>
                </c:pt>
                <c:pt idx="179">
                  <c:v>28.387992032368981</c:v>
                </c:pt>
                <c:pt idx="180">
                  <c:v>28.9577324295044</c:v>
                </c:pt>
                <c:pt idx="181">
                  <c:v>17.822807299296059</c:v>
                </c:pt>
                <c:pt idx="182">
                  <c:v>23.71079167683919</c:v>
                </c:pt>
                <c:pt idx="183">
                  <c:v>29.369391504923499</c:v>
                </c:pt>
                <c:pt idx="184">
                  <c:v>23.644362500508631</c:v>
                </c:pt>
                <c:pt idx="185">
                  <c:v>28.546957092285162</c:v>
                </c:pt>
                <c:pt idx="186">
                  <c:v>18.476082661946609</c:v>
                </c:pt>
                <c:pt idx="187">
                  <c:v>26.057068977355961</c:v>
                </c:pt>
                <c:pt idx="188">
                  <c:v>25.528065249125159</c:v>
                </c:pt>
                <c:pt idx="189">
                  <c:v>30.282100575764971</c:v>
                </c:pt>
                <c:pt idx="190">
                  <c:v>25.288121999104821</c:v>
                </c:pt>
                <c:pt idx="191">
                  <c:v>28.282721939086908</c:v>
                </c:pt>
                <c:pt idx="192">
                  <c:v>28.125488154093421</c:v>
                </c:pt>
                <c:pt idx="193">
                  <c:v>33.732921409606938</c:v>
                </c:pt>
                <c:pt idx="194">
                  <c:v>23.018808021545411</c:v>
                </c:pt>
                <c:pt idx="195">
                  <c:v>24.360580927530929</c:v>
                </c:pt>
                <c:pt idx="196">
                  <c:v>21.38260142008464</c:v>
                </c:pt>
                <c:pt idx="197">
                  <c:v>25.699376602172851</c:v>
                </c:pt>
                <c:pt idx="198">
                  <c:v>20.155313936869302</c:v>
                </c:pt>
                <c:pt idx="199">
                  <c:v>29.13117084503174</c:v>
                </c:pt>
                <c:pt idx="200">
                  <c:v>24.208260803222661</c:v>
                </c:pt>
                <c:pt idx="201">
                  <c:v>31.190214602152508</c:v>
                </c:pt>
                <c:pt idx="202">
                  <c:v>28.37877986907959</c:v>
                </c:pt>
                <c:pt idx="203">
                  <c:v>26.39208699544271</c:v>
                </c:pt>
                <c:pt idx="204">
                  <c:v>26.67226298014323</c:v>
                </c:pt>
                <c:pt idx="205">
                  <c:v>28.401576817830399</c:v>
                </c:pt>
                <c:pt idx="206">
                  <c:v>19.982146879831951</c:v>
                </c:pt>
                <c:pt idx="207">
                  <c:v>27.424065907796219</c:v>
                </c:pt>
                <c:pt idx="208">
                  <c:v>25.941711902618412</c:v>
                </c:pt>
                <c:pt idx="209">
                  <c:v>29.932949028015141</c:v>
                </c:pt>
                <c:pt idx="210">
                  <c:v>27.510443598429362</c:v>
                </c:pt>
                <c:pt idx="211">
                  <c:v>27.772409311930339</c:v>
                </c:pt>
                <c:pt idx="212">
                  <c:v>20.137103404998779</c:v>
                </c:pt>
                <c:pt idx="213">
                  <c:v>26.435526199340821</c:v>
                </c:pt>
                <c:pt idx="214">
                  <c:v>24.511391245524091</c:v>
                </c:pt>
                <c:pt idx="215">
                  <c:v>31.520583012898761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5-40B3-A5C8-E3DA08F9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55712"/>
        <c:axId val="723253088"/>
      </c:scatterChart>
      <c:valAx>
        <c:axId val="7232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253088"/>
        <c:crosses val="autoZero"/>
        <c:crossBetween val="midCat"/>
      </c:valAx>
      <c:valAx>
        <c:axId val="723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25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692309841676589E-2"/>
          <c:y val="0.89411577429818612"/>
          <c:w val="0.90733130739008316"/>
          <c:h val="0.10588429683621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104086</xdr:colOff>
      <xdr:row>2</xdr:row>
      <xdr:rowOff>141100</xdr:rowOff>
    </xdr:from>
    <xdr:to>
      <xdr:col>63</xdr:col>
      <xdr:colOff>108082</xdr:colOff>
      <xdr:row>29</xdr:row>
      <xdr:rowOff>147663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F0E045-40BD-44CC-B75D-3B1C8D0C6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1"/>
  <sheetViews>
    <sheetView tabSelected="1" topLeftCell="L1" zoomScale="60" zoomScaleNormal="70" workbookViewId="0">
      <selection activeCell="AD23" sqref="AD23"/>
    </sheetView>
  </sheetViews>
  <sheetFormatPr defaultRowHeight="14.4" x14ac:dyDescent="0.3"/>
  <cols>
    <col min="26" max="26" width="35.21875" bestFit="1" customWidth="1"/>
    <col min="38" max="38" width="35.77734375" bestFit="1" customWidth="1"/>
    <col min="39" max="39" width="19.5546875" bestFit="1" customWidth="1"/>
    <col min="40" max="40" width="47.77734375" bestFit="1" customWidth="1"/>
  </cols>
  <sheetData>
    <row r="1" spans="1:4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  <c r="V1" s="1">
        <v>2022</v>
      </c>
      <c r="W1" s="1">
        <v>2007</v>
      </c>
      <c r="X1" s="1">
        <v>2023</v>
      </c>
      <c r="Y1" s="1" t="s">
        <v>6</v>
      </c>
      <c r="Z1" s="1" t="s">
        <v>7</v>
      </c>
      <c r="AA1" s="1" t="s">
        <v>8</v>
      </c>
      <c r="AL1" s="1" t="s">
        <v>225</v>
      </c>
      <c r="AM1" s="1" t="s">
        <v>6</v>
      </c>
      <c r="AN1" s="1" t="s">
        <v>224</v>
      </c>
      <c r="AO1" s="1" t="s">
        <v>8</v>
      </c>
    </row>
    <row r="2" spans="1:46" x14ac:dyDescent="0.3">
      <c r="A2" s="1">
        <v>0</v>
      </c>
      <c r="C2" t="s">
        <v>9</v>
      </c>
      <c r="E2" t="s">
        <v>222</v>
      </c>
      <c r="F2">
        <v>1512</v>
      </c>
      <c r="K2">
        <v>25.3</v>
      </c>
      <c r="L2">
        <v>27</v>
      </c>
      <c r="M2">
        <v>23.5</v>
      </c>
      <c r="N2">
        <v>36.4</v>
      </c>
      <c r="O2">
        <v>26.7</v>
      </c>
      <c r="P2">
        <v>35.799999999999997</v>
      </c>
      <c r="Q2">
        <v>38.9</v>
      </c>
      <c r="R2">
        <v>29.3</v>
      </c>
      <c r="S2">
        <v>36.200000000000003</v>
      </c>
      <c r="T2">
        <v>37.799999999999997</v>
      </c>
      <c r="U2" s="3">
        <v>38.4</v>
      </c>
      <c r="Y2" s="5">
        <v>35.549999999999997</v>
      </c>
      <c r="Z2" s="3">
        <v>33.204068501790367</v>
      </c>
      <c r="AA2">
        <v>0.3796380118140304</v>
      </c>
      <c r="AC2">
        <f>U2-Z2</f>
        <v>5.1959314982096316</v>
      </c>
      <c r="AE2">
        <f>ABS(AC2)</f>
        <v>5.1959314982096316</v>
      </c>
      <c r="AG2">
        <f>IF(AE2&gt;16,1,0)</f>
        <v>0</v>
      </c>
      <c r="AJ2">
        <f>ABS(U2-AL2)</f>
        <v>0.34404319103980185</v>
      </c>
      <c r="AL2" s="3">
        <v>38.055956808960197</v>
      </c>
      <c r="AM2">
        <v>35.6</v>
      </c>
      <c r="AN2" s="3">
        <v>34.657596302032474</v>
      </c>
      <c r="AO2">
        <v>0.190141390832998</v>
      </c>
      <c r="AQ2">
        <f>ABS(U2-AN2)</f>
        <v>3.742403697967525</v>
      </c>
      <c r="AT2">
        <f t="shared" ref="AT2:AT65" si="0">AE2-AQ2</f>
        <v>1.4535278002421066</v>
      </c>
    </row>
    <row r="3" spans="1:46" x14ac:dyDescent="0.3">
      <c r="A3" s="1">
        <v>1</v>
      </c>
      <c r="C3" t="s">
        <v>10</v>
      </c>
      <c r="E3" t="s">
        <v>222</v>
      </c>
      <c r="F3">
        <v>1505</v>
      </c>
      <c r="K3">
        <v>33.5</v>
      </c>
      <c r="L3">
        <v>22.8</v>
      </c>
      <c r="M3">
        <v>32</v>
      </c>
      <c r="N3">
        <v>38.700000000000003</v>
      </c>
      <c r="O3">
        <v>31.6</v>
      </c>
      <c r="P3">
        <v>37.6</v>
      </c>
      <c r="Q3">
        <v>40.299999999999997</v>
      </c>
      <c r="R3">
        <v>27.2</v>
      </c>
      <c r="S3">
        <v>37.299999999999997</v>
      </c>
      <c r="T3">
        <v>39.4</v>
      </c>
      <c r="U3" s="3">
        <v>40.700000000000003</v>
      </c>
      <c r="Y3" s="5">
        <v>36.36</v>
      </c>
      <c r="Z3" s="3">
        <v>37.123647689819343</v>
      </c>
      <c r="AA3">
        <v>0.51808753836642907</v>
      </c>
      <c r="AC3">
        <f t="shared" ref="AC3:AC66" si="1">U3-Z3</f>
        <v>3.5763523101806598</v>
      </c>
      <c r="AE3">
        <f t="shared" ref="AE3:AE66" si="2">ABS(AC3)</f>
        <v>3.5763523101806598</v>
      </c>
      <c r="AG3">
        <f t="shared" ref="AG3:AG65" si="3">IF(AE3&gt;16,1,0)</f>
        <v>0</v>
      </c>
      <c r="AJ3">
        <f t="shared" ref="AJ3:AJ66" si="4">ABS(U3-AL3)</f>
        <v>0.67934606816542953</v>
      </c>
      <c r="AL3" s="3">
        <v>41.379346068165432</v>
      </c>
      <c r="AM3">
        <v>36.36</v>
      </c>
      <c r="AN3" s="3">
        <v>37.70167951583862</v>
      </c>
      <c r="AO3">
        <v>0.29320258987226733</v>
      </c>
      <c r="AQ3">
        <f>ABS(U3-AN3)</f>
        <v>2.9983204841613826</v>
      </c>
      <c r="AT3">
        <f t="shared" si="0"/>
        <v>0.57803182601927716</v>
      </c>
    </row>
    <row r="4" spans="1:46" x14ac:dyDescent="0.3">
      <c r="A4" s="1">
        <v>2</v>
      </c>
      <c r="C4" t="s">
        <v>11</v>
      </c>
      <c r="E4" t="s">
        <v>222</v>
      </c>
      <c r="F4">
        <v>1508</v>
      </c>
      <c r="K4">
        <v>30.2</v>
      </c>
      <c r="L4">
        <v>17.5</v>
      </c>
      <c r="M4">
        <v>26.2</v>
      </c>
      <c r="N4">
        <v>30.2</v>
      </c>
      <c r="O4">
        <v>31.5</v>
      </c>
      <c r="P4">
        <v>31.6</v>
      </c>
      <c r="Q4">
        <v>33.4</v>
      </c>
      <c r="R4">
        <v>25.8</v>
      </c>
      <c r="S4">
        <v>35.9</v>
      </c>
      <c r="T4">
        <v>31.1</v>
      </c>
      <c r="U4" s="3">
        <v>38.5</v>
      </c>
      <c r="Y4" s="5">
        <v>31.56</v>
      </c>
      <c r="Z4" s="3">
        <v>34.600775400797517</v>
      </c>
      <c r="AA4">
        <v>0.36645926240049043</v>
      </c>
      <c r="AC4">
        <f t="shared" si="1"/>
        <v>3.8992245992024834</v>
      </c>
      <c r="AE4">
        <f t="shared" si="2"/>
        <v>3.8992245992024834</v>
      </c>
      <c r="AG4">
        <f t="shared" si="3"/>
        <v>0</v>
      </c>
      <c r="AJ4">
        <f t="shared" si="4"/>
        <v>4.7945100769175824</v>
      </c>
      <c r="AL4" s="3">
        <v>33.705489923082418</v>
      </c>
      <c r="AM4">
        <v>31.56</v>
      </c>
      <c r="AN4" s="3">
        <v>34.346834087371818</v>
      </c>
      <c r="AO4">
        <v>0.3082874918359772</v>
      </c>
      <c r="AQ4">
        <f>ABS(U4-AN4)</f>
        <v>4.1531659126281824</v>
      </c>
      <c r="AT4">
        <f t="shared" si="0"/>
        <v>-0.25394131342569892</v>
      </c>
    </row>
    <row r="5" spans="1:46" x14ac:dyDescent="0.3">
      <c r="A5" s="1">
        <v>3</v>
      </c>
      <c r="C5" t="s">
        <v>12</v>
      </c>
      <c r="E5" t="s">
        <v>222</v>
      </c>
      <c r="F5">
        <v>1522</v>
      </c>
      <c r="K5">
        <v>34.799999999999997</v>
      </c>
      <c r="L5">
        <v>15.8</v>
      </c>
      <c r="M5">
        <v>20.3</v>
      </c>
      <c r="N5">
        <v>29.4</v>
      </c>
      <c r="O5">
        <v>35.5</v>
      </c>
      <c r="P5">
        <v>35.200000000000003</v>
      </c>
      <c r="Q5">
        <v>35.200000000000003</v>
      </c>
      <c r="R5">
        <v>31.6</v>
      </c>
      <c r="S5">
        <v>34</v>
      </c>
      <c r="T5">
        <v>31.9</v>
      </c>
      <c r="U5" s="3">
        <v>41.2</v>
      </c>
      <c r="Y5" s="5">
        <v>33.58</v>
      </c>
      <c r="Z5" s="3">
        <v>39.501220575968418</v>
      </c>
      <c r="AA5">
        <v>0.62808624048725403</v>
      </c>
      <c r="AC5">
        <f t="shared" si="1"/>
        <v>1.698779424031585</v>
      </c>
      <c r="AE5">
        <f t="shared" si="2"/>
        <v>1.698779424031585</v>
      </c>
      <c r="AG5">
        <f t="shared" si="3"/>
        <v>0</v>
      </c>
      <c r="AJ5">
        <f t="shared" si="4"/>
        <v>4.8038138167845617</v>
      </c>
      <c r="AL5" s="3">
        <v>36.396186183215441</v>
      </c>
      <c r="AM5">
        <v>33.58</v>
      </c>
      <c r="AN5" s="3">
        <v>36.184568341573083</v>
      </c>
      <c r="AO5">
        <v>0.27573682758950679</v>
      </c>
      <c r="AQ5">
        <f>ABS(U5-AN5)</f>
        <v>5.0154316584269196</v>
      </c>
      <c r="AT5">
        <f t="shared" si="0"/>
        <v>-3.3166522343953346</v>
      </c>
    </row>
    <row r="6" spans="1:46" x14ac:dyDescent="0.3">
      <c r="A6" s="1">
        <v>4</v>
      </c>
      <c r="C6" t="s">
        <v>13</v>
      </c>
      <c r="E6" t="s">
        <v>222</v>
      </c>
      <c r="F6">
        <v>34</v>
      </c>
      <c r="H6">
        <v>45.2</v>
      </c>
      <c r="I6">
        <v>31.5</v>
      </c>
      <c r="J6">
        <v>20.7</v>
      </c>
      <c r="K6">
        <v>34.1</v>
      </c>
      <c r="L6">
        <v>31.8</v>
      </c>
      <c r="M6">
        <v>40.700000000000003</v>
      </c>
      <c r="N6">
        <v>49.9</v>
      </c>
      <c r="O6">
        <v>37.9</v>
      </c>
      <c r="P6">
        <v>45.1</v>
      </c>
      <c r="Q6">
        <v>52.4</v>
      </c>
      <c r="R6">
        <v>44.6</v>
      </c>
      <c r="S6">
        <v>48.6</v>
      </c>
      <c r="T6">
        <v>54</v>
      </c>
      <c r="U6" s="3">
        <v>45</v>
      </c>
      <c r="V6">
        <v>56.24752783657155</v>
      </c>
      <c r="Y6" s="5">
        <v>48.94</v>
      </c>
      <c r="Z6" s="3">
        <v>45.082240422566727</v>
      </c>
      <c r="AA6">
        <v>0.60028688703710542</v>
      </c>
      <c r="AC6">
        <f t="shared" si="1"/>
        <v>-8.2240422566727034E-2</v>
      </c>
      <c r="AE6">
        <f t="shared" si="2"/>
        <v>8.2240422566727034E-2</v>
      </c>
      <c r="AG6">
        <f t="shared" si="3"/>
        <v>0</v>
      </c>
      <c r="AJ6">
        <f t="shared" si="4"/>
        <v>7.6339073605551633</v>
      </c>
      <c r="AL6" s="3">
        <v>52.633907360555163</v>
      </c>
      <c r="AM6">
        <v>48.94</v>
      </c>
      <c r="AN6" s="3">
        <v>40.6800212542216</v>
      </c>
      <c r="AO6">
        <v>0.41906244841688828</v>
      </c>
      <c r="AQ6">
        <f>ABS(U6-AN6)</f>
        <v>4.3199787457783998</v>
      </c>
      <c r="AT6">
        <f t="shared" si="0"/>
        <v>-4.2377383232116728</v>
      </c>
    </row>
    <row r="7" spans="1:46" x14ac:dyDescent="0.3">
      <c r="A7" s="1">
        <v>5</v>
      </c>
      <c r="C7" t="s">
        <v>14</v>
      </c>
      <c r="E7" t="s">
        <v>222</v>
      </c>
      <c r="F7">
        <v>39</v>
      </c>
      <c r="H7">
        <v>38.4</v>
      </c>
      <c r="I7">
        <v>28.6</v>
      </c>
      <c r="J7">
        <v>15.4</v>
      </c>
      <c r="K7">
        <v>25.5</v>
      </c>
      <c r="L7">
        <v>26.1</v>
      </c>
      <c r="M7">
        <v>28.9</v>
      </c>
      <c r="N7">
        <v>38.799999999999997</v>
      </c>
      <c r="O7">
        <v>29.1</v>
      </c>
      <c r="P7">
        <v>37.4</v>
      </c>
      <c r="Q7">
        <v>45.6</v>
      </c>
      <c r="R7">
        <v>35.5</v>
      </c>
      <c r="S7">
        <v>36.6</v>
      </c>
      <c r="T7">
        <v>44.7</v>
      </c>
      <c r="U7" s="3">
        <v>29.5</v>
      </c>
      <c r="V7">
        <v>47.633248622094989</v>
      </c>
      <c r="Y7" s="5">
        <v>39.96</v>
      </c>
      <c r="Z7" s="3">
        <v>33.281861750284833</v>
      </c>
      <c r="AA7">
        <v>0.38842697208309113</v>
      </c>
      <c r="AC7">
        <f t="shared" si="1"/>
        <v>-3.7818617502848326</v>
      </c>
      <c r="AE7">
        <f t="shared" si="2"/>
        <v>3.7818617502848326</v>
      </c>
      <c r="AG7">
        <f t="shared" si="3"/>
        <v>0</v>
      </c>
      <c r="AJ7">
        <f t="shared" si="4"/>
        <v>10.361808893875661</v>
      </c>
      <c r="AL7" s="3">
        <v>39.861808893875661</v>
      </c>
      <c r="AM7">
        <v>39.96</v>
      </c>
      <c r="AN7" s="3">
        <v>30.140886847178141</v>
      </c>
      <c r="AO7">
        <v>0.41399829174857578</v>
      </c>
      <c r="AQ7">
        <f t="shared" ref="AQ7:AQ12" si="5">ABS(U7-AN7)</f>
        <v>0.64088684717814104</v>
      </c>
      <c r="AT7">
        <f t="shared" si="0"/>
        <v>3.1409749031066916</v>
      </c>
    </row>
    <row r="8" spans="1:46" x14ac:dyDescent="0.3">
      <c r="A8" s="1">
        <v>6</v>
      </c>
      <c r="C8" t="s">
        <v>15</v>
      </c>
      <c r="E8" t="s">
        <v>222</v>
      </c>
      <c r="F8">
        <v>37</v>
      </c>
      <c r="H8">
        <v>28.6</v>
      </c>
      <c r="I8">
        <v>21.1</v>
      </c>
      <c r="J8">
        <v>13.4</v>
      </c>
      <c r="K8">
        <v>18.8</v>
      </c>
      <c r="L8">
        <v>18.7</v>
      </c>
      <c r="M8">
        <v>20.399999999999999</v>
      </c>
      <c r="N8">
        <v>24.8</v>
      </c>
      <c r="O8">
        <v>21</v>
      </c>
      <c r="P8">
        <v>30.2</v>
      </c>
      <c r="Q8">
        <v>32.9</v>
      </c>
      <c r="R8">
        <v>23.3</v>
      </c>
      <c r="S8">
        <v>24.5</v>
      </c>
      <c r="T8">
        <v>28.7</v>
      </c>
      <c r="U8" s="3">
        <v>25.9</v>
      </c>
      <c r="V8">
        <v>35.428250457332197</v>
      </c>
      <c r="X8">
        <f>AVERAGE(AE2:AE12)</f>
        <v>1.9346598249493234</v>
      </c>
      <c r="Y8" s="5">
        <v>27.92</v>
      </c>
      <c r="Z8" s="3">
        <v>25.98971036275228</v>
      </c>
      <c r="AA8">
        <v>0.14901917319413369</v>
      </c>
      <c r="AC8">
        <f t="shared" si="1"/>
        <v>-8.9710362752281725E-2</v>
      </c>
      <c r="AE8">
        <f t="shared" si="2"/>
        <v>8.9710362752281725E-2</v>
      </c>
      <c r="AG8">
        <f t="shared" si="3"/>
        <v>0</v>
      </c>
      <c r="AJ8">
        <f t="shared" si="4"/>
        <v>0.65135364725144029</v>
      </c>
      <c r="AL8" s="3">
        <v>26.551353647251439</v>
      </c>
      <c r="AM8">
        <v>27.92</v>
      </c>
      <c r="AN8" s="3">
        <v>27.11954488754272</v>
      </c>
      <c r="AO8">
        <v>0.27667373722588912</v>
      </c>
      <c r="AQ8">
        <f t="shared" si="5"/>
        <v>1.2195448875427211</v>
      </c>
      <c r="AT8">
        <f t="shared" si="0"/>
        <v>-1.1298345247904393</v>
      </c>
    </row>
    <row r="9" spans="1:46" x14ac:dyDescent="0.3">
      <c r="A9" s="1">
        <v>7</v>
      </c>
      <c r="C9" t="s">
        <v>16</v>
      </c>
      <c r="E9" t="s">
        <v>222</v>
      </c>
      <c r="F9">
        <v>62</v>
      </c>
      <c r="H9">
        <v>34.1</v>
      </c>
      <c r="I9">
        <v>26.8</v>
      </c>
      <c r="J9">
        <v>27.3</v>
      </c>
      <c r="K9">
        <v>29.2</v>
      </c>
      <c r="L9">
        <v>23.8</v>
      </c>
      <c r="M9">
        <v>23.9</v>
      </c>
      <c r="N9">
        <v>33.4</v>
      </c>
      <c r="O9">
        <v>32.5</v>
      </c>
      <c r="P9">
        <v>39</v>
      </c>
      <c r="Q9">
        <v>44.5</v>
      </c>
      <c r="R9">
        <v>36</v>
      </c>
      <c r="S9">
        <v>35.6</v>
      </c>
      <c r="T9">
        <v>36.5</v>
      </c>
      <c r="U9" s="3">
        <v>39.6</v>
      </c>
      <c r="V9">
        <v>44.868864513523143</v>
      </c>
      <c r="Y9" s="5">
        <v>38.32</v>
      </c>
      <c r="Z9" s="3">
        <v>38.39308319091797</v>
      </c>
      <c r="AA9">
        <v>0.71745848018967096</v>
      </c>
      <c r="AC9">
        <f t="shared" si="1"/>
        <v>1.2069168090820313</v>
      </c>
      <c r="AE9">
        <f t="shared" si="2"/>
        <v>1.2069168090820313</v>
      </c>
      <c r="AG9">
        <f t="shared" si="3"/>
        <v>0</v>
      </c>
      <c r="AJ9">
        <f t="shared" si="4"/>
        <v>1.0810137326245695E-2</v>
      </c>
      <c r="AL9" s="3">
        <v>39.610810137326247</v>
      </c>
      <c r="AM9">
        <v>38.32</v>
      </c>
      <c r="AN9" s="3">
        <v>36.789698727925618</v>
      </c>
      <c r="AO9">
        <v>0.32999832936861723</v>
      </c>
      <c r="AQ9">
        <f t="shared" si="5"/>
        <v>2.8103012720743834</v>
      </c>
      <c r="AT9">
        <f t="shared" si="0"/>
        <v>-1.6033844629923522</v>
      </c>
    </row>
    <row r="10" spans="1:46" x14ac:dyDescent="0.3">
      <c r="A10" s="1">
        <v>8</v>
      </c>
      <c r="C10" t="s">
        <v>17</v>
      </c>
      <c r="E10" t="s">
        <v>222</v>
      </c>
      <c r="F10">
        <v>29</v>
      </c>
      <c r="H10">
        <v>38.6</v>
      </c>
      <c r="I10">
        <v>32.299999999999997</v>
      </c>
      <c r="J10">
        <v>34.1</v>
      </c>
      <c r="K10">
        <v>38.799999999999997</v>
      </c>
      <c r="L10">
        <v>22.8</v>
      </c>
      <c r="M10">
        <v>30.6</v>
      </c>
      <c r="N10">
        <v>39.4</v>
      </c>
      <c r="O10">
        <v>39.5</v>
      </c>
      <c r="P10">
        <v>42.8</v>
      </c>
      <c r="Q10">
        <v>43.7</v>
      </c>
      <c r="R10">
        <v>39.6</v>
      </c>
      <c r="S10">
        <v>34.700000000000003</v>
      </c>
      <c r="T10">
        <v>26.3</v>
      </c>
      <c r="U10" s="3">
        <v>37.4</v>
      </c>
      <c r="V10">
        <v>39.505987414756582</v>
      </c>
      <c r="Y10" s="5">
        <v>37.42</v>
      </c>
      <c r="Z10" s="3">
        <v>38.309502156575519</v>
      </c>
      <c r="AA10">
        <v>0.43836072495976819</v>
      </c>
      <c r="AC10">
        <f t="shared" si="1"/>
        <v>-0.90950215657552036</v>
      </c>
      <c r="AE10">
        <f t="shared" si="2"/>
        <v>0.90950215657552036</v>
      </c>
      <c r="AG10">
        <f t="shared" si="3"/>
        <v>0</v>
      </c>
      <c r="AJ10">
        <f t="shared" si="4"/>
        <v>0.14277025130362375</v>
      </c>
      <c r="AL10" s="3">
        <v>37.542770251303622</v>
      </c>
      <c r="AM10">
        <v>37.42</v>
      </c>
      <c r="AN10" s="3">
        <v>33.353922367095947</v>
      </c>
      <c r="AO10">
        <v>0.17876987690832011</v>
      </c>
      <c r="AQ10">
        <f t="shared" si="5"/>
        <v>4.0460776329040513</v>
      </c>
      <c r="AT10">
        <f t="shared" si="0"/>
        <v>-3.136575476328531</v>
      </c>
    </row>
    <row r="11" spans="1:46" x14ac:dyDescent="0.3">
      <c r="A11" s="1">
        <v>9</v>
      </c>
      <c r="C11" t="s">
        <v>18</v>
      </c>
      <c r="E11" t="s">
        <v>222</v>
      </c>
      <c r="F11">
        <v>25</v>
      </c>
      <c r="H11">
        <v>55.4</v>
      </c>
      <c r="I11">
        <v>46.1</v>
      </c>
      <c r="J11">
        <v>50.2</v>
      </c>
      <c r="K11">
        <v>55.3</v>
      </c>
      <c r="L11">
        <v>40.1</v>
      </c>
      <c r="M11">
        <v>50.3</v>
      </c>
      <c r="N11">
        <v>55</v>
      </c>
      <c r="O11">
        <v>57.6</v>
      </c>
      <c r="P11">
        <v>58.6</v>
      </c>
      <c r="Q11">
        <v>62.1</v>
      </c>
      <c r="R11">
        <v>61.6</v>
      </c>
      <c r="S11">
        <v>59.7</v>
      </c>
      <c r="T11">
        <v>47.8</v>
      </c>
      <c r="U11" s="3">
        <v>60</v>
      </c>
      <c r="V11">
        <v>66.386251098682635</v>
      </c>
      <c r="Y11" s="5">
        <v>57.96</v>
      </c>
      <c r="Z11" s="3">
        <v>59.922169240315753</v>
      </c>
      <c r="AA11">
        <v>2.8435080134530368</v>
      </c>
      <c r="AC11">
        <f t="shared" si="1"/>
        <v>7.7830759684246686E-2</v>
      </c>
      <c r="AE11">
        <f t="shared" si="2"/>
        <v>7.7830759684246686E-2</v>
      </c>
      <c r="AG11">
        <f t="shared" si="3"/>
        <v>0</v>
      </c>
      <c r="AJ11">
        <f t="shared" si="4"/>
        <v>1.3781769359208127</v>
      </c>
      <c r="AL11" s="3">
        <v>61.378176935920813</v>
      </c>
      <c r="AM11">
        <v>57.96</v>
      </c>
      <c r="AN11" s="3">
        <v>56.399581336975103</v>
      </c>
      <c r="AO11">
        <v>1.5566276290511529</v>
      </c>
      <c r="AQ11">
        <f t="shared" si="5"/>
        <v>3.6004186630248967</v>
      </c>
      <c r="AT11">
        <f t="shared" si="0"/>
        <v>-3.52258790334065</v>
      </c>
    </row>
    <row r="12" spans="1:46" x14ac:dyDescent="0.3">
      <c r="A12" s="1">
        <v>10</v>
      </c>
      <c r="C12" t="s">
        <v>19</v>
      </c>
      <c r="E12" t="s">
        <v>222</v>
      </c>
      <c r="F12">
        <v>1501</v>
      </c>
      <c r="N12">
        <v>23.2</v>
      </c>
      <c r="O12">
        <v>27.1</v>
      </c>
      <c r="P12">
        <v>27.8</v>
      </c>
      <c r="Q12">
        <v>30.6</v>
      </c>
      <c r="R12">
        <v>16.8</v>
      </c>
      <c r="S12">
        <v>28.2</v>
      </c>
      <c r="T12">
        <v>18.600000000000001</v>
      </c>
      <c r="U12" s="3">
        <v>26.9</v>
      </c>
      <c r="V12">
        <v>39.651155444261903</v>
      </c>
      <c r="Y12" s="5">
        <v>24.4</v>
      </c>
      <c r="Z12" s="3">
        <v>26.13709201812744</v>
      </c>
      <c r="AA12">
        <v>0.25473342980771119</v>
      </c>
      <c r="AC12">
        <f t="shared" si="1"/>
        <v>0.76290798187255859</v>
      </c>
      <c r="AE12">
        <f t="shared" si="2"/>
        <v>0.76290798187255859</v>
      </c>
      <c r="AG12">
        <f t="shared" si="3"/>
        <v>0</v>
      </c>
      <c r="AJ12">
        <f t="shared" si="4"/>
        <v>2.9357842656921314</v>
      </c>
      <c r="AL12" s="3">
        <v>29.83578426569213</v>
      </c>
      <c r="AM12">
        <v>24.4</v>
      </c>
      <c r="AN12" s="3">
        <v>25.583400265375769</v>
      </c>
      <c r="AO12">
        <v>0.32463579580579083</v>
      </c>
      <c r="AQ12">
        <f t="shared" si="5"/>
        <v>1.31659973462423</v>
      </c>
      <c r="AT12">
        <f t="shared" si="0"/>
        <v>-0.55369175275167137</v>
      </c>
    </row>
    <row r="13" spans="1:46" x14ac:dyDescent="0.3">
      <c r="A13" s="1">
        <v>11</v>
      </c>
      <c r="C13" t="s">
        <v>20</v>
      </c>
      <c r="D13" t="s">
        <v>27</v>
      </c>
      <c r="E13" t="s">
        <v>222</v>
      </c>
      <c r="F13">
        <v>34</v>
      </c>
      <c r="G13">
        <v>119</v>
      </c>
      <c r="H13" s="2">
        <v>48.95</v>
      </c>
      <c r="I13" s="2">
        <v>29.36</v>
      </c>
      <c r="J13" s="2">
        <v>12.14</v>
      </c>
      <c r="K13" s="2">
        <v>34.83</v>
      </c>
      <c r="L13" s="2">
        <v>28.12</v>
      </c>
      <c r="M13" s="2">
        <v>33.200000000000003</v>
      </c>
      <c r="N13">
        <v>47</v>
      </c>
      <c r="O13" s="2">
        <v>30.6</v>
      </c>
      <c r="P13" s="2">
        <v>47.1</v>
      </c>
      <c r="Q13" s="2">
        <v>49.1</v>
      </c>
      <c r="R13" s="2">
        <v>41.1</v>
      </c>
      <c r="U13" s="3"/>
      <c r="Y13" s="5">
        <v>42.98</v>
      </c>
      <c r="Z13" s="3">
        <v>37.290111668904622</v>
      </c>
      <c r="AA13">
        <v>0.42259874098864703</v>
      </c>
      <c r="AL13" s="3">
        <v>51.263219704430838</v>
      </c>
      <c r="AN13" s="3"/>
    </row>
    <row r="14" spans="1:46" x14ac:dyDescent="0.3">
      <c r="A14" s="1">
        <v>12</v>
      </c>
      <c r="C14" t="s">
        <v>20</v>
      </c>
      <c r="D14" t="s">
        <v>28</v>
      </c>
      <c r="E14" t="s">
        <v>222</v>
      </c>
      <c r="F14">
        <v>34</v>
      </c>
      <c r="G14">
        <v>120</v>
      </c>
      <c r="H14" s="2">
        <v>45.44</v>
      </c>
      <c r="I14" s="2">
        <v>38.01</v>
      </c>
      <c r="J14" s="2">
        <v>14.58</v>
      </c>
      <c r="K14" s="2">
        <v>36.229999999999997</v>
      </c>
      <c r="L14" s="2">
        <v>33.22</v>
      </c>
      <c r="M14" s="2">
        <v>47.4</v>
      </c>
      <c r="N14" s="2">
        <v>55.7</v>
      </c>
      <c r="O14">
        <v>46</v>
      </c>
      <c r="P14" s="2">
        <v>48.4</v>
      </c>
      <c r="Q14" s="2">
        <v>58.3</v>
      </c>
      <c r="R14" s="2">
        <v>48.9</v>
      </c>
      <c r="S14">
        <v>51</v>
      </c>
      <c r="T14" s="2">
        <v>61.7</v>
      </c>
      <c r="U14" s="4">
        <v>54.1</v>
      </c>
      <c r="V14" s="2">
        <v>55.9</v>
      </c>
      <c r="Y14" s="5">
        <v>53.659999999999989</v>
      </c>
      <c r="Z14" s="3">
        <v>52.862184906005858</v>
      </c>
      <c r="AA14">
        <v>1.5582595047216941</v>
      </c>
      <c r="AC14">
        <f t="shared" si="1"/>
        <v>1.2378150939941435</v>
      </c>
      <c r="AE14">
        <f t="shared" si="2"/>
        <v>1.2378150939941435</v>
      </c>
      <c r="AG14">
        <f t="shared" si="3"/>
        <v>0</v>
      </c>
      <c r="AJ14">
        <f t="shared" si="4"/>
        <v>7.9278875506195661</v>
      </c>
      <c r="AL14" s="3">
        <v>62.027887550619567</v>
      </c>
      <c r="AM14">
        <v>53.659999999999989</v>
      </c>
      <c r="AN14" s="3">
        <v>49.777749856313058</v>
      </c>
      <c r="AO14">
        <v>0.84143801873756785</v>
      </c>
      <c r="AQ14">
        <f t="shared" ref="AQ14:AQ76" si="6">ABS(U14-AN14)</f>
        <v>4.3222501436869436</v>
      </c>
      <c r="AT14">
        <f t="shared" si="0"/>
        <v>-3.0844350496928001</v>
      </c>
    </row>
    <row r="15" spans="1:46" x14ac:dyDescent="0.3">
      <c r="A15" s="1">
        <v>13</v>
      </c>
      <c r="C15" t="s">
        <v>20</v>
      </c>
      <c r="D15" t="s">
        <v>29</v>
      </c>
      <c r="E15" t="s">
        <v>222</v>
      </c>
      <c r="F15">
        <v>34</v>
      </c>
      <c r="G15">
        <v>121</v>
      </c>
      <c r="H15" s="2">
        <v>48.89</v>
      </c>
      <c r="I15" s="2">
        <v>36.340000000000003</v>
      </c>
      <c r="J15" s="2">
        <v>16.91</v>
      </c>
      <c r="K15" s="2">
        <v>37.65</v>
      </c>
      <c r="L15" s="2">
        <v>32.22</v>
      </c>
      <c r="M15" s="2">
        <v>51.2</v>
      </c>
      <c r="N15" s="2">
        <v>52.6</v>
      </c>
      <c r="O15">
        <v>48</v>
      </c>
      <c r="P15" s="2">
        <v>39.200000000000003</v>
      </c>
      <c r="Q15" s="2">
        <v>56.1</v>
      </c>
      <c r="R15" s="2">
        <v>52.3</v>
      </c>
      <c r="S15" s="2">
        <v>55.1</v>
      </c>
      <c r="T15" s="2">
        <v>58.9</v>
      </c>
      <c r="U15" s="4">
        <v>47.8</v>
      </c>
      <c r="V15" s="2">
        <v>50.1</v>
      </c>
      <c r="Y15" s="5">
        <v>52.320000000000007</v>
      </c>
      <c r="Z15" s="3">
        <v>52.758404159545897</v>
      </c>
      <c r="AA15">
        <v>1.501776207985773</v>
      </c>
      <c r="AC15">
        <f t="shared" si="1"/>
        <v>-4.9584041595458999</v>
      </c>
      <c r="AE15">
        <f t="shared" si="2"/>
        <v>4.9584041595458999</v>
      </c>
      <c r="AG15">
        <f t="shared" si="3"/>
        <v>0</v>
      </c>
      <c r="AJ15">
        <f t="shared" si="4"/>
        <v>7.5410496968673755</v>
      </c>
      <c r="AL15" s="3">
        <v>55.341049696867373</v>
      </c>
      <c r="AM15">
        <v>52.320000000000007</v>
      </c>
      <c r="AN15" s="3">
        <v>50.936981646219891</v>
      </c>
      <c r="AO15">
        <v>0.98782398740463473</v>
      </c>
      <c r="AQ15">
        <f t="shared" si="6"/>
        <v>3.1369816462198941</v>
      </c>
      <c r="AT15">
        <f t="shared" si="0"/>
        <v>1.8214225133260058</v>
      </c>
    </row>
    <row r="16" spans="1:46" x14ac:dyDescent="0.3">
      <c r="A16" s="1">
        <v>14</v>
      </c>
      <c r="C16" t="s">
        <v>20</v>
      </c>
      <c r="D16" t="s">
        <v>30</v>
      </c>
      <c r="E16" t="s">
        <v>222</v>
      </c>
      <c r="F16">
        <v>34</v>
      </c>
      <c r="G16">
        <v>122</v>
      </c>
      <c r="H16" s="2">
        <v>41.5</v>
      </c>
      <c r="I16" s="2">
        <v>25.37</v>
      </c>
      <c r="J16" s="2">
        <v>11.32</v>
      </c>
      <c r="K16" s="2">
        <v>32.409999999999997</v>
      </c>
      <c r="L16" s="2">
        <v>26.12</v>
      </c>
      <c r="M16" s="2">
        <v>35.299999999999997</v>
      </c>
      <c r="N16" s="2">
        <v>37.1</v>
      </c>
      <c r="O16" s="2">
        <v>31.2</v>
      </c>
      <c r="P16" s="2">
        <v>39.799999999999997</v>
      </c>
      <c r="Q16" s="2">
        <v>45.3</v>
      </c>
      <c r="R16" s="2">
        <v>32.1</v>
      </c>
      <c r="U16" s="3"/>
      <c r="Y16" s="5"/>
      <c r="Z16" s="3"/>
      <c r="AL16" s="3">
        <v>50.401074381727682</v>
      </c>
      <c r="AN16" s="3"/>
    </row>
    <row r="17" spans="1:46" x14ac:dyDescent="0.3">
      <c r="A17" s="1">
        <v>15</v>
      </c>
      <c r="C17" t="s">
        <v>20</v>
      </c>
      <c r="D17" t="s">
        <v>31</v>
      </c>
      <c r="E17" t="s">
        <v>222</v>
      </c>
      <c r="F17">
        <v>34</v>
      </c>
      <c r="G17">
        <v>123</v>
      </c>
      <c r="H17" s="2">
        <v>45.28</v>
      </c>
      <c r="I17" s="2">
        <v>29.48</v>
      </c>
      <c r="J17" s="2">
        <v>4.41</v>
      </c>
      <c r="K17" s="2">
        <v>34.39</v>
      </c>
      <c r="L17" s="2">
        <v>26.72</v>
      </c>
      <c r="M17" s="2">
        <v>33.299999999999997</v>
      </c>
      <c r="N17" s="2">
        <v>42.8</v>
      </c>
      <c r="O17" s="2">
        <v>38.700000000000003</v>
      </c>
      <c r="P17" s="2">
        <v>44.5</v>
      </c>
      <c r="Q17" s="2">
        <v>48.8</v>
      </c>
      <c r="R17" s="2">
        <v>36.9</v>
      </c>
      <c r="S17" s="2">
        <v>40.9</v>
      </c>
      <c r="T17" s="2">
        <v>53.4</v>
      </c>
      <c r="U17" s="4">
        <v>43.9</v>
      </c>
      <c r="V17" s="2">
        <v>51.1</v>
      </c>
      <c r="Y17" s="5">
        <v>44.9</v>
      </c>
      <c r="Z17" s="3">
        <v>41.840746307373053</v>
      </c>
      <c r="AA17">
        <v>0.63931667160223404</v>
      </c>
      <c r="AC17">
        <f t="shared" si="1"/>
        <v>2.059253692626946</v>
      </c>
      <c r="AE17">
        <f t="shared" si="2"/>
        <v>2.059253692626946</v>
      </c>
      <c r="AG17">
        <f t="shared" si="3"/>
        <v>0</v>
      </c>
      <c r="AJ17">
        <f t="shared" si="4"/>
        <v>7.0204101285538698</v>
      </c>
      <c r="AL17" s="3">
        <v>50.920410128553868</v>
      </c>
      <c r="AM17">
        <v>44.9</v>
      </c>
      <c r="AN17" s="3">
        <v>40.45701970418294</v>
      </c>
      <c r="AO17">
        <v>0.54607349883551548</v>
      </c>
      <c r="AQ17">
        <f t="shared" si="6"/>
        <v>3.4429802958170583</v>
      </c>
      <c r="AT17">
        <f t="shared" si="0"/>
        <v>-1.3837266031901123</v>
      </c>
    </row>
    <row r="18" spans="1:46" x14ac:dyDescent="0.3">
      <c r="A18" s="1">
        <v>16</v>
      </c>
      <c r="C18" t="s">
        <v>20</v>
      </c>
      <c r="D18" t="s">
        <v>32</v>
      </c>
      <c r="E18" t="s">
        <v>222</v>
      </c>
      <c r="F18">
        <v>34</v>
      </c>
      <c r="G18">
        <v>124</v>
      </c>
      <c r="H18" s="2">
        <v>49.6</v>
      </c>
      <c r="I18" s="2">
        <v>35.54</v>
      </c>
      <c r="J18" s="2">
        <v>15.53</v>
      </c>
      <c r="K18" s="2">
        <v>43.77</v>
      </c>
      <c r="L18" s="2">
        <v>35.42</v>
      </c>
      <c r="M18" s="2">
        <v>46.6</v>
      </c>
      <c r="N18" s="2">
        <v>52.4</v>
      </c>
      <c r="O18">
        <v>37</v>
      </c>
      <c r="P18" s="2">
        <v>47.5</v>
      </c>
      <c r="Q18" s="2">
        <v>55.9</v>
      </c>
      <c r="R18" s="2">
        <v>41.2</v>
      </c>
      <c r="S18" s="2">
        <v>50.2</v>
      </c>
      <c r="T18" s="2">
        <v>52.1</v>
      </c>
      <c r="U18" s="4">
        <v>46.5</v>
      </c>
      <c r="V18" s="2">
        <v>56.7</v>
      </c>
      <c r="Y18" s="5">
        <v>49.38</v>
      </c>
      <c r="Z18" s="3">
        <v>43.348838043212893</v>
      </c>
      <c r="AA18">
        <v>1.0593230369659921</v>
      </c>
      <c r="AC18">
        <f t="shared" si="1"/>
        <v>3.1511619567871065</v>
      </c>
      <c r="AE18">
        <f t="shared" si="2"/>
        <v>3.1511619567871065</v>
      </c>
      <c r="AG18">
        <f t="shared" si="3"/>
        <v>0</v>
      </c>
      <c r="AJ18">
        <f t="shared" si="4"/>
        <v>9.5539882178957498</v>
      </c>
      <c r="AL18" s="3">
        <v>56.05398821789575</v>
      </c>
      <c r="AM18">
        <v>49.38</v>
      </c>
      <c r="AN18" s="3">
        <v>39.767209243774417</v>
      </c>
      <c r="AO18">
        <v>0.26324646805949869</v>
      </c>
      <c r="AQ18">
        <f t="shared" si="6"/>
        <v>6.7327907562255831</v>
      </c>
      <c r="AT18">
        <f t="shared" si="0"/>
        <v>-3.5816287994384766</v>
      </c>
    </row>
    <row r="19" spans="1:46" x14ac:dyDescent="0.3">
      <c r="A19" s="1">
        <v>17</v>
      </c>
      <c r="C19" t="s">
        <v>20</v>
      </c>
      <c r="D19" t="s">
        <v>33</v>
      </c>
      <c r="E19" t="s">
        <v>222</v>
      </c>
      <c r="F19">
        <v>34</v>
      </c>
      <c r="G19">
        <v>125</v>
      </c>
      <c r="H19" s="2">
        <v>46.25</v>
      </c>
      <c r="I19" s="2">
        <v>41.13</v>
      </c>
      <c r="J19" s="2">
        <v>27.42</v>
      </c>
      <c r="K19" s="2">
        <v>38.19</v>
      </c>
      <c r="L19" s="2">
        <v>33.39</v>
      </c>
      <c r="M19" s="2">
        <v>44.2</v>
      </c>
      <c r="N19" s="2">
        <v>52.2</v>
      </c>
      <c r="O19" s="2">
        <v>43.1</v>
      </c>
      <c r="P19" s="2">
        <v>47.1</v>
      </c>
      <c r="Q19" s="2">
        <v>54.6</v>
      </c>
      <c r="R19" s="2">
        <v>53.1</v>
      </c>
      <c r="U19" s="3"/>
      <c r="Y19" s="5">
        <v>50.02</v>
      </c>
      <c r="Z19" s="3">
        <v>51.455974197387697</v>
      </c>
      <c r="AA19">
        <v>2.5458255980002291</v>
      </c>
      <c r="AL19" s="3">
        <v>53.404541677702781</v>
      </c>
      <c r="AN19" s="3"/>
    </row>
    <row r="20" spans="1:46" x14ac:dyDescent="0.3">
      <c r="A20" s="1">
        <v>18</v>
      </c>
      <c r="C20" t="s">
        <v>20</v>
      </c>
      <c r="D20" t="s">
        <v>34</v>
      </c>
      <c r="E20" t="s">
        <v>222</v>
      </c>
      <c r="F20">
        <v>34</v>
      </c>
      <c r="G20">
        <v>127</v>
      </c>
      <c r="H20" s="2">
        <v>44.91</v>
      </c>
      <c r="I20" s="2">
        <v>39.39</v>
      </c>
      <c r="J20" s="2">
        <v>28.53</v>
      </c>
      <c r="K20" s="2">
        <v>39.81</v>
      </c>
      <c r="L20" s="2">
        <v>39.33</v>
      </c>
      <c r="M20">
        <v>46</v>
      </c>
      <c r="N20">
        <v>57</v>
      </c>
      <c r="O20" s="2">
        <v>46.2</v>
      </c>
      <c r="P20" s="2">
        <v>52.4</v>
      </c>
      <c r="Q20" s="2">
        <v>60.3</v>
      </c>
      <c r="R20" s="2">
        <v>55.7</v>
      </c>
      <c r="S20" s="2">
        <v>55.4</v>
      </c>
      <c r="T20" s="2">
        <v>64.099999999999994</v>
      </c>
      <c r="U20" s="4">
        <v>46.9</v>
      </c>
      <c r="V20">
        <v>66</v>
      </c>
      <c r="Y20" s="5">
        <v>57.58</v>
      </c>
      <c r="Z20" s="3">
        <v>57.867288080851239</v>
      </c>
      <c r="AA20">
        <v>2.5529170326408188</v>
      </c>
      <c r="AC20">
        <f t="shared" si="1"/>
        <v>-10.96728808085124</v>
      </c>
      <c r="AE20">
        <f>ABS(AC20)</f>
        <v>10.96728808085124</v>
      </c>
      <c r="AG20">
        <f t="shared" si="3"/>
        <v>0</v>
      </c>
      <c r="AJ20">
        <f t="shared" si="4"/>
        <v>10.821770942502468</v>
      </c>
      <c r="AL20" s="3">
        <v>57.721770942502467</v>
      </c>
      <c r="AM20">
        <v>57.58</v>
      </c>
      <c r="AN20" s="3">
        <v>52.584749908447257</v>
      </c>
      <c r="AO20">
        <v>1.070387893879363</v>
      </c>
      <c r="AQ20">
        <f t="shared" si="6"/>
        <v>5.6847499084472588</v>
      </c>
      <c r="AT20">
        <f t="shared" si="0"/>
        <v>5.2825381724039815</v>
      </c>
    </row>
    <row r="21" spans="1:46" x14ac:dyDescent="0.3">
      <c r="A21" s="1">
        <v>19</v>
      </c>
      <c r="C21" t="s">
        <v>20</v>
      </c>
      <c r="D21" t="s">
        <v>35</v>
      </c>
      <c r="E21" t="s">
        <v>222</v>
      </c>
      <c r="F21">
        <v>34</v>
      </c>
      <c r="G21">
        <v>128</v>
      </c>
      <c r="H21" s="2">
        <v>43.02</v>
      </c>
      <c r="I21" s="2">
        <v>26.64</v>
      </c>
      <c r="J21" s="2">
        <v>18.03</v>
      </c>
      <c r="K21" s="2">
        <v>21.96</v>
      </c>
      <c r="L21" s="2">
        <v>30.44</v>
      </c>
      <c r="M21" s="2">
        <v>35.700000000000003</v>
      </c>
      <c r="N21" s="2">
        <v>51.7</v>
      </c>
      <c r="O21" s="2">
        <v>39.1</v>
      </c>
      <c r="P21" s="2">
        <v>42.4</v>
      </c>
      <c r="Q21" s="2">
        <v>49.7</v>
      </c>
      <c r="R21" s="2">
        <v>43.5</v>
      </c>
      <c r="S21" s="2">
        <v>53.9</v>
      </c>
      <c r="T21" s="2">
        <v>60.7</v>
      </c>
      <c r="U21" s="4">
        <v>44.8</v>
      </c>
      <c r="V21" s="2">
        <v>61.1</v>
      </c>
      <c r="Y21" s="5">
        <v>50.040000000000013</v>
      </c>
      <c r="Z21" s="3">
        <v>50.208695856730152</v>
      </c>
      <c r="AA21">
        <v>1.1829991394386969</v>
      </c>
      <c r="AC21">
        <f t="shared" si="1"/>
        <v>-5.4086958567301551</v>
      </c>
      <c r="AE21">
        <f t="shared" si="2"/>
        <v>5.4086958567301551</v>
      </c>
      <c r="AG21">
        <f t="shared" si="3"/>
        <v>0</v>
      </c>
      <c r="AJ21">
        <f t="shared" si="4"/>
        <v>9.5629837258822903</v>
      </c>
      <c r="AL21" s="3">
        <v>54.362983725882287</v>
      </c>
      <c r="AM21">
        <v>50.040000000000013</v>
      </c>
      <c r="AN21" s="3">
        <v>43.354061075846353</v>
      </c>
      <c r="AO21">
        <v>0.58590741801859825</v>
      </c>
      <c r="AQ21">
        <f t="shared" si="6"/>
        <v>1.4459389241536442</v>
      </c>
      <c r="AT21">
        <f t="shared" si="0"/>
        <v>3.9627569325765108</v>
      </c>
    </row>
    <row r="22" spans="1:46" x14ac:dyDescent="0.3">
      <c r="A22" s="1">
        <v>20</v>
      </c>
      <c r="C22" t="s">
        <v>20</v>
      </c>
      <c r="D22" t="s">
        <v>36</v>
      </c>
      <c r="E22" t="s">
        <v>222</v>
      </c>
      <c r="F22">
        <v>34</v>
      </c>
      <c r="G22">
        <v>129</v>
      </c>
      <c r="H22" s="2">
        <v>44.86</v>
      </c>
      <c r="I22" s="2">
        <v>23.63</v>
      </c>
      <c r="J22" s="2">
        <v>21.78</v>
      </c>
      <c r="K22" s="2">
        <v>41.14</v>
      </c>
      <c r="L22" s="2">
        <v>30.59</v>
      </c>
      <c r="M22" s="2">
        <v>40.6</v>
      </c>
      <c r="N22" s="2">
        <v>47.9</v>
      </c>
      <c r="O22" s="2">
        <v>30.4</v>
      </c>
      <c r="P22" s="2">
        <v>41.3</v>
      </c>
      <c r="Q22" s="2">
        <v>50.8</v>
      </c>
      <c r="R22" s="2">
        <v>45.1</v>
      </c>
      <c r="S22" s="2">
        <v>42.1</v>
      </c>
      <c r="T22" s="2">
        <v>48.9</v>
      </c>
      <c r="U22" s="4">
        <v>33.9</v>
      </c>
      <c r="V22" s="2">
        <v>53.3</v>
      </c>
      <c r="Y22" s="5">
        <v>45.64</v>
      </c>
      <c r="Z22" s="3">
        <v>40.448221079508457</v>
      </c>
      <c r="AA22">
        <v>0.49183712617642911</v>
      </c>
      <c r="AC22">
        <f t="shared" si="1"/>
        <v>-6.5482210795084583</v>
      </c>
      <c r="AE22">
        <f t="shared" si="2"/>
        <v>6.5482210795084583</v>
      </c>
      <c r="AG22">
        <f t="shared" si="3"/>
        <v>0</v>
      </c>
      <c r="AJ22">
        <f t="shared" si="4"/>
        <v>11.423281212191092</v>
      </c>
      <c r="AL22" s="3">
        <v>45.323281212191091</v>
      </c>
      <c r="AM22">
        <v>45.64</v>
      </c>
      <c r="AN22" s="3">
        <v>33.135333582560222</v>
      </c>
      <c r="AO22">
        <v>0.30865592027619843</v>
      </c>
      <c r="AQ22">
        <f t="shared" si="6"/>
        <v>0.76466641743977704</v>
      </c>
      <c r="AT22">
        <f t="shared" si="0"/>
        <v>5.7835546620686813</v>
      </c>
    </row>
    <row r="23" spans="1:46" x14ac:dyDescent="0.3">
      <c r="A23" s="1">
        <v>21</v>
      </c>
      <c r="C23" t="s">
        <v>20</v>
      </c>
      <c r="D23" t="s">
        <v>37</v>
      </c>
      <c r="E23" t="s">
        <v>222</v>
      </c>
      <c r="F23">
        <v>34</v>
      </c>
      <c r="G23">
        <v>130</v>
      </c>
      <c r="H23" s="2">
        <v>47.81</v>
      </c>
      <c r="I23" s="2">
        <v>26.99</v>
      </c>
      <c r="J23" s="2">
        <v>15.7</v>
      </c>
      <c r="K23" s="2">
        <v>34.4</v>
      </c>
      <c r="L23" s="2">
        <v>26.58</v>
      </c>
      <c r="M23" s="2">
        <v>38.799999999999997</v>
      </c>
      <c r="N23" s="2">
        <v>50.2</v>
      </c>
      <c r="O23">
        <v>34</v>
      </c>
      <c r="P23" s="2">
        <v>46.1</v>
      </c>
      <c r="Q23" s="2">
        <v>50.8</v>
      </c>
      <c r="R23" s="2">
        <v>40.700000000000003</v>
      </c>
      <c r="S23" s="2">
        <v>44.3</v>
      </c>
      <c r="T23">
        <v>48</v>
      </c>
      <c r="U23" s="4">
        <v>43.3</v>
      </c>
      <c r="V23">
        <v>54</v>
      </c>
      <c r="Y23" s="5">
        <v>45.98</v>
      </c>
      <c r="Z23" s="3">
        <v>40.239886856079103</v>
      </c>
      <c r="AA23">
        <v>0.73675847970235431</v>
      </c>
      <c r="AC23">
        <f t="shared" si="1"/>
        <v>3.0601131439208942</v>
      </c>
      <c r="AE23">
        <f t="shared" si="2"/>
        <v>3.0601131439208942</v>
      </c>
      <c r="AG23">
        <f t="shared" si="3"/>
        <v>0</v>
      </c>
      <c r="AJ23">
        <f t="shared" si="4"/>
        <v>4.3672729338872927</v>
      </c>
      <c r="AL23" s="3">
        <v>47.66727293388729</v>
      </c>
      <c r="AM23">
        <v>45.98</v>
      </c>
      <c r="AN23" s="3">
        <v>36.647255223592119</v>
      </c>
      <c r="AO23">
        <v>0.2272798943640697</v>
      </c>
      <c r="AQ23">
        <f t="shared" si="6"/>
        <v>6.6527447764078786</v>
      </c>
      <c r="AT23">
        <f t="shared" si="0"/>
        <v>-3.5926316324869845</v>
      </c>
    </row>
    <row r="24" spans="1:46" x14ac:dyDescent="0.3">
      <c r="A24" s="1">
        <v>22</v>
      </c>
      <c r="C24" t="s">
        <v>20</v>
      </c>
      <c r="D24" t="s">
        <v>38</v>
      </c>
      <c r="E24" t="s">
        <v>222</v>
      </c>
      <c r="F24">
        <v>34</v>
      </c>
      <c r="G24">
        <v>131</v>
      </c>
      <c r="H24" s="2">
        <v>53.23</v>
      </c>
      <c r="I24" s="2">
        <v>45.93</v>
      </c>
      <c r="J24" s="2">
        <v>35.85</v>
      </c>
      <c r="K24" s="2">
        <v>41.17</v>
      </c>
      <c r="L24" s="2">
        <v>45.7</v>
      </c>
      <c r="M24" s="2">
        <v>54.2</v>
      </c>
      <c r="N24" s="2">
        <v>57.8</v>
      </c>
      <c r="O24" s="2">
        <v>53.6</v>
      </c>
      <c r="P24" s="2">
        <v>48.1</v>
      </c>
      <c r="Q24" s="2">
        <v>54.9</v>
      </c>
      <c r="R24" s="2">
        <v>56.9</v>
      </c>
      <c r="S24" s="2">
        <v>58.2</v>
      </c>
      <c r="T24" s="2">
        <v>57.6</v>
      </c>
      <c r="U24" s="4">
        <v>55.6</v>
      </c>
      <c r="V24" s="2">
        <v>65.3</v>
      </c>
      <c r="Y24" s="5">
        <v>55.140000000000008</v>
      </c>
      <c r="Z24" s="3">
        <v>57.097324117024741</v>
      </c>
      <c r="AA24">
        <v>2.178008500660201</v>
      </c>
      <c r="AC24">
        <f t="shared" si="1"/>
        <v>-1.4973241170247391</v>
      </c>
      <c r="AE24">
        <f t="shared" si="2"/>
        <v>1.4973241170247391</v>
      </c>
      <c r="AG24">
        <f t="shared" si="3"/>
        <v>0</v>
      </c>
      <c r="AJ24">
        <f t="shared" si="4"/>
        <v>4.8837792617458362</v>
      </c>
      <c r="AL24" s="3">
        <v>60.483779261745838</v>
      </c>
      <c r="AM24">
        <v>55.140000000000008</v>
      </c>
      <c r="AN24" s="3">
        <v>54.058587315877283</v>
      </c>
      <c r="AO24">
        <v>1.8640473072226449</v>
      </c>
      <c r="AQ24">
        <f t="shared" si="6"/>
        <v>1.5414126841227187</v>
      </c>
      <c r="AT24">
        <f t="shared" si="0"/>
        <v>-4.4088567097979592E-2</v>
      </c>
    </row>
    <row r="25" spans="1:46" x14ac:dyDescent="0.3">
      <c r="A25" s="1">
        <v>23</v>
      </c>
      <c r="C25" t="s">
        <v>20</v>
      </c>
      <c r="D25" t="s">
        <v>39</v>
      </c>
      <c r="E25" t="s">
        <v>222</v>
      </c>
      <c r="F25">
        <v>34</v>
      </c>
      <c r="G25">
        <v>132</v>
      </c>
      <c r="H25" s="2">
        <v>38.450000000000003</v>
      </c>
      <c r="I25" s="2">
        <v>26.45</v>
      </c>
      <c r="J25" s="2">
        <v>20.05</v>
      </c>
      <c r="K25" s="2">
        <v>37.57</v>
      </c>
      <c r="L25" s="2">
        <v>32.950000000000003</v>
      </c>
      <c r="M25">
        <v>46</v>
      </c>
      <c r="N25" s="2">
        <v>54.7</v>
      </c>
      <c r="O25">
        <v>39</v>
      </c>
      <c r="P25" s="2">
        <v>52.2</v>
      </c>
      <c r="Q25" s="2">
        <v>53.8</v>
      </c>
      <c r="R25" s="2">
        <v>44.6</v>
      </c>
      <c r="U25" s="3"/>
      <c r="Y25" s="5">
        <v>48.86</v>
      </c>
      <c r="Z25" s="3">
        <v>44.280761591593418</v>
      </c>
      <c r="AA25">
        <v>0.57043920095067324</v>
      </c>
      <c r="AL25" s="3">
        <v>55.133158051647399</v>
      </c>
      <c r="AN25" s="3"/>
    </row>
    <row r="26" spans="1:46" x14ac:dyDescent="0.3">
      <c r="A26" s="1">
        <v>24</v>
      </c>
      <c r="C26" t="s">
        <v>20</v>
      </c>
      <c r="D26" t="s">
        <v>40</v>
      </c>
      <c r="E26" t="s">
        <v>222</v>
      </c>
      <c r="F26">
        <v>34</v>
      </c>
      <c r="G26">
        <v>133</v>
      </c>
      <c r="H26" s="2">
        <v>41.63</v>
      </c>
      <c r="I26" s="2">
        <v>30.85</v>
      </c>
      <c r="J26" s="2">
        <v>14.68</v>
      </c>
      <c r="K26" s="2">
        <v>22.21</v>
      </c>
      <c r="L26" s="2">
        <v>35.130000000000003</v>
      </c>
      <c r="M26" s="2">
        <v>45.1</v>
      </c>
      <c r="N26" s="2">
        <v>52.3</v>
      </c>
      <c r="O26" s="2">
        <v>40.6</v>
      </c>
      <c r="P26" s="2">
        <v>45.5</v>
      </c>
      <c r="Q26" s="2">
        <v>57.6</v>
      </c>
      <c r="R26" s="2">
        <v>50.2</v>
      </c>
      <c r="S26" s="2">
        <v>53.9</v>
      </c>
      <c r="T26" s="2">
        <v>60.3</v>
      </c>
      <c r="U26" s="4">
        <v>45.6</v>
      </c>
      <c r="V26" s="2">
        <v>64.5</v>
      </c>
      <c r="Y26" s="5">
        <v>53.5</v>
      </c>
      <c r="Z26" s="3">
        <v>54.003663762410483</v>
      </c>
      <c r="AA26">
        <v>2.8247116053095511</v>
      </c>
      <c r="AC26">
        <f t="shared" si="1"/>
        <v>-8.4036637624104813</v>
      </c>
      <c r="AE26">
        <f t="shared" si="2"/>
        <v>8.4036637624104813</v>
      </c>
      <c r="AG26">
        <f t="shared" si="3"/>
        <v>0</v>
      </c>
      <c r="AJ26">
        <f t="shared" si="4"/>
        <v>15.299870877542809</v>
      </c>
      <c r="AL26" s="3">
        <v>60.89987087754281</v>
      </c>
      <c r="AM26">
        <v>53.5</v>
      </c>
      <c r="AN26" s="3">
        <v>46.524333902994798</v>
      </c>
      <c r="AO26">
        <v>0.5601262563045506</v>
      </c>
      <c r="AQ26">
        <f t="shared" si="6"/>
        <v>0.92433390299479612</v>
      </c>
      <c r="AT26">
        <f t="shared" si="0"/>
        <v>7.4793298594156852</v>
      </c>
    </row>
    <row r="27" spans="1:46" x14ac:dyDescent="0.3">
      <c r="A27" s="1">
        <v>25</v>
      </c>
      <c r="C27" t="s">
        <v>20</v>
      </c>
      <c r="D27" t="s">
        <v>41</v>
      </c>
      <c r="E27" t="s">
        <v>222</v>
      </c>
      <c r="F27">
        <v>34</v>
      </c>
      <c r="G27">
        <v>134</v>
      </c>
      <c r="H27" s="2">
        <v>47.59</v>
      </c>
      <c r="I27" s="2">
        <v>35.340000000000003</v>
      </c>
      <c r="J27" s="2">
        <v>31.05</v>
      </c>
      <c r="K27" s="2">
        <v>42.45</v>
      </c>
      <c r="L27" s="2">
        <v>41.6</v>
      </c>
      <c r="M27" s="2">
        <v>45.3</v>
      </c>
      <c r="N27" s="2">
        <v>53.7</v>
      </c>
      <c r="O27" s="2">
        <v>49.3</v>
      </c>
      <c r="P27" s="2">
        <v>45.4</v>
      </c>
      <c r="Q27">
        <v>55</v>
      </c>
      <c r="R27">
        <v>58</v>
      </c>
      <c r="S27" s="2">
        <v>55.8</v>
      </c>
      <c r="T27" s="2">
        <v>57.1</v>
      </c>
      <c r="U27" s="4">
        <v>55.9</v>
      </c>
      <c r="V27" s="2">
        <v>61.9</v>
      </c>
      <c r="Y27">
        <v>54.260000000000012</v>
      </c>
      <c r="Z27" s="3">
        <v>56.306039555867507</v>
      </c>
      <c r="AA27">
        <v>1.4391652823403349</v>
      </c>
      <c r="AC27">
        <f t="shared" si="1"/>
        <v>-0.40603955586750828</v>
      </c>
      <c r="AE27">
        <f t="shared" si="2"/>
        <v>0.40603955586750828</v>
      </c>
      <c r="AG27">
        <f t="shared" si="3"/>
        <v>0</v>
      </c>
      <c r="AJ27">
        <f t="shared" si="4"/>
        <v>0.98872124797220096</v>
      </c>
      <c r="AL27" s="3">
        <v>56.8887212479722</v>
      </c>
      <c r="AM27">
        <v>54.260000000000012</v>
      </c>
      <c r="AN27" s="3">
        <v>53.668002929687503</v>
      </c>
      <c r="AO27">
        <v>0.84516484541423986</v>
      </c>
      <c r="AQ27">
        <f t="shared" si="6"/>
        <v>2.2319970703124952</v>
      </c>
      <c r="AT27">
        <f t="shared" si="0"/>
        <v>-1.8259575144449869</v>
      </c>
    </row>
    <row r="28" spans="1:46" x14ac:dyDescent="0.3">
      <c r="A28" s="1">
        <v>26</v>
      </c>
      <c r="C28" t="s">
        <v>20</v>
      </c>
      <c r="D28" t="s">
        <v>42</v>
      </c>
      <c r="E28" t="s">
        <v>222</v>
      </c>
      <c r="F28">
        <v>34</v>
      </c>
      <c r="G28">
        <v>135</v>
      </c>
      <c r="H28" s="2">
        <v>41.2</v>
      </c>
      <c r="I28" s="2">
        <v>26.11</v>
      </c>
      <c r="J28" s="2">
        <v>18.52</v>
      </c>
      <c r="K28" s="2">
        <v>27.96</v>
      </c>
      <c r="L28" s="2">
        <v>25.63</v>
      </c>
      <c r="M28" s="2">
        <v>25.3</v>
      </c>
      <c r="N28" s="2">
        <v>38.1</v>
      </c>
      <c r="O28" s="2">
        <v>25.1</v>
      </c>
      <c r="P28" s="2">
        <v>34.9</v>
      </c>
      <c r="Q28" s="2">
        <v>42.1</v>
      </c>
      <c r="R28">
        <v>34</v>
      </c>
      <c r="S28" s="2">
        <v>36.9</v>
      </c>
      <c r="T28" s="2">
        <v>37.299999999999997</v>
      </c>
      <c r="U28" s="4">
        <v>35.6</v>
      </c>
      <c r="V28" s="2">
        <v>42.3</v>
      </c>
      <c r="Y28">
        <v>37.04</v>
      </c>
      <c r="Z28" s="3">
        <v>32.163791720072432</v>
      </c>
      <c r="AA28">
        <v>0.31310770988262637</v>
      </c>
      <c r="AC28">
        <f t="shared" si="1"/>
        <v>3.4362082799275697</v>
      </c>
      <c r="AE28">
        <f t="shared" si="2"/>
        <v>3.4362082799275697</v>
      </c>
      <c r="AG28">
        <f t="shared" si="3"/>
        <v>0</v>
      </c>
      <c r="AJ28">
        <f t="shared" si="4"/>
        <v>5.1401151833332719</v>
      </c>
      <c r="AL28" s="3">
        <v>40.740115183333273</v>
      </c>
      <c r="AM28">
        <v>37.04</v>
      </c>
      <c r="AN28" s="3">
        <v>33.163559214274088</v>
      </c>
      <c r="AO28">
        <v>0.30038385625836478</v>
      </c>
      <c r="AQ28">
        <f t="shared" si="6"/>
        <v>2.4364407857259138</v>
      </c>
      <c r="AT28">
        <f t="shared" si="0"/>
        <v>0.99976749420165589</v>
      </c>
    </row>
    <row r="29" spans="1:46" x14ac:dyDescent="0.3">
      <c r="A29" s="1">
        <v>27</v>
      </c>
      <c r="C29" t="s">
        <v>20</v>
      </c>
      <c r="D29" t="s">
        <v>43</v>
      </c>
      <c r="E29" t="s">
        <v>222</v>
      </c>
      <c r="F29">
        <v>34</v>
      </c>
      <c r="G29">
        <v>140</v>
      </c>
      <c r="H29" s="2">
        <v>45.5</v>
      </c>
      <c r="I29" s="2">
        <v>25.52</v>
      </c>
      <c r="J29" s="2">
        <v>17.93</v>
      </c>
      <c r="K29" s="2">
        <v>35.520000000000003</v>
      </c>
      <c r="L29" s="2">
        <v>31.94</v>
      </c>
      <c r="M29" s="2">
        <v>42.4</v>
      </c>
      <c r="N29" s="2">
        <v>51.5</v>
      </c>
      <c r="O29" s="2">
        <v>33.9</v>
      </c>
      <c r="P29" s="2">
        <v>47.8</v>
      </c>
      <c r="Q29">
        <v>52</v>
      </c>
      <c r="R29" s="2">
        <v>45.7</v>
      </c>
      <c r="S29" s="2">
        <v>50.7</v>
      </c>
      <c r="T29" s="2">
        <v>55.9</v>
      </c>
      <c r="U29" s="4">
        <v>37.4</v>
      </c>
      <c r="V29">
        <v>58</v>
      </c>
      <c r="Y29">
        <v>50.42</v>
      </c>
      <c r="Z29" s="3">
        <v>47.3156733194987</v>
      </c>
      <c r="AA29">
        <v>0.71899007831984707</v>
      </c>
      <c r="AC29">
        <f t="shared" si="1"/>
        <v>-9.9156733194987012</v>
      </c>
      <c r="AE29">
        <f t="shared" si="2"/>
        <v>9.9156733194987012</v>
      </c>
      <c r="AG29">
        <f t="shared" si="3"/>
        <v>0</v>
      </c>
      <c r="AJ29">
        <f t="shared" si="4"/>
        <v>12.025006473194061</v>
      </c>
      <c r="AL29" s="3">
        <v>49.42500647319406</v>
      </c>
      <c r="AM29">
        <v>50.42</v>
      </c>
      <c r="AN29" s="3">
        <v>38.273054046630861</v>
      </c>
      <c r="AO29">
        <v>0.50572868117435277</v>
      </c>
      <c r="AQ29">
        <f t="shared" si="6"/>
        <v>0.8730540466308625</v>
      </c>
      <c r="AT29">
        <f t="shared" si="0"/>
        <v>9.0426192728678387</v>
      </c>
    </row>
    <row r="30" spans="1:46" x14ac:dyDescent="0.3">
      <c r="A30" s="1">
        <v>28</v>
      </c>
      <c r="C30" t="s">
        <v>20</v>
      </c>
      <c r="D30" t="s">
        <v>44</v>
      </c>
      <c r="E30" t="s">
        <v>222</v>
      </c>
      <c r="F30">
        <v>34</v>
      </c>
      <c r="G30">
        <v>141</v>
      </c>
      <c r="H30" s="2">
        <v>46.79</v>
      </c>
      <c r="I30" s="2">
        <v>34.72</v>
      </c>
      <c r="J30" s="2">
        <v>21.82</v>
      </c>
      <c r="K30" s="2">
        <v>37.659999999999997</v>
      </c>
      <c r="L30" s="2">
        <v>32.14</v>
      </c>
      <c r="M30" s="2">
        <v>42.1</v>
      </c>
      <c r="N30" s="2">
        <v>52.6</v>
      </c>
      <c r="O30" s="2">
        <v>38.299999999999997</v>
      </c>
      <c r="P30" s="2">
        <v>43.8</v>
      </c>
      <c r="Q30" s="2">
        <v>54.5</v>
      </c>
      <c r="R30" s="2">
        <v>44.8</v>
      </c>
      <c r="U30" s="3"/>
      <c r="Y30">
        <v>46.8</v>
      </c>
      <c r="Z30" s="3">
        <v>44.295257822672532</v>
      </c>
      <c r="AA30">
        <v>1.012797419857751</v>
      </c>
      <c r="AL30" s="3">
        <v>58.043499648525909</v>
      </c>
      <c r="AN30" s="3"/>
    </row>
    <row r="31" spans="1:46" x14ac:dyDescent="0.3">
      <c r="A31" s="1">
        <v>29</v>
      </c>
      <c r="C31" t="s">
        <v>20</v>
      </c>
      <c r="D31" t="s">
        <v>45</v>
      </c>
      <c r="E31" t="s">
        <v>222</v>
      </c>
      <c r="F31">
        <v>34</v>
      </c>
      <c r="G31">
        <v>142</v>
      </c>
      <c r="H31" s="2">
        <v>45.95</v>
      </c>
      <c r="I31" s="2">
        <v>36.99</v>
      </c>
      <c r="J31" s="2">
        <v>18.690000000000001</v>
      </c>
      <c r="K31" s="2">
        <v>29.65</v>
      </c>
      <c r="L31" s="2">
        <v>35.450000000000003</v>
      </c>
      <c r="M31">
        <v>38</v>
      </c>
      <c r="N31" s="2">
        <v>47.3</v>
      </c>
      <c r="O31">
        <v>37</v>
      </c>
      <c r="P31" s="2">
        <v>44.3</v>
      </c>
      <c r="Q31" s="2">
        <v>51.8</v>
      </c>
      <c r="R31">
        <v>49</v>
      </c>
      <c r="U31" s="3"/>
      <c r="Y31">
        <v>45.88</v>
      </c>
      <c r="Z31" s="3">
        <v>44.789450836181643</v>
      </c>
      <c r="AA31">
        <v>1.360035930009714</v>
      </c>
      <c r="AL31" s="3">
        <v>51.565978547411561</v>
      </c>
      <c r="AN31" s="3"/>
    </row>
    <row r="32" spans="1:46" x14ac:dyDescent="0.3">
      <c r="A32" s="1">
        <v>30</v>
      </c>
      <c r="C32" t="s">
        <v>21</v>
      </c>
      <c r="D32" t="s">
        <v>46</v>
      </c>
      <c r="E32" t="s">
        <v>222</v>
      </c>
      <c r="F32">
        <v>39</v>
      </c>
      <c r="G32">
        <v>264</v>
      </c>
      <c r="L32" s="2">
        <v>30.27</v>
      </c>
      <c r="M32" s="2">
        <v>39.299999999999997</v>
      </c>
      <c r="N32" s="2">
        <v>49.9</v>
      </c>
      <c r="O32">
        <v>34</v>
      </c>
      <c r="P32" s="2">
        <v>42.6</v>
      </c>
      <c r="Q32" s="2">
        <v>50.6</v>
      </c>
      <c r="R32" s="2">
        <v>40.5</v>
      </c>
      <c r="S32" s="2">
        <v>36.1</v>
      </c>
      <c r="T32" s="2">
        <v>52.2</v>
      </c>
      <c r="U32" s="4">
        <v>30.2</v>
      </c>
      <c r="V32" s="2">
        <v>51.71</v>
      </c>
      <c r="Y32">
        <v>44.4</v>
      </c>
      <c r="Z32" s="3">
        <v>36.669644927978517</v>
      </c>
      <c r="AA32">
        <v>0.48915170833119193</v>
      </c>
      <c r="AC32">
        <f t="shared" si="1"/>
        <v>-6.4696449279785178</v>
      </c>
      <c r="AE32">
        <f t="shared" si="2"/>
        <v>6.4696449279785178</v>
      </c>
      <c r="AG32">
        <f t="shared" si="3"/>
        <v>0</v>
      </c>
      <c r="AJ32">
        <f t="shared" si="4"/>
        <v>13.500169603829843</v>
      </c>
      <c r="AL32" s="3">
        <v>43.700169603829842</v>
      </c>
      <c r="AM32">
        <v>44.4</v>
      </c>
      <c r="AN32" s="3">
        <v>29.76128565470378</v>
      </c>
      <c r="AO32">
        <v>0.3328076600414675</v>
      </c>
      <c r="AQ32">
        <f t="shared" si="6"/>
        <v>0.43871434529621922</v>
      </c>
      <c r="AT32">
        <f t="shared" si="0"/>
        <v>6.0309305826822985</v>
      </c>
    </row>
    <row r="33" spans="1:46" x14ac:dyDescent="0.3">
      <c r="A33" s="1">
        <v>31</v>
      </c>
      <c r="C33" t="s">
        <v>21</v>
      </c>
      <c r="D33" t="s">
        <v>47</v>
      </c>
      <c r="E33" t="s">
        <v>222</v>
      </c>
      <c r="F33">
        <v>39</v>
      </c>
      <c r="G33">
        <v>265</v>
      </c>
      <c r="L33" s="2">
        <v>31.09</v>
      </c>
      <c r="M33" s="2">
        <v>34.700000000000003</v>
      </c>
      <c r="N33">
        <v>41</v>
      </c>
      <c r="O33" s="2">
        <v>34.700000000000003</v>
      </c>
      <c r="P33" s="2">
        <v>39.9</v>
      </c>
      <c r="Q33">
        <v>51</v>
      </c>
      <c r="R33" s="2">
        <v>39.5</v>
      </c>
      <c r="S33" s="2">
        <v>44.1</v>
      </c>
      <c r="T33">
        <v>51</v>
      </c>
      <c r="U33" s="4">
        <v>25.9</v>
      </c>
      <c r="V33" s="2">
        <v>53.46</v>
      </c>
      <c r="Y33">
        <v>45.1</v>
      </c>
      <c r="Z33" s="3">
        <v>38.025158309936522</v>
      </c>
      <c r="AA33">
        <v>0.88489335119894053</v>
      </c>
      <c r="AC33">
        <f t="shared" si="1"/>
        <v>-12.125158309936523</v>
      </c>
      <c r="AE33">
        <f t="shared" si="2"/>
        <v>12.125158309936523</v>
      </c>
      <c r="AG33">
        <f t="shared" si="3"/>
        <v>0</v>
      </c>
      <c r="AJ33">
        <f t="shared" si="4"/>
        <v>15.470369307001569</v>
      </c>
      <c r="AL33" s="3">
        <v>41.370369307001567</v>
      </c>
      <c r="AM33">
        <v>45.1</v>
      </c>
      <c r="AN33" s="3">
        <v>31.4310961151123</v>
      </c>
      <c r="AO33">
        <v>0.27178982469072138</v>
      </c>
      <c r="AQ33">
        <f t="shared" si="6"/>
        <v>5.5310961151123017</v>
      </c>
      <c r="AT33">
        <f t="shared" si="0"/>
        <v>6.5940621948242217</v>
      </c>
    </row>
    <row r="34" spans="1:46" x14ac:dyDescent="0.3">
      <c r="A34" s="1">
        <v>32</v>
      </c>
      <c r="C34" t="s">
        <v>21</v>
      </c>
      <c r="D34" t="s">
        <v>48</v>
      </c>
      <c r="E34" t="s">
        <v>222</v>
      </c>
      <c r="F34">
        <v>39</v>
      </c>
      <c r="G34">
        <v>266</v>
      </c>
      <c r="L34">
        <v>22</v>
      </c>
      <c r="M34" s="2">
        <v>18.7</v>
      </c>
      <c r="N34" s="2">
        <v>32.4</v>
      </c>
      <c r="O34" s="2">
        <v>25.3</v>
      </c>
      <c r="P34">
        <v>35</v>
      </c>
      <c r="Q34" s="2">
        <v>43.7</v>
      </c>
      <c r="R34" s="2">
        <v>31.7</v>
      </c>
      <c r="S34" s="2">
        <v>33.6</v>
      </c>
      <c r="T34" s="2">
        <v>36.1</v>
      </c>
      <c r="U34" s="4">
        <v>32.4</v>
      </c>
      <c r="V34" s="2">
        <v>40.58</v>
      </c>
      <c r="Y34">
        <v>36.020000000000003</v>
      </c>
      <c r="Z34" s="3">
        <v>32.168257268269848</v>
      </c>
      <c r="AA34">
        <v>0.43867151177666119</v>
      </c>
      <c r="AC34">
        <f t="shared" si="1"/>
        <v>0.23174273173015081</v>
      </c>
      <c r="AE34">
        <f t="shared" si="2"/>
        <v>0.23174273173015081</v>
      </c>
      <c r="AG34">
        <f t="shared" si="3"/>
        <v>0</v>
      </c>
      <c r="AJ34">
        <f t="shared" si="4"/>
        <v>3.3357148488337742</v>
      </c>
      <c r="AL34" s="3">
        <v>35.735714848833773</v>
      </c>
      <c r="AM34">
        <v>36.020000000000003</v>
      </c>
      <c r="AN34" s="3">
        <v>29.17402456919352</v>
      </c>
      <c r="AO34">
        <v>0.16598895303573949</v>
      </c>
      <c r="AQ34">
        <f t="shared" si="6"/>
        <v>3.2259754308064785</v>
      </c>
      <c r="AT34">
        <f t="shared" si="0"/>
        <v>-2.9942326990763277</v>
      </c>
    </row>
    <row r="35" spans="1:46" x14ac:dyDescent="0.3">
      <c r="A35" s="1">
        <v>33</v>
      </c>
      <c r="C35" t="s">
        <v>21</v>
      </c>
      <c r="D35" t="s">
        <v>49</v>
      </c>
      <c r="E35" t="s">
        <v>222</v>
      </c>
      <c r="F35">
        <v>39</v>
      </c>
      <c r="G35">
        <v>268</v>
      </c>
      <c r="L35" s="2">
        <v>25.5</v>
      </c>
      <c r="M35" s="2">
        <v>25.3</v>
      </c>
      <c r="N35">
        <v>36</v>
      </c>
      <c r="O35">
        <v>25</v>
      </c>
      <c r="P35" s="2">
        <v>31.8</v>
      </c>
      <c r="Q35" s="2">
        <v>40.1</v>
      </c>
      <c r="R35" s="2">
        <v>33.6</v>
      </c>
      <c r="S35" s="2">
        <v>36.799999999999997</v>
      </c>
      <c r="T35" s="2">
        <v>47.2</v>
      </c>
      <c r="U35" s="4">
        <v>31.4</v>
      </c>
      <c r="V35" s="2">
        <v>53.72</v>
      </c>
      <c r="Y35">
        <v>37.9</v>
      </c>
      <c r="Z35" s="3">
        <v>32.324971707661938</v>
      </c>
      <c r="AA35">
        <v>0.29019256390885462</v>
      </c>
      <c r="AC35">
        <f t="shared" si="1"/>
        <v>-0.92497170766193904</v>
      </c>
      <c r="AE35">
        <f t="shared" si="2"/>
        <v>0.92497170766193904</v>
      </c>
      <c r="AG35">
        <f t="shared" si="3"/>
        <v>0</v>
      </c>
      <c r="AJ35">
        <f t="shared" si="4"/>
        <v>5.2659892190653395</v>
      </c>
      <c r="AL35" s="3">
        <v>36.665989219065338</v>
      </c>
      <c r="AM35">
        <v>37.9</v>
      </c>
      <c r="AN35" s="3">
        <v>30.58886065165202</v>
      </c>
      <c r="AO35">
        <v>0.32539493649181378</v>
      </c>
      <c r="AQ35">
        <f t="shared" si="6"/>
        <v>0.81113934834797874</v>
      </c>
      <c r="AT35">
        <f t="shared" si="0"/>
        <v>0.1138323593139603</v>
      </c>
    </row>
    <row r="36" spans="1:46" x14ac:dyDescent="0.3">
      <c r="A36" s="1">
        <v>34</v>
      </c>
      <c r="C36" t="s">
        <v>21</v>
      </c>
      <c r="D36" t="s">
        <v>50</v>
      </c>
      <c r="E36" t="s">
        <v>222</v>
      </c>
      <c r="F36">
        <v>39</v>
      </c>
      <c r="G36">
        <v>269</v>
      </c>
      <c r="L36" s="2">
        <v>25.41</v>
      </c>
      <c r="M36" s="2">
        <v>22.1</v>
      </c>
      <c r="N36" s="2">
        <v>31.8</v>
      </c>
      <c r="O36">
        <v>26</v>
      </c>
      <c r="P36" s="2">
        <v>33.200000000000003</v>
      </c>
      <c r="Q36" s="2">
        <v>39.1</v>
      </c>
      <c r="R36" s="2">
        <v>33.1</v>
      </c>
      <c r="S36" s="2">
        <v>37.200000000000003</v>
      </c>
      <c r="T36" s="2">
        <v>36.200000000000003</v>
      </c>
      <c r="U36" s="4">
        <v>28.4</v>
      </c>
      <c r="V36" s="2">
        <v>40.36</v>
      </c>
      <c r="Y36">
        <v>35.760000000000012</v>
      </c>
      <c r="Z36" s="3">
        <v>31.426654561360682</v>
      </c>
      <c r="AA36">
        <v>0.22925814787443319</v>
      </c>
      <c r="AC36">
        <f t="shared" si="1"/>
        <v>-3.026654561360683</v>
      </c>
      <c r="AE36">
        <f t="shared" si="2"/>
        <v>3.026654561360683</v>
      </c>
      <c r="AG36">
        <f t="shared" si="3"/>
        <v>0</v>
      </c>
      <c r="AJ36">
        <f t="shared" si="4"/>
        <v>6.9767795823610541</v>
      </c>
      <c r="AL36" s="3">
        <v>35.376779582361053</v>
      </c>
      <c r="AM36">
        <v>35.760000000000012</v>
      </c>
      <c r="AN36" s="3">
        <v>29.381538912455241</v>
      </c>
      <c r="AO36">
        <v>0.26861131262424259</v>
      </c>
      <c r="AQ36">
        <f t="shared" si="6"/>
        <v>0.9815389124552425</v>
      </c>
      <c r="AT36">
        <f t="shared" si="0"/>
        <v>2.0451156489054405</v>
      </c>
    </row>
    <row r="37" spans="1:46" x14ac:dyDescent="0.3">
      <c r="A37" s="1">
        <v>35</v>
      </c>
      <c r="C37" t="s">
        <v>21</v>
      </c>
      <c r="D37" t="s">
        <v>51</v>
      </c>
      <c r="E37" t="s">
        <v>222</v>
      </c>
      <c r="F37">
        <v>39</v>
      </c>
      <c r="G37">
        <v>270</v>
      </c>
      <c r="L37" s="2">
        <v>24.97</v>
      </c>
      <c r="M37" s="2">
        <v>37.799999999999997</v>
      </c>
      <c r="N37" s="2">
        <v>43.4</v>
      </c>
      <c r="O37" s="2">
        <v>34.700000000000003</v>
      </c>
      <c r="P37" s="2">
        <v>36.1</v>
      </c>
      <c r="Q37" s="2">
        <v>45.3</v>
      </c>
      <c r="R37" s="2">
        <v>41.5</v>
      </c>
      <c r="S37" s="2">
        <v>37.700000000000003</v>
      </c>
      <c r="T37">
        <v>53</v>
      </c>
      <c r="U37" s="4">
        <v>26.4</v>
      </c>
      <c r="V37" s="2">
        <v>56.74</v>
      </c>
      <c r="Y37">
        <v>42.72</v>
      </c>
      <c r="Z37" s="3">
        <v>35.917195129394528</v>
      </c>
      <c r="AA37">
        <v>0.40481370006105871</v>
      </c>
      <c r="AC37">
        <f t="shared" si="1"/>
        <v>-9.5171951293945298</v>
      </c>
      <c r="AE37">
        <f t="shared" si="2"/>
        <v>9.5171951293945298</v>
      </c>
      <c r="AG37">
        <f t="shared" si="3"/>
        <v>0</v>
      </c>
      <c r="AJ37">
        <f t="shared" si="4"/>
        <v>14.245820372279034</v>
      </c>
      <c r="AL37" s="3">
        <v>40.645820372279033</v>
      </c>
      <c r="AM37">
        <v>42.72</v>
      </c>
      <c r="AN37" s="3">
        <v>27.33370975494385</v>
      </c>
      <c r="AO37">
        <v>0.40770857185280562</v>
      </c>
      <c r="AQ37">
        <f t="shared" si="6"/>
        <v>0.93370975494385178</v>
      </c>
      <c r="AT37">
        <f t="shared" si="0"/>
        <v>8.5834853744506781</v>
      </c>
    </row>
    <row r="38" spans="1:46" x14ac:dyDescent="0.3">
      <c r="A38" s="1">
        <v>36</v>
      </c>
      <c r="C38" t="s">
        <v>21</v>
      </c>
      <c r="D38" t="s">
        <v>52</v>
      </c>
      <c r="E38" t="s">
        <v>222</v>
      </c>
      <c r="F38">
        <v>39</v>
      </c>
      <c r="G38">
        <v>271</v>
      </c>
      <c r="L38" s="2">
        <v>29.04</v>
      </c>
      <c r="M38" s="2">
        <v>23.4</v>
      </c>
      <c r="N38" s="2">
        <v>40.200000000000003</v>
      </c>
      <c r="O38">
        <v>25</v>
      </c>
      <c r="P38" s="2">
        <v>34.5</v>
      </c>
      <c r="Q38" s="2">
        <v>44.2</v>
      </c>
      <c r="R38" s="2">
        <v>32.5</v>
      </c>
      <c r="S38" s="2">
        <v>31.7</v>
      </c>
      <c r="T38" s="2">
        <v>39.1</v>
      </c>
      <c r="U38" s="4">
        <v>28.1</v>
      </c>
      <c r="V38" s="2">
        <v>49.13</v>
      </c>
      <c r="Y38">
        <v>36.4</v>
      </c>
      <c r="Z38" s="3">
        <v>30.111141459147131</v>
      </c>
      <c r="AA38">
        <v>0.22236299956147881</v>
      </c>
      <c r="AC38">
        <f t="shared" si="1"/>
        <v>-2.0111414591471295</v>
      </c>
      <c r="AE38">
        <f t="shared" si="2"/>
        <v>2.0111414591471295</v>
      </c>
      <c r="AG38">
        <f t="shared" si="3"/>
        <v>0</v>
      </c>
      <c r="AJ38">
        <f t="shared" si="4"/>
        <v>7.69324005757246</v>
      </c>
      <c r="AL38" s="3">
        <v>35.793240057572461</v>
      </c>
      <c r="AM38">
        <v>36.4</v>
      </c>
      <c r="AN38" s="3">
        <v>28.721358655293781</v>
      </c>
      <c r="AO38">
        <v>0.29188588101884511</v>
      </c>
      <c r="AQ38">
        <f t="shared" si="6"/>
        <v>0.62135865529377909</v>
      </c>
      <c r="AT38">
        <f t="shared" si="0"/>
        <v>1.3897828038533504</v>
      </c>
    </row>
    <row r="39" spans="1:46" x14ac:dyDescent="0.3">
      <c r="A39" s="1">
        <v>37</v>
      </c>
      <c r="C39" t="s">
        <v>21</v>
      </c>
      <c r="D39" t="s">
        <v>53</v>
      </c>
      <c r="E39" t="s">
        <v>222</v>
      </c>
      <c r="F39">
        <v>39</v>
      </c>
      <c r="G39">
        <v>272</v>
      </c>
      <c r="L39" s="2">
        <v>21.17</v>
      </c>
      <c r="M39" s="2">
        <v>31.1</v>
      </c>
      <c r="N39" s="2">
        <v>33.799999999999997</v>
      </c>
      <c r="O39" s="2">
        <v>32.299999999999997</v>
      </c>
      <c r="P39" s="2">
        <v>39.9</v>
      </c>
      <c r="Q39" s="2">
        <v>47.2</v>
      </c>
      <c r="R39" s="2">
        <v>31.1</v>
      </c>
      <c r="S39" s="2">
        <v>28.8</v>
      </c>
      <c r="T39" s="2">
        <v>43.8</v>
      </c>
      <c r="U39" s="4">
        <v>23.7</v>
      </c>
      <c r="V39" s="2">
        <v>43.98</v>
      </c>
      <c r="Y39">
        <v>38.159999999999997</v>
      </c>
      <c r="Z39" s="3">
        <v>30.427654012044268</v>
      </c>
      <c r="AA39">
        <v>0.30584779657019268</v>
      </c>
      <c r="AC39">
        <f t="shared" si="1"/>
        <v>-6.7276540120442689</v>
      </c>
      <c r="AE39">
        <f t="shared" si="2"/>
        <v>6.7276540120442689</v>
      </c>
      <c r="AG39">
        <f t="shared" si="3"/>
        <v>0</v>
      </c>
      <c r="AJ39">
        <f t="shared" si="4"/>
        <v>13.062676535551038</v>
      </c>
      <c r="AL39" s="3">
        <v>36.762676535551037</v>
      </c>
      <c r="AM39">
        <v>38.159999999999997</v>
      </c>
      <c r="AN39" s="3">
        <v>23.675292320251469</v>
      </c>
      <c r="AO39">
        <v>0.49533871551096031</v>
      </c>
      <c r="AQ39">
        <f t="shared" si="6"/>
        <v>2.4707679748530609E-2</v>
      </c>
      <c r="AT39">
        <f t="shared" si="0"/>
        <v>6.7029463322957383</v>
      </c>
    </row>
    <row r="40" spans="1:46" x14ac:dyDescent="0.3">
      <c r="A40" s="1">
        <v>38</v>
      </c>
      <c r="C40" t="s">
        <v>21</v>
      </c>
      <c r="D40" t="s">
        <v>54</v>
      </c>
      <c r="E40" t="s">
        <v>222</v>
      </c>
      <c r="F40">
        <v>39</v>
      </c>
      <c r="G40">
        <v>273</v>
      </c>
      <c r="L40" s="2">
        <v>23.37</v>
      </c>
      <c r="M40" s="2">
        <v>17.600000000000001</v>
      </c>
      <c r="N40" s="2">
        <v>34.4</v>
      </c>
      <c r="O40" s="2">
        <v>26.1</v>
      </c>
      <c r="P40" s="2">
        <v>35.200000000000003</v>
      </c>
      <c r="Q40" s="2">
        <v>44.6</v>
      </c>
      <c r="R40" s="2">
        <v>31.6</v>
      </c>
      <c r="S40" s="2">
        <v>34.5</v>
      </c>
      <c r="T40" s="2">
        <v>40.1</v>
      </c>
      <c r="U40" s="4">
        <v>30.2</v>
      </c>
      <c r="V40" s="2">
        <v>51.44</v>
      </c>
      <c r="Y40">
        <v>37.200000000000003</v>
      </c>
      <c r="Z40" s="3">
        <v>32.543966420491543</v>
      </c>
      <c r="AA40">
        <v>0.38714444018355498</v>
      </c>
      <c r="AC40">
        <f t="shared" si="1"/>
        <v>-2.3439664204915438</v>
      </c>
      <c r="AE40">
        <f t="shared" si="2"/>
        <v>2.3439664204915438</v>
      </c>
      <c r="AG40">
        <f t="shared" si="3"/>
        <v>0</v>
      </c>
      <c r="AJ40">
        <f t="shared" si="4"/>
        <v>7.1360831010524741</v>
      </c>
      <c r="AL40" s="3">
        <v>37.336083101052473</v>
      </c>
      <c r="AM40">
        <v>37.200000000000003</v>
      </c>
      <c r="AN40" s="3">
        <v>28.96065813700358</v>
      </c>
      <c r="AO40">
        <v>0.1832276416636725</v>
      </c>
      <c r="AQ40">
        <f t="shared" si="6"/>
        <v>1.2393418629964188</v>
      </c>
      <c r="AT40">
        <f t="shared" si="0"/>
        <v>1.104624557495125</v>
      </c>
    </row>
    <row r="41" spans="1:46" x14ac:dyDescent="0.3">
      <c r="A41" s="1">
        <v>39</v>
      </c>
      <c r="C41" t="s">
        <v>21</v>
      </c>
      <c r="D41" t="s">
        <v>55</v>
      </c>
      <c r="E41" t="s">
        <v>222</v>
      </c>
      <c r="F41">
        <v>39</v>
      </c>
      <c r="G41">
        <v>274</v>
      </c>
      <c r="L41" s="2">
        <v>25.77</v>
      </c>
      <c r="M41" s="2">
        <v>29.2</v>
      </c>
      <c r="N41" s="2">
        <v>37.799999999999997</v>
      </c>
      <c r="O41" s="2">
        <v>24.5</v>
      </c>
      <c r="P41" s="2">
        <v>30.8</v>
      </c>
      <c r="Q41">
        <v>37</v>
      </c>
      <c r="R41" s="2">
        <v>30.7</v>
      </c>
      <c r="S41" s="2">
        <v>38.799999999999997</v>
      </c>
      <c r="T41" s="2">
        <v>40.5</v>
      </c>
      <c r="U41" s="4">
        <v>28.1</v>
      </c>
      <c r="V41" s="2">
        <v>44.08</v>
      </c>
      <c r="Y41">
        <v>35.56</v>
      </c>
      <c r="Z41" s="3">
        <v>28.917784818013509</v>
      </c>
      <c r="AA41">
        <v>0.24052176545754461</v>
      </c>
      <c r="AC41">
        <f t="shared" si="1"/>
        <v>-0.81778481801350722</v>
      </c>
      <c r="AE41">
        <f t="shared" si="2"/>
        <v>0.81778481801350722</v>
      </c>
      <c r="AG41">
        <f t="shared" si="3"/>
        <v>0</v>
      </c>
      <c r="AJ41">
        <f t="shared" si="4"/>
        <v>7.0875838128886954</v>
      </c>
      <c r="AL41" s="3">
        <v>35.187583812888697</v>
      </c>
      <c r="AM41">
        <v>35.56</v>
      </c>
      <c r="AN41" s="3">
        <v>29.78846057891846</v>
      </c>
      <c r="AO41">
        <v>0.21795203013937381</v>
      </c>
      <c r="AQ41">
        <f t="shared" si="6"/>
        <v>1.688460578918459</v>
      </c>
      <c r="AT41">
        <f t="shared" si="0"/>
        <v>-0.8706757609049518</v>
      </c>
    </row>
    <row r="42" spans="1:46" x14ac:dyDescent="0.3">
      <c r="A42" s="1">
        <v>40</v>
      </c>
      <c r="C42" t="s">
        <v>21</v>
      </c>
      <c r="D42" t="s">
        <v>56</v>
      </c>
      <c r="E42" t="s">
        <v>222</v>
      </c>
      <c r="F42">
        <v>39</v>
      </c>
      <c r="G42">
        <v>275</v>
      </c>
      <c r="L42" s="2">
        <v>23.61</v>
      </c>
      <c r="M42" s="2">
        <v>17.600000000000001</v>
      </c>
      <c r="N42" s="2">
        <v>39.6</v>
      </c>
      <c r="O42" s="2">
        <v>24.1</v>
      </c>
      <c r="P42" s="2">
        <v>34.4</v>
      </c>
      <c r="Q42" s="2">
        <v>41.4</v>
      </c>
      <c r="R42" s="2">
        <v>29.4</v>
      </c>
      <c r="S42" s="2">
        <v>34.200000000000003</v>
      </c>
      <c r="T42" s="2">
        <v>37.700000000000003</v>
      </c>
      <c r="U42" s="4">
        <v>30.6</v>
      </c>
      <c r="V42" s="2">
        <v>42.07</v>
      </c>
      <c r="Y42">
        <v>35.42</v>
      </c>
      <c r="Z42" s="3">
        <v>31.015624364217121</v>
      </c>
      <c r="AA42">
        <v>0.33192619180513749</v>
      </c>
      <c r="AC42">
        <f t="shared" si="1"/>
        <v>-0.41562436421711979</v>
      </c>
      <c r="AE42">
        <f t="shared" si="2"/>
        <v>0.41562436421711979</v>
      </c>
      <c r="AG42">
        <f t="shared" si="3"/>
        <v>0</v>
      </c>
      <c r="AJ42">
        <f t="shared" si="4"/>
        <v>5.8970204068375054</v>
      </c>
      <c r="AL42" s="3">
        <v>36.497020406837507</v>
      </c>
      <c r="AM42">
        <v>35.42</v>
      </c>
      <c r="AN42" s="3">
        <v>28.985774879455569</v>
      </c>
      <c r="AO42">
        <v>0.20936724343909491</v>
      </c>
      <c r="AQ42">
        <f t="shared" si="6"/>
        <v>1.6142251205444325</v>
      </c>
      <c r="AT42">
        <f t="shared" si="0"/>
        <v>-1.1986007563273127</v>
      </c>
    </row>
    <row r="43" spans="1:46" x14ac:dyDescent="0.3">
      <c r="A43" s="1">
        <v>41</v>
      </c>
      <c r="C43" t="s">
        <v>21</v>
      </c>
      <c r="D43" t="s">
        <v>57</v>
      </c>
      <c r="E43" t="s">
        <v>222</v>
      </c>
      <c r="F43">
        <v>39</v>
      </c>
      <c r="G43">
        <v>276</v>
      </c>
      <c r="L43" s="2">
        <v>27.09</v>
      </c>
      <c r="M43" s="2">
        <v>33.6</v>
      </c>
      <c r="N43" s="2">
        <v>36.9</v>
      </c>
      <c r="O43" s="2">
        <v>27.5</v>
      </c>
      <c r="P43" s="2">
        <v>37.799999999999997</v>
      </c>
      <c r="Q43" s="2">
        <v>47.4</v>
      </c>
      <c r="R43" s="2">
        <v>34.1</v>
      </c>
      <c r="S43" s="2">
        <v>39.1</v>
      </c>
      <c r="T43" s="2">
        <v>49.3</v>
      </c>
      <c r="U43" s="4">
        <v>25.4</v>
      </c>
      <c r="V43" s="2">
        <v>49.42</v>
      </c>
      <c r="Y43">
        <v>41.54</v>
      </c>
      <c r="Z43" s="3">
        <v>34.831174214680992</v>
      </c>
      <c r="AA43">
        <v>0.37957586776303492</v>
      </c>
      <c r="AC43">
        <f t="shared" si="1"/>
        <v>-9.4311742146809934</v>
      </c>
      <c r="AE43">
        <f t="shared" si="2"/>
        <v>9.4311742146809934</v>
      </c>
      <c r="AG43">
        <f t="shared" si="3"/>
        <v>0</v>
      </c>
      <c r="AJ43">
        <f t="shared" si="4"/>
        <v>14.16601613982963</v>
      </c>
      <c r="AL43" s="3">
        <v>39.566016139829628</v>
      </c>
      <c r="AM43">
        <v>41.54</v>
      </c>
      <c r="AN43" s="3">
        <v>27.059766705830889</v>
      </c>
      <c r="AO43">
        <v>0.33384836181851119</v>
      </c>
      <c r="AQ43">
        <f t="shared" si="6"/>
        <v>1.65976670583089</v>
      </c>
      <c r="AT43">
        <f t="shared" si="0"/>
        <v>7.7714075088501033</v>
      </c>
    </row>
    <row r="44" spans="1:46" x14ac:dyDescent="0.3">
      <c r="A44" s="1">
        <v>42</v>
      </c>
      <c r="C44" t="s">
        <v>21</v>
      </c>
      <c r="D44" t="s">
        <v>58</v>
      </c>
      <c r="E44" t="s">
        <v>222</v>
      </c>
      <c r="F44">
        <v>39</v>
      </c>
      <c r="G44">
        <v>277</v>
      </c>
      <c r="L44" s="2">
        <v>31.58</v>
      </c>
      <c r="M44" s="2">
        <v>38.9</v>
      </c>
      <c r="N44" s="2">
        <v>44.9</v>
      </c>
      <c r="O44" s="2">
        <v>37.299999999999997</v>
      </c>
      <c r="P44" s="2">
        <v>48.3</v>
      </c>
      <c r="Q44" s="2">
        <v>55.6</v>
      </c>
      <c r="R44" s="2">
        <v>42.9</v>
      </c>
      <c r="S44" s="2">
        <v>48.4</v>
      </c>
      <c r="T44" s="2">
        <v>48.8</v>
      </c>
      <c r="U44" s="4">
        <v>26.1</v>
      </c>
      <c r="V44" s="2">
        <v>60.85</v>
      </c>
      <c r="Y44">
        <v>48.8</v>
      </c>
      <c r="Z44" s="3">
        <v>42.386439895629877</v>
      </c>
      <c r="AA44">
        <v>1.108790577720453</v>
      </c>
      <c r="AC44">
        <f t="shared" si="1"/>
        <v>-16.286439895629876</v>
      </c>
      <c r="AE44">
        <f t="shared" si="2"/>
        <v>16.286439895629876</v>
      </c>
      <c r="AG44">
        <f t="shared" si="3"/>
        <v>1</v>
      </c>
      <c r="AJ44">
        <f t="shared" si="4"/>
        <v>16.889727664229007</v>
      </c>
      <c r="AL44" s="3">
        <v>42.989727664229008</v>
      </c>
      <c r="AM44">
        <v>48.8</v>
      </c>
      <c r="AN44" s="3">
        <v>31.758149566650388</v>
      </c>
      <c r="AO44">
        <v>0.34791442517613169</v>
      </c>
      <c r="AQ44">
        <f t="shared" si="6"/>
        <v>5.6581495666503869</v>
      </c>
      <c r="AT44">
        <f t="shared" si="0"/>
        <v>10.628290328979489</v>
      </c>
    </row>
    <row r="45" spans="1:46" x14ac:dyDescent="0.3">
      <c r="A45" s="1">
        <v>43</v>
      </c>
      <c r="C45" t="s">
        <v>21</v>
      </c>
      <c r="D45" t="s">
        <v>59</v>
      </c>
      <c r="E45" t="s">
        <v>222</v>
      </c>
      <c r="F45">
        <v>39</v>
      </c>
      <c r="G45">
        <v>278</v>
      </c>
      <c r="L45" s="2">
        <v>23.57</v>
      </c>
      <c r="M45" s="2">
        <v>44.4</v>
      </c>
      <c r="N45">
        <v>52</v>
      </c>
      <c r="O45" s="2">
        <v>33.5</v>
      </c>
      <c r="P45" s="2">
        <v>48.7</v>
      </c>
      <c r="Q45">
        <v>55</v>
      </c>
      <c r="R45" s="2">
        <v>51.1</v>
      </c>
      <c r="S45" s="2">
        <v>54.8</v>
      </c>
      <c r="T45" s="2">
        <v>59.8</v>
      </c>
      <c r="U45" s="4">
        <v>36.5</v>
      </c>
      <c r="V45" s="2">
        <v>58.77</v>
      </c>
      <c r="Y45">
        <v>53.88</v>
      </c>
      <c r="Z45" s="3">
        <v>50.01989669799805</v>
      </c>
      <c r="AA45">
        <v>2.5140907012744971</v>
      </c>
      <c r="AC45">
        <f t="shared" si="1"/>
        <v>-13.51989669799805</v>
      </c>
      <c r="AE45">
        <f t="shared" si="2"/>
        <v>13.51989669799805</v>
      </c>
      <c r="AG45">
        <f t="shared" si="3"/>
        <v>0</v>
      </c>
      <c r="AJ45">
        <f t="shared" si="4"/>
        <v>13.172491147499237</v>
      </c>
      <c r="AL45" s="3">
        <v>49.672491147499237</v>
      </c>
      <c r="AM45">
        <v>53.88</v>
      </c>
      <c r="AN45" s="3">
        <v>37.758350118001303</v>
      </c>
      <c r="AO45">
        <v>0.47723622243827168</v>
      </c>
      <c r="AQ45">
        <f t="shared" si="6"/>
        <v>1.258350118001303</v>
      </c>
      <c r="AT45">
        <f t="shared" si="0"/>
        <v>12.261546579996747</v>
      </c>
    </row>
    <row r="46" spans="1:46" x14ac:dyDescent="0.3">
      <c r="A46" s="1">
        <v>44</v>
      </c>
      <c r="C46" t="s">
        <v>21</v>
      </c>
      <c r="D46" t="s">
        <v>60</v>
      </c>
      <c r="E46" t="s">
        <v>222</v>
      </c>
      <c r="F46">
        <v>39</v>
      </c>
      <c r="G46">
        <v>279</v>
      </c>
      <c r="L46" s="2">
        <v>30.47</v>
      </c>
      <c r="M46" s="2">
        <v>36.200000000000003</v>
      </c>
      <c r="N46" s="2">
        <v>44.6</v>
      </c>
      <c r="O46" s="2">
        <v>30.2</v>
      </c>
      <c r="P46" s="2">
        <v>39.1</v>
      </c>
      <c r="Q46" s="2">
        <v>52.8</v>
      </c>
      <c r="R46" s="2">
        <v>44.5</v>
      </c>
      <c r="S46" s="2">
        <v>42.2</v>
      </c>
      <c r="T46" s="2">
        <v>57.3</v>
      </c>
      <c r="U46" s="4">
        <v>28.9</v>
      </c>
      <c r="V46" s="2">
        <v>57.85</v>
      </c>
      <c r="Y46">
        <v>47.18</v>
      </c>
      <c r="Z46" s="3">
        <v>41.102263259887692</v>
      </c>
      <c r="AA46">
        <v>0.89556271340712557</v>
      </c>
      <c r="AC46">
        <f t="shared" si="1"/>
        <v>-12.202263259887694</v>
      </c>
      <c r="AE46">
        <f t="shared" si="2"/>
        <v>12.202263259887694</v>
      </c>
      <c r="AG46">
        <f t="shared" si="3"/>
        <v>0</v>
      </c>
      <c r="AJ46">
        <f t="shared" si="4"/>
        <v>13.163767987971219</v>
      </c>
      <c r="AL46" s="3">
        <v>42.063767987971218</v>
      </c>
      <c r="AM46">
        <v>47.18</v>
      </c>
      <c r="AN46" s="3">
        <v>32.405765228271477</v>
      </c>
      <c r="AO46">
        <v>0.47378255938490238</v>
      </c>
      <c r="AQ46">
        <f t="shared" si="6"/>
        <v>3.5057652282714784</v>
      </c>
      <c r="AT46">
        <f t="shared" si="0"/>
        <v>8.6964980316162155</v>
      </c>
    </row>
    <row r="47" spans="1:46" x14ac:dyDescent="0.3">
      <c r="A47" s="1">
        <v>45</v>
      </c>
      <c r="C47" t="s">
        <v>21</v>
      </c>
      <c r="D47" t="s">
        <v>61</v>
      </c>
      <c r="E47" t="s">
        <v>222</v>
      </c>
      <c r="F47">
        <v>39</v>
      </c>
      <c r="G47">
        <v>280</v>
      </c>
      <c r="L47" s="2">
        <v>21.52</v>
      </c>
      <c r="M47" s="2">
        <v>27.5</v>
      </c>
      <c r="N47" s="2">
        <v>30.1</v>
      </c>
      <c r="O47" s="2">
        <v>29.1</v>
      </c>
      <c r="P47" s="2">
        <v>33.200000000000003</v>
      </c>
      <c r="Q47" s="2">
        <v>35.700000000000003</v>
      </c>
      <c r="R47" s="2">
        <v>30.7</v>
      </c>
      <c r="S47" s="2">
        <v>29.2</v>
      </c>
      <c r="T47" s="2">
        <v>38.5</v>
      </c>
      <c r="U47" s="3">
        <v>25</v>
      </c>
      <c r="V47" s="2">
        <v>45.35</v>
      </c>
      <c r="Y47">
        <v>33.46</v>
      </c>
      <c r="Z47" s="3">
        <v>27.08188705444336</v>
      </c>
      <c r="AA47">
        <v>0.17757652480325001</v>
      </c>
      <c r="AC47">
        <f t="shared" si="1"/>
        <v>-2.0818870544433601</v>
      </c>
      <c r="AE47">
        <f t="shared" si="2"/>
        <v>2.0818870544433601</v>
      </c>
      <c r="AG47">
        <f t="shared" si="3"/>
        <v>0</v>
      </c>
      <c r="AJ47">
        <f t="shared" si="4"/>
        <v>7.3878129348434882</v>
      </c>
      <c r="AL47" s="3">
        <v>32.387812934843488</v>
      </c>
      <c r="AM47">
        <v>33.46</v>
      </c>
      <c r="AN47" s="3">
        <v>24.61055679321289</v>
      </c>
      <c r="AO47">
        <v>0.33468892995877669</v>
      </c>
      <c r="AQ47">
        <f t="shared" si="6"/>
        <v>0.38944320678711009</v>
      </c>
      <c r="AT47">
        <f t="shared" si="0"/>
        <v>1.69244384765625</v>
      </c>
    </row>
    <row r="48" spans="1:46" x14ac:dyDescent="0.3">
      <c r="A48" s="1">
        <v>46</v>
      </c>
      <c r="C48" t="s">
        <v>21</v>
      </c>
      <c r="D48" t="s">
        <v>62</v>
      </c>
      <c r="E48" t="s">
        <v>222</v>
      </c>
      <c r="F48">
        <v>39</v>
      </c>
      <c r="G48">
        <v>281</v>
      </c>
      <c r="L48" s="2">
        <v>22.16</v>
      </c>
      <c r="M48" s="2">
        <v>24.6</v>
      </c>
      <c r="N48" s="2">
        <v>39.799999999999997</v>
      </c>
      <c r="O48" s="2">
        <v>23.1</v>
      </c>
      <c r="P48" s="2">
        <v>33.1</v>
      </c>
      <c r="Q48" s="2">
        <v>40.299999999999997</v>
      </c>
      <c r="R48" s="2">
        <v>30.7</v>
      </c>
      <c r="S48" s="2">
        <v>32.5</v>
      </c>
      <c r="T48">
        <v>34</v>
      </c>
      <c r="U48" s="4">
        <v>28.2</v>
      </c>
      <c r="V48" s="2">
        <v>40.409999999999997</v>
      </c>
      <c r="Y48">
        <v>34.119999999999997</v>
      </c>
      <c r="Z48" s="3">
        <v>27.432947985331221</v>
      </c>
      <c r="AA48">
        <v>0.27390490486763958</v>
      </c>
      <c r="AC48">
        <f t="shared" si="1"/>
        <v>0.76705201466877782</v>
      </c>
      <c r="AE48">
        <f t="shared" si="2"/>
        <v>0.76705201466877782</v>
      </c>
      <c r="AG48">
        <f t="shared" si="3"/>
        <v>0</v>
      </c>
      <c r="AJ48">
        <f t="shared" si="4"/>
        <v>6.9363953388546626</v>
      </c>
      <c r="AL48" s="3">
        <v>35.136395338854662</v>
      </c>
      <c r="AM48">
        <v>34.119999999999997</v>
      </c>
      <c r="AN48" s="3">
        <v>26.04215721130371</v>
      </c>
      <c r="AO48">
        <v>0.29496435153528089</v>
      </c>
      <c r="AQ48">
        <f t="shared" si="6"/>
        <v>2.1578427886962892</v>
      </c>
      <c r="AT48">
        <f t="shared" si="0"/>
        <v>-1.3907907740275114</v>
      </c>
    </row>
    <row r="49" spans="1:46" x14ac:dyDescent="0.3">
      <c r="A49" s="1">
        <v>47</v>
      </c>
      <c r="C49" t="s">
        <v>21</v>
      </c>
      <c r="D49" t="s">
        <v>63</v>
      </c>
      <c r="E49" t="s">
        <v>222</v>
      </c>
      <c r="F49">
        <v>39</v>
      </c>
      <c r="G49">
        <v>282</v>
      </c>
      <c r="L49" s="2">
        <v>31.6</v>
      </c>
      <c r="M49" s="2">
        <v>38.1</v>
      </c>
      <c r="N49">
        <v>43</v>
      </c>
      <c r="O49" s="2">
        <v>39.1</v>
      </c>
      <c r="P49" s="2">
        <v>38.200000000000003</v>
      </c>
      <c r="Q49">
        <v>51</v>
      </c>
      <c r="R49" s="2">
        <v>42.6</v>
      </c>
      <c r="S49" s="2">
        <v>43.9</v>
      </c>
      <c r="T49" s="2">
        <v>51.5</v>
      </c>
      <c r="U49" s="4">
        <v>33.1</v>
      </c>
      <c r="V49" s="2">
        <v>55.45</v>
      </c>
      <c r="Y49">
        <v>45.44</v>
      </c>
      <c r="Z49" s="3">
        <v>39.975415039062497</v>
      </c>
      <c r="AA49">
        <v>0.83775849603155328</v>
      </c>
      <c r="AC49">
        <f t="shared" si="1"/>
        <v>-6.8754150390624957</v>
      </c>
      <c r="AE49">
        <f t="shared" si="2"/>
        <v>6.8754150390624957</v>
      </c>
      <c r="AG49">
        <f t="shared" si="3"/>
        <v>0</v>
      </c>
      <c r="AJ49">
        <f t="shared" si="4"/>
        <v>10.352905280769725</v>
      </c>
      <c r="AL49" s="3">
        <v>43.452905280769727</v>
      </c>
      <c r="AM49">
        <v>45.44</v>
      </c>
      <c r="AN49" s="3">
        <v>31.73276631673177</v>
      </c>
      <c r="AO49">
        <v>0.34559700288138823</v>
      </c>
      <c r="AQ49">
        <f t="shared" si="6"/>
        <v>1.3672336832682319</v>
      </c>
      <c r="AT49">
        <f t="shared" si="0"/>
        <v>5.5081813557942638</v>
      </c>
    </row>
    <row r="50" spans="1:46" x14ac:dyDescent="0.3">
      <c r="A50" s="1">
        <v>48</v>
      </c>
      <c r="C50" t="s">
        <v>21</v>
      </c>
      <c r="D50" t="s">
        <v>64</v>
      </c>
      <c r="E50" t="s">
        <v>222</v>
      </c>
      <c r="F50">
        <v>39</v>
      </c>
      <c r="G50">
        <v>283</v>
      </c>
      <c r="L50" s="2">
        <v>27.93</v>
      </c>
      <c r="M50" s="2">
        <v>26.2</v>
      </c>
      <c r="N50" s="2">
        <v>39.4</v>
      </c>
      <c r="O50" s="2">
        <v>24.4</v>
      </c>
      <c r="P50" s="2">
        <v>39.6</v>
      </c>
      <c r="Q50">
        <v>48</v>
      </c>
      <c r="R50" s="2">
        <v>34.6</v>
      </c>
      <c r="S50" s="2">
        <v>38.4</v>
      </c>
      <c r="T50" s="2">
        <v>43.1</v>
      </c>
      <c r="U50" s="4">
        <v>33.4</v>
      </c>
      <c r="V50" s="2">
        <v>54.25</v>
      </c>
      <c r="Y50">
        <v>40.739999999999988</v>
      </c>
      <c r="Z50" s="3">
        <v>34.571422576904297</v>
      </c>
      <c r="AA50">
        <v>0.46858807597309349</v>
      </c>
      <c r="AC50">
        <f t="shared" si="1"/>
        <v>-1.1714225769042983</v>
      </c>
      <c r="AE50">
        <f t="shared" si="2"/>
        <v>1.1714225769042983</v>
      </c>
      <c r="AG50">
        <f t="shared" si="3"/>
        <v>0</v>
      </c>
      <c r="AJ50">
        <f t="shared" si="4"/>
        <v>7.4114889553940344</v>
      </c>
      <c r="AL50" s="3">
        <v>40.811488955394033</v>
      </c>
      <c r="AM50">
        <v>40.739999999999988</v>
      </c>
      <c r="AN50" s="3">
        <v>31.84443766276042</v>
      </c>
      <c r="AO50">
        <v>0.2374769033181979</v>
      </c>
      <c r="AQ50">
        <f t="shared" si="6"/>
        <v>1.5555623372395786</v>
      </c>
      <c r="AT50">
        <f t="shared" si="0"/>
        <v>-0.3841397603352803</v>
      </c>
    </row>
    <row r="51" spans="1:46" x14ac:dyDescent="0.3">
      <c r="A51" s="1">
        <v>49</v>
      </c>
      <c r="C51" t="s">
        <v>21</v>
      </c>
      <c r="D51" t="s">
        <v>65</v>
      </c>
      <c r="E51" t="s">
        <v>222</v>
      </c>
      <c r="F51">
        <v>39</v>
      </c>
      <c r="G51">
        <v>284</v>
      </c>
      <c r="L51" s="2">
        <v>30.76</v>
      </c>
      <c r="M51" s="2">
        <v>40.700000000000003</v>
      </c>
      <c r="N51" s="2">
        <v>42.9</v>
      </c>
      <c r="O51">
        <v>36</v>
      </c>
      <c r="P51" s="2">
        <v>41.8</v>
      </c>
      <c r="Q51" s="2">
        <v>49.7</v>
      </c>
      <c r="R51" s="2">
        <v>41.4</v>
      </c>
      <c r="S51" s="2">
        <v>39.4</v>
      </c>
      <c r="T51" s="2">
        <v>58.4</v>
      </c>
      <c r="U51" s="3">
        <v>24</v>
      </c>
      <c r="V51" s="2">
        <v>53.36</v>
      </c>
      <c r="Y51">
        <v>46.14</v>
      </c>
      <c r="Z51" s="3">
        <v>38.587513478597003</v>
      </c>
      <c r="AA51">
        <v>0.73353530238162612</v>
      </c>
      <c r="AC51">
        <f t="shared" si="1"/>
        <v>-14.587513478597003</v>
      </c>
      <c r="AE51">
        <f t="shared" si="2"/>
        <v>14.587513478597003</v>
      </c>
      <c r="AG51">
        <f t="shared" si="3"/>
        <v>0</v>
      </c>
      <c r="AJ51">
        <f t="shared" si="4"/>
        <v>19.39398876015494</v>
      </c>
      <c r="AL51" s="3">
        <v>43.39398876015494</v>
      </c>
      <c r="AM51">
        <v>46.14</v>
      </c>
      <c r="AN51" s="3">
        <v>29.648487650553381</v>
      </c>
      <c r="AO51">
        <v>0.36791398144722021</v>
      </c>
      <c r="AQ51">
        <f t="shared" si="6"/>
        <v>5.6484876505533812</v>
      </c>
      <c r="AT51">
        <f t="shared" si="0"/>
        <v>8.9390258280436221</v>
      </c>
    </row>
    <row r="52" spans="1:46" x14ac:dyDescent="0.3">
      <c r="A52" s="1">
        <v>50</v>
      </c>
      <c r="C52" t="s">
        <v>21</v>
      </c>
      <c r="D52" t="s">
        <v>66</v>
      </c>
      <c r="E52" t="s">
        <v>222</v>
      </c>
      <c r="F52">
        <v>39</v>
      </c>
      <c r="G52">
        <v>285</v>
      </c>
      <c r="L52" s="2">
        <v>22.81</v>
      </c>
      <c r="M52" s="2">
        <v>15.6</v>
      </c>
      <c r="N52" s="2">
        <v>27.5</v>
      </c>
      <c r="O52" s="2">
        <v>23.6</v>
      </c>
      <c r="P52">
        <v>31</v>
      </c>
      <c r="Q52" s="2">
        <v>36.5</v>
      </c>
      <c r="R52" s="2">
        <v>27.3</v>
      </c>
      <c r="S52" s="2">
        <v>28.4</v>
      </c>
      <c r="T52" s="2">
        <v>31.9</v>
      </c>
      <c r="U52" s="4">
        <v>26.5</v>
      </c>
      <c r="V52" s="2">
        <v>38.590000000000003</v>
      </c>
      <c r="Y52">
        <v>31.02</v>
      </c>
      <c r="Z52" s="3">
        <v>26.435101699829101</v>
      </c>
      <c r="AA52">
        <v>0.2157913385336481</v>
      </c>
      <c r="AC52">
        <f t="shared" si="1"/>
        <v>6.4898300170899148E-2</v>
      </c>
      <c r="AE52">
        <f t="shared" si="2"/>
        <v>6.4898300170899148E-2</v>
      </c>
      <c r="AG52">
        <f t="shared" si="3"/>
        <v>0</v>
      </c>
      <c r="AJ52">
        <f t="shared" si="4"/>
        <v>4.2561867453265911</v>
      </c>
      <c r="AL52" s="3">
        <v>30.756186745326591</v>
      </c>
      <c r="AM52">
        <v>31.02</v>
      </c>
      <c r="AN52" s="3">
        <v>25.064563509623209</v>
      </c>
      <c r="AO52">
        <v>0.18365280143027729</v>
      </c>
      <c r="AQ52">
        <f t="shared" si="6"/>
        <v>1.4354364903767909</v>
      </c>
      <c r="AT52">
        <f t="shared" si="0"/>
        <v>-1.3705381902058917</v>
      </c>
    </row>
    <row r="53" spans="1:46" x14ac:dyDescent="0.3">
      <c r="A53" s="1">
        <v>51</v>
      </c>
      <c r="C53" t="s">
        <v>21</v>
      </c>
      <c r="D53" t="s">
        <v>67</v>
      </c>
      <c r="E53" t="s">
        <v>222</v>
      </c>
      <c r="F53">
        <v>39</v>
      </c>
      <c r="G53">
        <v>286</v>
      </c>
      <c r="L53" s="2">
        <v>23.53</v>
      </c>
      <c r="M53" s="2">
        <v>29.1</v>
      </c>
      <c r="N53" s="2">
        <v>28.1</v>
      </c>
      <c r="O53" s="2">
        <v>24.6</v>
      </c>
      <c r="P53" s="2">
        <v>34.9</v>
      </c>
      <c r="Q53" s="2">
        <v>42.4</v>
      </c>
      <c r="R53" s="2">
        <v>27.4</v>
      </c>
      <c r="S53" s="2">
        <v>21.9</v>
      </c>
      <c r="T53" s="2">
        <v>37.299999999999997</v>
      </c>
      <c r="U53" s="4">
        <v>21.7</v>
      </c>
      <c r="V53" s="2">
        <v>42.46</v>
      </c>
      <c r="Y53">
        <v>32.78</v>
      </c>
      <c r="Z53" s="3">
        <v>25.17649930318197</v>
      </c>
      <c r="AA53">
        <v>0.1802936082212869</v>
      </c>
      <c r="AC53">
        <f t="shared" si="1"/>
        <v>-3.4764993031819706</v>
      </c>
      <c r="AE53">
        <f t="shared" si="2"/>
        <v>3.4764993031819706</v>
      </c>
      <c r="AG53">
        <f t="shared" si="3"/>
        <v>0</v>
      </c>
      <c r="AJ53">
        <f t="shared" si="4"/>
        <v>7.5439422559206299</v>
      </c>
      <c r="AL53" s="3">
        <v>29.243942255920629</v>
      </c>
      <c r="AM53">
        <v>32.78</v>
      </c>
      <c r="AN53" s="3">
        <v>22.403607165018709</v>
      </c>
      <c r="AO53">
        <v>0.29579502100686422</v>
      </c>
      <c r="AQ53">
        <f t="shared" si="6"/>
        <v>0.70360716501870968</v>
      </c>
      <c r="AT53">
        <f t="shared" si="0"/>
        <v>2.772892138163261</v>
      </c>
    </row>
    <row r="54" spans="1:46" x14ac:dyDescent="0.3">
      <c r="A54" s="1">
        <v>52</v>
      </c>
      <c r="C54" t="s">
        <v>21</v>
      </c>
      <c r="D54" t="s">
        <v>68</v>
      </c>
      <c r="E54" t="s">
        <v>222</v>
      </c>
      <c r="F54">
        <v>39</v>
      </c>
      <c r="G54">
        <v>287</v>
      </c>
      <c r="L54" s="2">
        <v>23.35</v>
      </c>
      <c r="M54" s="2">
        <v>26.6</v>
      </c>
      <c r="N54" s="2">
        <v>40.6</v>
      </c>
      <c r="O54" s="2">
        <v>26.4</v>
      </c>
      <c r="P54" s="2">
        <v>34.200000000000003</v>
      </c>
      <c r="Q54" s="2">
        <v>43.9</v>
      </c>
      <c r="R54" s="2">
        <v>32.799999999999997</v>
      </c>
      <c r="S54" s="2">
        <v>39.299999999999997</v>
      </c>
      <c r="T54" s="2">
        <v>42.6</v>
      </c>
      <c r="U54" s="4">
        <v>32.9</v>
      </c>
      <c r="V54" s="2">
        <v>48.92</v>
      </c>
      <c r="Y54">
        <v>38.56</v>
      </c>
      <c r="Z54" s="3">
        <v>32.604900232950847</v>
      </c>
      <c r="AA54">
        <v>0.29602029641753891</v>
      </c>
      <c r="AC54">
        <f t="shared" si="1"/>
        <v>0.29509976704915175</v>
      </c>
      <c r="AE54">
        <f t="shared" si="2"/>
        <v>0.29509976704915175</v>
      </c>
      <c r="AG54">
        <f t="shared" si="3"/>
        <v>0</v>
      </c>
      <c r="AJ54">
        <f t="shared" si="4"/>
        <v>5.2968172910101217</v>
      </c>
      <c r="AL54" s="3">
        <v>38.19681729101012</v>
      </c>
      <c r="AM54">
        <v>38.56</v>
      </c>
      <c r="AN54" s="3">
        <v>31.023374595642089</v>
      </c>
      <c r="AO54">
        <v>0.2169110145852513</v>
      </c>
      <c r="AQ54">
        <f t="shared" si="6"/>
        <v>1.8766254043579096</v>
      </c>
      <c r="AT54">
        <f t="shared" si="0"/>
        <v>-1.5815256373087578</v>
      </c>
    </row>
    <row r="55" spans="1:46" x14ac:dyDescent="0.3">
      <c r="A55" s="1">
        <v>53</v>
      </c>
      <c r="C55" t="s">
        <v>21</v>
      </c>
      <c r="D55" t="s">
        <v>69</v>
      </c>
      <c r="E55" t="s">
        <v>222</v>
      </c>
      <c r="F55">
        <v>39</v>
      </c>
      <c r="G55">
        <v>288</v>
      </c>
      <c r="L55" s="2">
        <v>19.670000000000002</v>
      </c>
      <c r="M55" s="2">
        <v>37.200000000000003</v>
      </c>
      <c r="N55" s="2">
        <v>42.8</v>
      </c>
      <c r="O55" s="2">
        <v>27.1</v>
      </c>
      <c r="P55" s="2">
        <v>42.3</v>
      </c>
      <c r="Q55" s="2">
        <v>49.6</v>
      </c>
      <c r="R55">
        <v>44</v>
      </c>
      <c r="S55" s="2">
        <v>41.9</v>
      </c>
      <c r="T55" s="2">
        <v>56.9</v>
      </c>
      <c r="U55" s="4">
        <v>27.2</v>
      </c>
      <c r="V55" s="2">
        <v>55.6</v>
      </c>
      <c r="Y55">
        <v>46.94</v>
      </c>
      <c r="Z55" s="3">
        <v>42.097467295328777</v>
      </c>
      <c r="AA55">
        <v>0.55649294846296671</v>
      </c>
      <c r="AC55">
        <f t="shared" si="1"/>
        <v>-14.897467295328777</v>
      </c>
      <c r="AE55">
        <f t="shared" si="2"/>
        <v>14.897467295328777</v>
      </c>
      <c r="AG55">
        <f t="shared" si="3"/>
        <v>0</v>
      </c>
      <c r="AJ55">
        <f t="shared" si="4"/>
        <v>14.774614956903893</v>
      </c>
      <c r="AL55" s="3">
        <v>41.974614956903892</v>
      </c>
      <c r="AM55">
        <v>46.94</v>
      </c>
      <c r="AN55" s="3">
        <v>30.504112879435219</v>
      </c>
      <c r="AO55">
        <v>0.31084308903858382</v>
      </c>
      <c r="AQ55">
        <f t="shared" si="6"/>
        <v>3.3041128794352197</v>
      </c>
      <c r="AT55">
        <f t="shared" si="0"/>
        <v>11.593354415893558</v>
      </c>
    </row>
    <row r="56" spans="1:46" x14ac:dyDescent="0.3">
      <c r="A56" s="1">
        <v>54</v>
      </c>
      <c r="C56" t="s">
        <v>21</v>
      </c>
      <c r="D56" t="s">
        <v>70</v>
      </c>
      <c r="E56" t="s">
        <v>222</v>
      </c>
      <c r="F56">
        <v>39</v>
      </c>
      <c r="G56">
        <v>289</v>
      </c>
      <c r="L56" s="2">
        <v>30.74</v>
      </c>
      <c r="M56">
        <v>40</v>
      </c>
      <c r="N56" s="2">
        <v>44.3</v>
      </c>
      <c r="O56" s="2">
        <v>35.6</v>
      </c>
      <c r="P56" s="2">
        <v>47.6</v>
      </c>
      <c r="Q56">
        <v>50</v>
      </c>
      <c r="R56" s="2">
        <v>43.2</v>
      </c>
      <c r="S56" s="2">
        <v>45.6</v>
      </c>
      <c r="T56">
        <v>52</v>
      </c>
      <c r="U56" s="4">
        <v>32.9</v>
      </c>
      <c r="V56" s="2">
        <v>57.73</v>
      </c>
      <c r="Y56">
        <v>47.68</v>
      </c>
      <c r="Z56" s="3">
        <v>42.102068964640303</v>
      </c>
      <c r="AA56">
        <v>1.3303102852152699</v>
      </c>
      <c r="AC56">
        <f t="shared" si="1"/>
        <v>-9.2020689646403042</v>
      </c>
      <c r="AE56">
        <f t="shared" si="2"/>
        <v>9.2020689646403042</v>
      </c>
      <c r="AG56">
        <f t="shared" si="3"/>
        <v>0</v>
      </c>
      <c r="AJ56">
        <f t="shared" si="4"/>
        <v>11.410624020619075</v>
      </c>
      <c r="AL56" s="3">
        <v>44.310624020619073</v>
      </c>
      <c r="AM56">
        <v>47.68</v>
      </c>
      <c r="AN56" s="3">
        <v>31.535670801798499</v>
      </c>
      <c r="AO56">
        <v>0.45999282914013351</v>
      </c>
      <c r="AQ56">
        <f t="shared" si="6"/>
        <v>1.3643291982014993</v>
      </c>
      <c r="AT56">
        <f t="shared" si="0"/>
        <v>7.8377397664388049</v>
      </c>
    </row>
    <row r="57" spans="1:46" x14ac:dyDescent="0.3">
      <c r="A57" s="1">
        <v>55</v>
      </c>
      <c r="C57" t="s">
        <v>21</v>
      </c>
      <c r="D57" t="s">
        <v>71</v>
      </c>
      <c r="E57" t="s">
        <v>222</v>
      </c>
      <c r="F57">
        <v>39</v>
      </c>
      <c r="G57">
        <v>290</v>
      </c>
      <c r="L57" s="2">
        <v>24.96</v>
      </c>
      <c r="M57" s="2">
        <v>21.1</v>
      </c>
      <c r="N57" s="2">
        <v>40.299999999999997</v>
      </c>
      <c r="O57" s="2">
        <v>24.5</v>
      </c>
      <c r="P57" s="2">
        <v>35.200000000000003</v>
      </c>
      <c r="Q57" s="2">
        <v>43.9</v>
      </c>
      <c r="R57" s="2">
        <v>30.1</v>
      </c>
      <c r="S57" s="2">
        <v>34.1</v>
      </c>
      <c r="T57" s="2">
        <v>34.700000000000003</v>
      </c>
      <c r="U57" s="4">
        <v>31.1</v>
      </c>
      <c r="V57" s="2">
        <v>41.58</v>
      </c>
      <c r="Y57">
        <v>35.6</v>
      </c>
      <c r="Z57" s="3">
        <v>30.804346275329589</v>
      </c>
      <c r="AA57">
        <v>0.19527517037964559</v>
      </c>
      <c r="AC57">
        <f t="shared" si="1"/>
        <v>0.29565372467041229</v>
      </c>
      <c r="AE57">
        <f t="shared" si="2"/>
        <v>0.29565372467041229</v>
      </c>
      <c r="AG57">
        <f t="shared" si="3"/>
        <v>0</v>
      </c>
      <c r="AJ57">
        <f t="shared" si="4"/>
        <v>5.7912497490733159</v>
      </c>
      <c r="AL57" s="3">
        <v>36.891249749073317</v>
      </c>
      <c r="AM57">
        <v>35.6</v>
      </c>
      <c r="AN57" s="3">
        <v>28.31122067769369</v>
      </c>
      <c r="AO57">
        <v>0.2285634769053852</v>
      </c>
      <c r="AQ57">
        <f t="shared" si="6"/>
        <v>2.7887793223063113</v>
      </c>
      <c r="AT57">
        <f t="shared" si="0"/>
        <v>-2.493125597635899</v>
      </c>
    </row>
    <row r="58" spans="1:46" x14ac:dyDescent="0.3">
      <c r="A58" s="1">
        <v>56</v>
      </c>
      <c r="C58" t="s">
        <v>21</v>
      </c>
      <c r="D58" t="s">
        <v>72</v>
      </c>
      <c r="E58" t="s">
        <v>222</v>
      </c>
      <c r="F58">
        <v>39</v>
      </c>
      <c r="G58">
        <v>291</v>
      </c>
      <c r="L58" s="2">
        <v>28.22</v>
      </c>
      <c r="M58" s="2">
        <v>34.4</v>
      </c>
      <c r="N58">
        <v>41</v>
      </c>
      <c r="O58" s="2">
        <v>25.6</v>
      </c>
      <c r="P58" s="2">
        <v>35.4</v>
      </c>
      <c r="Q58" s="2">
        <v>45.1</v>
      </c>
      <c r="R58">
        <v>43</v>
      </c>
      <c r="S58" s="2">
        <v>46.7</v>
      </c>
      <c r="T58">
        <v>57</v>
      </c>
      <c r="U58" s="4">
        <v>33.1</v>
      </c>
      <c r="V58" s="2">
        <v>58.27</v>
      </c>
      <c r="Y58">
        <v>45.44</v>
      </c>
      <c r="Z58" s="3">
        <v>42.086390177408852</v>
      </c>
      <c r="AA58">
        <v>0.69535254192241058</v>
      </c>
      <c r="AC58">
        <f t="shared" si="1"/>
        <v>-8.9863901774088504</v>
      </c>
      <c r="AE58">
        <f t="shared" si="2"/>
        <v>8.9863901774088504</v>
      </c>
      <c r="AG58">
        <f t="shared" si="3"/>
        <v>0</v>
      </c>
      <c r="AJ58">
        <f t="shared" si="4"/>
        <v>11.370466518020088</v>
      </c>
      <c r="AL58" s="3">
        <v>44.470466518020089</v>
      </c>
      <c r="AM58">
        <v>45.44</v>
      </c>
      <c r="AN58" s="3">
        <v>35.490324198404949</v>
      </c>
      <c r="AO58">
        <v>0.29451644075581701</v>
      </c>
      <c r="AQ58">
        <f t="shared" si="6"/>
        <v>2.3903241984049473</v>
      </c>
      <c r="AT58">
        <f t="shared" si="0"/>
        <v>6.5960659790039031</v>
      </c>
    </row>
    <row r="59" spans="1:46" x14ac:dyDescent="0.3">
      <c r="A59" s="1">
        <v>57</v>
      </c>
      <c r="C59" t="s">
        <v>21</v>
      </c>
      <c r="D59" t="s">
        <v>73</v>
      </c>
      <c r="E59" t="s">
        <v>222</v>
      </c>
      <c r="F59">
        <v>39</v>
      </c>
      <c r="G59">
        <v>297</v>
      </c>
      <c r="L59" s="2">
        <v>24.76</v>
      </c>
      <c r="M59" s="2">
        <v>29.2</v>
      </c>
      <c r="N59" s="2">
        <v>37.6</v>
      </c>
      <c r="O59" s="2">
        <v>30.8</v>
      </c>
      <c r="P59" s="2">
        <v>37.4</v>
      </c>
      <c r="Q59">
        <v>48</v>
      </c>
      <c r="R59" s="2">
        <v>33.5</v>
      </c>
      <c r="S59" s="2">
        <v>32.799999999999997</v>
      </c>
      <c r="T59" s="2">
        <v>46.4</v>
      </c>
      <c r="U59" s="4">
        <v>22.6</v>
      </c>
      <c r="V59" s="2">
        <v>47.14</v>
      </c>
      <c r="Y59">
        <v>39.619999999999997</v>
      </c>
      <c r="Z59" s="3">
        <v>32.506365076700853</v>
      </c>
      <c r="AA59">
        <v>0.35736442670646479</v>
      </c>
      <c r="AC59">
        <f t="shared" si="1"/>
        <v>-9.9063650767008511</v>
      </c>
      <c r="AE59">
        <f t="shared" si="2"/>
        <v>9.9063650767008511</v>
      </c>
      <c r="AG59">
        <f t="shared" si="3"/>
        <v>0</v>
      </c>
      <c r="AJ59">
        <f t="shared" si="4"/>
        <v>15.196173829473331</v>
      </c>
      <c r="AL59" s="3">
        <v>37.796173829473332</v>
      </c>
      <c r="AM59">
        <v>39.619999999999997</v>
      </c>
      <c r="AN59" s="3">
        <v>27.186339836120609</v>
      </c>
      <c r="AO59">
        <v>0.23318621559592431</v>
      </c>
      <c r="AQ59">
        <f t="shared" si="6"/>
        <v>4.586339836120608</v>
      </c>
      <c r="AT59">
        <f t="shared" si="0"/>
        <v>5.3200252405802431</v>
      </c>
    </row>
    <row r="60" spans="1:46" x14ac:dyDescent="0.3">
      <c r="A60" s="1">
        <v>58</v>
      </c>
      <c r="C60" t="s">
        <v>21</v>
      </c>
      <c r="D60" t="s">
        <v>74</v>
      </c>
      <c r="E60" t="s">
        <v>222</v>
      </c>
      <c r="F60">
        <v>39</v>
      </c>
      <c r="G60">
        <v>298</v>
      </c>
      <c r="L60" s="2">
        <v>22.36</v>
      </c>
      <c r="M60" s="2">
        <v>32.799999999999997</v>
      </c>
      <c r="N60" s="2">
        <v>40.299999999999997</v>
      </c>
      <c r="O60" s="2">
        <v>34.5</v>
      </c>
      <c r="P60" s="2">
        <v>41.8</v>
      </c>
      <c r="Q60" s="2">
        <v>48.3</v>
      </c>
      <c r="R60" s="2">
        <v>33.200000000000003</v>
      </c>
      <c r="S60" s="2">
        <v>35.5</v>
      </c>
      <c r="T60" s="2">
        <v>46.3</v>
      </c>
      <c r="U60" s="4">
        <v>27.2</v>
      </c>
      <c r="V60" s="2">
        <v>48.87</v>
      </c>
      <c r="Y60">
        <v>41.02</v>
      </c>
      <c r="Z60" s="3">
        <v>33.135472297668457</v>
      </c>
      <c r="AA60">
        <v>0.41747943526491632</v>
      </c>
      <c r="AC60">
        <f t="shared" si="1"/>
        <v>-5.9354722976684577</v>
      </c>
      <c r="AE60">
        <f t="shared" si="2"/>
        <v>5.9354722976684577</v>
      </c>
      <c r="AG60">
        <f t="shared" si="3"/>
        <v>0</v>
      </c>
      <c r="AJ60">
        <f t="shared" si="4"/>
        <v>13.365402628128198</v>
      </c>
      <c r="AL60" s="3">
        <v>40.565402628128197</v>
      </c>
      <c r="AM60">
        <v>41.02</v>
      </c>
      <c r="AN60" s="3">
        <v>25.703816235860192</v>
      </c>
      <c r="AO60">
        <v>0.240315864923246</v>
      </c>
      <c r="AQ60">
        <f t="shared" si="6"/>
        <v>1.4961837641398077</v>
      </c>
      <c r="AT60">
        <f t="shared" si="0"/>
        <v>4.43928853352865</v>
      </c>
    </row>
    <row r="61" spans="1:46" x14ac:dyDescent="0.3">
      <c r="A61" s="1">
        <v>59</v>
      </c>
      <c r="C61" t="s">
        <v>21</v>
      </c>
      <c r="D61" t="s">
        <v>75</v>
      </c>
      <c r="E61" t="s">
        <v>222</v>
      </c>
      <c r="F61">
        <v>39</v>
      </c>
      <c r="G61">
        <v>299</v>
      </c>
      <c r="L61" s="2">
        <v>35.67</v>
      </c>
      <c r="M61">
        <v>44</v>
      </c>
      <c r="N61" s="2">
        <v>47.1</v>
      </c>
      <c r="O61" s="2">
        <v>39.700000000000003</v>
      </c>
      <c r="P61" s="2">
        <v>45.8</v>
      </c>
      <c r="Q61" s="2">
        <v>56.9</v>
      </c>
      <c r="R61" s="2">
        <v>52.4</v>
      </c>
      <c r="S61" s="2">
        <v>50.7</v>
      </c>
      <c r="T61" s="2">
        <v>63.7</v>
      </c>
      <c r="U61" s="4">
        <v>35.4</v>
      </c>
      <c r="V61" s="2">
        <v>63.97</v>
      </c>
      <c r="Y61">
        <v>53.9</v>
      </c>
      <c r="Z61" s="3">
        <v>48.245362854003908</v>
      </c>
      <c r="AA61">
        <v>1.567094261391903</v>
      </c>
      <c r="AC61">
        <f t="shared" si="1"/>
        <v>-12.845362854003909</v>
      </c>
      <c r="AE61">
        <f t="shared" si="2"/>
        <v>12.845362854003909</v>
      </c>
      <c r="AG61">
        <f t="shared" si="3"/>
        <v>0</v>
      </c>
      <c r="AJ61">
        <f t="shared" si="4"/>
        <v>12.511369744454619</v>
      </c>
      <c r="AL61" s="3">
        <v>47.911369744454618</v>
      </c>
      <c r="AM61">
        <v>53.9</v>
      </c>
      <c r="AN61" s="3">
        <v>37.445078709920253</v>
      </c>
      <c r="AO61">
        <v>0.29292746337158149</v>
      </c>
      <c r="AQ61">
        <f t="shared" si="6"/>
        <v>2.0450787099202543</v>
      </c>
      <c r="AT61">
        <f t="shared" si="0"/>
        <v>10.800284144083655</v>
      </c>
    </row>
    <row r="62" spans="1:46" x14ac:dyDescent="0.3">
      <c r="A62" s="1">
        <v>60</v>
      </c>
      <c r="C62" t="s">
        <v>21</v>
      </c>
      <c r="D62" t="s">
        <v>76</v>
      </c>
      <c r="E62" t="s">
        <v>222</v>
      </c>
      <c r="F62">
        <v>39</v>
      </c>
      <c r="G62">
        <v>300</v>
      </c>
      <c r="L62" s="2">
        <v>28.02</v>
      </c>
      <c r="M62" s="2">
        <v>36.799999999999997</v>
      </c>
      <c r="N62" s="2">
        <v>41.1</v>
      </c>
      <c r="O62" s="2">
        <v>30.2</v>
      </c>
      <c r="P62" s="2">
        <v>38.4</v>
      </c>
      <c r="Q62" s="2">
        <v>46.9</v>
      </c>
      <c r="R62" s="2">
        <v>38.700000000000003</v>
      </c>
      <c r="S62" s="2">
        <v>31.7</v>
      </c>
      <c r="T62" s="2">
        <v>48.8</v>
      </c>
      <c r="U62" s="4">
        <v>26.2</v>
      </c>
      <c r="V62" s="2">
        <v>44.65</v>
      </c>
      <c r="Y62">
        <v>40.9</v>
      </c>
      <c r="Z62" s="3">
        <v>33.40092608133952</v>
      </c>
      <c r="AA62">
        <v>0.29775896969608667</v>
      </c>
      <c r="AC62">
        <f t="shared" si="1"/>
        <v>-7.2009260813395208</v>
      </c>
      <c r="AE62">
        <f t="shared" si="2"/>
        <v>7.2009260813395208</v>
      </c>
      <c r="AG62">
        <f t="shared" si="3"/>
        <v>0</v>
      </c>
      <c r="AJ62">
        <f t="shared" si="4"/>
        <v>12.979551012132401</v>
      </c>
      <c r="AL62" s="3">
        <v>39.1795510121324</v>
      </c>
      <c r="AM62">
        <v>40.9</v>
      </c>
      <c r="AN62" s="3">
        <v>26.60624215443929</v>
      </c>
      <c r="AO62">
        <v>0.45906379046098061</v>
      </c>
      <c r="AQ62">
        <f t="shared" si="6"/>
        <v>0.40624215443929046</v>
      </c>
      <c r="AT62">
        <f t="shared" si="0"/>
        <v>6.7946839269002304</v>
      </c>
    </row>
    <row r="63" spans="1:46" x14ac:dyDescent="0.3">
      <c r="A63" s="1">
        <v>61</v>
      </c>
      <c r="C63" t="s">
        <v>22</v>
      </c>
      <c r="D63" t="s">
        <v>77</v>
      </c>
      <c r="E63" t="s">
        <v>222</v>
      </c>
      <c r="F63">
        <v>37</v>
      </c>
      <c r="G63">
        <v>199</v>
      </c>
      <c r="H63" s="2">
        <v>28.5</v>
      </c>
      <c r="I63" s="2">
        <v>27.7</v>
      </c>
      <c r="J63" s="2">
        <v>8.6999999999999993</v>
      </c>
      <c r="K63" s="2">
        <v>19.7</v>
      </c>
      <c r="L63" s="2">
        <v>21.6</v>
      </c>
      <c r="M63" s="2">
        <v>15.1</v>
      </c>
      <c r="N63" s="2">
        <v>28.8</v>
      </c>
      <c r="O63">
        <v>30</v>
      </c>
      <c r="P63" s="2">
        <v>31.5</v>
      </c>
      <c r="Q63" s="2">
        <v>37.9</v>
      </c>
      <c r="R63" s="2">
        <v>31.6</v>
      </c>
      <c r="S63" s="2">
        <v>28.7</v>
      </c>
      <c r="T63">
        <v>32</v>
      </c>
      <c r="U63" s="4">
        <v>28.4</v>
      </c>
      <c r="V63">
        <v>41</v>
      </c>
      <c r="W63" s="2">
        <v>25.2</v>
      </c>
      <c r="Y63">
        <v>32.340000000000003</v>
      </c>
      <c r="Z63" s="3">
        <v>28.319779396057129</v>
      </c>
      <c r="AA63">
        <v>0.22474704221355449</v>
      </c>
      <c r="AC63">
        <f t="shared" si="1"/>
        <v>8.0220603942869673E-2</v>
      </c>
      <c r="AE63">
        <f t="shared" si="2"/>
        <v>8.0220603942869673E-2</v>
      </c>
      <c r="AG63">
        <f t="shared" si="3"/>
        <v>0</v>
      </c>
      <c r="AJ63">
        <f t="shared" si="4"/>
        <v>2.3930443432496311</v>
      </c>
      <c r="AL63" s="3">
        <v>30.79304434324963</v>
      </c>
      <c r="AM63">
        <v>32.340000000000003</v>
      </c>
      <c r="AN63" s="3">
        <v>28.726548576354979</v>
      </c>
      <c r="AO63">
        <v>0.4448237660638511</v>
      </c>
      <c r="AQ63">
        <f t="shared" si="6"/>
        <v>0.32654857635498047</v>
      </c>
      <c r="AT63">
        <f t="shared" si="0"/>
        <v>-0.2463279724121108</v>
      </c>
    </row>
    <row r="64" spans="1:46" x14ac:dyDescent="0.3">
      <c r="A64" s="1">
        <v>62</v>
      </c>
      <c r="C64" t="s">
        <v>22</v>
      </c>
      <c r="D64" t="s">
        <v>78</v>
      </c>
      <c r="E64" t="s">
        <v>222</v>
      </c>
      <c r="F64">
        <v>37</v>
      </c>
      <c r="G64">
        <v>200</v>
      </c>
      <c r="H64" s="2">
        <v>17.100000000000001</v>
      </c>
      <c r="I64">
        <v>17</v>
      </c>
      <c r="J64" s="2">
        <v>9.8000000000000007</v>
      </c>
      <c r="K64" s="2">
        <v>14.1</v>
      </c>
      <c r="L64" s="2">
        <v>6.4</v>
      </c>
      <c r="M64" s="2">
        <v>19.5</v>
      </c>
      <c r="N64" s="2">
        <v>19.7</v>
      </c>
      <c r="O64">
        <v>13</v>
      </c>
      <c r="P64" s="2">
        <v>26.7</v>
      </c>
      <c r="Q64">
        <v>29</v>
      </c>
      <c r="R64">
        <v>13</v>
      </c>
      <c r="S64" s="2">
        <v>19.600000000000001</v>
      </c>
      <c r="T64">
        <v>22</v>
      </c>
      <c r="U64" s="4">
        <v>16.100000000000001</v>
      </c>
      <c r="V64" s="2">
        <v>22.5</v>
      </c>
      <c r="W64" s="2">
        <v>24.1</v>
      </c>
      <c r="Y64">
        <v>22.06</v>
      </c>
      <c r="Z64" s="3">
        <v>20.770255788167319</v>
      </c>
      <c r="AA64">
        <v>0.1246163739734847</v>
      </c>
      <c r="AC64">
        <f t="shared" si="1"/>
        <v>-4.6702557881673172</v>
      </c>
      <c r="AE64">
        <f t="shared" si="2"/>
        <v>4.6702557881673172</v>
      </c>
      <c r="AG64">
        <f t="shared" si="3"/>
        <v>0</v>
      </c>
      <c r="AJ64">
        <f t="shared" si="4"/>
        <v>4.0611028041944977</v>
      </c>
      <c r="AL64" s="3">
        <v>20.161102804194499</v>
      </c>
      <c r="AM64">
        <v>22.06</v>
      </c>
      <c r="AN64" s="3">
        <v>24.086711546579991</v>
      </c>
      <c r="AO64">
        <v>0.3531061230891121</v>
      </c>
      <c r="AQ64">
        <f t="shared" si="6"/>
        <v>7.9867115465799898</v>
      </c>
      <c r="AT64">
        <f t="shared" si="0"/>
        <v>-3.3164557584126726</v>
      </c>
    </row>
    <row r="65" spans="1:46" x14ac:dyDescent="0.3">
      <c r="A65" s="1">
        <v>63</v>
      </c>
      <c r="C65" t="s">
        <v>22</v>
      </c>
      <c r="D65" t="s">
        <v>79</v>
      </c>
      <c r="E65" t="s">
        <v>222</v>
      </c>
      <c r="F65">
        <v>37</v>
      </c>
      <c r="G65">
        <v>201</v>
      </c>
      <c r="H65" s="2">
        <v>24.1</v>
      </c>
      <c r="I65" s="2">
        <v>11.8</v>
      </c>
      <c r="J65" s="2">
        <v>13.8</v>
      </c>
      <c r="K65" s="2">
        <v>9.5</v>
      </c>
      <c r="L65">
        <v>9</v>
      </c>
      <c r="M65" s="2">
        <v>16.100000000000001</v>
      </c>
      <c r="N65" s="2">
        <v>25.6</v>
      </c>
      <c r="O65">
        <v>17</v>
      </c>
      <c r="P65" s="2">
        <v>23.1</v>
      </c>
      <c r="Q65" s="2">
        <v>22.9</v>
      </c>
      <c r="R65" s="2">
        <v>17.5</v>
      </c>
      <c r="S65" s="2">
        <v>19.600000000000001</v>
      </c>
      <c r="T65" s="2">
        <v>25.2</v>
      </c>
      <c r="U65" s="4">
        <v>13.3</v>
      </c>
      <c r="V65" s="2">
        <v>25.1</v>
      </c>
      <c r="W65" s="2">
        <v>13.9</v>
      </c>
      <c r="Y65">
        <v>21.66</v>
      </c>
      <c r="Z65" s="3">
        <v>20.029379463195799</v>
      </c>
      <c r="AA65">
        <v>0.24304935757224791</v>
      </c>
      <c r="AC65">
        <f t="shared" si="1"/>
        <v>-6.7293794631957979</v>
      </c>
      <c r="AE65">
        <f t="shared" si="2"/>
        <v>6.7293794631957979</v>
      </c>
      <c r="AG65">
        <f t="shared" si="3"/>
        <v>0</v>
      </c>
      <c r="AJ65">
        <f t="shared" si="4"/>
        <v>7.6310337219524484</v>
      </c>
      <c r="AL65" s="3">
        <v>20.931033721952449</v>
      </c>
      <c r="AM65">
        <v>21.66</v>
      </c>
      <c r="AN65" s="3">
        <v>19.962469348907469</v>
      </c>
      <c r="AO65">
        <v>0.14484152406294021</v>
      </c>
      <c r="AQ65">
        <f t="shared" si="6"/>
        <v>6.662469348907468</v>
      </c>
      <c r="AT65">
        <f t="shared" si="0"/>
        <v>6.6910114288329936E-2</v>
      </c>
    </row>
    <row r="66" spans="1:46" x14ac:dyDescent="0.3">
      <c r="A66" s="1">
        <v>64</v>
      </c>
      <c r="C66" t="s">
        <v>22</v>
      </c>
      <c r="D66" t="s">
        <v>80</v>
      </c>
      <c r="E66" t="s">
        <v>222</v>
      </c>
      <c r="F66">
        <v>37</v>
      </c>
      <c r="G66">
        <v>202</v>
      </c>
      <c r="H66">
        <v>25</v>
      </c>
      <c r="I66" s="2">
        <v>13.6</v>
      </c>
      <c r="J66" s="2">
        <v>10.1</v>
      </c>
      <c r="K66" s="2">
        <v>16.5</v>
      </c>
      <c r="L66" s="2">
        <v>16.8</v>
      </c>
      <c r="M66" s="2">
        <v>24.9</v>
      </c>
      <c r="N66" s="2">
        <v>24.8</v>
      </c>
      <c r="O66" s="2">
        <v>14.6</v>
      </c>
      <c r="P66" s="2">
        <v>28.2</v>
      </c>
      <c r="Q66" s="2">
        <v>36.5</v>
      </c>
      <c r="R66" s="2">
        <v>17.100000000000001</v>
      </c>
      <c r="S66" s="2">
        <v>27.7</v>
      </c>
      <c r="T66" s="2">
        <v>29.3</v>
      </c>
      <c r="U66" s="4">
        <v>18.5</v>
      </c>
      <c r="V66" s="2">
        <v>38.1</v>
      </c>
      <c r="W66" s="2">
        <v>18.2</v>
      </c>
      <c r="Y66">
        <v>27.76</v>
      </c>
      <c r="Z66" s="3">
        <v>22.996421686808269</v>
      </c>
      <c r="AA66">
        <v>9.327566967620643E-2</v>
      </c>
      <c r="AC66">
        <f t="shared" si="1"/>
        <v>-4.4964216868082687</v>
      </c>
      <c r="AE66">
        <f t="shared" si="2"/>
        <v>4.4964216868082687</v>
      </c>
      <c r="AG66">
        <f t="shared" ref="AG66:AG129" si="7">IF(AE66&gt;16,1,0)</f>
        <v>0</v>
      </c>
      <c r="AJ66">
        <f t="shared" si="4"/>
        <v>8.3752662414080312</v>
      </c>
      <c r="AL66" s="3">
        <v>26.875266241408031</v>
      </c>
      <c r="AM66">
        <v>27.76</v>
      </c>
      <c r="AN66" s="3">
        <v>25.410664011637369</v>
      </c>
      <c r="AO66">
        <v>0.4735614692190655</v>
      </c>
      <c r="AQ66">
        <f t="shared" si="6"/>
        <v>6.910664011637369</v>
      </c>
      <c r="AT66">
        <f t="shared" ref="AT66:AT129" si="8">AE66-AQ66</f>
        <v>-2.4142423248291003</v>
      </c>
    </row>
    <row r="67" spans="1:46" x14ac:dyDescent="0.3">
      <c r="A67" s="1">
        <v>65</v>
      </c>
      <c r="C67" t="s">
        <v>22</v>
      </c>
      <c r="D67" t="s">
        <v>81</v>
      </c>
      <c r="E67" t="s">
        <v>222</v>
      </c>
      <c r="F67">
        <v>37</v>
      </c>
      <c r="G67">
        <v>203</v>
      </c>
      <c r="H67" s="2">
        <v>20.8</v>
      </c>
      <c r="I67" s="2">
        <v>12.7</v>
      </c>
      <c r="J67" s="2">
        <v>9.4</v>
      </c>
      <c r="K67">
        <v>11</v>
      </c>
      <c r="L67" s="2">
        <v>3.7</v>
      </c>
      <c r="M67" s="2">
        <v>9.3000000000000007</v>
      </c>
      <c r="N67" s="2">
        <v>18.600000000000001</v>
      </c>
      <c r="O67">
        <v>15</v>
      </c>
      <c r="P67" s="2">
        <v>22.8</v>
      </c>
      <c r="Q67" s="2">
        <v>28.3</v>
      </c>
      <c r="R67" s="2">
        <v>15.5</v>
      </c>
      <c r="S67" s="2">
        <v>19.100000000000001</v>
      </c>
      <c r="T67" s="2">
        <v>27.4</v>
      </c>
      <c r="U67" s="4">
        <v>21.5</v>
      </c>
      <c r="V67" s="2">
        <v>27.4</v>
      </c>
      <c r="W67" s="2">
        <v>16.2</v>
      </c>
      <c r="Y67">
        <v>22.62</v>
      </c>
      <c r="Z67" s="3">
        <v>21.6506202061971</v>
      </c>
      <c r="AA67">
        <v>0.28179392612618859</v>
      </c>
      <c r="AC67">
        <f t="shared" ref="AC67:AC130" si="9">U67-Z67</f>
        <v>-0.15062020619710026</v>
      </c>
      <c r="AE67">
        <f t="shared" ref="AE67:AE130" si="10">ABS(AC67)</f>
        <v>0.15062020619710026</v>
      </c>
      <c r="AG67">
        <f t="shared" si="7"/>
        <v>0</v>
      </c>
      <c r="AJ67">
        <f t="shared" ref="AJ67:AJ130" si="11">ABS(U67-AL67)</f>
        <v>0.48075204474609023</v>
      </c>
      <c r="AL67" s="3">
        <v>21.01924795525391</v>
      </c>
      <c r="AM67">
        <v>22.62</v>
      </c>
      <c r="AN67" s="3">
        <v>24.0974120203654</v>
      </c>
      <c r="AO67">
        <v>4.6474120649141283E-2</v>
      </c>
      <c r="AQ67">
        <f t="shared" si="6"/>
        <v>2.5974120203654003</v>
      </c>
      <c r="AT67">
        <f t="shared" si="8"/>
        <v>-2.4467918141683</v>
      </c>
    </row>
    <row r="68" spans="1:46" x14ac:dyDescent="0.3">
      <c r="A68" s="1">
        <v>66</v>
      </c>
      <c r="C68" t="s">
        <v>22</v>
      </c>
      <c r="D68" t="s">
        <v>82</v>
      </c>
      <c r="E68" t="s">
        <v>222</v>
      </c>
      <c r="F68">
        <v>37</v>
      </c>
      <c r="G68">
        <v>204</v>
      </c>
      <c r="H68" s="2">
        <v>35.9</v>
      </c>
      <c r="I68" s="2">
        <v>26.4</v>
      </c>
      <c r="J68" s="2">
        <v>16.899999999999999</v>
      </c>
      <c r="K68" s="2">
        <v>17.100000000000001</v>
      </c>
      <c r="L68">
        <v>23</v>
      </c>
      <c r="M68">
        <v>34</v>
      </c>
      <c r="N68" s="2">
        <v>31.5</v>
      </c>
      <c r="O68" s="2">
        <v>27.8</v>
      </c>
      <c r="P68" s="2">
        <v>41.6</v>
      </c>
      <c r="Q68" s="2">
        <v>44.3</v>
      </c>
      <c r="R68" s="2">
        <v>28.7</v>
      </c>
      <c r="S68" s="2">
        <v>35.299999999999997</v>
      </c>
      <c r="T68" s="2">
        <v>41.1</v>
      </c>
      <c r="U68" s="3">
        <v>31</v>
      </c>
      <c r="V68" s="2">
        <v>53.8</v>
      </c>
      <c r="W68" s="2">
        <v>25.3</v>
      </c>
      <c r="Y68">
        <v>38.200000000000003</v>
      </c>
      <c r="Z68" s="3">
        <v>34.526291529337563</v>
      </c>
      <c r="AA68">
        <v>0.33919418943607732</v>
      </c>
      <c r="AC68">
        <f t="shared" si="9"/>
        <v>-3.5262915293375627</v>
      </c>
      <c r="AE68">
        <f t="shared" si="10"/>
        <v>3.5262915293375627</v>
      </c>
      <c r="AG68">
        <f t="shared" si="7"/>
        <v>0</v>
      </c>
      <c r="AJ68">
        <f t="shared" si="11"/>
        <v>3.6596401298592696</v>
      </c>
      <c r="AL68" s="3">
        <v>34.65964012985927</v>
      </c>
      <c r="AM68">
        <v>38.200000000000003</v>
      </c>
      <c r="AN68" s="3">
        <v>33.290233879089357</v>
      </c>
      <c r="AO68">
        <v>0.53807683623704683</v>
      </c>
      <c r="AQ68">
        <f t="shared" si="6"/>
        <v>2.2902338790893566</v>
      </c>
      <c r="AT68">
        <f t="shared" si="8"/>
        <v>1.2360576502482061</v>
      </c>
    </row>
    <row r="69" spans="1:46" x14ac:dyDescent="0.3">
      <c r="A69" s="1">
        <v>67</v>
      </c>
      <c r="C69" t="s">
        <v>22</v>
      </c>
      <c r="D69" t="s">
        <v>83</v>
      </c>
      <c r="E69" t="s">
        <v>222</v>
      </c>
      <c r="F69">
        <v>37</v>
      </c>
      <c r="G69">
        <v>205</v>
      </c>
      <c r="H69" s="2">
        <v>30.1</v>
      </c>
      <c r="I69" s="2">
        <v>19.600000000000001</v>
      </c>
      <c r="J69" s="2">
        <v>8.5</v>
      </c>
      <c r="K69" s="2">
        <v>9.6999999999999993</v>
      </c>
      <c r="L69" s="2">
        <v>9.6</v>
      </c>
      <c r="M69" s="2">
        <v>25.2</v>
      </c>
      <c r="N69">
        <v>22</v>
      </c>
      <c r="O69" s="2">
        <v>18.600000000000001</v>
      </c>
      <c r="P69" s="2">
        <v>30.3</v>
      </c>
      <c r="Q69">
        <v>31</v>
      </c>
      <c r="R69" s="2">
        <v>17.600000000000001</v>
      </c>
      <c r="S69" s="2">
        <v>20.6</v>
      </c>
      <c r="T69" s="2">
        <v>28.8</v>
      </c>
      <c r="U69" s="4">
        <v>22.8</v>
      </c>
      <c r="V69" s="2">
        <v>40.6</v>
      </c>
      <c r="W69" s="2">
        <v>24.9</v>
      </c>
      <c r="Y69">
        <v>25.66</v>
      </c>
      <c r="Z69" s="3">
        <v>22.191815376281738</v>
      </c>
      <c r="AA69">
        <v>0.20764532845272091</v>
      </c>
      <c r="AC69">
        <f t="shared" si="9"/>
        <v>0.60818462371826243</v>
      </c>
      <c r="AE69">
        <f t="shared" si="10"/>
        <v>0.60818462371826243</v>
      </c>
      <c r="AG69">
        <f t="shared" si="7"/>
        <v>0</v>
      </c>
      <c r="AJ69">
        <f t="shared" si="11"/>
        <v>3.1901204868295707</v>
      </c>
      <c r="AL69" s="3">
        <v>25.990120486829571</v>
      </c>
      <c r="AM69">
        <v>25.66</v>
      </c>
      <c r="AN69" s="3">
        <v>25.74020001093546</v>
      </c>
      <c r="AO69">
        <v>0.29718111720539642</v>
      </c>
      <c r="AQ69">
        <f t="shared" si="6"/>
        <v>2.9402000109354596</v>
      </c>
      <c r="AT69">
        <f t="shared" si="8"/>
        <v>-2.3320153872171971</v>
      </c>
    </row>
    <row r="70" spans="1:46" x14ac:dyDescent="0.3">
      <c r="A70" s="1">
        <v>68</v>
      </c>
      <c r="C70" t="s">
        <v>22</v>
      </c>
      <c r="D70" t="s">
        <v>84</v>
      </c>
      <c r="E70" t="s">
        <v>222</v>
      </c>
      <c r="F70">
        <v>37</v>
      </c>
      <c r="G70">
        <v>206</v>
      </c>
      <c r="H70" s="2">
        <v>21.2</v>
      </c>
      <c r="I70" s="2">
        <v>15.3</v>
      </c>
      <c r="J70" s="2">
        <v>11.5</v>
      </c>
      <c r="K70" s="2">
        <v>11.9</v>
      </c>
      <c r="L70" s="2">
        <v>9.8000000000000007</v>
      </c>
      <c r="M70" s="2">
        <v>9.4</v>
      </c>
      <c r="N70" s="2">
        <v>24.6</v>
      </c>
      <c r="O70" s="2">
        <v>20.9</v>
      </c>
      <c r="P70" s="2">
        <v>24.4</v>
      </c>
      <c r="Q70" s="2">
        <v>33.9</v>
      </c>
      <c r="R70" s="2">
        <v>21.6</v>
      </c>
      <c r="S70" s="2">
        <v>23.7</v>
      </c>
      <c r="T70" s="2">
        <v>27.1</v>
      </c>
      <c r="U70" s="4">
        <v>25.8</v>
      </c>
      <c r="V70" s="2">
        <v>31.9</v>
      </c>
      <c r="W70" s="2">
        <v>15.8</v>
      </c>
      <c r="Y70">
        <v>26.14</v>
      </c>
      <c r="Z70" s="3">
        <v>24.963100051879881</v>
      </c>
      <c r="AA70">
        <v>0.20004149157330781</v>
      </c>
      <c r="AC70">
        <f t="shared" si="9"/>
        <v>0.83689994812012003</v>
      </c>
      <c r="AE70">
        <f t="shared" si="10"/>
        <v>0.83689994812012003</v>
      </c>
      <c r="AG70">
        <f t="shared" si="7"/>
        <v>0</v>
      </c>
      <c r="AJ70">
        <f t="shared" si="11"/>
        <v>2.5698451114773917</v>
      </c>
      <c r="AL70" s="3">
        <v>23.230154888522609</v>
      </c>
      <c r="AM70">
        <v>26.14</v>
      </c>
      <c r="AN70" s="3">
        <v>27.953769747416182</v>
      </c>
      <c r="AO70">
        <v>0.2271957574197182</v>
      </c>
      <c r="AQ70">
        <f t="shared" si="6"/>
        <v>2.153769747416181</v>
      </c>
      <c r="AT70">
        <f t="shared" si="8"/>
        <v>-1.316869799296061</v>
      </c>
    </row>
    <row r="71" spans="1:46" x14ac:dyDescent="0.3">
      <c r="A71" s="1">
        <v>69</v>
      </c>
      <c r="C71" t="s">
        <v>22</v>
      </c>
      <c r="D71" t="s">
        <v>85</v>
      </c>
      <c r="E71" t="s">
        <v>222</v>
      </c>
      <c r="F71">
        <v>37</v>
      </c>
      <c r="G71">
        <v>207</v>
      </c>
      <c r="H71" s="2">
        <v>28.1</v>
      </c>
      <c r="I71" s="2">
        <v>16.899999999999999</v>
      </c>
      <c r="J71" s="2">
        <v>16.3</v>
      </c>
      <c r="K71" s="2">
        <v>15.9</v>
      </c>
      <c r="L71" s="2">
        <v>8.4</v>
      </c>
      <c r="M71" s="2">
        <v>8.8000000000000007</v>
      </c>
      <c r="N71" s="2">
        <v>25.8</v>
      </c>
      <c r="O71" s="2">
        <v>14.4</v>
      </c>
      <c r="P71" s="2">
        <v>27.3</v>
      </c>
      <c r="Q71" s="2">
        <v>29.7</v>
      </c>
      <c r="R71" s="2">
        <v>20.7</v>
      </c>
      <c r="S71" s="2">
        <v>20.9</v>
      </c>
      <c r="T71" s="2">
        <v>25.9</v>
      </c>
      <c r="U71" s="4">
        <v>24.8</v>
      </c>
      <c r="V71" s="2">
        <v>26.1</v>
      </c>
      <c r="W71" s="2">
        <v>15.6</v>
      </c>
      <c r="Y71">
        <v>24.9</v>
      </c>
      <c r="Z71" s="3">
        <v>22.465197436014812</v>
      </c>
      <c r="AA71">
        <v>0.25126519484369858</v>
      </c>
      <c r="AC71">
        <f t="shared" si="9"/>
        <v>2.334802563985189</v>
      </c>
      <c r="AE71">
        <f t="shared" si="10"/>
        <v>2.334802563985189</v>
      </c>
      <c r="AG71">
        <f t="shared" si="7"/>
        <v>0</v>
      </c>
      <c r="AJ71">
        <f t="shared" si="11"/>
        <v>1.2738212821588419</v>
      </c>
      <c r="AL71" s="3">
        <v>23.526178717841159</v>
      </c>
      <c r="AM71">
        <v>24.9</v>
      </c>
      <c r="AN71" s="3">
        <v>25.331265703837079</v>
      </c>
      <c r="AO71">
        <v>0.20778260171688689</v>
      </c>
      <c r="AQ71">
        <f t="shared" si="6"/>
        <v>0.53126570383707872</v>
      </c>
      <c r="AT71">
        <f t="shared" si="8"/>
        <v>1.8035368601481103</v>
      </c>
    </row>
    <row r="72" spans="1:46" x14ac:dyDescent="0.3">
      <c r="A72" s="1">
        <v>70</v>
      </c>
      <c r="C72" t="s">
        <v>22</v>
      </c>
      <c r="D72" t="s">
        <v>86</v>
      </c>
      <c r="E72" t="s">
        <v>222</v>
      </c>
      <c r="F72">
        <v>37</v>
      </c>
      <c r="G72">
        <v>208</v>
      </c>
      <c r="H72" s="2">
        <v>23.8</v>
      </c>
      <c r="I72" s="2">
        <v>15.8</v>
      </c>
      <c r="J72" s="2">
        <v>3.9</v>
      </c>
      <c r="K72" s="2">
        <v>13.9</v>
      </c>
      <c r="L72" s="2">
        <v>12.2</v>
      </c>
      <c r="M72" s="2">
        <v>12.7</v>
      </c>
      <c r="N72" s="2">
        <v>18.100000000000001</v>
      </c>
      <c r="O72" s="2">
        <v>11.3</v>
      </c>
      <c r="P72">
        <v>22</v>
      </c>
      <c r="Q72" s="2">
        <v>28.6</v>
      </c>
      <c r="R72">
        <v>13</v>
      </c>
      <c r="S72" s="2">
        <v>17.899999999999999</v>
      </c>
      <c r="T72" s="2">
        <v>22.7</v>
      </c>
      <c r="U72" s="4">
        <v>21.6</v>
      </c>
      <c r="V72" s="2">
        <v>26.4</v>
      </c>
      <c r="W72" s="2">
        <v>17.2</v>
      </c>
      <c r="Y72">
        <v>20.84</v>
      </c>
      <c r="Z72" s="3">
        <v>20.133771959940589</v>
      </c>
      <c r="AA72">
        <v>0.2280387939985869</v>
      </c>
      <c r="AC72">
        <f t="shared" si="9"/>
        <v>1.4662280400594128</v>
      </c>
      <c r="AE72">
        <f t="shared" si="10"/>
        <v>1.4662280400594128</v>
      </c>
      <c r="AG72">
        <f t="shared" si="7"/>
        <v>0</v>
      </c>
      <c r="AJ72">
        <f t="shared" si="11"/>
        <v>3.5954381189743394</v>
      </c>
      <c r="AL72" s="3">
        <v>25.195438118974341</v>
      </c>
      <c r="AM72">
        <v>20.84</v>
      </c>
      <c r="AN72" s="3">
        <v>23.56208326975505</v>
      </c>
      <c r="AO72">
        <v>0.13882426928145131</v>
      </c>
      <c r="AQ72">
        <f t="shared" si="6"/>
        <v>1.9620832697550483</v>
      </c>
      <c r="AT72">
        <f t="shared" si="8"/>
        <v>-0.49585522969563556</v>
      </c>
    </row>
    <row r="73" spans="1:46" x14ac:dyDescent="0.3">
      <c r="A73" s="1">
        <v>71</v>
      </c>
      <c r="C73" t="s">
        <v>22</v>
      </c>
      <c r="D73" t="s">
        <v>87</v>
      </c>
      <c r="E73" t="s">
        <v>222</v>
      </c>
      <c r="F73">
        <v>37</v>
      </c>
      <c r="G73">
        <v>209</v>
      </c>
      <c r="H73" s="2">
        <v>40.1</v>
      </c>
      <c r="I73" s="2">
        <v>31.1</v>
      </c>
      <c r="J73" s="2">
        <v>14.9</v>
      </c>
      <c r="K73">
        <v>23</v>
      </c>
      <c r="L73" s="2">
        <v>26.2</v>
      </c>
      <c r="M73" s="2">
        <v>27.5</v>
      </c>
      <c r="N73" s="2">
        <v>29.7</v>
      </c>
      <c r="O73" s="2">
        <v>27.5</v>
      </c>
      <c r="P73" s="2">
        <v>34.5</v>
      </c>
      <c r="Q73" s="2">
        <v>36.799999999999997</v>
      </c>
      <c r="R73">
        <v>26</v>
      </c>
      <c r="S73" s="2">
        <v>30.2</v>
      </c>
      <c r="T73" s="2">
        <v>32.799999999999997</v>
      </c>
      <c r="U73" s="4">
        <v>28.9</v>
      </c>
      <c r="V73" s="2">
        <v>44.3</v>
      </c>
      <c r="W73" s="2">
        <v>24.1</v>
      </c>
      <c r="Y73">
        <v>32.06</v>
      </c>
      <c r="Z73" s="3">
        <v>25.96008542378744</v>
      </c>
      <c r="AA73">
        <v>0.1882752269312267</v>
      </c>
      <c r="AC73">
        <f t="shared" si="9"/>
        <v>2.9399145762125585</v>
      </c>
      <c r="AE73">
        <f t="shared" si="10"/>
        <v>2.9399145762125585</v>
      </c>
      <c r="AG73">
        <f t="shared" si="7"/>
        <v>0</v>
      </c>
      <c r="AJ73">
        <f t="shared" si="11"/>
        <v>2.7716743293725017</v>
      </c>
      <c r="AL73" s="3">
        <v>31.6716743293725</v>
      </c>
      <c r="AM73">
        <v>32.06</v>
      </c>
      <c r="AN73" s="3">
        <v>28.696966667175289</v>
      </c>
      <c r="AO73">
        <v>0.31186059181454368</v>
      </c>
      <c r="AQ73">
        <f t="shared" si="6"/>
        <v>0.20303333282470959</v>
      </c>
      <c r="AT73">
        <f t="shared" si="8"/>
        <v>2.7368812433878489</v>
      </c>
    </row>
    <row r="74" spans="1:46" x14ac:dyDescent="0.3">
      <c r="A74" s="1">
        <v>72</v>
      </c>
      <c r="C74" t="s">
        <v>22</v>
      </c>
      <c r="D74" t="s">
        <v>88</v>
      </c>
      <c r="E74" t="s">
        <v>222</v>
      </c>
      <c r="F74">
        <v>37</v>
      </c>
      <c r="G74">
        <v>210</v>
      </c>
      <c r="H74" s="2">
        <v>32.200000000000003</v>
      </c>
      <c r="I74" s="2">
        <v>28.2</v>
      </c>
      <c r="J74" s="2">
        <v>19.600000000000001</v>
      </c>
      <c r="K74" s="2">
        <v>26.9</v>
      </c>
      <c r="L74" s="2">
        <v>22.9</v>
      </c>
      <c r="M74" s="2">
        <v>21.1</v>
      </c>
      <c r="N74" s="2">
        <v>26.1</v>
      </c>
      <c r="O74" s="2">
        <v>25.6</v>
      </c>
      <c r="P74" s="2">
        <v>34.700000000000003</v>
      </c>
      <c r="Q74" s="2">
        <v>39.4</v>
      </c>
      <c r="R74" s="2">
        <v>28.2</v>
      </c>
      <c r="S74" s="2">
        <v>27.6</v>
      </c>
      <c r="T74" s="2">
        <v>25.9</v>
      </c>
      <c r="U74" s="3">
        <v>31</v>
      </c>
      <c r="V74" s="2">
        <v>35.799999999999997</v>
      </c>
      <c r="W74" s="2">
        <v>18.2</v>
      </c>
      <c r="Y74">
        <v>31.16</v>
      </c>
      <c r="Z74" s="3">
        <v>28.936059824625652</v>
      </c>
      <c r="AA74">
        <v>0.18754490868206231</v>
      </c>
      <c r="AC74">
        <f t="shared" si="9"/>
        <v>2.0639401753743485</v>
      </c>
      <c r="AE74">
        <f t="shared" si="10"/>
        <v>2.0639401753743485</v>
      </c>
      <c r="AG74">
        <f t="shared" si="7"/>
        <v>0</v>
      </c>
      <c r="AJ74">
        <f t="shared" si="11"/>
        <v>0.85573681526178902</v>
      </c>
      <c r="AL74" s="3">
        <v>30.144263184738211</v>
      </c>
      <c r="AM74">
        <v>31.16</v>
      </c>
      <c r="AN74" s="3">
        <v>29.088885294596349</v>
      </c>
      <c r="AO74">
        <v>0.25007943170759572</v>
      </c>
      <c r="AQ74">
        <f t="shared" si="6"/>
        <v>1.9111147054036515</v>
      </c>
      <c r="AT74">
        <f t="shared" si="8"/>
        <v>0.15282546997069701</v>
      </c>
    </row>
    <row r="75" spans="1:46" x14ac:dyDescent="0.3">
      <c r="A75" s="1">
        <v>73</v>
      </c>
      <c r="C75" t="s">
        <v>22</v>
      </c>
      <c r="D75" t="s">
        <v>89</v>
      </c>
      <c r="E75" t="s">
        <v>222</v>
      </c>
      <c r="F75">
        <v>37</v>
      </c>
      <c r="G75">
        <v>211</v>
      </c>
      <c r="H75" s="2">
        <v>24.3</v>
      </c>
      <c r="I75" s="2">
        <v>20.6</v>
      </c>
      <c r="J75" s="2">
        <v>8.4</v>
      </c>
      <c r="K75" s="2">
        <v>19.3</v>
      </c>
      <c r="L75" s="2">
        <v>14.4</v>
      </c>
      <c r="M75" s="2">
        <v>10.1</v>
      </c>
      <c r="N75" s="2">
        <v>20.399999999999999</v>
      </c>
      <c r="O75" s="2">
        <v>10.1</v>
      </c>
      <c r="P75" s="2">
        <v>28.2</v>
      </c>
      <c r="Q75" s="2">
        <v>28.3</v>
      </c>
      <c r="R75" s="2">
        <v>20.8</v>
      </c>
      <c r="S75" s="2">
        <v>21.7</v>
      </c>
      <c r="T75" s="2">
        <v>26.8</v>
      </c>
      <c r="U75" s="3">
        <v>25</v>
      </c>
      <c r="V75" s="2">
        <v>28.7</v>
      </c>
      <c r="W75" s="2">
        <v>10.5</v>
      </c>
      <c r="Y75">
        <v>25.16</v>
      </c>
      <c r="Z75" s="3">
        <v>24.04793351491292</v>
      </c>
      <c r="AA75">
        <v>0.20390482985033381</v>
      </c>
      <c r="AC75">
        <f t="shared" si="9"/>
        <v>0.95206648508708014</v>
      </c>
      <c r="AE75">
        <f t="shared" si="10"/>
        <v>0.95206648508708014</v>
      </c>
      <c r="AG75">
        <f t="shared" si="7"/>
        <v>0</v>
      </c>
      <c r="AJ75">
        <f t="shared" si="11"/>
        <v>2.8177447194899692</v>
      </c>
      <c r="AL75" s="3">
        <v>22.182255280510031</v>
      </c>
      <c r="AM75">
        <v>25.16</v>
      </c>
      <c r="AN75" s="3">
        <v>24.922949689229331</v>
      </c>
      <c r="AO75">
        <v>4.5891956581848109E-2</v>
      </c>
      <c r="AQ75">
        <f t="shared" si="6"/>
        <v>7.7050310770669483E-2</v>
      </c>
      <c r="AT75">
        <f t="shared" si="8"/>
        <v>0.87501617431641066</v>
      </c>
    </row>
    <row r="76" spans="1:46" x14ac:dyDescent="0.3">
      <c r="A76" s="1">
        <v>74</v>
      </c>
      <c r="C76" t="s">
        <v>22</v>
      </c>
      <c r="D76" t="s">
        <v>90</v>
      </c>
      <c r="E76" t="s">
        <v>222</v>
      </c>
      <c r="F76">
        <v>37</v>
      </c>
      <c r="G76">
        <v>212</v>
      </c>
      <c r="H76" s="2">
        <v>21.8</v>
      </c>
      <c r="I76" s="2">
        <v>10.199999999999999</v>
      </c>
      <c r="J76">
        <v>6</v>
      </c>
      <c r="K76" s="2">
        <v>10.1</v>
      </c>
      <c r="L76" s="2">
        <v>7.8</v>
      </c>
      <c r="M76" s="2">
        <v>17.399999999999999</v>
      </c>
      <c r="N76" s="2">
        <v>13.5</v>
      </c>
      <c r="O76">
        <v>9</v>
      </c>
      <c r="P76" s="2">
        <v>17.100000000000001</v>
      </c>
      <c r="Q76" s="2">
        <v>28.9</v>
      </c>
      <c r="R76" s="2">
        <v>11.3</v>
      </c>
      <c r="S76">
        <v>16</v>
      </c>
      <c r="T76" s="2">
        <v>20.3</v>
      </c>
      <c r="U76" s="4">
        <v>18.399999999999999</v>
      </c>
      <c r="V76" s="2">
        <v>29.3</v>
      </c>
      <c r="W76" s="2">
        <v>21.9</v>
      </c>
      <c r="Y76">
        <v>18.72</v>
      </c>
      <c r="Z76" s="3">
        <v>16.357413673400881</v>
      </c>
      <c r="AA76">
        <v>0.19906606018343151</v>
      </c>
      <c r="AC76">
        <f t="shared" si="9"/>
        <v>2.0425863265991175</v>
      </c>
      <c r="AE76">
        <f t="shared" si="10"/>
        <v>2.0425863265991175</v>
      </c>
      <c r="AG76">
        <f t="shared" si="7"/>
        <v>0</v>
      </c>
      <c r="AJ76">
        <f t="shared" si="11"/>
        <v>1.8248545302699704</v>
      </c>
      <c r="AL76" s="3">
        <v>20.224854530269969</v>
      </c>
      <c r="AM76">
        <v>18.72</v>
      </c>
      <c r="AN76" s="3">
        <v>19.483209924697871</v>
      </c>
      <c r="AO76">
        <v>8.263911867106799E-2</v>
      </c>
      <c r="AQ76">
        <f t="shared" si="6"/>
        <v>1.0832099246978721</v>
      </c>
      <c r="AT76">
        <f t="shared" si="8"/>
        <v>0.9593764019012454</v>
      </c>
    </row>
    <row r="77" spans="1:46" x14ac:dyDescent="0.3">
      <c r="A77" s="1">
        <v>75</v>
      </c>
      <c r="C77" t="s">
        <v>22</v>
      </c>
      <c r="D77" t="s">
        <v>91</v>
      </c>
      <c r="E77" t="s">
        <v>222</v>
      </c>
      <c r="F77">
        <v>37</v>
      </c>
      <c r="G77">
        <v>214</v>
      </c>
      <c r="H77" s="2">
        <v>16.899999999999999</v>
      </c>
      <c r="I77" s="2">
        <v>8.6999999999999993</v>
      </c>
      <c r="J77" s="2">
        <v>1.4</v>
      </c>
      <c r="K77">
        <v>5</v>
      </c>
      <c r="L77" s="2">
        <v>4.9000000000000004</v>
      </c>
      <c r="M77" s="2">
        <v>8.4</v>
      </c>
      <c r="N77" s="2">
        <v>9.9</v>
      </c>
      <c r="O77" s="2">
        <v>2.2000000000000002</v>
      </c>
      <c r="P77" s="2">
        <v>28.4</v>
      </c>
      <c r="Q77" s="2">
        <v>20.7</v>
      </c>
      <c r="R77">
        <v>4</v>
      </c>
      <c r="S77" s="2">
        <v>2.4</v>
      </c>
      <c r="T77" s="2">
        <v>13.3</v>
      </c>
      <c r="U77" s="4">
        <v>15.3</v>
      </c>
      <c r="V77" s="2">
        <v>16.7</v>
      </c>
      <c r="W77" s="2">
        <v>7.2</v>
      </c>
      <c r="Y77">
        <v>13.76</v>
      </c>
      <c r="Z77" s="3">
        <v>15.007207202911379</v>
      </c>
      <c r="AA77">
        <v>0.20675107964393041</v>
      </c>
      <c r="AC77">
        <f t="shared" si="9"/>
        <v>0.29279279708862127</v>
      </c>
      <c r="AE77">
        <f t="shared" si="10"/>
        <v>0.29279279708862127</v>
      </c>
      <c r="AG77">
        <f t="shared" si="7"/>
        <v>0</v>
      </c>
      <c r="AJ77">
        <f t="shared" si="11"/>
        <v>0.29309631266266933</v>
      </c>
      <c r="AL77" s="3">
        <v>15.59309631266267</v>
      </c>
      <c r="AM77">
        <v>13.76</v>
      </c>
      <c r="AN77" s="3">
        <v>14.22454693794251</v>
      </c>
      <c r="AO77">
        <v>0.1309199509479175</v>
      </c>
      <c r="AQ77">
        <f t="shared" ref="AQ77:AQ139" si="12">ABS(U77-AN77)</f>
        <v>1.0754530620574911</v>
      </c>
      <c r="AT77">
        <f t="shared" si="8"/>
        <v>-0.78266026496886987</v>
      </c>
    </row>
    <row r="78" spans="1:46" x14ac:dyDescent="0.3">
      <c r="A78" s="1">
        <v>76</v>
      </c>
      <c r="C78" t="s">
        <v>22</v>
      </c>
      <c r="D78" t="s">
        <v>92</v>
      </c>
      <c r="E78" t="s">
        <v>222</v>
      </c>
      <c r="F78">
        <v>37</v>
      </c>
      <c r="G78">
        <v>215</v>
      </c>
      <c r="H78" s="2">
        <v>34.299999999999997</v>
      </c>
      <c r="I78" s="2">
        <v>24.1</v>
      </c>
      <c r="J78" s="2">
        <v>15.4</v>
      </c>
      <c r="K78" s="2">
        <v>24.7</v>
      </c>
      <c r="L78" s="2">
        <v>22.5</v>
      </c>
      <c r="M78" s="2">
        <v>21.6</v>
      </c>
      <c r="N78" s="2">
        <v>24.6</v>
      </c>
      <c r="U78" s="3"/>
      <c r="W78" s="2">
        <v>23.8</v>
      </c>
      <c r="Z78" s="3"/>
      <c r="AL78" s="3">
        <v>29.14083513181178</v>
      </c>
      <c r="AN78" s="3"/>
    </row>
    <row r="79" spans="1:46" x14ac:dyDescent="0.3">
      <c r="A79" s="1">
        <v>77</v>
      </c>
      <c r="C79" t="s">
        <v>22</v>
      </c>
      <c r="D79" t="s">
        <v>93</v>
      </c>
      <c r="E79" t="s">
        <v>222</v>
      </c>
      <c r="F79">
        <v>37</v>
      </c>
      <c r="G79">
        <v>216</v>
      </c>
      <c r="H79" s="2">
        <v>26.1</v>
      </c>
      <c r="I79" s="2">
        <v>28.3</v>
      </c>
      <c r="J79" s="2">
        <v>10.1</v>
      </c>
      <c r="K79" s="2">
        <v>19.399999999999999</v>
      </c>
      <c r="L79" s="2">
        <v>21.7</v>
      </c>
      <c r="M79" s="2">
        <v>15.9</v>
      </c>
      <c r="N79" s="2">
        <v>30.6</v>
      </c>
      <c r="O79" s="2">
        <v>25.1</v>
      </c>
      <c r="P79" s="2">
        <v>29.7</v>
      </c>
      <c r="Q79" s="2">
        <v>33.1</v>
      </c>
      <c r="R79" s="2">
        <v>23.5</v>
      </c>
      <c r="S79" s="2">
        <v>23.6</v>
      </c>
      <c r="T79" s="2">
        <v>33.9</v>
      </c>
      <c r="U79" s="4">
        <v>27.8</v>
      </c>
      <c r="V79" s="2">
        <v>40.700000000000003</v>
      </c>
      <c r="W79" s="2">
        <v>21.7</v>
      </c>
      <c r="Y79">
        <v>28.76</v>
      </c>
      <c r="Z79" s="3">
        <v>23.96702448527018</v>
      </c>
      <c r="AA79">
        <v>0.17976368734994641</v>
      </c>
      <c r="AC79">
        <f t="shared" si="9"/>
        <v>3.8329755147298208</v>
      </c>
      <c r="AE79">
        <f t="shared" si="10"/>
        <v>3.8329755147298208</v>
      </c>
      <c r="AG79">
        <f t="shared" si="7"/>
        <v>0</v>
      </c>
      <c r="AJ79">
        <f t="shared" si="11"/>
        <v>2.6987544061302877</v>
      </c>
      <c r="AL79" s="3">
        <v>30.498754406130288</v>
      </c>
      <c r="AM79">
        <v>28.76</v>
      </c>
      <c r="AN79" s="3">
        <v>26.870535964965821</v>
      </c>
      <c r="AO79">
        <v>0.380444508049473</v>
      </c>
      <c r="AQ79">
        <f t="shared" si="12"/>
        <v>0.9294640350341794</v>
      </c>
      <c r="AT79">
        <f t="shared" si="8"/>
        <v>2.9035114796956414</v>
      </c>
    </row>
    <row r="80" spans="1:46" x14ac:dyDescent="0.3">
      <c r="A80" s="1">
        <v>78</v>
      </c>
      <c r="C80" t="s">
        <v>22</v>
      </c>
      <c r="D80" t="s">
        <v>94</v>
      </c>
      <c r="E80" t="s">
        <v>222</v>
      </c>
      <c r="F80">
        <v>37</v>
      </c>
      <c r="G80">
        <v>217</v>
      </c>
      <c r="H80" s="2">
        <v>18.3</v>
      </c>
      <c r="I80" s="2">
        <v>12.2</v>
      </c>
      <c r="J80" s="2">
        <v>9.8000000000000007</v>
      </c>
      <c r="K80" s="2">
        <v>16.5</v>
      </c>
      <c r="L80" s="2">
        <v>12.3</v>
      </c>
      <c r="M80" s="2">
        <v>14.6</v>
      </c>
      <c r="N80" s="2">
        <v>25.5</v>
      </c>
      <c r="O80" s="2">
        <v>21.8</v>
      </c>
      <c r="P80">
        <v>25</v>
      </c>
      <c r="Q80" s="2">
        <v>27.9</v>
      </c>
      <c r="R80" s="2">
        <v>11.2</v>
      </c>
      <c r="S80" s="2">
        <v>18.5</v>
      </c>
      <c r="T80" s="2">
        <v>23.7</v>
      </c>
      <c r="U80" s="4">
        <v>15.5</v>
      </c>
      <c r="V80" s="2">
        <v>28.3</v>
      </c>
      <c r="W80" s="2">
        <v>16.2</v>
      </c>
      <c r="Y80">
        <v>21.26</v>
      </c>
      <c r="Z80" s="3">
        <v>19.852719879150388</v>
      </c>
      <c r="AA80">
        <v>0.28327713214418809</v>
      </c>
      <c r="AC80">
        <f t="shared" si="9"/>
        <v>-4.3527198791503885</v>
      </c>
      <c r="AE80">
        <f t="shared" si="10"/>
        <v>4.3527198791503885</v>
      </c>
      <c r="AG80">
        <f t="shared" si="7"/>
        <v>0</v>
      </c>
      <c r="AJ80">
        <f t="shared" si="11"/>
        <v>4.5321953982344496</v>
      </c>
      <c r="AL80" s="3">
        <v>20.03219539823445</v>
      </c>
      <c r="AM80">
        <v>21.26</v>
      </c>
      <c r="AN80" s="3">
        <v>20.541289024353031</v>
      </c>
      <c r="AO80">
        <v>8.5716363177618604E-2</v>
      </c>
      <c r="AQ80">
        <f t="shared" si="12"/>
        <v>5.0412890243530306</v>
      </c>
      <c r="AT80">
        <f t="shared" si="8"/>
        <v>-0.68856914520264212</v>
      </c>
    </row>
    <row r="81" spans="1:46" x14ac:dyDescent="0.3">
      <c r="A81" s="1">
        <v>79</v>
      </c>
      <c r="C81" t="s">
        <v>22</v>
      </c>
      <c r="D81" t="s">
        <v>95</v>
      </c>
      <c r="E81" t="s">
        <v>222</v>
      </c>
      <c r="F81">
        <v>37</v>
      </c>
      <c r="G81">
        <v>218</v>
      </c>
      <c r="H81" s="2">
        <v>39.200000000000003</v>
      </c>
      <c r="I81" s="2">
        <v>29.8</v>
      </c>
      <c r="J81" s="2">
        <v>8.8000000000000007</v>
      </c>
      <c r="K81" s="2">
        <v>27.4</v>
      </c>
      <c r="L81" s="2">
        <v>30.2</v>
      </c>
      <c r="M81" s="2">
        <v>24.7</v>
      </c>
      <c r="N81" s="2">
        <v>32.9</v>
      </c>
      <c r="O81">
        <v>32</v>
      </c>
      <c r="P81" s="2">
        <v>32.200000000000003</v>
      </c>
      <c r="Q81" s="2">
        <v>36.200000000000003</v>
      </c>
      <c r="R81" s="2">
        <v>29.4</v>
      </c>
      <c r="S81" s="2">
        <v>33.1</v>
      </c>
      <c r="T81">
        <v>32</v>
      </c>
      <c r="U81" s="4">
        <v>26.9</v>
      </c>
      <c r="V81" s="2">
        <v>45.1</v>
      </c>
      <c r="W81" s="2">
        <v>26.2</v>
      </c>
      <c r="Y81">
        <v>32.58</v>
      </c>
      <c r="Z81" s="3">
        <v>26.452836672465011</v>
      </c>
      <c r="AA81">
        <v>0.22256736638642499</v>
      </c>
      <c r="AC81">
        <f t="shared" si="9"/>
        <v>0.44716332753498733</v>
      </c>
      <c r="AE81">
        <f t="shared" si="10"/>
        <v>0.44716332753498733</v>
      </c>
      <c r="AG81">
        <f t="shared" si="7"/>
        <v>0</v>
      </c>
      <c r="AJ81">
        <f t="shared" si="11"/>
        <v>5.6381318497018214</v>
      </c>
      <c r="AL81" s="3">
        <v>32.53813184970182</v>
      </c>
      <c r="AM81">
        <v>32.58</v>
      </c>
      <c r="AN81" s="3">
        <v>29.767960205078129</v>
      </c>
      <c r="AO81">
        <v>0.416191309916778</v>
      </c>
      <c r="AQ81">
        <f t="shared" si="12"/>
        <v>2.8679602050781305</v>
      </c>
      <c r="AT81">
        <f t="shared" si="8"/>
        <v>-2.4207968775431432</v>
      </c>
    </row>
    <row r="82" spans="1:46" x14ac:dyDescent="0.3">
      <c r="A82" s="1">
        <v>80</v>
      </c>
      <c r="C82" t="s">
        <v>22</v>
      </c>
      <c r="D82" t="s">
        <v>96</v>
      </c>
      <c r="E82" t="s">
        <v>222</v>
      </c>
      <c r="F82">
        <v>37</v>
      </c>
      <c r="G82">
        <v>219</v>
      </c>
      <c r="H82" s="2">
        <v>38.6</v>
      </c>
      <c r="I82" s="2">
        <v>29.9</v>
      </c>
      <c r="J82" s="2">
        <v>2.2999999999999998</v>
      </c>
      <c r="K82" s="2">
        <v>23.7</v>
      </c>
      <c r="L82">
        <v>26</v>
      </c>
      <c r="M82" s="2">
        <v>31.1</v>
      </c>
      <c r="N82" s="2">
        <v>29.3</v>
      </c>
      <c r="O82" s="2">
        <v>29.6</v>
      </c>
      <c r="P82" s="2">
        <v>33.799999999999997</v>
      </c>
      <c r="Q82" s="2">
        <v>40.299999999999997</v>
      </c>
      <c r="R82" s="2">
        <v>29.8</v>
      </c>
      <c r="S82" s="2">
        <v>30.1</v>
      </c>
      <c r="T82" s="2">
        <v>36.200000000000003</v>
      </c>
      <c r="U82" s="4">
        <v>33.1</v>
      </c>
      <c r="V82" s="2">
        <v>49.8</v>
      </c>
      <c r="W82" s="2">
        <v>28.1</v>
      </c>
      <c r="Y82">
        <v>34.04</v>
      </c>
      <c r="Z82" s="3">
        <v>28.133025868733721</v>
      </c>
      <c r="AA82">
        <v>0.16452005294819369</v>
      </c>
      <c r="AC82">
        <f t="shared" si="9"/>
        <v>4.9669741312662801</v>
      </c>
      <c r="AE82">
        <f t="shared" si="10"/>
        <v>4.9669741312662801</v>
      </c>
      <c r="AG82">
        <f t="shared" si="7"/>
        <v>0</v>
      </c>
      <c r="AJ82">
        <f t="shared" si="11"/>
        <v>1.3143723089017953</v>
      </c>
      <c r="AL82" s="3">
        <v>34.414372308901797</v>
      </c>
      <c r="AM82">
        <v>34.04</v>
      </c>
      <c r="AN82" s="3">
        <v>31.21236567179362</v>
      </c>
      <c r="AO82">
        <v>0.44793118950108901</v>
      </c>
      <c r="AQ82">
        <f t="shared" si="12"/>
        <v>1.8876343282063814</v>
      </c>
      <c r="AT82">
        <f t="shared" si="8"/>
        <v>3.0793398030598986</v>
      </c>
    </row>
    <row r="83" spans="1:46" x14ac:dyDescent="0.3">
      <c r="A83" s="1">
        <v>81</v>
      </c>
      <c r="C83" t="s">
        <v>22</v>
      </c>
      <c r="D83" t="s">
        <v>97</v>
      </c>
      <c r="E83" t="s">
        <v>222</v>
      </c>
      <c r="F83">
        <v>37</v>
      </c>
      <c r="G83">
        <v>220</v>
      </c>
      <c r="H83" s="2">
        <v>27.6</v>
      </c>
      <c r="I83" s="2">
        <v>19.3</v>
      </c>
      <c r="J83" s="2">
        <v>14.2</v>
      </c>
      <c r="K83" s="2">
        <v>14.4</v>
      </c>
      <c r="L83" s="2">
        <v>15.7</v>
      </c>
      <c r="M83" s="2">
        <v>11.3</v>
      </c>
      <c r="N83" s="2">
        <v>24.1</v>
      </c>
      <c r="O83" s="2">
        <v>10.4</v>
      </c>
      <c r="P83">
        <v>29</v>
      </c>
      <c r="Q83" s="2">
        <v>28.2</v>
      </c>
      <c r="R83" s="2">
        <v>18.100000000000001</v>
      </c>
      <c r="S83" s="2">
        <v>20.399999999999999</v>
      </c>
      <c r="T83" s="2">
        <v>26.5</v>
      </c>
      <c r="U83" s="4">
        <v>24.1</v>
      </c>
      <c r="V83" s="2">
        <v>26.7</v>
      </c>
      <c r="W83">
        <v>14</v>
      </c>
      <c r="Y83">
        <v>24.44</v>
      </c>
      <c r="Z83" s="3">
        <v>22.470616340637211</v>
      </c>
      <c r="AA83">
        <v>0.1245075844339226</v>
      </c>
      <c r="AC83">
        <f t="shared" si="9"/>
        <v>1.6293836593627908</v>
      </c>
      <c r="AE83">
        <f t="shared" si="10"/>
        <v>1.6293836593627908</v>
      </c>
      <c r="AG83">
        <f t="shared" si="7"/>
        <v>0</v>
      </c>
      <c r="AJ83">
        <f t="shared" si="11"/>
        <v>2.499534263993251</v>
      </c>
      <c r="AL83" s="3">
        <v>21.60046573600675</v>
      </c>
      <c r="AM83">
        <v>24.44</v>
      </c>
      <c r="AN83" s="3">
        <v>24.10623750050863</v>
      </c>
      <c r="AO83">
        <v>0.1771237993967831</v>
      </c>
      <c r="AQ83">
        <f t="shared" si="12"/>
        <v>6.2375005086288127E-3</v>
      </c>
      <c r="AT83">
        <f t="shared" si="8"/>
        <v>1.623146158854162</v>
      </c>
    </row>
    <row r="84" spans="1:46" x14ac:dyDescent="0.3">
      <c r="A84" s="1">
        <v>82</v>
      </c>
      <c r="C84" t="s">
        <v>22</v>
      </c>
      <c r="D84" t="s">
        <v>98</v>
      </c>
      <c r="E84" t="s">
        <v>222</v>
      </c>
      <c r="F84">
        <v>37</v>
      </c>
      <c r="G84">
        <v>221</v>
      </c>
      <c r="H84">
        <v>24</v>
      </c>
      <c r="I84" s="2">
        <v>16.100000000000001</v>
      </c>
      <c r="J84" s="2">
        <v>8.5</v>
      </c>
      <c r="K84" s="2">
        <v>11.1</v>
      </c>
      <c r="L84" s="2">
        <v>14.1</v>
      </c>
      <c r="M84" s="2">
        <v>16.3</v>
      </c>
      <c r="N84" s="2">
        <v>19.7</v>
      </c>
      <c r="O84" s="2">
        <v>12.7</v>
      </c>
      <c r="P84" s="2">
        <v>23.8</v>
      </c>
      <c r="Q84" s="2">
        <v>30.6</v>
      </c>
      <c r="R84" s="2">
        <v>18.3</v>
      </c>
      <c r="S84" s="2">
        <v>22.9</v>
      </c>
      <c r="T84">
        <v>26</v>
      </c>
      <c r="U84" s="4">
        <v>24.7</v>
      </c>
      <c r="V84" s="2">
        <v>31.2</v>
      </c>
      <c r="W84" s="2">
        <v>20.8</v>
      </c>
      <c r="Y84">
        <v>24.32</v>
      </c>
      <c r="Z84" s="3">
        <v>22.3851816813151</v>
      </c>
      <c r="AA84">
        <v>0.1436958967195662</v>
      </c>
      <c r="AC84">
        <f t="shared" si="9"/>
        <v>2.3148183186848996</v>
      </c>
      <c r="AE84">
        <f t="shared" si="10"/>
        <v>2.3148183186848996</v>
      </c>
      <c r="AG84">
        <f t="shared" si="7"/>
        <v>0</v>
      </c>
      <c r="AJ84">
        <f t="shared" si="11"/>
        <v>2.1591543330623892</v>
      </c>
      <c r="AL84" s="3">
        <v>22.54084566693761</v>
      </c>
      <c r="AM84">
        <v>24.32</v>
      </c>
      <c r="AN84" s="3">
        <v>24.48128475824992</v>
      </c>
      <c r="AO84">
        <v>0.1208484342632558</v>
      </c>
      <c r="AQ84">
        <f t="shared" si="12"/>
        <v>0.21871524175007906</v>
      </c>
      <c r="AT84">
        <f t="shared" si="8"/>
        <v>2.0961030769348206</v>
      </c>
    </row>
    <row r="85" spans="1:46" x14ac:dyDescent="0.3">
      <c r="A85" s="1">
        <v>83</v>
      </c>
      <c r="C85" t="s">
        <v>22</v>
      </c>
      <c r="D85" t="s">
        <v>99</v>
      </c>
      <c r="E85" t="s">
        <v>222</v>
      </c>
      <c r="F85">
        <v>37</v>
      </c>
      <c r="G85">
        <v>222</v>
      </c>
      <c r="H85" s="2">
        <v>11.6</v>
      </c>
      <c r="I85" s="2">
        <v>10.6</v>
      </c>
      <c r="J85">
        <v>10</v>
      </c>
      <c r="K85" s="2">
        <v>8.8000000000000007</v>
      </c>
      <c r="L85" s="2">
        <v>10.7</v>
      </c>
      <c r="N85" s="2">
        <v>18.100000000000001</v>
      </c>
      <c r="O85" s="2">
        <v>11.2</v>
      </c>
      <c r="P85" s="2">
        <v>28.3</v>
      </c>
      <c r="Q85" s="2">
        <v>22.9</v>
      </c>
      <c r="R85" s="2">
        <v>14.5</v>
      </c>
      <c r="S85" s="2">
        <v>8.1</v>
      </c>
      <c r="T85" s="2">
        <v>23.7</v>
      </c>
      <c r="U85" s="4">
        <v>26.1</v>
      </c>
      <c r="V85" s="2">
        <v>23.5</v>
      </c>
      <c r="W85" s="2">
        <v>18.5</v>
      </c>
      <c r="Y85">
        <v>19.5</v>
      </c>
      <c r="Z85" s="3">
        <v>19.259025255839031</v>
      </c>
      <c r="AA85">
        <v>0.20664661411843149</v>
      </c>
      <c r="AC85">
        <f t="shared" si="9"/>
        <v>6.8409747441609703</v>
      </c>
      <c r="AE85">
        <f t="shared" si="10"/>
        <v>6.8409747441609703</v>
      </c>
      <c r="AG85">
        <f t="shared" si="7"/>
        <v>0</v>
      </c>
      <c r="AJ85">
        <f t="shared" si="11"/>
        <v>5.7427515760344114</v>
      </c>
      <c r="AL85" s="3">
        <v>20.35724842396559</v>
      </c>
      <c r="AM85">
        <v>19.5</v>
      </c>
      <c r="AN85" s="3">
        <v>24.63419322331746</v>
      </c>
      <c r="AO85">
        <v>0.50047871165113356</v>
      </c>
      <c r="AQ85">
        <f t="shared" si="12"/>
        <v>1.4658067766825411</v>
      </c>
      <c r="AT85">
        <f t="shared" si="8"/>
        <v>5.3751679674784292</v>
      </c>
    </row>
    <row r="86" spans="1:46" x14ac:dyDescent="0.3">
      <c r="A86" s="1">
        <v>84</v>
      </c>
      <c r="C86" t="s">
        <v>22</v>
      </c>
      <c r="D86" t="s">
        <v>100</v>
      </c>
      <c r="E86" t="s">
        <v>222</v>
      </c>
      <c r="F86">
        <v>37</v>
      </c>
      <c r="G86">
        <v>213</v>
      </c>
      <c r="H86" s="2">
        <v>28.5</v>
      </c>
      <c r="I86" s="2">
        <v>26.4</v>
      </c>
      <c r="J86">
        <v>12</v>
      </c>
      <c r="K86" s="2">
        <v>18.3</v>
      </c>
      <c r="L86" s="2">
        <v>16.399999999999999</v>
      </c>
      <c r="M86" s="2">
        <v>18.3</v>
      </c>
      <c r="N86" s="2">
        <v>21.5</v>
      </c>
      <c r="O86">
        <v>27</v>
      </c>
      <c r="P86" s="2">
        <v>28.9</v>
      </c>
      <c r="Q86" s="2">
        <v>33.1</v>
      </c>
      <c r="R86" s="2">
        <v>28.8</v>
      </c>
      <c r="S86" s="2">
        <v>27.7</v>
      </c>
      <c r="T86" s="2">
        <v>30.8</v>
      </c>
      <c r="U86" s="4">
        <v>30.3</v>
      </c>
      <c r="V86" s="2">
        <v>37.299999999999997</v>
      </c>
      <c r="W86" s="2">
        <v>20.7</v>
      </c>
      <c r="Y86">
        <v>29.86</v>
      </c>
      <c r="Z86" s="3">
        <v>26.648207155863439</v>
      </c>
      <c r="AA86">
        <v>0.15034460097611571</v>
      </c>
      <c r="AC86">
        <f t="shared" si="9"/>
        <v>3.6517928441365619</v>
      </c>
      <c r="AE86">
        <f t="shared" si="10"/>
        <v>3.6517928441365619</v>
      </c>
      <c r="AG86">
        <f t="shared" si="7"/>
        <v>0</v>
      </c>
      <c r="AJ86">
        <f t="shared" si="11"/>
        <v>0.54922992316468111</v>
      </c>
      <c r="AL86" s="3">
        <v>29.75077007683532</v>
      </c>
      <c r="AM86">
        <v>29.86</v>
      </c>
      <c r="AN86" s="3">
        <v>29.820772832234699</v>
      </c>
      <c r="AO86">
        <v>0.28158771795519799</v>
      </c>
      <c r="AQ86">
        <f t="shared" si="12"/>
        <v>0.47922716776530194</v>
      </c>
      <c r="AT86">
        <f t="shared" si="8"/>
        <v>3.17256567637126</v>
      </c>
    </row>
    <row r="87" spans="1:46" x14ac:dyDescent="0.3">
      <c r="A87" s="1">
        <v>85</v>
      </c>
      <c r="C87" t="s">
        <v>22</v>
      </c>
      <c r="D87" t="s">
        <v>101</v>
      </c>
      <c r="E87" t="s">
        <v>222</v>
      </c>
      <c r="F87">
        <v>37</v>
      </c>
      <c r="G87">
        <v>223</v>
      </c>
      <c r="H87" s="2">
        <v>27.9</v>
      </c>
      <c r="I87" s="2">
        <v>18.5</v>
      </c>
      <c r="J87" s="2">
        <v>14.8</v>
      </c>
      <c r="K87" s="2">
        <v>19.7</v>
      </c>
      <c r="L87" s="2">
        <v>20.2</v>
      </c>
      <c r="M87" s="2">
        <v>29.8</v>
      </c>
      <c r="N87" s="2">
        <v>21.8</v>
      </c>
      <c r="O87" s="2">
        <v>22.2</v>
      </c>
      <c r="P87">
        <v>37</v>
      </c>
      <c r="Q87" s="2">
        <v>37.200000000000003</v>
      </c>
      <c r="R87" s="2">
        <v>18.399999999999999</v>
      </c>
      <c r="S87" s="2">
        <v>23.4</v>
      </c>
      <c r="T87" s="2">
        <v>29.2</v>
      </c>
      <c r="U87" s="4">
        <v>21.6</v>
      </c>
      <c r="V87" s="2">
        <v>41.9</v>
      </c>
      <c r="W87" s="2">
        <v>22.6</v>
      </c>
      <c r="Y87">
        <v>29.04</v>
      </c>
      <c r="Z87" s="3">
        <v>25.17809403737386</v>
      </c>
      <c r="AA87">
        <v>0.17572150851330251</v>
      </c>
      <c r="AC87">
        <f t="shared" si="9"/>
        <v>-3.5780940373738588</v>
      </c>
      <c r="AE87">
        <f t="shared" si="10"/>
        <v>3.5780940373738588</v>
      </c>
      <c r="AG87">
        <f t="shared" si="7"/>
        <v>0</v>
      </c>
      <c r="AJ87">
        <f t="shared" si="11"/>
        <v>4.4476396523968198</v>
      </c>
      <c r="AL87" s="3">
        <v>26.047639652396821</v>
      </c>
      <c r="AM87">
        <v>29.04</v>
      </c>
      <c r="AN87" s="3">
        <v>24.432458585103351</v>
      </c>
      <c r="AO87">
        <v>0.25452848427727282</v>
      </c>
      <c r="AQ87">
        <f t="shared" si="12"/>
        <v>2.8324585851033497</v>
      </c>
      <c r="AT87">
        <f t="shared" si="8"/>
        <v>0.74563545227050909</v>
      </c>
    </row>
    <row r="88" spans="1:46" x14ac:dyDescent="0.3">
      <c r="A88" s="1">
        <v>86</v>
      </c>
      <c r="C88" t="s">
        <v>22</v>
      </c>
      <c r="D88" t="s">
        <v>102</v>
      </c>
      <c r="E88" t="s">
        <v>222</v>
      </c>
      <c r="F88">
        <v>37</v>
      </c>
      <c r="G88">
        <v>224</v>
      </c>
      <c r="H88" s="2">
        <v>20.100000000000001</v>
      </c>
      <c r="I88" s="2">
        <v>10.4</v>
      </c>
      <c r="J88" s="2">
        <v>14.5</v>
      </c>
      <c r="K88" s="2">
        <v>12.3</v>
      </c>
      <c r="L88" s="2">
        <v>8.1999999999999993</v>
      </c>
      <c r="M88" s="2">
        <v>4.5999999999999996</v>
      </c>
      <c r="N88">
        <v>22</v>
      </c>
      <c r="O88" s="2">
        <v>8.1</v>
      </c>
      <c r="P88" s="2">
        <v>26.7</v>
      </c>
      <c r="Q88" s="2">
        <v>14.7</v>
      </c>
      <c r="R88" s="2">
        <v>11.9</v>
      </c>
      <c r="S88">
        <v>16</v>
      </c>
      <c r="T88">
        <v>28</v>
      </c>
      <c r="U88" s="4">
        <v>17.5</v>
      </c>
      <c r="V88" s="2">
        <v>24.5</v>
      </c>
      <c r="W88" s="2">
        <v>11.6</v>
      </c>
      <c r="Y88">
        <v>19.46</v>
      </c>
      <c r="Z88" s="3">
        <v>19.592417907714839</v>
      </c>
      <c r="AA88">
        <v>0.19646452111982701</v>
      </c>
      <c r="AC88">
        <f t="shared" si="9"/>
        <v>-2.0924179077148395</v>
      </c>
      <c r="AE88">
        <f t="shared" si="10"/>
        <v>2.0924179077148395</v>
      </c>
      <c r="AG88">
        <f t="shared" si="7"/>
        <v>0</v>
      </c>
      <c r="AJ88">
        <f t="shared" si="11"/>
        <v>4.9153631853130264E-2</v>
      </c>
      <c r="AL88" s="3">
        <v>17.54915363185313</v>
      </c>
      <c r="AM88">
        <v>19.46</v>
      </c>
      <c r="AN88" s="3">
        <v>19.775300687154129</v>
      </c>
      <c r="AO88">
        <v>8.3647659191143836E-2</v>
      </c>
      <c r="AQ88">
        <f t="shared" si="12"/>
        <v>2.2753006871541288</v>
      </c>
      <c r="AT88">
        <f t="shared" si="8"/>
        <v>-0.18288277943928932</v>
      </c>
    </row>
    <row r="89" spans="1:46" x14ac:dyDescent="0.3">
      <c r="A89" s="1">
        <v>87</v>
      </c>
      <c r="C89" t="s">
        <v>22</v>
      </c>
      <c r="D89" t="s">
        <v>103</v>
      </c>
      <c r="E89" t="s">
        <v>222</v>
      </c>
      <c r="F89">
        <v>37</v>
      </c>
      <c r="G89">
        <v>225</v>
      </c>
      <c r="H89" s="2">
        <v>31.1</v>
      </c>
      <c r="I89" s="2">
        <v>25.3</v>
      </c>
      <c r="J89" s="2">
        <v>17.5</v>
      </c>
      <c r="K89" s="2">
        <v>20.7</v>
      </c>
      <c r="L89">
        <v>22</v>
      </c>
      <c r="M89" s="2">
        <v>20.399999999999999</v>
      </c>
      <c r="N89" s="2">
        <v>21.1</v>
      </c>
      <c r="O89" s="2">
        <v>24.9</v>
      </c>
      <c r="P89">
        <v>33</v>
      </c>
      <c r="Q89" s="2">
        <v>35.9</v>
      </c>
      <c r="R89" s="2">
        <v>31.2</v>
      </c>
      <c r="S89" s="2">
        <v>30.4</v>
      </c>
      <c r="T89">
        <v>32</v>
      </c>
      <c r="U89" s="4">
        <v>33.4</v>
      </c>
      <c r="V89" s="2">
        <v>40.4</v>
      </c>
      <c r="W89" s="2">
        <v>21.8</v>
      </c>
      <c r="Y89">
        <v>32.5</v>
      </c>
      <c r="Z89" s="3">
        <v>30.855963261922199</v>
      </c>
      <c r="AA89">
        <v>0.3034697530975326</v>
      </c>
      <c r="AC89">
        <f t="shared" si="9"/>
        <v>2.5440367380778</v>
      </c>
      <c r="AE89">
        <f t="shared" si="10"/>
        <v>2.5440367380778</v>
      </c>
      <c r="AG89">
        <f t="shared" si="7"/>
        <v>0</v>
      </c>
      <c r="AJ89">
        <f t="shared" si="11"/>
        <v>1.3073415234433554</v>
      </c>
      <c r="AL89" s="3">
        <v>32.092658476556643</v>
      </c>
      <c r="AM89">
        <v>32.5</v>
      </c>
      <c r="AN89" s="3">
        <v>33.480058174133298</v>
      </c>
      <c r="AO89">
        <v>0.45680331577438971</v>
      </c>
      <c r="AQ89">
        <f t="shared" si="12"/>
        <v>8.0058174133299076E-2</v>
      </c>
      <c r="AT89">
        <f t="shared" si="8"/>
        <v>2.4639785639445009</v>
      </c>
    </row>
    <row r="90" spans="1:46" x14ac:dyDescent="0.3">
      <c r="A90" s="1">
        <v>88</v>
      </c>
      <c r="C90" t="s">
        <v>22</v>
      </c>
      <c r="D90" t="s">
        <v>104</v>
      </c>
      <c r="E90" t="s">
        <v>222</v>
      </c>
      <c r="F90">
        <v>37</v>
      </c>
      <c r="G90">
        <v>226</v>
      </c>
      <c r="H90">
        <v>8</v>
      </c>
      <c r="I90" s="2">
        <v>3.1</v>
      </c>
      <c r="J90" s="2">
        <v>8.3000000000000007</v>
      </c>
      <c r="K90">
        <v>7</v>
      </c>
      <c r="L90" s="2">
        <v>7.3</v>
      </c>
      <c r="N90" s="2">
        <v>10.7</v>
      </c>
      <c r="Q90" s="2">
        <v>19.8</v>
      </c>
      <c r="S90" s="2">
        <v>11.8</v>
      </c>
      <c r="T90" s="2">
        <v>15.1</v>
      </c>
      <c r="U90" s="4">
        <v>12.5</v>
      </c>
      <c r="V90" s="2">
        <v>16.8</v>
      </c>
      <c r="W90">
        <v>6</v>
      </c>
      <c r="Y90">
        <v>12.94</v>
      </c>
      <c r="Z90" s="3">
        <v>14.34419937133789</v>
      </c>
      <c r="AA90">
        <v>0.1603758205332512</v>
      </c>
      <c r="AC90">
        <f t="shared" si="9"/>
        <v>-1.8441993713378899</v>
      </c>
      <c r="AE90">
        <f t="shared" si="10"/>
        <v>1.8441993713378899</v>
      </c>
      <c r="AG90">
        <f t="shared" si="7"/>
        <v>0</v>
      </c>
      <c r="AJ90">
        <f t="shared" si="11"/>
        <v>9.6190204310619976E-2</v>
      </c>
      <c r="AL90" s="3">
        <v>12.59619020431062</v>
      </c>
      <c r="AM90">
        <v>12.94</v>
      </c>
      <c r="AN90" s="3">
        <v>13.71792714118958</v>
      </c>
      <c r="AO90">
        <v>0.26492228856263461</v>
      </c>
      <c r="AQ90">
        <f t="shared" si="12"/>
        <v>1.2179271411895805</v>
      </c>
      <c r="AT90">
        <f t="shared" si="8"/>
        <v>0.62627223014830946</v>
      </c>
    </row>
    <row r="91" spans="1:46" x14ac:dyDescent="0.3">
      <c r="A91" s="1">
        <v>89</v>
      </c>
      <c r="C91" t="s">
        <v>22</v>
      </c>
      <c r="D91" t="s">
        <v>105</v>
      </c>
      <c r="E91" t="s">
        <v>222</v>
      </c>
      <c r="F91">
        <v>37</v>
      </c>
      <c r="G91">
        <v>227</v>
      </c>
      <c r="H91" s="2">
        <v>14.8</v>
      </c>
      <c r="I91" s="2">
        <v>11.8</v>
      </c>
      <c r="J91" s="2">
        <v>2.9</v>
      </c>
      <c r="K91" s="2">
        <v>16.8</v>
      </c>
      <c r="L91">
        <v>7</v>
      </c>
      <c r="M91" s="2">
        <v>10.6</v>
      </c>
      <c r="N91" s="2">
        <v>17.2</v>
      </c>
      <c r="O91" s="2">
        <v>11.6</v>
      </c>
      <c r="P91" s="2">
        <v>32.4</v>
      </c>
      <c r="Q91" s="2">
        <v>33.1</v>
      </c>
      <c r="R91">
        <v>16</v>
      </c>
      <c r="S91" s="2">
        <v>12.9</v>
      </c>
      <c r="T91" s="2">
        <v>27.7</v>
      </c>
      <c r="U91" s="4">
        <v>21.9</v>
      </c>
      <c r="V91" s="2">
        <v>35.1</v>
      </c>
      <c r="W91" s="2">
        <v>20.100000000000001</v>
      </c>
      <c r="Y91">
        <v>24.42</v>
      </c>
      <c r="Z91" s="3">
        <v>21.73170572916667</v>
      </c>
      <c r="AA91">
        <v>0.19103580115012131</v>
      </c>
      <c r="AC91">
        <f t="shared" si="9"/>
        <v>0.1682942708333286</v>
      </c>
      <c r="AE91">
        <f t="shared" si="10"/>
        <v>0.1682942708333286</v>
      </c>
      <c r="AG91">
        <f t="shared" si="7"/>
        <v>0</v>
      </c>
      <c r="AJ91">
        <f t="shared" si="11"/>
        <v>0.67797834423807046</v>
      </c>
      <c r="AL91" s="3">
        <v>22.577978344238069</v>
      </c>
      <c r="AM91">
        <v>24.42</v>
      </c>
      <c r="AN91" s="3">
        <v>23.60026344299316</v>
      </c>
      <c r="AO91">
        <v>0.34725141023140182</v>
      </c>
      <c r="AQ91">
        <f t="shared" si="12"/>
        <v>1.7002634429931618</v>
      </c>
      <c r="AT91">
        <f t="shared" si="8"/>
        <v>-1.5319691721598332</v>
      </c>
    </row>
    <row r="92" spans="1:46" x14ac:dyDescent="0.3">
      <c r="A92" s="1">
        <v>90</v>
      </c>
      <c r="C92" t="s">
        <v>22</v>
      </c>
      <c r="D92" t="s">
        <v>106</v>
      </c>
      <c r="E92" t="s">
        <v>222</v>
      </c>
      <c r="F92">
        <v>37</v>
      </c>
      <c r="G92">
        <v>228</v>
      </c>
      <c r="H92" s="2">
        <v>29.5</v>
      </c>
      <c r="I92" s="2">
        <v>17.8</v>
      </c>
      <c r="J92" s="2">
        <v>16.100000000000001</v>
      </c>
      <c r="K92" s="2">
        <v>16.3</v>
      </c>
      <c r="L92" s="2">
        <v>17.8</v>
      </c>
      <c r="M92" s="2">
        <v>10.4</v>
      </c>
      <c r="N92" s="2">
        <v>21.9</v>
      </c>
      <c r="O92">
        <v>14</v>
      </c>
      <c r="P92">
        <v>24</v>
      </c>
      <c r="Q92">
        <v>28</v>
      </c>
      <c r="R92" s="2">
        <v>23.9</v>
      </c>
      <c r="S92" s="2">
        <v>22.4</v>
      </c>
      <c r="T92" s="2">
        <v>22.4</v>
      </c>
      <c r="U92" s="4">
        <v>19.8</v>
      </c>
      <c r="V92" s="2">
        <v>29.2</v>
      </c>
      <c r="W92" s="2">
        <v>15.3</v>
      </c>
      <c r="Y92">
        <v>24.14</v>
      </c>
      <c r="Z92" s="3">
        <v>21.708422088623049</v>
      </c>
      <c r="AA92">
        <v>0.16520924500907619</v>
      </c>
      <c r="AC92">
        <f t="shared" si="9"/>
        <v>-1.9084220886230483</v>
      </c>
      <c r="AE92">
        <f t="shared" si="10"/>
        <v>1.9084220886230483</v>
      </c>
      <c r="AG92">
        <f t="shared" si="7"/>
        <v>0</v>
      </c>
      <c r="AJ92">
        <f t="shared" si="11"/>
        <v>2.1543843898560588</v>
      </c>
      <c r="AL92" s="3">
        <v>21.95438438985606</v>
      </c>
      <c r="AM92">
        <v>24.14</v>
      </c>
      <c r="AN92" s="3">
        <v>24.180145772298179</v>
      </c>
      <c r="AO92">
        <v>0.1509287899440096</v>
      </c>
      <c r="AQ92">
        <f t="shared" si="12"/>
        <v>4.380145772298178</v>
      </c>
      <c r="AT92">
        <f t="shared" si="8"/>
        <v>-2.4717236836751297</v>
      </c>
    </row>
    <row r="93" spans="1:46" x14ac:dyDescent="0.3">
      <c r="A93" s="1">
        <v>91</v>
      </c>
      <c r="C93" t="s">
        <v>22</v>
      </c>
      <c r="D93" t="s">
        <v>107</v>
      </c>
      <c r="E93" t="s">
        <v>222</v>
      </c>
      <c r="F93">
        <v>37</v>
      </c>
      <c r="G93">
        <v>235</v>
      </c>
      <c r="H93" s="2">
        <v>32.9</v>
      </c>
      <c r="I93" s="2">
        <v>28.1</v>
      </c>
      <c r="J93" s="2">
        <v>6.8</v>
      </c>
      <c r="K93" s="2">
        <v>23.1</v>
      </c>
      <c r="L93" s="2">
        <v>27.3</v>
      </c>
      <c r="M93" s="2">
        <v>27.2</v>
      </c>
      <c r="N93" s="2">
        <v>29.2</v>
      </c>
      <c r="O93" s="2">
        <v>27.4</v>
      </c>
      <c r="P93" s="2">
        <v>35.299999999999997</v>
      </c>
      <c r="Q93" s="2">
        <v>40.5</v>
      </c>
      <c r="R93" s="2">
        <v>31.7</v>
      </c>
      <c r="S93" s="2">
        <v>27.8</v>
      </c>
      <c r="T93" s="2">
        <v>34.9</v>
      </c>
      <c r="U93" s="3">
        <v>28</v>
      </c>
      <c r="V93" s="2">
        <v>45.6</v>
      </c>
      <c r="W93" s="2">
        <v>26.4</v>
      </c>
      <c r="Y93">
        <v>34.04</v>
      </c>
      <c r="Z93" s="3">
        <v>28.391728655497229</v>
      </c>
      <c r="AA93">
        <v>0.24968648765388529</v>
      </c>
      <c r="AC93">
        <f t="shared" si="9"/>
        <v>-0.39172865549722857</v>
      </c>
      <c r="AE93">
        <f t="shared" si="10"/>
        <v>0.39172865549722857</v>
      </c>
      <c r="AG93">
        <f t="shared" si="7"/>
        <v>0</v>
      </c>
      <c r="AJ93">
        <f t="shared" si="11"/>
        <v>5.6263181596127083</v>
      </c>
      <c r="AL93" s="3">
        <v>33.626318159612708</v>
      </c>
      <c r="AM93">
        <v>34.04</v>
      </c>
      <c r="AN93" s="3">
        <v>27.08978580474853</v>
      </c>
      <c r="AO93">
        <v>0.32901044491212822</v>
      </c>
      <c r="AQ93">
        <f t="shared" si="12"/>
        <v>0.91021419525146996</v>
      </c>
      <c r="AT93">
        <f t="shared" si="8"/>
        <v>-0.51848553975424139</v>
      </c>
    </row>
    <row r="94" spans="1:46" x14ac:dyDescent="0.3">
      <c r="A94" s="1">
        <v>92</v>
      </c>
      <c r="C94" t="s">
        <v>22</v>
      </c>
      <c r="D94" t="s">
        <v>108</v>
      </c>
      <c r="E94" t="s">
        <v>222</v>
      </c>
      <c r="F94">
        <v>37</v>
      </c>
      <c r="G94">
        <v>236</v>
      </c>
      <c r="H94" s="2">
        <v>23.6</v>
      </c>
      <c r="I94" s="2">
        <v>15.3</v>
      </c>
      <c r="J94" s="2">
        <v>8.5</v>
      </c>
      <c r="K94" s="2">
        <v>14.2</v>
      </c>
      <c r="L94" s="2">
        <v>11.1</v>
      </c>
      <c r="M94" s="2">
        <v>14.7</v>
      </c>
      <c r="N94" s="2">
        <v>21.1</v>
      </c>
      <c r="O94" s="2">
        <v>20.8</v>
      </c>
      <c r="P94" s="2">
        <v>26.3</v>
      </c>
      <c r="Q94" s="2">
        <v>33.299999999999997</v>
      </c>
      <c r="R94" s="2">
        <v>19.3</v>
      </c>
      <c r="S94" s="2">
        <v>26.4</v>
      </c>
      <c r="T94">
        <v>28</v>
      </c>
      <c r="U94" s="4">
        <v>26.3</v>
      </c>
      <c r="V94" s="2">
        <v>36.6</v>
      </c>
      <c r="W94" s="2">
        <v>18.899999999999999</v>
      </c>
      <c r="Y94">
        <v>26.66</v>
      </c>
      <c r="Z94" s="3">
        <v>24.04705155690511</v>
      </c>
      <c r="AA94">
        <v>0.14949822419092221</v>
      </c>
      <c r="AC94">
        <f t="shared" si="9"/>
        <v>2.2529484430948905</v>
      </c>
      <c r="AE94">
        <f t="shared" si="10"/>
        <v>2.2529484430948905</v>
      </c>
      <c r="AG94">
        <f t="shared" si="7"/>
        <v>0</v>
      </c>
      <c r="AJ94">
        <f t="shared" si="11"/>
        <v>1.371851185018091</v>
      </c>
      <c r="AL94" s="3">
        <v>24.92814881498191</v>
      </c>
      <c r="AM94">
        <v>26.66</v>
      </c>
      <c r="AN94" s="3">
        <v>27.915890159606931</v>
      </c>
      <c r="AO94">
        <v>0.40566374745538469</v>
      </c>
      <c r="AQ94">
        <f t="shared" si="12"/>
        <v>1.6158901596069306</v>
      </c>
      <c r="AT94">
        <f t="shared" si="8"/>
        <v>0.6370582834879599</v>
      </c>
    </row>
    <row r="95" spans="1:46" x14ac:dyDescent="0.3">
      <c r="A95" s="1">
        <v>93</v>
      </c>
      <c r="C95" t="s">
        <v>22</v>
      </c>
      <c r="D95" t="s">
        <v>109</v>
      </c>
      <c r="E95" t="s">
        <v>222</v>
      </c>
      <c r="F95">
        <v>37</v>
      </c>
      <c r="G95">
        <v>237</v>
      </c>
      <c r="H95" s="2">
        <v>34.6</v>
      </c>
      <c r="I95" s="2">
        <v>24.1</v>
      </c>
      <c r="J95" s="2">
        <v>19.3</v>
      </c>
      <c r="K95" s="2">
        <v>24.8</v>
      </c>
      <c r="L95" s="2">
        <v>18.5</v>
      </c>
      <c r="M95" s="2">
        <v>11.6</v>
      </c>
      <c r="N95" s="2">
        <v>28.1</v>
      </c>
      <c r="O95" s="2">
        <v>16.399999999999999</v>
      </c>
      <c r="P95" s="2">
        <v>28.1</v>
      </c>
      <c r="Q95" s="2">
        <v>32.1</v>
      </c>
      <c r="R95" s="2">
        <v>25.5</v>
      </c>
      <c r="S95" s="2">
        <v>22.4</v>
      </c>
      <c r="T95" s="2">
        <v>26.9</v>
      </c>
      <c r="U95" s="4">
        <v>20.8</v>
      </c>
      <c r="V95">
        <v>34</v>
      </c>
      <c r="W95">
        <v>15</v>
      </c>
      <c r="Y95">
        <v>27</v>
      </c>
      <c r="Z95" s="3">
        <v>23.810181236267091</v>
      </c>
      <c r="AA95">
        <v>0.19297419681683101</v>
      </c>
      <c r="AC95">
        <f t="shared" si="9"/>
        <v>-3.0101812362670906</v>
      </c>
      <c r="AE95">
        <f t="shared" si="10"/>
        <v>3.0101812362670906</v>
      </c>
      <c r="AG95">
        <f t="shared" si="7"/>
        <v>0</v>
      </c>
      <c r="AJ95">
        <f t="shared" si="11"/>
        <v>3.7685996380029785</v>
      </c>
      <c r="AL95" s="3">
        <v>24.568599638002979</v>
      </c>
      <c r="AM95">
        <v>27</v>
      </c>
      <c r="AN95" s="3">
        <v>24.65055160522461</v>
      </c>
      <c r="AO95">
        <v>0.1007299584694273</v>
      </c>
      <c r="AQ95">
        <f t="shared" si="12"/>
        <v>3.8505516052246094</v>
      </c>
      <c r="AT95">
        <f t="shared" si="8"/>
        <v>-0.84037036895751882</v>
      </c>
    </row>
    <row r="96" spans="1:46" x14ac:dyDescent="0.3">
      <c r="A96" s="1">
        <v>94</v>
      </c>
      <c r="C96" t="s">
        <v>23</v>
      </c>
      <c r="D96" t="s">
        <v>110</v>
      </c>
      <c r="E96" t="s">
        <v>222</v>
      </c>
      <c r="F96">
        <v>62</v>
      </c>
      <c r="G96">
        <v>1471</v>
      </c>
      <c r="H96">
        <v>45.46</v>
      </c>
      <c r="I96">
        <v>40.01</v>
      </c>
      <c r="J96">
        <v>40.03</v>
      </c>
      <c r="K96">
        <v>44.28</v>
      </c>
      <c r="L96">
        <v>30.51</v>
      </c>
      <c r="M96">
        <v>33.1</v>
      </c>
      <c r="N96">
        <v>44.6</v>
      </c>
      <c r="O96">
        <v>48.1</v>
      </c>
      <c r="P96">
        <v>47.4</v>
      </c>
      <c r="Q96">
        <v>56.5</v>
      </c>
      <c r="R96">
        <v>42.1</v>
      </c>
      <c r="S96">
        <v>44.7</v>
      </c>
      <c r="T96">
        <v>38.5</v>
      </c>
      <c r="U96" s="3">
        <v>49.5</v>
      </c>
      <c r="V96">
        <v>54.4</v>
      </c>
      <c r="Y96">
        <v>45.84</v>
      </c>
      <c r="Z96" s="3">
        <v>54.113639068603518</v>
      </c>
      <c r="AA96">
        <v>2.1160713710098449</v>
      </c>
      <c r="AC96">
        <f t="shared" si="9"/>
        <v>-4.6136390686035185</v>
      </c>
      <c r="AE96">
        <f t="shared" si="10"/>
        <v>4.6136390686035185</v>
      </c>
      <c r="AG96">
        <f t="shared" si="7"/>
        <v>0</v>
      </c>
      <c r="AJ96">
        <f t="shared" si="11"/>
        <v>0.17509830459157172</v>
      </c>
      <c r="AL96" s="3">
        <v>49.675098304591572</v>
      </c>
      <c r="AM96">
        <v>45.84</v>
      </c>
      <c r="AN96" s="3">
        <v>49.760382817586269</v>
      </c>
      <c r="AO96">
        <v>1.069561830965039</v>
      </c>
      <c r="AQ96">
        <f t="shared" si="12"/>
        <v>0.2603828175862688</v>
      </c>
      <c r="AT96">
        <f t="shared" si="8"/>
        <v>4.3532562510172497</v>
      </c>
    </row>
    <row r="97" spans="1:46" x14ac:dyDescent="0.3">
      <c r="A97" s="1">
        <v>95</v>
      </c>
      <c r="C97" t="s">
        <v>23</v>
      </c>
      <c r="D97" t="s">
        <v>111</v>
      </c>
      <c r="E97" t="s">
        <v>222</v>
      </c>
      <c r="F97">
        <v>62</v>
      </c>
      <c r="G97">
        <v>1472</v>
      </c>
      <c r="H97">
        <v>27</v>
      </c>
      <c r="I97">
        <v>26.47</v>
      </c>
      <c r="J97">
        <v>31.1</v>
      </c>
      <c r="K97">
        <v>28.68</v>
      </c>
      <c r="L97">
        <v>31.37</v>
      </c>
      <c r="M97">
        <v>25.1</v>
      </c>
      <c r="N97">
        <v>35</v>
      </c>
      <c r="O97">
        <v>36.9</v>
      </c>
      <c r="P97">
        <v>37.5</v>
      </c>
      <c r="Q97">
        <v>46.3</v>
      </c>
      <c r="R97">
        <v>35</v>
      </c>
      <c r="S97">
        <v>40</v>
      </c>
      <c r="T97">
        <v>41.7</v>
      </c>
      <c r="U97" s="3">
        <v>43.1</v>
      </c>
      <c r="V97">
        <v>47.7</v>
      </c>
      <c r="Y97">
        <v>40.1</v>
      </c>
      <c r="Z97" s="3">
        <v>44.250252660115557</v>
      </c>
      <c r="AA97">
        <v>0.9231133971253519</v>
      </c>
      <c r="AC97">
        <f t="shared" si="9"/>
        <v>-1.1502526601155552</v>
      </c>
      <c r="AE97">
        <f t="shared" si="10"/>
        <v>1.1502526601155552</v>
      </c>
      <c r="AG97">
        <f t="shared" si="7"/>
        <v>0</v>
      </c>
      <c r="AJ97">
        <f t="shared" si="11"/>
        <v>3.2676930592633084</v>
      </c>
      <c r="AL97" s="3">
        <v>39.832306940736693</v>
      </c>
      <c r="AM97">
        <v>40.1</v>
      </c>
      <c r="AN97" s="3">
        <v>42.577423070271813</v>
      </c>
      <c r="AO97">
        <v>0.47138739474824332</v>
      </c>
      <c r="AQ97">
        <f t="shared" si="12"/>
        <v>0.52257692972818859</v>
      </c>
      <c r="AT97">
        <f t="shared" si="8"/>
        <v>0.62767573038736657</v>
      </c>
    </row>
    <row r="98" spans="1:46" x14ac:dyDescent="0.3">
      <c r="A98" s="1">
        <v>96</v>
      </c>
      <c r="C98" t="s">
        <v>23</v>
      </c>
      <c r="D98" t="s">
        <v>112</v>
      </c>
      <c r="E98" t="s">
        <v>222</v>
      </c>
      <c r="F98">
        <v>62</v>
      </c>
      <c r="G98">
        <v>1473</v>
      </c>
      <c r="H98">
        <v>36.5</v>
      </c>
      <c r="I98">
        <v>31.92</v>
      </c>
      <c r="J98">
        <v>27.32</v>
      </c>
      <c r="K98">
        <v>35.5</v>
      </c>
      <c r="L98">
        <v>35.04</v>
      </c>
      <c r="M98">
        <v>34.6</v>
      </c>
      <c r="N98">
        <v>40</v>
      </c>
      <c r="O98">
        <v>43.7</v>
      </c>
      <c r="P98">
        <v>46</v>
      </c>
      <c r="Q98">
        <v>54.4</v>
      </c>
      <c r="R98">
        <v>49.4</v>
      </c>
      <c r="S98">
        <v>46</v>
      </c>
      <c r="T98">
        <v>43.8</v>
      </c>
      <c r="U98" s="3">
        <v>47.6</v>
      </c>
      <c r="V98">
        <v>50.9</v>
      </c>
      <c r="Y98">
        <v>47.92</v>
      </c>
      <c r="Z98" s="3">
        <v>51.873859914143878</v>
      </c>
      <c r="AA98">
        <v>1.7743666316282991</v>
      </c>
      <c r="AC98">
        <f t="shared" si="9"/>
        <v>-4.2738599141438769</v>
      </c>
      <c r="AE98">
        <f t="shared" si="10"/>
        <v>4.2738599141438769</v>
      </c>
      <c r="AG98">
        <f t="shared" si="7"/>
        <v>0</v>
      </c>
      <c r="AJ98">
        <f t="shared" si="11"/>
        <v>0.12331011607604125</v>
      </c>
      <c r="AL98" s="3">
        <v>47.723310116076043</v>
      </c>
      <c r="AM98">
        <v>47.92</v>
      </c>
      <c r="AN98" s="3">
        <v>49.568949915568027</v>
      </c>
      <c r="AO98">
        <v>1.0523267670702869</v>
      </c>
      <c r="AQ98">
        <f t="shared" si="12"/>
        <v>1.9689499155680252</v>
      </c>
      <c r="AT98">
        <f t="shared" si="8"/>
        <v>2.3049099985758517</v>
      </c>
    </row>
    <row r="99" spans="1:46" x14ac:dyDescent="0.3">
      <c r="A99" s="1">
        <v>97</v>
      </c>
      <c r="C99" t="s">
        <v>23</v>
      </c>
      <c r="D99" t="s">
        <v>113</v>
      </c>
      <c r="E99" t="s">
        <v>222</v>
      </c>
      <c r="F99">
        <v>62</v>
      </c>
      <c r="G99">
        <v>1474</v>
      </c>
      <c r="H99">
        <v>15</v>
      </c>
      <c r="I99">
        <v>20.49</v>
      </c>
      <c r="J99">
        <v>22.06</v>
      </c>
      <c r="K99">
        <v>17.559999999999999</v>
      </c>
      <c r="L99">
        <v>20.81</v>
      </c>
      <c r="M99">
        <v>16.399999999999999</v>
      </c>
      <c r="N99">
        <v>26.8</v>
      </c>
      <c r="O99">
        <v>23.8</v>
      </c>
      <c r="P99">
        <v>31.2</v>
      </c>
      <c r="Q99">
        <v>33.299999999999997</v>
      </c>
      <c r="R99">
        <v>31.2</v>
      </c>
      <c r="S99">
        <v>27.3</v>
      </c>
      <c r="T99">
        <v>32.9</v>
      </c>
      <c r="U99" s="3">
        <v>31.9</v>
      </c>
      <c r="V99">
        <v>37</v>
      </c>
      <c r="Y99">
        <v>31.18</v>
      </c>
      <c r="Z99" s="3">
        <v>29.498963928222661</v>
      </c>
      <c r="AA99">
        <v>0.2239449001961232</v>
      </c>
      <c r="AC99">
        <f t="shared" si="9"/>
        <v>2.4010360717773374</v>
      </c>
      <c r="AE99">
        <f t="shared" si="10"/>
        <v>2.4010360717773374</v>
      </c>
      <c r="AG99">
        <f t="shared" si="7"/>
        <v>0</v>
      </c>
      <c r="AJ99">
        <f t="shared" si="11"/>
        <v>0.2466730303540281</v>
      </c>
      <c r="AL99" s="3">
        <v>31.65332696964597</v>
      </c>
      <c r="AM99">
        <v>31.18</v>
      </c>
      <c r="AN99" s="3">
        <v>30.819756088256831</v>
      </c>
      <c r="AO99">
        <v>0.18751663356856521</v>
      </c>
      <c r="AQ99">
        <f t="shared" si="12"/>
        <v>1.0802439117431675</v>
      </c>
      <c r="AT99">
        <f t="shared" si="8"/>
        <v>1.3207921600341699</v>
      </c>
    </row>
    <row r="100" spans="1:46" x14ac:dyDescent="0.3">
      <c r="A100" s="1">
        <v>98</v>
      </c>
      <c r="C100" t="s">
        <v>23</v>
      </c>
      <c r="D100" t="s">
        <v>114</v>
      </c>
      <c r="E100" t="s">
        <v>222</v>
      </c>
      <c r="F100">
        <v>62</v>
      </c>
      <c r="G100">
        <v>1475</v>
      </c>
      <c r="I100">
        <v>22.48</v>
      </c>
      <c r="J100">
        <v>16.7</v>
      </c>
      <c r="K100">
        <v>20.73</v>
      </c>
      <c r="L100">
        <v>18.16</v>
      </c>
      <c r="M100">
        <v>17.7</v>
      </c>
      <c r="N100">
        <v>22.8</v>
      </c>
      <c r="O100">
        <v>25.9</v>
      </c>
      <c r="P100">
        <v>28.6</v>
      </c>
      <c r="Q100">
        <v>41.9</v>
      </c>
      <c r="R100">
        <v>34.1</v>
      </c>
      <c r="S100">
        <v>36.1</v>
      </c>
      <c r="T100">
        <v>34.700000000000003</v>
      </c>
      <c r="U100" s="3">
        <v>36.200000000000003</v>
      </c>
      <c r="V100">
        <v>41.3</v>
      </c>
      <c r="Y100">
        <v>35.08</v>
      </c>
      <c r="Z100" s="3">
        <v>33.389995193481447</v>
      </c>
      <c r="AA100">
        <v>0.45643811988057359</v>
      </c>
      <c r="AC100">
        <f t="shared" si="9"/>
        <v>2.8100048065185561</v>
      </c>
      <c r="AE100">
        <f t="shared" si="10"/>
        <v>2.8100048065185561</v>
      </c>
      <c r="AG100">
        <f t="shared" si="7"/>
        <v>0</v>
      </c>
      <c r="AJ100">
        <f t="shared" si="11"/>
        <v>2.6879345939811898</v>
      </c>
      <c r="AL100" s="3">
        <v>33.512065406018813</v>
      </c>
      <c r="AM100">
        <v>35.08</v>
      </c>
      <c r="AN100" s="3">
        <v>35.47078773498535</v>
      </c>
      <c r="AO100">
        <v>0.21343778939589861</v>
      </c>
      <c r="AQ100">
        <f t="shared" si="12"/>
        <v>0.72921226501465242</v>
      </c>
      <c r="AT100">
        <f t="shared" si="8"/>
        <v>2.0807925415039037</v>
      </c>
    </row>
    <row r="101" spans="1:46" x14ac:dyDescent="0.3">
      <c r="A101" s="1">
        <v>99</v>
      </c>
      <c r="C101" t="s">
        <v>23</v>
      </c>
      <c r="D101" t="s">
        <v>115</v>
      </c>
      <c r="E101" t="s">
        <v>222</v>
      </c>
      <c r="F101">
        <v>62</v>
      </c>
      <c r="G101">
        <v>1476</v>
      </c>
      <c r="H101">
        <v>24.87</v>
      </c>
      <c r="I101">
        <v>27.33</v>
      </c>
      <c r="J101">
        <v>10.65</v>
      </c>
      <c r="K101">
        <v>20.03</v>
      </c>
      <c r="L101">
        <v>19.12</v>
      </c>
      <c r="M101">
        <v>12.5</v>
      </c>
      <c r="N101">
        <v>28.3</v>
      </c>
      <c r="O101">
        <v>26.5</v>
      </c>
      <c r="P101">
        <v>31.5</v>
      </c>
      <c r="Q101">
        <v>39.700000000000003</v>
      </c>
      <c r="R101">
        <v>32.5</v>
      </c>
      <c r="S101">
        <v>34.200000000000003</v>
      </c>
      <c r="T101">
        <v>35.1</v>
      </c>
      <c r="U101" s="3">
        <v>33</v>
      </c>
      <c r="V101">
        <v>39.9</v>
      </c>
      <c r="Y101">
        <v>34.6</v>
      </c>
      <c r="Z101" s="3">
        <v>29.872097015380859</v>
      </c>
      <c r="AA101">
        <v>0</v>
      </c>
      <c r="AC101">
        <f t="shared" si="9"/>
        <v>3.1279029846191406</v>
      </c>
      <c r="AE101">
        <f t="shared" si="10"/>
        <v>3.1279029846191406</v>
      </c>
      <c r="AG101">
        <f t="shared" si="7"/>
        <v>0</v>
      </c>
      <c r="AJ101">
        <f t="shared" si="11"/>
        <v>0.68022344982885841</v>
      </c>
      <c r="AL101" s="3">
        <v>33.680223449828858</v>
      </c>
      <c r="AM101">
        <v>34.6</v>
      </c>
      <c r="AN101" s="3">
        <v>31.337924232482909</v>
      </c>
      <c r="AO101">
        <v>0.25861934492693162</v>
      </c>
      <c r="AQ101">
        <f t="shared" si="12"/>
        <v>1.6620757675170914</v>
      </c>
      <c r="AT101">
        <f t="shared" si="8"/>
        <v>1.4658272171020492</v>
      </c>
    </row>
    <row r="102" spans="1:46" x14ac:dyDescent="0.3">
      <c r="A102" s="1">
        <v>100</v>
      </c>
      <c r="C102" t="s">
        <v>23</v>
      </c>
      <c r="D102" t="s">
        <v>116</v>
      </c>
      <c r="E102" t="s">
        <v>222</v>
      </c>
      <c r="F102">
        <v>62</v>
      </c>
      <c r="G102">
        <v>1477</v>
      </c>
      <c r="H102">
        <v>34.090000000000003</v>
      </c>
      <c r="I102">
        <v>32.28</v>
      </c>
      <c r="J102">
        <v>29.07</v>
      </c>
      <c r="K102">
        <v>29.78</v>
      </c>
      <c r="L102">
        <v>29.16</v>
      </c>
      <c r="M102">
        <v>23.9</v>
      </c>
      <c r="N102">
        <v>37.9</v>
      </c>
      <c r="O102">
        <v>38.799999999999997</v>
      </c>
      <c r="P102">
        <v>47.2</v>
      </c>
      <c r="Q102">
        <v>53.3</v>
      </c>
      <c r="R102">
        <v>43.7</v>
      </c>
      <c r="S102">
        <v>42.2</v>
      </c>
      <c r="T102">
        <v>31.8</v>
      </c>
      <c r="U102" s="3">
        <v>47.8</v>
      </c>
      <c r="V102">
        <v>50.3</v>
      </c>
      <c r="Y102">
        <v>43.64</v>
      </c>
      <c r="Z102" s="3">
        <v>44.833900451660163</v>
      </c>
      <c r="AA102">
        <v>0</v>
      </c>
      <c r="AC102">
        <f t="shared" si="9"/>
        <v>2.9660995483398338</v>
      </c>
      <c r="AE102">
        <f t="shared" si="10"/>
        <v>2.9660995483398338</v>
      </c>
      <c r="AG102">
        <f t="shared" si="7"/>
        <v>0</v>
      </c>
      <c r="AJ102">
        <f t="shared" si="11"/>
        <v>5.4732609448556389</v>
      </c>
      <c r="AL102" s="3">
        <v>42.326739055144358</v>
      </c>
      <c r="AM102">
        <v>43.64</v>
      </c>
      <c r="AN102" s="3">
        <v>45.112512105305989</v>
      </c>
      <c r="AO102">
        <v>0.51695720070177531</v>
      </c>
      <c r="AQ102">
        <f t="shared" si="12"/>
        <v>2.6874878946940086</v>
      </c>
      <c r="AT102">
        <f t="shared" si="8"/>
        <v>0.27861165364582519</v>
      </c>
    </row>
    <row r="103" spans="1:46" x14ac:dyDescent="0.3">
      <c r="A103" s="1">
        <v>101</v>
      </c>
      <c r="C103" t="s">
        <v>23</v>
      </c>
      <c r="D103" t="s">
        <v>117</v>
      </c>
      <c r="E103" t="s">
        <v>222</v>
      </c>
      <c r="F103">
        <v>62</v>
      </c>
      <c r="G103">
        <v>1478</v>
      </c>
      <c r="H103">
        <v>28.99</v>
      </c>
      <c r="I103">
        <v>19.89</v>
      </c>
      <c r="J103">
        <v>23.87</v>
      </c>
      <c r="K103">
        <v>21.44</v>
      </c>
      <c r="L103">
        <v>18.21</v>
      </c>
      <c r="M103">
        <v>18.7</v>
      </c>
      <c r="N103">
        <v>31.5</v>
      </c>
      <c r="O103">
        <v>30.4</v>
      </c>
      <c r="P103">
        <v>34.6</v>
      </c>
      <c r="Q103">
        <v>40.6</v>
      </c>
      <c r="R103">
        <v>31.3</v>
      </c>
      <c r="S103">
        <v>29.6</v>
      </c>
      <c r="T103">
        <v>36.6</v>
      </c>
      <c r="U103" s="3">
        <v>37.4</v>
      </c>
      <c r="V103">
        <v>34.9</v>
      </c>
      <c r="Y103">
        <v>34.54</v>
      </c>
      <c r="Z103" s="3">
        <v>31.311466217041019</v>
      </c>
      <c r="AA103">
        <v>0</v>
      </c>
      <c r="AC103">
        <f t="shared" si="9"/>
        <v>6.0885337829589794</v>
      </c>
      <c r="AE103">
        <f t="shared" si="10"/>
        <v>6.0885337829589794</v>
      </c>
      <c r="AG103">
        <f t="shared" si="7"/>
        <v>0</v>
      </c>
      <c r="AJ103">
        <f t="shared" si="11"/>
        <v>2.3039182657623982</v>
      </c>
      <c r="AL103" s="3">
        <v>35.0960817342376</v>
      </c>
      <c r="AM103">
        <v>34.54</v>
      </c>
      <c r="AN103" s="3">
        <v>34.183719418843587</v>
      </c>
      <c r="AO103">
        <v>0.29139343183623467</v>
      </c>
      <c r="AQ103">
        <f t="shared" si="12"/>
        <v>3.2162805811564112</v>
      </c>
      <c r="AT103">
        <f t="shared" si="8"/>
        <v>2.8722532018025682</v>
      </c>
    </row>
    <row r="104" spans="1:46" x14ac:dyDescent="0.3">
      <c r="A104" s="1">
        <v>102</v>
      </c>
      <c r="C104" t="s">
        <v>23</v>
      </c>
      <c r="D104" t="s">
        <v>81</v>
      </c>
      <c r="E104" t="s">
        <v>222</v>
      </c>
      <c r="F104">
        <v>62</v>
      </c>
      <c r="G104">
        <v>1485</v>
      </c>
      <c r="H104">
        <v>12.41</v>
      </c>
      <c r="I104">
        <v>18.260000000000002</v>
      </c>
      <c r="J104">
        <v>11.28</v>
      </c>
      <c r="K104">
        <v>20.63</v>
      </c>
      <c r="L104">
        <v>13.71</v>
      </c>
      <c r="M104">
        <v>10.1</v>
      </c>
      <c r="N104">
        <v>21.6</v>
      </c>
      <c r="O104">
        <v>15.5</v>
      </c>
      <c r="P104">
        <v>34.200000000000003</v>
      </c>
      <c r="Q104">
        <v>35.5</v>
      </c>
      <c r="R104">
        <v>28.9</v>
      </c>
      <c r="S104">
        <v>22.2</v>
      </c>
      <c r="T104">
        <v>34.299999999999997</v>
      </c>
      <c r="U104" s="3">
        <v>27.1</v>
      </c>
      <c r="V104">
        <v>38.200000000000003</v>
      </c>
      <c r="Y104">
        <v>31.02</v>
      </c>
      <c r="Z104" s="3">
        <v>28.62021446228027</v>
      </c>
      <c r="AA104">
        <v>0</v>
      </c>
      <c r="AC104">
        <f t="shared" si="9"/>
        <v>-1.5202144622802685</v>
      </c>
      <c r="AE104">
        <f t="shared" si="10"/>
        <v>1.5202144622802685</v>
      </c>
      <c r="AG104">
        <f t="shared" si="7"/>
        <v>0</v>
      </c>
      <c r="AJ104">
        <f t="shared" si="11"/>
        <v>1.7546308762820431</v>
      </c>
      <c r="AL104" s="3">
        <v>25.345369123717958</v>
      </c>
      <c r="AM104">
        <v>31.02</v>
      </c>
      <c r="AN104" s="3">
        <v>32.712195281982417</v>
      </c>
      <c r="AO104">
        <v>0.1696089219005403</v>
      </c>
      <c r="AQ104">
        <f t="shared" si="12"/>
        <v>5.6121952819824159</v>
      </c>
      <c r="AT104">
        <f t="shared" si="8"/>
        <v>-4.0919808197021474</v>
      </c>
    </row>
    <row r="105" spans="1:46" x14ac:dyDescent="0.3">
      <c r="A105" s="1">
        <v>103</v>
      </c>
      <c r="C105" t="s">
        <v>23</v>
      </c>
      <c r="D105" t="s">
        <v>118</v>
      </c>
      <c r="E105" t="s">
        <v>222</v>
      </c>
      <c r="F105">
        <v>62</v>
      </c>
      <c r="G105">
        <v>1486</v>
      </c>
      <c r="H105">
        <v>54.55</v>
      </c>
      <c r="I105">
        <v>29.81</v>
      </c>
      <c r="J105">
        <v>29.47</v>
      </c>
      <c r="K105">
        <v>35.78</v>
      </c>
      <c r="L105">
        <v>25.71</v>
      </c>
      <c r="M105">
        <v>29.6</v>
      </c>
      <c r="N105">
        <v>40.200000000000003</v>
      </c>
      <c r="O105">
        <v>40.6</v>
      </c>
      <c r="P105">
        <v>43.5</v>
      </c>
      <c r="Q105">
        <v>50.2</v>
      </c>
      <c r="R105">
        <v>40.1</v>
      </c>
      <c r="S105">
        <v>44.9</v>
      </c>
      <c r="T105">
        <v>34.5</v>
      </c>
      <c r="U105" s="3">
        <v>48.3</v>
      </c>
      <c r="V105">
        <v>52.4</v>
      </c>
      <c r="Y105">
        <v>42.64</v>
      </c>
      <c r="Z105" s="3">
        <v>46.580390930175781</v>
      </c>
      <c r="AA105">
        <v>0</v>
      </c>
      <c r="AC105">
        <f t="shared" si="9"/>
        <v>1.7196090698242159</v>
      </c>
      <c r="AE105">
        <f t="shared" si="10"/>
        <v>1.7196090698242159</v>
      </c>
      <c r="AG105">
        <f t="shared" si="7"/>
        <v>0</v>
      </c>
      <c r="AJ105">
        <f t="shared" si="11"/>
        <v>3.6391831306156988</v>
      </c>
      <c r="AL105" s="3">
        <v>44.660816869384298</v>
      </c>
      <c r="AM105">
        <v>42.64</v>
      </c>
      <c r="AN105" s="3">
        <v>48.996400197347</v>
      </c>
      <c r="AO105">
        <v>0.54292977803360876</v>
      </c>
      <c r="AQ105">
        <f t="shared" si="12"/>
        <v>0.69640019734700331</v>
      </c>
      <c r="AT105">
        <f t="shared" si="8"/>
        <v>1.0232088724772126</v>
      </c>
    </row>
    <row r="106" spans="1:46" x14ac:dyDescent="0.3">
      <c r="A106" s="1">
        <v>104</v>
      </c>
      <c r="C106" t="s">
        <v>23</v>
      </c>
      <c r="D106" t="s">
        <v>119</v>
      </c>
      <c r="E106" t="s">
        <v>222</v>
      </c>
      <c r="F106">
        <v>62</v>
      </c>
      <c r="G106">
        <v>1487</v>
      </c>
      <c r="I106">
        <v>19.46</v>
      </c>
      <c r="J106">
        <v>12.15</v>
      </c>
      <c r="K106">
        <v>13.07</v>
      </c>
      <c r="L106">
        <v>9.3800000000000008</v>
      </c>
      <c r="M106">
        <v>11</v>
      </c>
      <c r="N106">
        <v>16.100000000000001</v>
      </c>
      <c r="O106">
        <v>13.9</v>
      </c>
      <c r="P106">
        <v>30.1</v>
      </c>
      <c r="Q106">
        <v>29.4</v>
      </c>
      <c r="R106">
        <v>19</v>
      </c>
      <c r="S106">
        <v>22.8</v>
      </c>
      <c r="T106">
        <v>25.2</v>
      </c>
      <c r="U106" s="3">
        <v>23.4</v>
      </c>
      <c r="V106">
        <v>33.299999999999997</v>
      </c>
      <c r="Y106">
        <v>25.3</v>
      </c>
      <c r="Z106" s="3">
        <v>20.62905120849609</v>
      </c>
      <c r="AA106">
        <v>0</v>
      </c>
      <c r="AC106">
        <f t="shared" si="9"/>
        <v>2.7709487915039084</v>
      </c>
      <c r="AE106">
        <f t="shared" si="10"/>
        <v>2.7709487915039084</v>
      </c>
      <c r="AG106">
        <f t="shared" si="7"/>
        <v>0</v>
      </c>
      <c r="AJ106">
        <f t="shared" si="11"/>
        <v>1.4353737630598893</v>
      </c>
      <c r="AL106" s="3">
        <v>21.964626236940109</v>
      </c>
      <c r="AM106">
        <v>25.3</v>
      </c>
      <c r="AN106" s="3">
        <v>23.353797353108721</v>
      </c>
      <c r="AO106">
        <v>0.10900987880052219</v>
      </c>
      <c r="AQ106">
        <f t="shared" si="12"/>
        <v>4.620264689127751E-2</v>
      </c>
      <c r="AT106">
        <f t="shared" si="8"/>
        <v>2.7247461446126309</v>
      </c>
    </row>
    <row r="107" spans="1:46" x14ac:dyDescent="0.3">
      <c r="A107" s="1">
        <v>105</v>
      </c>
      <c r="C107" t="s">
        <v>23</v>
      </c>
      <c r="D107" t="s">
        <v>120</v>
      </c>
      <c r="E107" t="s">
        <v>222</v>
      </c>
      <c r="F107">
        <v>62</v>
      </c>
      <c r="G107">
        <v>1488</v>
      </c>
      <c r="H107">
        <v>38.94</v>
      </c>
      <c r="I107">
        <v>30.86</v>
      </c>
      <c r="J107">
        <v>32.74</v>
      </c>
      <c r="K107">
        <v>38.630000000000003</v>
      </c>
      <c r="L107">
        <v>35.54</v>
      </c>
      <c r="M107">
        <v>31.3</v>
      </c>
      <c r="N107">
        <v>45.5</v>
      </c>
      <c r="O107">
        <v>48.5</v>
      </c>
      <c r="P107">
        <v>49.2</v>
      </c>
      <c r="Q107">
        <v>55.6</v>
      </c>
      <c r="R107">
        <v>49.6</v>
      </c>
      <c r="S107">
        <v>50.1</v>
      </c>
      <c r="T107">
        <v>36.700000000000003</v>
      </c>
      <c r="U107" s="3">
        <v>48</v>
      </c>
      <c r="V107">
        <v>54.2</v>
      </c>
      <c r="Y107">
        <v>48.239999999999988</v>
      </c>
      <c r="Z107" s="3">
        <v>48.3099365234375</v>
      </c>
      <c r="AA107">
        <v>0</v>
      </c>
      <c r="AC107">
        <f t="shared" si="9"/>
        <v>-0.3099365234375</v>
      </c>
      <c r="AE107">
        <f t="shared" si="10"/>
        <v>0.3099365234375</v>
      </c>
      <c r="AG107">
        <f t="shared" si="7"/>
        <v>0</v>
      </c>
      <c r="AJ107">
        <f t="shared" si="11"/>
        <v>0.93067287412861788</v>
      </c>
      <c r="AL107" s="3">
        <v>48.930672874128618</v>
      </c>
      <c r="AM107">
        <v>48.239999999999988</v>
      </c>
      <c r="AN107" s="3">
        <v>48.393789927164711</v>
      </c>
      <c r="AO107">
        <v>1.0354491692914189</v>
      </c>
      <c r="AQ107">
        <f t="shared" si="12"/>
        <v>0.39378992716471117</v>
      </c>
      <c r="AT107">
        <f t="shared" si="8"/>
        <v>-8.3853403727211173E-2</v>
      </c>
    </row>
    <row r="108" spans="1:46" x14ac:dyDescent="0.3">
      <c r="A108" s="1">
        <v>106</v>
      </c>
      <c r="C108" t="s">
        <v>23</v>
      </c>
      <c r="D108" t="s">
        <v>121</v>
      </c>
      <c r="E108" t="s">
        <v>222</v>
      </c>
      <c r="F108">
        <v>62</v>
      </c>
      <c r="G108">
        <v>1489</v>
      </c>
      <c r="H108">
        <v>28</v>
      </c>
      <c r="I108">
        <v>23.72</v>
      </c>
      <c r="J108">
        <v>21.13</v>
      </c>
      <c r="K108">
        <v>24.19</v>
      </c>
      <c r="L108">
        <v>20.13</v>
      </c>
      <c r="M108">
        <v>20.6</v>
      </c>
      <c r="N108">
        <v>30.2</v>
      </c>
      <c r="O108">
        <v>29.6</v>
      </c>
      <c r="P108">
        <v>37.4</v>
      </c>
      <c r="Q108">
        <v>42.3</v>
      </c>
      <c r="R108">
        <v>36</v>
      </c>
      <c r="S108">
        <v>26.2</v>
      </c>
      <c r="T108">
        <v>36.4</v>
      </c>
      <c r="U108" s="3">
        <v>33.9</v>
      </c>
      <c r="V108">
        <v>41.8</v>
      </c>
      <c r="Y108">
        <v>35.659999999999997</v>
      </c>
      <c r="Z108" s="3">
        <v>31.46646690368652</v>
      </c>
      <c r="AA108">
        <v>0</v>
      </c>
      <c r="AC108">
        <f t="shared" si="9"/>
        <v>2.4335330963134787</v>
      </c>
      <c r="AE108">
        <f t="shared" si="10"/>
        <v>2.4335330963134787</v>
      </c>
      <c r="AG108">
        <f t="shared" si="7"/>
        <v>0</v>
      </c>
      <c r="AJ108">
        <f t="shared" si="11"/>
        <v>0.44920622157528101</v>
      </c>
      <c r="AL108" s="3">
        <v>33.450793778424718</v>
      </c>
      <c r="AM108">
        <v>35.659999999999997</v>
      </c>
      <c r="AN108" s="3">
        <v>33.869028612772617</v>
      </c>
      <c r="AO108">
        <v>0.20456337772324329</v>
      </c>
      <c r="AQ108">
        <f t="shared" si="12"/>
        <v>3.0971387227381797E-2</v>
      </c>
      <c r="AT108">
        <f t="shared" si="8"/>
        <v>2.4025617090860969</v>
      </c>
    </row>
    <row r="109" spans="1:46" x14ac:dyDescent="0.3">
      <c r="A109" s="1">
        <v>107</v>
      </c>
      <c r="C109" t="s">
        <v>23</v>
      </c>
      <c r="D109" t="s">
        <v>122</v>
      </c>
      <c r="E109" t="s">
        <v>222</v>
      </c>
      <c r="F109">
        <v>62</v>
      </c>
      <c r="G109">
        <v>1490</v>
      </c>
      <c r="H109">
        <v>33.33</v>
      </c>
      <c r="I109">
        <v>39.31</v>
      </c>
      <c r="J109">
        <v>42.84</v>
      </c>
      <c r="K109">
        <v>43.12</v>
      </c>
      <c r="L109">
        <v>39.450000000000003</v>
      </c>
      <c r="M109">
        <v>31.6</v>
      </c>
      <c r="N109">
        <v>47.2</v>
      </c>
      <c r="O109">
        <v>47.9</v>
      </c>
      <c r="P109">
        <v>46.8</v>
      </c>
      <c r="Q109">
        <v>56.1</v>
      </c>
      <c r="R109">
        <v>49.2</v>
      </c>
      <c r="S109">
        <v>46</v>
      </c>
      <c r="T109">
        <v>42.8</v>
      </c>
      <c r="U109" s="3">
        <v>53.1</v>
      </c>
      <c r="V109">
        <v>57.2</v>
      </c>
      <c r="Y109">
        <v>48.179999999999993</v>
      </c>
      <c r="Z109" s="3">
        <v>48.516277313232422</v>
      </c>
      <c r="AA109">
        <v>0</v>
      </c>
      <c r="AC109">
        <f t="shared" si="9"/>
        <v>4.5837226867675795</v>
      </c>
      <c r="AE109">
        <f t="shared" si="10"/>
        <v>4.5837226867675795</v>
      </c>
      <c r="AG109">
        <f t="shared" si="7"/>
        <v>0</v>
      </c>
      <c r="AJ109">
        <f t="shared" si="11"/>
        <v>3.3351364834985304</v>
      </c>
      <c r="AL109" s="3">
        <v>49.764863516501471</v>
      </c>
      <c r="AM109">
        <v>48.179999999999993</v>
      </c>
      <c r="AN109" s="3">
        <v>51.344079411824538</v>
      </c>
      <c r="AO109">
        <v>0.75072773436713347</v>
      </c>
      <c r="AQ109">
        <f t="shared" si="12"/>
        <v>1.7559205881754636</v>
      </c>
      <c r="AT109">
        <f t="shared" si="8"/>
        <v>2.827802098592116</v>
      </c>
    </row>
    <row r="110" spans="1:46" x14ac:dyDescent="0.3">
      <c r="A110" s="1">
        <v>108</v>
      </c>
      <c r="C110" t="s">
        <v>23</v>
      </c>
      <c r="D110" t="s">
        <v>55</v>
      </c>
      <c r="E110" t="s">
        <v>222</v>
      </c>
      <c r="F110">
        <v>62</v>
      </c>
      <c r="G110">
        <v>1491</v>
      </c>
      <c r="H110">
        <v>28</v>
      </c>
      <c r="I110">
        <v>20.84</v>
      </c>
      <c r="J110">
        <v>24.24</v>
      </c>
      <c r="K110">
        <v>18.07</v>
      </c>
      <c r="L110">
        <v>21.24</v>
      </c>
      <c r="M110">
        <v>12.2</v>
      </c>
      <c r="N110">
        <v>31</v>
      </c>
      <c r="O110">
        <v>25</v>
      </c>
      <c r="P110">
        <v>34.9</v>
      </c>
      <c r="Q110">
        <v>39.9</v>
      </c>
      <c r="R110">
        <v>34</v>
      </c>
      <c r="S110">
        <v>34</v>
      </c>
      <c r="T110">
        <v>34</v>
      </c>
      <c r="U110" s="3">
        <v>35.6</v>
      </c>
      <c r="V110">
        <v>40.6</v>
      </c>
      <c r="Y110">
        <v>35.36</v>
      </c>
      <c r="Z110" s="3">
        <v>32.980018615722663</v>
      </c>
      <c r="AA110">
        <v>0</v>
      </c>
      <c r="AC110">
        <f t="shared" si="9"/>
        <v>2.6199813842773381</v>
      </c>
      <c r="AE110">
        <f t="shared" si="10"/>
        <v>2.6199813842773381</v>
      </c>
      <c r="AG110">
        <f t="shared" si="7"/>
        <v>0</v>
      </c>
      <c r="AJ110">
        <f t="shared" si="11"/>
        <v>0.39416191985374383</v>
      </c>
      <c r="AL110" s="3">
        <v>35.205838080146258</v>
      </c>
      <c r="AM110">
        <v>35.36</v>
      </c>
      <c r="AN110" s="3">
        <v>34.828714993794748</v>
      </c>
      <c r="AO110">
        <v>0.29132066120645811</v>
      </c>
      <c r="AQ110">
        <f t="shared" si="12"/>
        <v>0.77128500620525386</v>
      </c>
      <c r="AT110">
        <f t="shared" si="8"/>
        <v>1.8486963780720842</v>
      </c>
    </row>
    <row r="111" spans="1:46" x14ac:dyDescent="0.3">
      <c r="A111" s="1">
        <v>109</v>
      </c>
      <c r="C111" t="s">
        <v>23</v>
      </c>
      <c r="D111" t="s">
        <v>123</v>
      </c>
      <c r="E111" t="s">
        <v>222</v>
      </c>
      <c r="F111">
        <v>62</v>
      </c>
      <c r="G111">
        <v>1492</v>
      </c>
      <c r="H111">
        <v>23.98</v>
      </c>
      <c r="I111">
        <v>16.43</v>
      </c>
      <c r="J111">
        <v>19.46</v>
      </c>
      <c r="K111">
        <v>24.56</v>
      </c>
      <c r="L111">
        <v>21.96</v>
      </c>
      <c r="M111">
        <v>11.2</v>
      </c>
      <c r="N111">
        <v>26.2</v>
      </c>
      <c r="O111">
        <v>28.3</v>
      </c>
      <c r="P111">
        <v>33.299999999999997</v>
      </c>
      <c r="Q111">
        <v>43</v>
      </c>
      <c r="R111">
        <v>33.299999999999997</v>
      </c>
      <c r="S111">
        <v>40.6</v>
      </c>
      <c r="T111">
        <v>35.6</v>
      </c>
      <c r="U111" s="3">
        <v>34</v>
      </c>
      <c r="V111">
        <v>41.3</v>
      </c>
      <c r="Y111">
        <v>37.159999999999997</v>
      </c>
      <c r="Z111" s="3">
        <v>33.527046203613281</v>
      </c>
      <c r="AA111">
        <v>0</v>
      </c>
      <c r="AC111">
        <f t="shared" si="9"/>
        <v>0.47295379638671875</v>
      </c>
      <c r="AE111">
        <f t="shared" si="10"/>
        <v>0.47295379638671875</v>
      </c>
      <c r="AG111">
        <f t="shared" si="7"/>
        <v>0</v>
      </c>
      <c r="AJ111">
        <f t="shared" si="11"/>
        <v>1.3563072746160003</v>
      </c>
      <c r="AL111" s="3">
        <v>35.356307274616</v>
      </c>
      <c r="AM111">
        <v>37.159999999999997</v>
      </c>
      <c r="AN111" s="3">
        <v>36.307629470825198</v>
      </c>
      <c r="AO111">
        <v>0.32370172557396781</v>
      </c>
      <c r="AQ111">
        <f t="shared" si="12"/>
        <v>2.3076294708251979</v>
      </c>
      <c r="AT111">
        <f t="shared" si="8"/>
        <v>-1.8346756744384791</v>
      </c>
    </row>
    <row r="112" spans="1:46" x14ac:dyDescent="0.3">
      <c r="A112" s="1">
        <v>110</v>
      </c>
      <c r="C112" t="s">
        <v>23</v>
      </c>
      <c r="D112" t="s">
        <v>124</v>
      </c>
      <c r="E112" t="s">
        <v>222</v>
      </c>
      <c r="F112">
        <v>62</v>
      </c>
      <c r="G112">
        <v>1493</v>
      </c>
      <c r="H112">
        <v>29.31</v>
      </c>
      <c r="I112">
        <v>24.96</v>
      </c>
      <c r="J112">
        <v>23.04</v>
      </c>
      <c r="K112">
        <v>25.33</v>
      </c>
      <c r="L112">
        <v>27.14</v>
      </c>
      <c r="M112">
        <v>16.3</v>
      </c>
      <c r="N112">
        <v>33.799999999999997</v>
      </c>
      <c r="O112">
        <v>30.3</v>
      </c>
      <c r="P112">
        <v>37.299999999999997</v>
      </c>
      <c r="Q112">
        <v>46.1</v>
      </c>
      <c r="R112">
        <v>40.1</v>
      </c>
      <c r="S112">
        <v>38.200000000000003</v>
      </c>
      <c r="T112">
        <v>39.200000000000003</v>
      </c>
      <c r="U112" s="3">
        <v>39.799999999999997</v>
      </c>
      <c r="V112">
        <v>42.4</v>
      </c>
      <c r="Y112">
        <v>40.179999999999993</v>
      </c>
      <c r="Z112" s="3">
        <v>37.790946960449219</v>
      </c>
      <c r="AA112">
        <v>0</v>
      </c>
      <c r="AC112">
        <f t="shared" si="9"/>
        <v>2.0090530395507784</v>
      </c>
      <c r="AE112">
        <f t="shared" si="10"/>
        <v>2.0090530395507784</v>
      </c>
      <c r="AG112">
        <f t="shared" si="7"/>
        <v>0</v>
      </c>
      <c r="AJ112">
        <f t="shared" si="11"/>
        <v>1.8671787122698049</v>
      </c>
      <c r="AL112" s="3">
        <v>37.932821287730192</v>
      </c>
      <c r="AM112">
        <v>40.179999999999993</v>
      </c>
      <c r="AN112" s="3">
        <v>40.134858779907233</v>
      </c>
      <c r="AO112">
        <v>0.29784519798363263</v>
      </c>
      <c r="AQ112">
        <f t="shared" si="12"/>
        <v>0.33485877990723623</v>
      </c>
      <c r="AT112">
        <f t="shared" si="8"/>
        <v>1.6741942596435422</v>
      </c>
    </row>
    <row r="113" spans="1:46" x14ac:dyDescent="0.3">
      <c r="A113" s="1">
        <v>111</v>
      </c>
      <c r="C113" t="s">
        <v>23</v>
      </c>
      <c r="D113" t="s">
        <v>125</v>
      </c>
      <c r="E113" t="s">
        <v>222</v>
      </c>
      <c r="F113">
        <v>62</v>
      </c>
      <c r="G113">
        <v>1494</v>
      </c>
      <c r="H113">
        <v>24.45</v>
      </c>
      <c r="I113">
        <v>24.63</v>
      </c>
      <c r="J113">
        <v>24.25</v>
      </c>
      <c r="K113">
        <v>24.98</v>
      </c>
      <c r="L113">
        <v>24.11</v>
      </c>
      <c r="M113">
        <v>16</v>
      </c>
      <c r="N113">
        <v>29.7</v>
      </c>
      <c r="O113">
        <v>29.6</v>
      </c>
      <c r="P113">
        <v>36.799999999999997</v>
      </c>
      <c r="Q113">
        <v>38.1</v>
      </c>
      <c r="R113">
        <v>28.2</v>
      </c>
      <c r="S113">
        <v>35.4</v>
      </c>
      <c r="T113">
        <v>36.6</v>
      </c>
      <c r="U113" s="3">
        <v>36.5</v>
      </c>
      <c r="V113">
        <v>37.200000000000003</v>
      </c>
      <c r="Y113">
        <v>35.020000000000003</v>
      </c>
      <c r="Z113" s="3">
        <v>32.522361755371087</v>
      </c>
      <c r="AA113">
        <v>0</v>
      </c>
      <c r="AC113">
        <f t="shared" si="9"/>
        <v>3.9776382446289134</v>
      </c>
      <c r="AE113">
        <f t="shared" si="10"/>
        <v>3.9776382446289134</v>
      </c>
      <c r="AG113">
        <f t="shared" si="7"/>
        <v>0</v>
      </c>
      <c r="AJ113">
        <f t="shared" si="11"/>
        <v>7.1908884148399466E-3</v>
      </c>
      <c r="AL113" s="3">
        <v>36.50719088841484</v>
      </c>
      <c r="AM113">
        <v>35.020000000000003</v>
      </c>
      <c r="AN113" s="3">
        <v>33.880126876831063</v>
      </c>
      <c r="AO113">
        <v>0.24079007158587859</v>
      </c>
      <c r="AQ113">
        <f t="shared" si="12"/>
        <v>2.6198731231689365</v>
      </c>
      <c r="AT113">
        <f t="shared" si="8"/>
        <v>1.3577651214599769</v>
      </c>
    </row>
    <row r="114" spans="1:46" x14ac:dyDescent="0.3">
      <c r="A114" s="1">
        <v>112</v>
      </c>
      <c r="C114" t="s">
        <v>23</v>
      </c>
      <c r="D114" t="s">
        <v>126</v>
      </c>
      <c r="E114" t="s">
        <v>222</v>
      </c>
      <c r="F114">
        <v>62</v>
      </c>
      <c r="G114">
        <v>1495</v>
      </c>
      <c r="H114">
        <v>39.31</v>
      </c>
      <c r="I114">
        <v>30.1</v>
      </c>
      <c r="J114">
        <v>28.28</v>
      </c>
      <c r="K114">
        <v>26.33</v>
      </c>
      <c r="L114">
        <v>22.88</v>
      </c>
      <c r="M114">
        <v>21.7</v>
      </c>
      <c r="N114">
        <v>37.200000000000003</v>
      </c>
      <c r="O114">
        <v>44.6</v>
      </c>
      <c r="P114">
        <v>46.4</v>
      </c>
      <c r="Q114">
        <v>52.7</v>
      </c>
      <c r="R114">
        <v>35.6</v>
      </c>
      <c r="S114">
        <v>38.4</v>
      </c>
      <c r="T114">
        <v>42.8</v>
      </c>
      <c r="U114" s="3">
        <v>48.1</v>
      </c>
      <c r="V114">
        <v>56.1</v>
      </c>
      <c r="Y114">
        <v>43.18</v>
      </c>
      <c r="Z114" s="3">
        <v>43.540679931640618</v>
      </c>
      <c r="AA114">
        <v>0</v>
      </c>
      <c r="AC114">
        <f t="shared" si="9"/>
        <v>4.5593200683593835</v>
      </c>
      <c r="AE114">
        <f t="shared" si="10"/>
        <v>4.5593200683593835</v>
      </c>
      <c r="AG114">
        <f t="shared" si="7"/>
        <v>0</v>
      </c>
      <c r="AJ114">
        <f t="shared" si="11"/>
        <v>2.3728663847521148</v>
      </c>
      <c r="AL114" s="3">
        <v>45.727133615247887</v>
      </c>
      <c r="AM114">
        <v>43.18</v>
      </c>
      <c r="AN114" s="3">
        <v>43.83850545247396</v>
      </c>
      <c r="AO114">
        <v>0.65822467671275575</v>
      </c>
      <c r="AQ114">
        <f t="shared" si="12"/>
        <v>4.2614945475260413</v>
      </c>
      <c r="AT114">
        <f t="shared" si="8"/>
        <v>0.29782552083334224</v>
      </c>
    </row>
    <row r="115" spans="1:46" x14ac:dyDescent="0.3">
      <c r="A115" s="1">
        <v>113</v>
      </c>
      <c r="C115" t="s">
        <v>23</v>
      </c>
      <c r="D115" t="s">
        <v>127</v>
      </c>
      <c r="E115" t="s">
        <v>222</v>
      </c>
      <c r="F115">
        <v>62</v>
      </c>
      <c r="G115">
        <v>1496</v>
      </c>
      <c r="H115">
        <v>29.85</v>
      </c>
      <c r="I115">
        <v>21.7</v>
      </c>
      <c r="J115">
        <v>23.44</v>
      </c>
      <c r="K115">
        <v>21.62</v>
      </c>
      <c r="L115">
        <v>21.82</v>
      </c>
      <c r="M115">
        <v>18.899999999999999</v>
      </c>
      <c r="N115">
        <v>33.5</v>
      </c>
      <c r="O115">
        <v>33.200000000000003</v>
      </c>
      <c r="P115">
        <v>40.200000000000003</v>
      </c>
      <c r="Q115">
        <v>42.8</v>
      </c>
      <c r="R115">
        <v>35.1</v>
      </c>
      <c r="S115">
        <v>35.5</v>
      </c>
      <c r="T115">
        <v>44.2</v>
      </c>
      <c r="U115" s="3">
        <v>42.1</v>
      </c>
      <c r="V115">
        <v>46.8</v>
      </c>
      <c r="Y115">
        <v>39.56</v>
      </c>
      <c r="Z115" s="3">
        <v>37.983665466308587</v>
      </c>
      <c r="AA115">
        <v>0</v>
      </c>
      <c r="AC115">
        <f t="shared" si="9"/>
        <v>4.1163345336914148</v>
      </c>
      <c r="AE115">
        <f t="shared" si="10"/>
        <v>4.1163345336914148</v>
      </c>
      <c r="AG115">
        <f t="shared" si="7"/>
        <v>0</v>
      </c>
      <c r="AJ115">
        <f t="shared" si="11"/>
        <v>2.676398857058814</v>
      </c>
      <c r="AL115" s="3">
        <v>39.423601142941187</v>
      </c>
      <c r="AM115">
        <v>39.56</v>
      </c>
      <c r="AN115" s="3">
        <v>40.346476160685221</v>
      </c>
      <c r="AO115">
        <v>0.51362428460399523</v>
      </c>
      <c r="AQ115">
        <f t="shared" si="12"/>
        <v>1.7535238393147807</v>
      </c>
      <c r="AT115">
        <f t="shared" si="8"/>
        <v>2.362810694376634</v>
      </c>
    </row>
    <row r="116" spans="1:46" x14ac:dyDescent="0.3">
      <c r="A116" s="1">
        <v>114</v>
      </c>
      <c r="C116" t="s">
        <v>23</v>
      </c>
      <c r="D116" t="s">
        <v>128</v>
      </c>
      <c r="E116" t="s">
        <v>222</v>
      </c>
      <c r="F116">
        <v>62</v>
      </c>
      <c r="G116">
        <v>1497</v>
      </c>
      <c r="H116">
        <v>46.3</v>
      </c>
      <c r="I116">
        <v>34.6</v>
      </c>
      <c r="J116">
        <v>40.270000000000003</v>
      </c>
      <c r="K116">
        <v>34.9</v>
      </c>
      <c r="L116">
        <v>23.92</v>
      </c>
      <c r="M116">
        <v>21.1</v>
      </c>
      <c r="N116">
        <v>38.299999999999997</v>
      </c>
      <c r="O116">
        <v>41.7</v>
      </c>
      <c r="P116">
        <v>46</v>
      </c>
      <c r="Q116">
        <v>52.1</v>
      </c>
      <c r="R116">
        <v>32.9</v>
      </c>
      <c r="S116">
        <v>40.9</v>
      </c>
      <c r="T116">
        <v>46.7</v>
      </c>
      <c r="U116" s="3">
        <v>46.3</v>
      </c>
      <c r="V116">
        <v>53.7</v>
      </c>
      <c r="Y116">
        <v>43.72</v>
      </c>
      <c r="Z116" s="3">
        <v>42.913543701171882</v>
      </c>
      <c r="AA116">
        <v>0</v>
      </c>
      <c r="AC116">
        <f t="shared" si="9"/>
        <v>3.3864562988281151</v>
      </c>
      <c r="AE116">
        <f t="shared" si="10"/>
        <v>3.3864562988281151</v>
      </c>
      <c r="AG116">
        <f t="shared" si="7"/>
        <v>0</v>
      </c>
      <c r="AJ116">
        <f t="shared" si="11"/>
        <v>0.39023670286595546</v>
      </c>
      <c r="AL116" s="3">
        <v>46.690236702865953</v>
      </c>
      <c r="AM116">
        <v>43.72</v>
      </c>
      <c r="AN116" s="3">
        <v>45.686470031738281</v>
      </c>
      <c r="AO116">
        <v>0.72546433894060725</v>
      </c>
      <c r="AQ116">
        <f t="shared" si="12"/>
        <v>0.61352996826171591</v>
      </c>
      <c r="AT116">
        <f t="shared" si="8"/>
        <v>2.7729263305663991</v>
      </c>
    </row>
    <row r="117" spans="1:46" x14ac:dyDescent="0.3">
      <c r="A117" s="1">
        <v>115</v>
      </c>
      <c r="C117" t="s">
        <v>23</v>
      </c>
      <c r="D117" t="s">
        <v>129</v>
      </c>
      <c r="E117" t="s">
        <v>222</v>
      </c>
      <c r="F117">
        <v>62</v>
      </c>
      <c r="G117">
        <v>1498</v>
      </c>
      <c r="H117">
        <v>30</v>
      </c>
      <c r="I117">
        <v>22.51</v>
      </c>
      <c r="J117">
        <v>23.59</v>
      </c>
      <c r="K117">
        <v>24.4</v>
      </c>
      <c r="L117">
        <v>21.06</v>
      </c>
      <c r="M117">
        <v>11.4</v>
      </c>
      <c r="N117">
        <v>28.2</v>
      </c>
      <c r="O117">
        <v>22.7</v>
      </c>
      <c r="P117">
        <v>33.200000000000003</v>
      </c>
      <c r="Q117">
        <v>40</v>
      </c>
      <c r="R117">
        <v>29.1</v>
      </c>
      <c r="S117">
        <v>33.700000000000003</v>
      </c>
      <c r="T117">
        <v>33.799999999999997</v>
      </c>
      <c r="U117" s="3">
        <v>33.799999999999997</v>
      </c>
      <c r="V117">
        <v>36.700000000000003</v>
      </c>
      <c r="Y117">
        <v>33.96</v>
      </c>
      <c r="Z117" s="3">
        <v>29.271501541137699</v>
      </c>
      <c r="AA117">
        <v>0</v>
      </c>
      <c r="AC117">
        <f t="shared" si="9"/>
        <v>4.5284984588622983</v>
      </c>
      <c r="AE117">
        <f t="shared" si="10"/>
        <v>4.5284984588622983</v>
      </c>
      <c r="AG117">
        <f t="shared" si="7"/>
        <v>0</v>
      </c>
      <c r="AJ117">
        <f t="shared" si="11"/>
        <v>9.7185256992894153E-2</v>
      </c>
      <c r="AL117" s="3">
        <v>33.702814743007103</v>
      </c>
      <c r="AM117">
        <v>33.96</v>
      </c>
      <c r="AN117" s="3">
        <v>32.50607940673828</v>
      </c>
      <c r="AO117">
        <v>0.23781009299239181</v>
      </c>
      <c r="AQ117">
        <f t="shared" si="12"/>
        <v>1.293920593261717</v>
      </c>
      <c r="AT117">
        <f t="shared" si="8"/>
        <v>3.2345778656005812</v>
      </c>
    </row>
    <row r="118" spans="1:46" x14ac:dyDescent="0.3">
      <c r="A118" s="1">
        <v>116</v>
      </c>
      <c r="C118" t="s">
        <v>23</v>
      </c>
      <c r="D118" t="s">
        <v>130</v>
      </c>
      <c r="E118" t="s">
        <v>222</v>
      </c>
      <c r="F118">
        <v>62</v>
      </c>
      <c r="G118">
        <v>1499</v>
      </c>
      <c r="H118">
        <v>40</v>
      </c>
      <c r="I118">
        <v>20.11</v>
      </c>
      <c r="J118">
        <v>20.79</v>
      </c>
      <c r="K118">
        <v>24.81</v>
      </c>
      <c r="L118">
        <v>15.48</v>
      </c>
      <c r="M118">
        <v>12.4</v>
      </c>
      <c r="N118">
        <v>22.3</v>
      </c>
      <c r="O118">
        <v>27.1</v>
      </c>
      <c r="P118">
        <v>25.4</v>
      </c>
      <c r="Q118">
        <v>34</v>
      </c>
      <c r="R118">
        <v>25</v>
      </c>
      <c r="S118">
        <v>25.3</v>
      </c>
      <c r="T118">
        <v>30.2</v>
      </c>
      <c r="U118" s="3">
        <v>28.5</v>
      </c>
      <c r="V118">
        <v>35.5</v>
      </c>
      <c r="Y118">
        <v>27.98</v>
      </c>
      <c r="Z118" s="3">
        <v>25.326137542724609</v>
      </c>
      <c r="AA118">
        <v>0</v>
      </c>
      <c r="AC118">
        <f t="shared" si="9"/>
        <v>3.1738624572753906</v>
      </c>
      <c r="AE118">
        <f t="shared" si="10"/>
        <v>3.1738624572753906</v>
      </c>
      <c r="AG118">
        <f t="shared" si="7"/>
        <v>0</v>
      </c>
      <c r="AJ118">
        <f t="shared" si="11"/>
        <v>0.55759233243020034</v>
      </c>
      <c r="AL118" s="3">
        <v>29.0575923324302</v>
      </c>
      <c r="AM118">
        <v>27.98</v>
      </c>
      <c r="AN118" s="3">
        <v>29.75743904113769</v>
      </c>
      <c r="AO118">
        <v>0.36325375721497238</v>
      </c>
      <c r="AQ118">
        <f t="shared" si="12"/>
        <v>1.2574390411376903</v>
      </c>
      <c r="AT118">
        <f t="shared" si="8"/>
        <v>1.9164234161377003</v>
      </c>
    </row>
    <row r="119" spans="1:46" x14ac:dyDescent="0.3">
      <c r="A119" s="1">
        <v>117</v>
      </c>
      <c r="C119" t="s">
        <v>23</v>
      </c>
      <c r="D119" t="s">
        <v>131</v>
      </c>
      <c r="E119" t="s">
        <v>222</v>
      </c>
      <c r="F119">
        <v>62</v>
      </c>
      <c r="G119">
        <v>1500</v>
      </c>
      <c r="I119">
        <v>23.72</v>
      </c>
      <c r="J119">
        <v>22.92</v>
      </c>
      <c r="K119">
        <v>22.12</v>
      </c>
      <c r="L119">
        <v>19.52</v>
      </c>
      <c r="M119">
        <v>10.3</v>
      </c>
      <c r="N119">
        <v>32.6</v>
      </c>
      <c r="O119">
        <v>21.4</v>
      </c>
      <c r="P119">
        <v>29.5</v>
      </c>
      <c r="Q119">
        <v>33.4</v>
      </c>
      <c r="R119">
        <v>27.1</v>
      </c>
      <c r="S119">
        <v>27.6</v>
      </c>
      <c r="T119">
        <v>33.4</v>
      </c>
      <c r="U119" s="3">
        <v>28.7</v>
      </c>
      <c r="V119">
        <v>37.1</v>
      </c>
      <c r="Y119">
        <v>30.2</v>
      </c>
      <c r="Z119" s="3">
        <v>25.75686073303223</v>
      </c>
      <c r="AA119">
        <v>0</v>
      </c>
      <c r="AC119">
        <f t="shared" si="9"/>
        <v>2.9431392669677692</v>
      </c>
      <c r="AE119">
        <f t="shared" si="10"/>
        <v>2.9431392669677692</v>
      </c>
      <c r="AG119">
        <f t="shared" si="7"/>
        <v>0</v>
      </c>
      <c r="AJ119">
        <f t="shared" si="11"/>
        <v>0.14131174863624096</v>
      </c>
      <c r="AL119" s="3">
        <v>28.84131174863624</v>
      </c>
      <c r="AM119">
        <v>30.2</v>
      </c>
      <c r="AN119" s="3">
        <v>28.77507115681966</v>
      </c>
      <c r="AO119">
        <v>0.29846291696531502</v>
      </c>
      <c r="AQ119">
        <f t="shared" si="12"/>
        <v>7.50711568196607E-2</v>
      </c>
      <c r="AT119">
        <f t="shared" si="8"/>
        <v>2.8680681101481085</v>
      </c>
    </row>
    <row r="120" spans="1:46" x14ac:dyDescent="0.3">
      <c r="A120" s="1">
        <v>118</v>
      </c>
      <c r="C120" t="s">
        <v>23</v>
      </c>
      <c r="D120" t="s">
        <v>132</v>
      </c>
      <c r="E120" t="s">
        <v>222</v>
      </c>
      <c r="F120">
        <v>62</v>
      </c>
      <c r="G120">
        <v>1501</v>
      </c>
      <c r="H120">
        <v>29.4</v>
      </c>
      <c r="I120">
        <v>34.72</v>
      </c>
      <c r="J120">
        <v>38.06</v>
      </c>
      <c r="K120">
        <v>37.53</v>
      </c>
      <c r="L120">
        <v>32.93</v>
      </c>
      <c r="M120">
        <v>23.5</v>
      </c>
      <c r="N120">
        <v>46.2</v>
      </c>
      <c r="O120">
        <v>48.3</v>
      </c>
      <c r="P120">
        <v>44.7</v>
      </c>
      <c r="Q120">
        <v>60.4</v>
      </c>
      <c r="R120">
        <v>42.3</v>
      </c>
      <c r="S120">
        <v>48.3</v>
      </c>
      <c r="T120">
        <v>56.5</v>
      </c>
      <c r="U120" s="3">
        <v>55</v>
      </c>
      <c r="V120">
        <v>64.5</v>
      </c>
      <c r="Y120">
        <v>50.44</v>
      </c>
      <c r="Z120" s="3">
        <v>51.014114379882813</v>
      </c>
      <c r="AA120">
        <v>0</v>
      </c>
      <c r="AC120">
        <f t="shared" si="9"/>
        <v>3.9858856201171875</v>
      </c>
      <c r="AE120">
        <f t="shared" si="10"/>
        <v>3.9858856201171875</v>
      </c>
      <c r="AG120">
        <f t="shared" si="7"/>
        <v>0</v>
      </c>
      <c r="AJ120">
        <f t="shared" si="11"/>
        <v>1.3821625828458082</v>
      </c>
      <c r="AL120" s="3">
        <v>53.617837417154192</v>
      </c>
      <c r="AM120">
        <v>50.44</v>
      </c>
      <c r="AN120" s="3">
        <v>54.264462356567378</v>
      </c>
      <c r="AO120">
        <v>1.066863575790129</v>
      </c>
      <c r="AQ120">
        <f t="shared" si="12"/>
        <v>0.73553764343262173</v>
      </c>
      <c r="AT120">
        <f t="shared" si="8"/>
        <v>3.2503479766845658</v>
      </c>
    </row>
    <row r="121" spans="1:46" x14ac:dyDescent="0.3">
      <c r="A121" s="1">
        <v>119</v>
      </c>
      <c r="C121" t="s">
        <v>23</v>
      </c>
      <c r="D121" t="s">
        <v>133</v>
      </c>
      <c r="E121" t="s">
        <v>222</v>
      </c>
      <c r="F121">
        <v>62</v>
      </c>
      <c r="G121">
        <v>1502</v>
      </c>
      <c r="H121">
        <v>30</v>
      </c>
      <c r="I121">
        <v>39.89</v>
      </c>
      <c r="J121">
        <v>42.43</v>
      </c>
      <c r="K121">
        <v>44.16</v>
      </c>
      <c r="L121">
        <v>30.91</v>
      </c>
      <c r="M121">
        <v>30.3</v>
      </c>
      <c r="N121">
        <v>41.8</v>
      </c>
      <c r="O121">
        <v>46.4</v>
      </c>
      <c r="P121">
        <v>47.9</v>
      </c>
      <c r="Q121">
        <v>56</v>
      </c>
      <c r="R121">
        <v>35.299999999999997</v>
      </c>
      <c r="S121">
        <v>42.1</v>
      </c>
      <c r="T121">
        <v>47.6</v>
      </c>
      <c r="U121" s="3">
        <v>50.3</v>
      </c>
      <c r="V121">
        <v>60</v>
      </c>
      <c r="Y121">
        <v>45.78</v>
      </c>
      <c r="Z121" s="3">
        <v>45.892127990722663</v>
      </c>
      <c r="AA121">
        <v>0</v>
      </c>
      <c r="AC121">
        <f t="shared" si="9"/>
        <v>4.4078720092773338</v>
      </c>
      <c r="AE121">
        <f t="shared" si="10"/>
        <v>4.4078720092773338</v>
      </c>
      <c r="AG121">
        <f t="shared" si="7"/>
        <v>0</v>
      </c>
      <c r="AJ121">
        <f t="shared" si="11"/>
        <v>2.9430749613171088</v>
      </c>
      <c r="AL121" s="3">
        <v>47.356925038682888</v>
      </c>
      <c r="AM121">
        <v>45.78</v>
      </c>
      <c r="AN121" s="3">
        <v>46.673191553751629</v>
      </c>
      <c r="AO121">
        <v>0.58040707553324566</v>
      </c>
      <c r="AQ121">
        <f t="shared" si="12"/>
        <v>3.6268084462483685</v>
      </c>
      <c r="AT121">
        <f t="shared" si="8"/>
        <v>0.78106356302896529</v>
      </c>
    </row>
    <row r="122" spans="1:46" x14ac:dyDescent="0.3">
      <c r="A122" s="1">
        <v>120</v>
      </c>
      <c r="C122" t="s">
        <v>23</v>
      </c>
      <c r="D122" t="s">
        <v>134</v>
      </c>
      <c r="E122" t="s">
        <v>222</v>
      </c>
      <c r="F122">
        <v>62</v>
      </c>
      <c r="G122">
        <v>1503</v>
      </c>
      <c r="H122">
        <v>32.32</v>
      </c>
      <c r="I122">
        <v>22.05</v>
      </c>
      <c r="J122">
        <v>19.84</v>
      </c>
      <c r="K122">
        <v>23.24</v>
      </c>
      <c r="L122">
        <v>20.79</v>
      </c>
      <c r="M122">
        <v>14.3</v>
      </c>
      <c r="N122">
        <v>27.8</v>
      </c>
      <c r="O122">
        <v>27.7</v>
      </c>
      <c r="P122">
        <v>36.799999999999997</v>
      </c>
      <c r="Q122">
        <v>43.6</v>
      </c>
      <c r="R122">
        <v>36.1</v>
      </c>
      <c r="S122">
        <v>29.1</v>
      </c>
      <c r="T122">
        <v>30.1</v>
      </c>
      <c r="U122" s="3">
        <v>28.6</v>
      </c>
      <c r="V122">
        <v>39.200000000000003</v>
      </c>
      <c r="Y122">
        <v>35.14</v>
      </c>
      <c r="Z122" s="3">
        <v>30.691936492919918</v>
      </c>
      <c r="AA122">
        <v>0</v>
      </c>
      <c r="AC122">
        <f t="shared" si="9"/>
        <v>-2.0919364929199169</v>
      </c>
      <c r="AE122">
        <f t="shared" si="10"/>
        <v>2.0919364929199169</v>
      </c>
      <c r="AG122">
        <f t="shared" si="7"/>
        <v>0</v>
      </c>
      <c r="AJ122">
        <f t="shared" si="11"/>
        <v>3.0896431900475285</v>
      </c>
      <c r="AL122" s="3">
        <v>31.68964319004753</v>
      </c>
      <c r="AM122">
        <v>35.14</v>
      </c>
      <c r="AN122" s="3">
        <v>32.345651423136403</v>
      </c>
      <c r="AO122">
        <v>0.30965640299703312</v>
      </c>
      <c r="AQ122">
        <f t="shared" si="12"/>
        <v>3.7456514231364011</v>
      </c>
      <c r="AT122">
        <f t="shared" si="8"/>
        <v>-1.6537149302164842</v>
      </c>
    </row>
    <row r="123" spans="1:46" x14ac:dyDescent="0.3">
      <c r="A123" s="1">
        <v>121</v>
      </c>
      <c r="C123" t="s">
        <v>23</v>
      </c>
      <c r="D123" t="s">
        <v>97</v>
      </c>
      <c r="E123" t="s">
        <v>222</v>
      </c>
      <c r="F123">
        <v>62</v>
      </c>
      <c r="G123">
        <v>1504</v>
      </c>
      <c r="H123">
        <v>32</v>
      </c>
      <c r="I123">
        <v>30.3</v>
      </c>
      <c r="J123">
        <v>27.11</v>
      </c>
      <c r="K123">
        <v>29.57</v>
      </c>
      <c r="L123">
        <v>28.22</v>
      </c>
      <c r="M123">
        <v>22.7</v>
      </c>
      <c r="N123">
        <v>32.700000000000003</v>
      </c>
      <c r="O123">
        <v>34.5</v>
      </c>
      <c r="P123">
        <v>37.6</v>
      </c>
      <c r="Q123">
        <v>41.9</v>
      </c>
      <c r="R123">
        <v>31.9</v>
      </c>
      <c r="S123">
        <v>35</v>
      </c>
      <c r="T123">
        <v>37.9</v>
      </c>
      <c r="U123" s="3">
        <v>39.5</v>
      </c>
      <c r="V123">
        <v>37.5</v>
      </c>
      <c r="Y123">
        <v>36.86</v>
      </c>
      <c r="Z123" s="3">
        <v>33.530158996582031</v>
      </c>
      <c r="AA123">
        <v>0</v>
      </c>
      <c r="AC123">
        <f t="shared" si="9"/>
        <v>5.9698410034179688</v>
      </c>
      <c r="AE123">
        <f t="shared" si="10"/>
        <v>5.9698410034179688</v>
      </c>
      <c r="AG123">
        <f t="shared" si="7"/>
        <v>0</v>
      </c>
      <c r="AJ123">
        <f t="shared" si="11"/>
        <v>0.75318663171591993</v>
      </c>
      <c r="AL123" s="3">
        <v>38.74681336828408</v>
      </c>
      <c r="AM123">
        <v>36.86</v>
      </c>
      <c r="AN123" s="3">
        <v>37.19488438924153</v>
      </c>
      <c r="AO123">
        <v>0.33286045955819038</v>
      </c>
      <c r="AQ123">
        <f t="shared" si="12"/>
        <v>2.3051156107584703</v>
      </c>
      <c r="AT123">
        <f t="shared" si="8"/>
        <v>3.6647253926594985</v>
      </c>
    </row>
    <row r="124" spans="1:46" x14ac:dyDescent="0.3">
      <c r="A124" s="1">
        <v>122</v>
      </c>
      <c r="C124" t="s">
        <v>23</v>
      </c>
      <c r="D124" t="s">
        <v>135</v>
      </c>
      <c r="E124" t="s">
        <v>222</v>
      </c>
      <c r="F124">
        <v>62</v>
      </c>
      <c r="G124">
        <v>1505</v>
      </c>
      <c r="H124">
        <v>34.1</v>
      </c>
      <c r="I124">
        <v>24.84</v>
      </c>
      <c r="J124">
        <v>24.04</v>
      </c>
      <c r="K124">
        <v>26.33</v>
      </c>
      <c r="L124">
        <v>17.420000000000002</v>
      </c>
      <c r="M124">
        <v>23.1</v>
      </c>
      <c r="N124">
        <v>29.6</v>
      </c>
      <c r="O124">
        <v>30.5</v>
      </c>
      <c r="P124">
        <v>40</v>
      </c>
      <c r="Q124">
        <v>44.3</v>
      </c>
      <c r="R124">
        <v>39.6</v>
      </c>
      <c r="S124">
        <v>34.200000000000003</v>
      </c>
      <c r="T124">
        <v>41.3</v>
      </c>
      <c r="U124" s="3">
        <v>41.4</v>
      </c>
      <c r="V124">
        <v>47.1</v>
      </c>
      <c r="Y124">
        <v>39.880000000000003</v>
      </c>
      <c r="Z124" s="3">
        <v>37.276092529296882</v>
      </c>
      <c r="AA124">
        <v>0</v>
      </c>
      <c r="AC124">
        <f t="shared" si="9"/>
        <v>4.1239074707031165</v>
      </c>
      <c r="AE124">
        <f t="shared" si="10"/>
        <v>4.1239074707031165</v>
      </c>
      <c r="AG124">
        <f t="shared" si="7"/>
        <v>0</v>
      </c>
      <c r="AJ124">
        <f t="shared" si="11"/>
        <v>0.56282435202688674</v>
      </c>
      <c r="AL124" s="3">
        <v>40.837175647973112</v>
      </c>
      <c r="AM124">
        <v>39.880000000000003</v>
      </c>
      <c r="AN124" s="3">
        <v>42.555663884480794</v>
      </c>
      <c r="AO124">
        <v>0.33473734738668998</v>
      </c>
      <c r="AQ124">
        <f t="shared" si="12"/>
        <v>1.1556638844807949</v>
      </c>
      <c r="AT124">
        <f t="shared" si="8"/>
        <v>2.9682435862223215</v>
      </c>
    </row>
    <row r="125" spans="1:46" x14ac:dyDescent="0.3">
      <c r="A125" s="1">
        <v>123</v>
      </c>
      <c r="C125" t="s">
        <v>23</v>
      </c>
      <c r="D125" t="s">
        <v>136</v>
      </c>
      <c r="E125" t="s">
        <v>222</v>
      </c>
      <c r="F125">
        <v>62</v>
      </c>
      <c r="G125">
        <v>1506</v>
      </c>
      <c r="H125">
        <v>49.51</v>
      </c>
      <c r="I125">
        <v>32.58</v>
      </c>
      <c r="J125">
        <v>38.97</v>
      </c>
      <c r="K125">
        <v>44.88</v>
      </c>
      <c r="L125">
        <v>25.11</v>
      </c>
      <c r="M125">
        <v>31</v>
      </c>
      <c r="N125">
        <v>48.5</v>
      </c>
      <c r="O125">
        <v>35.700000000000003</v>
      </c>
      <c r="P125">
        <v>54.2</v>
      </c>
      <c r="Q125">
        <v>57.7</v>
      </c>
      <c r="R125">
        <v>47.5</v>
      </c>
      <c r="S125">
        <v>42</v>
      </c>
      <c r="T125">
        <v>34.700000000000003</v>
      </c>
      <c r="U125" s="3">
        <v>53</v>
      </c>
      <c r="V125">
        <v>54.2</v>
      </c>
      <c r="Y125">
        <v>47.220000000000013</v>
      </c>
      <c r="Z125" s="3">
        <v>51.177471160888672</v>
      </c>
      <c r="AA125">
        <v>0</v>
      </c>
      <c r="AC125">
        <f t="shared" si="9"/>
        <v>1.8225288391113281</v>
      </c>
      <c r="AE125">
        <f t="shared" si="10"/>
        <v>1.8225288391113281</v>
      </c>
      <c r="AG125">
        <f t="shared" si="7"/>
        <v>0</v>
      </c>
      <c r="AJ125">
        <f t="shared" si="11"/>
        <v>2.3676870288803684</v>
      </c>
      <c r="AL125" s="3">
        <v>50.632312971119632</v>
      </c>
      <c r="AM125">
        <v>47.220000000000013</v>
      </c>
      <c r="AN125" s="3">
        <v>51.654021504720063</v>
      </c>
      <c r="AO125">
        <v>0.86150049116179517</v>
      </c>
      <c r="AQ125">
        <f t="shared" si="12"/>
        <v>1.3459784952799367</v>
      </c>
      <c r="AT125">
        <f t="shared" si="8"/>
        <v>0.47655034383139139</v>
      </c>
    </row>
    <row r="126" spans="1:46" x14ac:dyDescent="0.3">
      <c r="A126" s="1">
        <v>124</v>
      </c>
      <c r="C126" t="s">
        <v>23</v>
      </c>
      <c r="D126" t="s">
        <v>137</v>
      </c>
      <c r="E126" t="s">
        <v>222</v>
      </c>
      <c r="F126">
        <v>62</v>
      </c>
      <c r="G126">
        <v>1507</v>
      </c>
      <c r="H126">
        <v>31.4</v>
      </c>
      <c r="I126">
        <v>28.53</v>
      </c>
      <c r="J126">
        <v>28.75</v>
      </c>
      <c r="K126">
        <v>30.77</v>
      </c>
      <c r="L126">
        <v>21.28</v>
      </c>
      <c r="M126">
        <v>24.4</v>
      </c>
      <c r="N126">
        <v>31.4</v>
      </c>
      <c r="O126">
        <v>32</v>
      </c>
      <c r="P126">
        <v>40.700000000000003</v>
      </c>
      <c r="Q126">
        <v>42</v>
      </c>
      <c r="R126">
        <v>38.6</v>
      </c>
      <c r="S126">
        <v>36.5</v>
      </c>
      <c r="T126">
        <v>38.6</v>
      </c>
      <c r="U126" s="3">
        <v>44.7</v>
      </c>
      <c r="V126">
        <v>45.1</v>
      </c>
      <c r="Y126">
        <v>39.279999999999987</v>
      </c>
      <c r="Z126" s="3">
        <v>40.738723754882813</v>
      </c>
      <c r="AA126">
        <v>0</v>
      </c>
      <c r="AC126">
        <f t="shared" si="9"/>
        <v>3.9612762451171903</v>
      </c>
      <c r="AE126">
        <f t="shared" si="10"/>
        <v>3.9612762451171903</v>
      </c>
      <c r="AG126">
        <f t="shared" si="7"/>
        <v>0</v>
      </c>
      <c r="AJ126">
        <f t="shared" si="11"/>
        <v>3.2582048479234658</v>
      </c>
      <c r="AL126" s="3">
        <v>41.441795152076537</v>
      </c>
      <c r="AM126">
        <v>39.279999999999987</v>
      </c>
      <c r="AN126" s="3">
        <v>44.145257542928057</v>
      </c>
      <c r="AO126">
        <v>0.41035854524564153</v>
      </c>
      <c r="AQ126">
        <f t="shared" si="12"/>
        <v>0.55474245707194569</v>
      </c>
      <c r="AT126">
        <f t="shared" si="8"/>
        <v>3.4065337880452446</v>
      </c>
    </row>
    <row r="127" spans="1:46" x14ac:dyDescent="0.3">
      <c r="A127" s="1">
        <v>125</v>
      </c>
      <c r="C127" t="s">
        <v>23</v>
      </c>
      <c r="D127" t="s">
        <v>138</v>
      </c>
      <c r="E127" t="s">
        <v>222</v>
      </c>
      <c r="F127">
        <v>62</v>
      </c>
      <c r="G127">
        <v>1508</v>
      </c>
      <c r="I127">
        <v>24.07</v>
      </c>
      <c r="J127">
        <v>20.329999999999998</v>
      </c>
      <c r="K127">
        <v>22.82</v>
      </c>
      <c r="L127">
        <v>18.940000000000001</v>
      </c>
      <c r="M127">
        <v>18.7</v>
      </c>
      <c r="N127">
        <v>19.7</v>
      </c>
      <c r="O127">
        <v>23.4</v>
      </c>
      <c r="P127">
        <v>31.9</v>
      </c>
      <c r="Q127">
        <v>34</v>
      </c>
      <c r="R127">
        <v>29.2</v>
      </c>
      <c r="S127">
        <v>26.8</v>
      </c>
      <c r="T127">
        <v>29.9</v>
      </c>
      <c r="U127" s="3">
        <v>27.7</v>
      </c>
      <c r="V127">
        <v>35.4</v>
      </c>
      <c r="Y127">
        <v>30.36</v>
      </c>
      <c r="Z127" s="3">
        <v>22.517793655395511</v>
      </c>
      <c r="AA127">
        <v>0</v>
      </c>
      <c r="AC127">
        <f t="shared" si="9"/>
        <v>5.1822063446044879</v>
      </c>
      <c r="AE127">
        <f t="shared" si="10"/>
        <v>5.1822063446044879</v>
      </c>
      <c r="AG127">
        <f t="shared" si="7"/>
        <v>0</v>
      </c>
      <c r="AJ127">
        <f t="shared" si="11"/>
        <v>1.9776912505746509</v>
      </c>
      <c r="AL127" s="3">
        <v>29.67769125057465</v>
      </c>
      <c r="AM127">
        <v>30.36</v>
      </c>
      <c r="AN127" s="3">
        <v>26.638067855834962</v>
      </c>
      <c r="AO127">
        <v>0.3041973070398995</v>
      </c>
      <c r="AQ127">
        <f t="shared" si="12"/>
        <v>1.0619321441650378</v>
      </c>
      <c r="AT127">
        <f t="shared" si="8"/>
        <v>4.1202742004394501</v>
      </c>
    </row>
    <row r="128" spans="1:46" x14ac:dyDescent="0.3">
      <c r="A128" s="1">
        <v>126</v>
      </c>
      <c r="C128" t="s">
        <v>23</v>
      </c>
      <c r="D128" t="s">
        <v>139</v>
      </c>
      <c r="E128" t="s">
        <v>222</v>
      </c>
      <c r="F128">
        <v>62</v>
      </c>
      <c r="G128">
        <v>1509</v>
      </c>
      <c r="H128">
        <v>32.92</v>
      </c>
      <c r="I128">
        <v>29.09</v>
      </c>
      <c r="J128">
        <v>30.22</v>
      </c>
      <c r="K128">
        <v>29.57</v>
      </c>
      <c r="L128">
        <v>22.71</v>
      </c>
      <c r="M128">
        <v>19</v>
      </c>
      <c r="N128">
        <v>32.4</v>
      </c>
      <c r="O128">
        <v>36.1</v>
      </c>
      <c r="P128">
        <v>42.3</v>
      </c>
      <c r="Q128">
        <v>46.2</v>
      </c>
      <c r="R128">
        <v>33.6</v>
      </c>
      <c r="S128">
        <v>33.4</v>
      </c>
      <c r="T128">
        <v>41.1</v>
      </c>
      <c r="U128" s="3">
        <v>43.2</v>
      </c>
      <c r="V128">
        <v>46.5</v>
      </c>
      <c r="Y128">
        <v>39.320000000000007</v>
      </c>
      <c r="Z128" s="3">
        <v>37.905727386474609</v>
      </c>
      <c r="AA128">
        <v>0</v>
      </c>
      <c r="AC128">
        <f t="shared" si="9"/>
        <v>5.2942726135253935</v>
      </c>
      <c r="AE128">
        <f t="shared" si="10"/>
        <v>5.2942726135253935</v>
      </c>
      <c r="AG128">
        <f t="shared" si="7"/>
        <v>0</v>
      </c>
      <c r="AJ128">
        <f t="shared" si="11"/>
        <v>1.7049426048979228</v>
      </c>
      <c r="AL128" s="3">
        <v>41.49505739510208</v>
      </c>
      <c r="AM128">
        <v>39.320000000000007</v>
      </c>
      <c r="AN128" s="3">
        <v>39.756149571736657</v>
      </c>
      <c r="AO128">
        <v>0.54723379451192977</v>
      </c>
      <c r="AQ128">
        <f t="shared" si="12"/>
        <v>3.443850428263346</v>
      </c>
      <c r="AT128">
        <f t="shared" si="8"/>
        <v>1.8504221852620475</v>
      </c>
    </row>
    <row r="129" spans="1:46" x14ac:dyDescent="0.3">
      <c r="A129" s="1">
        <v>127</v>
      </c>
      <c r="C129" t="s">
        <v>23</v>
      </c>
      <c r="D129" t="s">
        <v>140</v>
      </c>
      <c r="E129" t="s">
        <v>222</v>
      </c>
      <c r="F129">
        <v>62</v>
      </c>
      <c r="G129">
        <v>1510</v>
      </c>
      <c r="H129">
        <v>30.77</v>
      </c>
      <c r="I129">
        <v>26.83</v>
      </c>
      <c r="J129">
        <v>31.49</v>
      </c>
      <c r="K129">
        <v>36.57</v>
      </c>
      <c r="L129">
        <v>22.57</v>
      </c>
      <c r="M129">
        <v>26.4</v>
      </c>
      <c r="N129">
        <v>35.700000000000003</v>
      </c>
      <c r="O129">
        <v>29.2</v>
      </c>
      <c r="P129">
        <v>39.799999999999997</v>
      </c>
      <c r="Q129">
        <v>45.8</v>
      </c>
      <c r="R129">
        <v>39.700000000000003</v>
      </c>
      <c r="S129">
        <v>37.6</v>
      </c>
      <c r="T129">
        <v>30.5</v>
      </c>
      <c r="U129" s="3">
        <v>45.9</v>
      </c>
      <c r="V129">
        <v>51.1</v>
      </c>
      <c r="Y129">
        <v>38.679999999999993</v>
      </c>
      <c r="Z129" s="3">
        <v>40.904754638671882</v>
      </c>
      <c r="AA129">
        <v>0</v>
      </c>
      <c r="AC129">
        <f t="shared" si="9"/>
        <v>4.9952453613281165</v>
      </c>
      <c r="AE129">
        <f t="shared" si="10"/>
        <v>4.9952453613281165</v>
      </c>
      <c r="AG129">
        <f t="shared" si="7"/>
        <v>0</v>
      </c>
      <c r="AJ129">
        <f t="shared" si="11"/>
        <v>4.2318158994350412</v>
      </c>
      <c r="AL129" s="3">
        <v>41.668184100564957</v>
      </c>
      <c r="AM129">
        <v>38.679999999999993</v>
      </c>
      <c r="AN129" s="3">
        <v>44.167166061401367</v>
      </c>
      <c r="AO129">
        <v>0.58171130496518653</v>
      </c>
      <c r="AQ129">
        <f t="shared" si="12"/>
        <v>1.7328339385986311</v>
      </c>
      <c r="AT129">
        <f t="shared" si="8"/>
        <v>3.2624114227294854</v>
      </c>
    </row>
    <row r="130" spans="1:46" x14ac:dyDescent="0.3">
      <c r="A130" s="1">
        <v>128</v>
      </c>
      <c r="C130" t="s">
        <v>23</v>
      </c>
      <c r="D130" t="s">
        <v>141</v>
      </c>
      <c r="E130" t="s">
        <v>222</v>
      </c>
      <c r="F130">
        <v>62</v>
      </c>
      <c r="G130">
        <v>1511</v>
      </c>
      <c r="H130">
        <v>33</v>
      </c>
      <c r="I130">
        <v>28.28</v>
      </c>
      <c r="J130">
        <v>25.78</v>
      </c>
      <c r="K130">
        <v>29.29</v>
      </c>
      <c r="L130">
        <v>31.53</v>
      </c>
      <c r="M130">
        <v>27.7</v>
      </c>
      <c r="N130">
        <v>36.299999999999997</v>
      </c>
      <c r="O130">
        <v>39.200000000000003</v>
      </c>
      <c r="P130">
        <v>44.5</v>
      </c>
      <c r="Q130">
        <v>48.5</v>
      </c>
      <c r="R130">
        <v>41.8</v>
      </c>
      <c r="S130">
        <v>45.1</v>
      </c>
      <c r="T130">
        <v>43.8</v>
      </c>
      <c r="U130" s="3">
        <v>44</v>
      </c>
      <c r="V130">
        <v>43.9</v>
      </c>
      <c r="Y130">
        <v>44.739999999999988</v>
      </c>
      <c r="Z130" s="3">
        <v>43.400550842285163</v>
      </c>
      <c r="AA130">
        <v>0</v>
      </c>
      <c r="AC130">
        <f t="shared" si="9"/>
        <v>0.59944915771483664</v>
      </c>
      <c r="AE130">
        <f t="shared" si="10"/>
        <v>0.59944915771483664</v>
      </c>
      <c r="AG130">
        <f t="shared" ref="AG130:AG193" si="13">IF(AE130&gt;16,1,0)</f>
        <v>0</v>
      </c>
      <c r="AJ130">
        <f t="shared" si="11"/>
        <v>5.081933335048916E-3</v>
      </c>
      <c r="AL130" s="3">
        <v>43.994918066664951</v>
      </c>
      <c r="AM130">
        <v>44.739999999999988</v>
      </c>
      <c r="AN130" s="3">
        <v>44.790016352335613</v>
      </c>
      <c r="AO130">
        <v>0.64051424605178509</v>
      </c>
      <c r="AQ130">
        <f t="shared" si="12"/>
        <v>0.79001635233561274</v>
      </c>
      <c r="AT130">
        <f t="shared" ref="AT130:AT193" si="14">AE130-AQ130</f>
        <v>-0.19056719462077609</v>
      </c>
    </row>
    <row r="131" spans="1:46" x14ac:dyDescent="0.3">
      <c r="A131" s="1">
        <v>129</v>
      </c>
      <c r="C131" t="s">
        <v>23</v>
      </c>
      <c r="D131" t="s">
        <v>142</v>
      </c>
      <c r="E131" t="s">
        <v>222</v>
      </c>
      <c r="F131">
        <v>62</v>
      </c>
      <c r="G131">
        <v>1512</v>
      </c>
      <c r="H131">
        <v>32.049999999999997</v>
      </c>
      <c r="I131">
        <v>18.13</v>
      </c>
      <c r="J131">
        <v>14.42</v>
      </c>
      <c r="K131">
        <v>14.91</v>
      </c>
      <c r="L131">
        <v>17.649999999999999</v>
      </c>
      <c r="M131">
        <v>16.399999999999999</v>
      </c>
      <c r="N131">
        <v>21.6</v>
      </c>
      <c r="O131">
        <v>22</v>
      </c>
      <c r="P131">
        <v>30.8</v>
      </c>
      <c r="Q131">
        <v>36.4</v>
      </c>
      <c r="R131">
        <v>29.8</v>
      </c>
      <c r="S131">
        <v>28.2</v>
      </c>
      <c r="T131">
        <v>26.8</v>
      </c>
      <c r="U131" s="3">
        <v>26.7</v>
      </c>
      <c r="V131">
        <v>37</v>
      </c>
      <c r="Y131">
        <v>30.4</v>
      </c>
      <c r="Z131" s="3">
        <v>27.424421310424801</v>
      </c>
      <c r="AA131">
        <v>0</v>
      </c>
      <c r="AC131">
        <f t="shared" ref="AC131:AC194" si="15">U131-Z131</f>
        <v>-0.72442131042480185</v>
      </c>
      <c r="AE131">
        <f t="shared" ref="AE131:AE194" si="16">ABS(AC131)</f>
        <v>0.72442131042480185</v>
      </c>
      <c r="AG131">
        <f t="shared" si="13"/>
        <v>0</v>
      </c>
      <c r="AJ131">
        <f t="shared" ref="AJ131:AJ194" si="17">ABS(U131-AL131)</f>
        <v>0.35677064205098219</v>
      </c>
      <c r="AL131" s="3">
        <v>27.056770642050981</v>
      </c>
      <c r="AM131">
        <v>30.4</v>
      </c>
      <c r="AN131" s="3">
        <v>29.83639537811279</v>
      </c>
      <c r="AO131">
        <v>0.51526547168420322</v>
      </c>
      <c r="AQ131">
        <f t="shared" si="12"/>
        <v>3.1363953781127911</v>
      </c>
      <c r="AT131">
        <f t="shared" si="14"/>
        <v>-2.4119740676879893</v>
      </c>
    </row>
    <row r="132" spans="1:46" x14ac:dyDescent="0.3">
      <c r="A132" s="1">
        <v>130</v>
      </c>
      <c r="C132" t="s">
        <v>23</v>
      </c>
      <c r="D132" t="s">
        <v>143</v>
      </c>
      <c r="E132" t="s">
        <v>222</v>
      </c>
      <c r="F132">
        <v>62</v>
      </c>
      <c r="G132">
        <v>1514</v>
      </c>
      <c r="H132">
        <v>29</v>
      </c>
      <c r="I132">
        <v>22.75</v>
      </c>
      <c r="J132">
        <v>22.98</v>
      </c>
      <c r="K132">
        <v>20.36</v>
      </c>
      <c r="L132">
        <v>22.05</v>
      </c>
      <c r="M132">
        <v>14.9</v>
      </c>
      <c r="N132">
        <v>27.2</v>
      </c>
      <c r="O132">
        <v>22.2</v>
      </c>
      <c r="P132">
        <v>34.6</v>
      </c>
      <c r="Q132">
        <v>41.9</v>
      </c>
      <c r="R132">
        <v>30.3</v>
      </c>
      <c r="S132">
        <v>31</v>
      </c>
      <c r="T132">
        <v>33.5</v>
      </c>
      <c r="U132" s="3">
        <v>32.4</v>
      </c>
      <c r="V132">
        <v>40.799999999999997</v>
      </c>
      <c r="Y132">
        <v>34.26</v>
      </c>
      <c r="Z132" s="3">
        <v>31.781888961791989</v>
      </c>
      <c r="AA132">
        <v>0</v>
      </c>
      <c r="AC132">
        <f t="shared" si="15"/>
        <v>0.61811103820800994</v>
      </c>
      <c r="AE132">
        <f t="shared" si="16"/>
        <v>0.61811103820800994</v>
      </c>
      <c r="AG132">
        <f t="shared" si="13"/>
        <v>0</v>
      </c>
      <c r="AJ132">
        <f t="shared" si="17"/>
        <v>0.43136482105918716</v>
      </c>
      <c r="AL132" s="3">
        <v>31.968635178940811</v>
      </c>
      <c r="AM132">
        <v>34.26</v>
      </c>
      <c r="AN132" s="3">
        <v>33.358253059387209</v>
      </c>
      <c r="AO132">
        <v>0.36716753093223409</v>
      </c>
      <c r="AQ132">
        <f t="shared" si="12"/>
        <v>0.95825305938721073</v>
      </c>
      <c r="AT132">
        <f t="shared" si="14"/>
        <v>-0.34014202117920078</v>
      </c>
    </row>
    <row r="133" spans="1:46" x14ac:dyDescent="0.3">
      <c r="A133" s="1">
        <v>131</v>
      </c>
      <c r="C133" t="s">
        <v>23</v>
      </c>
      <c r="D133" t="s">
        <v>144</v>
      </c>
      <c r="E133" t="s">
        <v>222</v>
      </c>
      <c r="F133">
        <v>62</v>
      </c>
      <c r="G133">
        <v>1515</v>
      </c>
      <c r="H133">
        <v>45</v>
      </c>
      <c r="I133">
        <v>22.64</v>
      </c>
      <c r="J133">
        <v>22.72</v>
      </c>
      <c r="K133">
        <v>21.85</v>
      </c>
      <c r="L133">
        <v>22.74</v>
      </c>
      <c r="M133">
        <v>16.899999999999999</v>
      </c>
      <c r="N133">
        <v>27.3</v>
      </c>
      <c r="O133">
        <v>25.7</v>
      </c>
      <c r="P133">
        <v>31</v>
      </c>
      <c r="Q133">
        <v>36.4</v>
      </c>
      <c r="R133">
        <v>33.9</v>
      </c>
      <c r="S133">
        <v>29.6</v>
      </c>
      <c r="T133">
        <v>33.4</v>
      </c>
      <c r="U133" s="3">
        <v>34.6</v>
      </c>
      <c r="V133">
        <v>36.6</v>
      </c>
      <c r="Y133">
        <v>32.86</v>
      </c>
      <c r="Z133" s="3">
        <v>29.295619964599609</v>
      </c>
      <c r="AA133">
        <v>0</v>
      </c>
      <c r="AC133">
        <f t="shared" si="15"/>
        <v>5.304380035400392</v>
      </c>
      <c r="AE133">
        <f t="shared" si="16"/>
        <v>5.304380035400392</v>
      </c>
      <c r="AG133">
        <f t="shared" si="13"/>
        <v>0</v>
      </c>
      <c r="AJ133">
        <f t="shared" si="17"/>
        <v>1.6045894995789283</v>
      </c>
      <c r="AL133" s="3">
        <v>32.995410500421073</v>
      </c>
      <c r="AM133">
        <v>32.86</v>
      </c>
      <c r="AN133" s="3">
        <v>34.177927831014003</v>
      </c>
      <c r="AO133">
        <v>0.28312257227782128</v>
      </c>
      <c r="AQ133">
        <f t="shared" si="12"/>
        <v>0.42207216898599853</v>
      </c>
      <c r="AT133">
        <f t="shared" si="14"/>
        <v>4.8823078664143935</v>
      </c>
    </row>
    <row r="134" spans="1:46" x14ac:dyDescent="0.3">
      <c r="A134" s="1">
        <v>132</v>
      </c>
      <c r="C134" t="s">
        <v>23</v>
      </c>
      <c r="D134" t="s">
        <v>145</v>
      </c>
      <c r="E134" t="s">
        <v>222</v>
      </c>
      <c r="F134">
        <v>62</v>
      </c>
      <c r="G134">
        <v>1516</v>
      </c>
      <c r="H134">
        <v>28.38</v>
      </c>
      <c r="I134">
        <v>29.61</v>
      </c>
      <c r="J134">
        <v>29.65</v>
      </c>
      <c r="K134">
        <v>31.02</v>
      </c>
      <c r="L134">
        <v>26.01</v>
      </c>
      <c r="M134">
        <v>21.4</v>
      </c>
      <c r="N134">
        <v>34.9</v>
      </c>
      <c r="O134">
        <v>30.7</v>
      </c>
      <c r="P134">
        <v>38.6</v>
      </c>
      <c r="Q134">
        <v>39.200000000000003</v>
      </c>
      <c r="R134">
        <v>34.799999999999997</v>
      </c>
      <c r="S134">
        <v>35.799999999999997</v>
      </c>
      <c r="T134">
        <v>41.7</v>
      </c>
      <c r="U134" s="3">
        <v>40.299999999999997</v>
      </c>
      <c r="V134">
        <v>41.9</v>
      </c>
      <c r="Y134">
        <v>38.020000000000003</v>
      </c>
      <c r="Z134" s="3">
        <v>35.243228912353523</v>
      </c>
      <c r="AA134">
        <v>0</v>
      </c>
      <c r="AC134">
        <f t="shared" si="15"/>
        <v>5.0567710876464744</v>
      </c>
      <c r="AE134">
        <f t="shared" si="16"/>
        <v>5.0567710876464744</v>
      </c>
      <c r="AG134">
        <f t="shared" si="13"/>
        <v>0</v>
      </c>
      <c r="AJ134">
        <f t="shared" si="17"/>
        <v>2.3566374442662195</v>
      </c>
      <c r="AL134" s="3">
        <v>37.943362555733778</v>
      </c>
      <c r="AM134">
        <v>38.020000000000003</v>
      </c>
      <c r="AN134" s="3">
        <v>39.758016738891612</v>
      </c>
      <c r="AO134">
        <v>0.43544245585288288</v>
      </c>
      <c r="AQ134">
        <f t="shared" si="12"/>
        <v>0.5419832611083848</v>
      </c>
      <c r="AT134">
        <f t="shared" si="14"/>
        <v>4.5147878265380896</v>
      </c>
    </row>
    <row r="135" spans="1:46" x14ac:dyDescent="0.3">
      <c r="A135" s="1">
        <v>133</v>
      </c>
      <c r="C135" t="s">
        <v>23</v>
      </c>
      <c r="D135" t="s">
        <v>146</v>
      </c>
      <c r="E135" t="s">
        <v>222</v>
      </c>
      <c r="F135">
        <v>62</v>
      </c>
      <c r="G135">
        <v>1517</v>
      </c>
      <c r="H135">
        <v>40.340000000000003</v>
      </c>
      <c r="I135">
        <v>33.06</v>
      </c>
      <c r="J135">
        <v>37.409999999999997</v>
      </c>
      <c r="K135">
        <v>42.04</v>
      </c>
      <c r="L135">
        <v>30.8</v>
      </c>
      <c r="M135">
        <v>27.6</v>
      </c>
      <c r="N135">
        <v>42.2</v>
      </c>
      <c r="O135">
        <v>40.4</v>
      </c>
      <c r="P135">
        <v>49.8</v>
      </c>
      <c r="Q135">
        <v>56.6</v>
      </c>
      <c r="R135">
        <v>46.1</v>
      </c>
      <c r="S135">
        <v>46.8</v>
      </c>
      <c r="T135">
        <v>35.200000000000003</v>
      </c>
      <c r="U135" s="3">
        <v>54.2</v>
      </c>
      <c r="V135">
        <v>59.1</v>
      </c>
      <c r="Y135">
        <v>46.9</v>
      </c>
      <c r="Z135" s="3">
        <v>51.938713073730469</v>
      </c>
      <c r="AA135">
        <v>0</v>
      </c>
      <c r="AC135">
        <f t="shared" si="15"/>
        <v>2.2612869262695341</v>
      </c>
      <c r="AE135">
        <f t="shared" si="16"/>
        <v>2.2612869262695341</v>
      </c>
      <c r="AG135">
        <f t="shared" si="13"/>
        <v>0</v>
      </c>
      <c r="AJ135">
        <f t="shared" si="17"/>
        <v>7.1610770467599352</v>
      </c>
      <c r="AL135" s="3">
        <v>47.038922953240068</v>
      </c>
      <c r="AM135">
        <v>46.9</v>
      </c>
      <c r="AN135" s="3">
        <v>53.021395111083983</v>
      </c>
      <c r="AO135">
        <v>0.90327942951498275</v>
      </c>
      <c r="AQ135">
        <f t="shared" si="12"/>
        <v>1.1786048889160199</v>
      </c>
      <c r="AT135">
        <f t="shared" si="14"/>
        <v>1.0826820373535142</v>
      </c>
    </row>
    <row r="136" spans="1:46" x14ac:dyDescent="0.3">
      <c r="A136" s="1">
        <v>134</v>
      </c>
      <c r="C136" t="s">
        <v>23</v>
      </c>
      <c r="D136" t="s">
        <v>147</v>
      </c>
      <c r="E136" t="s">
        <v>222</v>
      </c>
      <c r="F136">
        <v>62</v>
      </c>
      <c r="G136">
        <v>1518</v>
      </c>
      <c r="H136">
        <v>23.1</v>
      </c>
      <c r="I136">
        <v>28.75</v>
      </c>
      <c r="J136">
        <v>26.37</v>
      </c>
      <c r="K136">
        <v>25.87</v>
      </c>
      <c r="L136">
        <v>20.96</v>
      </c>
      <c r="M136">
        <v>14.3</v>
      </c>
      <c r="N136">
        <v>33.1</v>
      </c>
      <c r="O136">
        <v>24.6</v>
      </c>
      <c r="P136">
        <v>30.7</v>
      </c>
      <c r="Q136">
        <v>32.6</v>
      </c>
      <c r="R136">
        <v>28.5</v>
      </c>
      <c r="S136">
        <v>27.3</v>
      </c>
      <c r="T136">
        <v>34.799999999999997</v>
      </c>
      <c r="U136" s="3">
        <v>28.1</v>
      </c>
      <c r="V136">
        <v>37.9</v>
      </c>
      <c r="Y136">
        <v>30.77999999999999</v>
      </c>
      <c r="Z136" s="3">
        <v>26.201066970825199</v>
      </c>
      <c r="AA136">
        <v>0</v>
      </c>
      <c r="AC136">
        <f t="shared" si="15"/>
        <v>1.8989330291748026</v>
      </c>
      <c r="AE136">
        <f t="shared" si="16"/>
        <v>1.8989330291748026</v>
      </c>
      <c r="AG136">
        <f t="shared" si="13"/>
        <v>0</v>
      </c>
      <c r="AJ136">
        <f t="shared" si="17"/>
        <v>4.8711278237199451E-2</v>
      </c>
      <c r="AL136" s="3">
        <v>28.148711278237201</v>
      </c>
      <c r="AM136">
        <v>30.77999999999999</v>
      </c>
      <c r="AN136" s="3">
        <v>29.363708877563479</v>
      </c>
      <c r="AO136">
        <v>0.2004929501988712</v>
      </c>
      <c r="AQ136">
        <f t="shared" si="12"/>
        <v>1.2637088775634773</v>
      </c>
      <c r="AT136">
        <f t="shared" si="14"/>
        <v>0.63522415161132528</v>
      </c>
    </row>
    <row r="137" spans="1:46" x14ac:dyDescent="0.3">
      <c r="A137" s="1">
        <v>135</v>
      </c>
      <c r="C137" t="s">
        <v>23</v>
      </c>
      <c r="D137" t="s">
        <v>148</v>
      </c>
      <c r="E137" t="s">
        <v>222</v>
      </c>
      <c r="F137">
        <v>62</v>
      </c>
      <c r="G137">
        <v>1519</v>
      </c>
      <c r="H137">
        <v>22.37</v>
      </c>
      <c r="I137">
        <v>20.03</v>
      </c>
      <c r="J137">
        <v>17.68</v>
      </c>
      <c r="K137">
        <v>25.38</v>
      </c>
      <c r="L137">
        <v>17.600000000000001</v>
      </c>
      <c r="M137">
        <v>11.8</v>
      </c>
      <c r="N137">
        <v>25.9</v>
      </c>
      <c r="O137">
        <v>22.9</v>
      </c>
      <c r="P137">
        <v>32.200000000000003</v>
      </c>
      <c r="Q137">
        <v>38.5</v>
      </c>
      <c r="R137">
        <v>31</v>
      </c>
      <c r="S137">
        <v>36.299999999999997</v>
      </c>
      <c r="T137">
        <v>36.5</v>
      </c>
      <c r="U137" s="3">
        <v>32.1</v>
      </c>
      <c r="V137">
        <v>38.9</v>
      </c>
      <c r="Y137">
        <v>34.9</v>
      </c>
      <c r="Z137" s="3">
        <v>30.51603889465332</v>
      </c>
      <c r="AA137">
        <v>0</v>
      </c>
      <c r="AC137">
        <f t="shared" si="15"/>
        <v>1.5839611053466811</v>
      </c>
      <c r="AE137">
        <f t="shared" si="16"/>
        <v>1.5839611053466811</v>
      </c>
      <c r="AG137">
        <f t="shared" si="13"/>
        <v>0</v>
      </c>
      <c r="AJ137">
        <f t="shared" si="17"/>
        <v>2.0654579982856305</v>
      </c>
      <c r="AL137" s="3">
        <v>34.165457998285632</v>
      </c>
      <c r="AM137">
        <v>34.9</v>
      </c>
      <c r="AN137" s="3">
        <v>33.164330863952642</v>
      </c>
      <c r="AO137">
        <v>0.26770894739353629</v>
      </c>
      <c r="AQ137">
        <f t="shared" si="12"/>
        <v>1.064330863952641</v>
      </c>
      <c r="AT137">
        <f t="shared" si="14"/>
        <v>0.51963024139404013</v>
      </c>
    </row>
    <row r="138" spans="1:46" x14ac:dyDescent="0.3">
      <c r="A138" s="1">
        <v>136</v>
      </c>
      <c r="C138" t="s">
        <v>23</v>
      </c>
      <c r="D138" t="s">
        <v>149</v>
      </c>
      <c r="E138" t="s">
        <v>222</v>
      </c>
      <c r="F138">
        <v>62</v>
      </c>
      <c r="G138">
        <v>1520</v>
      </c>
      <c r="I138">
        <v>23.51</v>
      </c>
      <c r="J138">
        <v>14.13</v>
      </c>
      <c r="K138">
        <v>23.78</v>
      </c>
      <c r="L138">
        <v>20.010000000000002</v>
      </c>
      <c r="M138">
        <v>11.5</v>
      </c>
      <c r="N138">
        <v>23.2</v>
      </c>
      <c r="O138">
        <v>28.8</v>
      </c>
      <c r="P138">
        <v>30.6</v>
      </c>
      <c r="Q138">
        <v>43.4</v>
      </c>
      <c r="R138">
        <v>36.4</v>
      </c>
      <c r="S138">
        <v>36.1</v>
      </c>
      <c r="T138">
        <v>37.4</v>
      </c>
      <c r="U138" s="3">
        <v>31.5</v>
      </c>
      <c r="V138">
        <v>42.8</v>
      </c>
      <c r="Y138">
        <v>36.78</v>
      </c>
      <c r="Z138" s="3">
        <v>33.634721755981452</v>
      </c>
      <c r="AA138">
        <v>0.28832797059706838</v>
      </c>
      <c r="AC138">
        <f t="shared" si="15"/>
        <v>-2.1347217559814524</v>
      </c>
      <c r="AE138">
        <f t="shared" si="16"/>
        <v>2.1347217559814524</v>
      </c>
      <c r="AG138">
        <f t="shared" si="13"/>
        <v>0</v>
      </c>
      <c r="AJ138">
        <f t="shared" si="17"/>
        <v>2.4855157774624033</v>
      </c>
      <c r="AL138" s="3">
        <v>33.985515777462403</v>
      </c>
      <c r="AM138">
        <v>36.78</v>
      </c>
      <c r="AN138" s="3">
        <v>34.819068921407073</v>
      </c>
      <c r="AO138">
        <v>0.41833918006618548</v>
      </c>
      <c r="AQ138">
        <f t="shared" si="12"/>
        <v>3.319068921407073</v>
      </c>
      <c r="AT138">
        <f t="shared" si="14"/>
        <v>-1.1843471654256206</v>
      </c>
    </row>
    <row r="139" spans="1:46" x14ac:dyDescent="0.3">
      <c r="A139" s="1">
        <v>163</v>
      </c>
      <c r="C139" t="s">
        <v>24</v>
      </c>
      <c r="D139" t="s">
        <v>150</v>
      </c>
      <c r="E139" t="s">
        <v>222</v>
      </c>
      <c r="F139">
        <v>25</v>
      </c>
      <c r="G139">
        <v>548</v>
      </c>
      <c r="L139">
        <v>31.62</v>
      </c>
      <c r="M139">
        <v>44.14</v>
      </c>
      <c r="N139">
        <v>44.48</v>
      </c>
      <c r="O139">
        <v>52.85</v>
      </c>
      <c r="P139">
        <v>54.22</v>
      </c>
      <c r="Q139">
        <v>51.3</v>
      </c>
      <c r="R139">
        <v>47.1</v>
      </c>
      <c r="S139">
        <v>49</v>
      </c>
      <c r="T139">
        <v>50.8</v>
      </c>
      <c r="U139" s="3">
        <v>51.1</v>
      </c>
      <c r="V139">
        <v>46.29</v>
      </c>
      <c r="Y139">
        <v>50.483999999999988</v>
      </c>
      <c r="Z139" s="3">
        <v>54.050937906901041</v>
      </c>
      <c r="AA139">
        <v>1.0868101094082361</v>
      </c>
      <c r="AC139">
        <f t="shared" si="15"/>
        <v>-2.9509379069010393</v>
      </c>
      <c r="AE139">
        <f t="shared" si="16"/>
        <v>2.9509379069010393</v>
      </c>
      <c r="AG139">
        <f t="shared" si="13"/>
        <v>0</v>
      </c>
      <c r="AJ139">
        <f t="shared" si="17"/>
        <v>1.0499727476914202</v>
      </c>
      <c r="AL139" s="3">
        <v>52.149972747691422</v>
      </c>
      <c r="AM139">
        <v>50.483999999999988</v>
      </c>
      <c r="AN139" s="3">
        <v>49.620660883585607</v>
      </c>
      <c r="AO139">
        <v>0.9884578410174516</v>
      </c>
      <c r="AQ139">
        <f t="shared" si="12"/>
        <v>1.4793391164143941</v>
      </c>
      <c r="AT139">
        <f t="shared" si="14"/>
        <v>1.4715987904866452</v>
      </c>
    </row>
    <row r="140" spans="1:46" x14ac:dyDescent="0.3">
      <c r="A140" s="1">
        <v>164</v>
      </c>
      <c r="C140" t="s">
        <v>24</v>
      </c>
      <c r="D140" t="s">
        <v>151</v>
      </c>
      <c r="E140" t="s">
        <v>222</v>
      </c>
      <c r="F140">
        <v>25</v>
      </c>
      <c r="G140">
        <v>550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U140" s="3">
        <v>50</v>
      </c>
      <c r="V140">
        <v>60</v>
      </c>
      <c r="Z140" s="3"/>
      <c r="AL140" s="3"/>
      <c r="AN140" s="3"/>
    </row>
    <row r="141" spans="1:46" x14ac:dyDescent="0.3">
      <c r="A141" s="1">
        <v>165</v>
      </c>
      <c r="C141" t="s">
        <v>24</v>
      </c>
      <c r="D141" t="s">
        <v>152</v>
      </c>
      <c r="E141" t="s">
        <v>222</v>
      </c>
      <c r="F141">
        <v>25</v>
      </c>
      <c r="G141">
        <v>551</v>
      </c>
      <c r="L141">
        <v>39.6</v>
      </c>
      <c r="M141">
        <v>43.02</v>
      </c>
      <c r="N141">
        <v>51.97</v>
      </c>
      <c r="O141">
        <v>44.04</v>
      </c>
      <c r="P141">
        <v>57.36</v>
      </c>
      <c r="Q141">
        <v>62.1</v>
      </c>
      <c r="R141">
        <v>58.2</v>
      </c>
      <c r="S141">
        <v>50.1</v>
      </c>
      <c r="T141">
        <v>40.1</v>
      </c>
      <c r="U141" s="3">
        <v>58.2</v>
      </c>
      <c r="V141">
        <v>62.51</v>
      </c>
      <c r="Y141">
        <v>53.572000000000003</v>
      </c>
      <c r="Z141" s="3">
        <v>62.412755076090498</v>
      </c>
      <c r="AA141">
        <v>1.577769107182329</v>
      </c>
      <c r="AC141">
        <f t="shared" si="15"/>
        <v>-4.2127550760904953</v>
      </c>
      <c r="AE141">
        <f t="shared" si="16"/>
        <v>4.2127550760904953</v>
      </c>
      <c r="AG141">
        <f t="shared" si="13"/>
        <v>0</v>
      </c>
      <c r="AJ141">
        <f t="shared" si="17"/>
        <v>0.81853442861262238</v>
      </c>
      <c r="AL141" s="3">
        <v>57.38146557138738</v>
      </c>
      <c r="AM141">
        <v>53.572000000000003</v>
      </c>
      <c r="AN141" s="3">
        <v>56.387940546671551</v>
      </c>
      <c r="AO141">
        <v>2.3272728622723502</v>
      </c>
      <c r="AQ141">
        <f t="shared" ref="AQ141:AQ204" si="18">ABS(U141-AN141)</f>
        <v>1.8120594533284518</v>
      </c>
      <c r="AT141">
        <f t="shared" si="14"/>
        <v>2.4006956227620435</v>
      </c>
    </row>
    <row r="142" spans="1:46" x14ac:dyDescent="0.3">
      <c r="A142" s="1">
        <v>166</v>
      </c>
      <c r="C142" t="s">
        <v>24</v>
      </c>
      <c r="D142" t="s">
        <v>153</v>
      </c>
      <c r="E142" t="s">
        <v>222</v>
      </c>
      <c r="F142">
        <v>25</v>
      </c>
      <c r="G142">
        <v>552</v>
      </c>
      <c r="L142">
        <v>31.94</v>
      </c>
      <c r="M142">
        <v>39.450000000000003</v>
      </c>
      <c r="N142">
        <v>37.950000000000003</v>
      </c>
      <c r="O142">
        <v>45.55</v>
      </c>
      <c r="P142">
        <v>46.78</v>
      </c>
      <c r="Q142">
        <v>53.8</v>
      </c>
      <c r="R142">
        <v>46.9</v>
      </c>
      <c r="S142">
        <v>44</v>
      </c>
      <c r="T142">
        <v>51.6</v>
      </c>
      <c r="U142" s="3">
        <v>40.700000000000003</v>
      </c>
      <c r="V142">
        <v>46.52</v>
      </c>
      <c r="Y142">
        <v>48.616</v>
      </c>
      <c r="Z142" s="3">
        <v>49.315874099731452</v>
      </c>
      <c r="AA142">
        <v>0.62589005965734634</v>
      </c>
      <c r="AC142">
        <f t="shared" si="15"/>
        <v>-8.6158740997314496</v>
      </c>
      <c r="AE142">
        <f t="shared" si="16"/>
        <v>8.6158740997314496</v>
      </c>
      <c r="AG142">
        <f t="shared" si="13"/>
        <v>0</v>
      </c>
      <c r="AJ142">
        <f t="shared" si="17"/>
        <v>5.2638976992992781</v>
      </c>
      <c r="AL142" s="3">
        <v>45.963897699299281</v>
      </c>
      <c r="AM142">
        <v>48.616</v>
      </c>
      <c r="AN142" s="3">
        <v>45.68368542989095</v>
      </c>
      <c r="AO142">
        <v>0.90403302587568768</v>
      </c>
      <c r="AQ142">
        <f t="shared" si="18"/>
        <v>4.9836854298909472</v>
      </c>
      <c r="AT142">
        <f t="shared" si="14"/>
        <v>3.6321886698405024</v>
      </c>
    </row>
    <row r="143" spans="1:46" x14ac:dyDescent="0.3">
      <c r="A143" s="1">
        <v>167</v>
      </c>
      <c r="C143" t="s">
        <v>24</v>
      </c>
      <c r="D143" t="s">
        <v>154</v>
      </c>
      <c r="E143" t="s">
        <v>222</v>
      </c>
      <c r="F143">
        <v>25</v>
      </c>
      <c r="G143">
        <v>553</v>
      </c>
      <c r="L143">
        <v>44.43</v>
      </c>
      <c r="M143">
        <v>56.28</v>
      </c>
      <c r="N143">
        <v>61.41</v>
      </c>
      <c r="O143">
        <v>67.48</v>
      </c>
      <c r="P143">
        <v>62.18</v>
      </c>
      <c r="Q143">
        <v>68</v>
      </c>
      <c r="R143">
        <v>67.099999999999994</v>
      </c>
      <c r="S143">
        <v>66</v>
      </c>
      <c r="T143">
        <v>48.3</v>
      </c>
      <c r="U143" s="3">
        <v>61.8</v>
      </c>
      <c r="V143">
        <v>68.040000000000006</v>
      </c>
      <c r="Y143">
        <v>62.316000000000003</v>
      </c>
      <c r="Z143" s="3">
        <v>71.681402079264316</v>
      </c>
      <c r="AA143">
        <v>3.2715009394952919</v>
      </c>
      <c r="AC143">
        <f t="shared" si="15"/>
        <v>-9.8814020792643191</v>
      </c>
      <c r="AE143">
        <f t="shared" si="16"/>
        <v>9.8814020792643191</v>
      </c>
      <c r="AG143">
        <f t="shared" si="13"/>
        <v>0</v>
      </c>
      <c r="AJ143">
        <f t="shared" si="17"/>
        <v>5.2890017573794523</v>
      </c>
      <c r="AL143" s="3">
        <v>67.089001757379449</v>
      </c>
      <c r="AM143">
        <v>62.316000000000003</v>
      </c>
      <c r="AN143" s="3">
        <v>65.750920791625987</v>
      </c>
      <c r="AO143">
        <v>2.806018232155798</v>
      </c>
      <c r="AQ143">
        <f t="shared" si="18"/>
        <v>3.9509207916259896</v>
      </c>
      <c r="AT143">
        <f t="shared" si="14"/>
        <v>5.9304812876383295</v>
      </c>
    </row>
    <row r="144" spans="1:46" x14ac:dyDescent="0.3">
      <c r="A144" s="1">
        <v>168</v>
      </c>
      <c r="C144" t="s">
        <v>24</v>
      </c>
      <c r="D144" t="s">
        <v>155</v>
      </c>
      <c r="E144" t="s">
        <v>222</v>
      </c>
      <c r="F144">
        <v>25</v>
      </c>
      <c r="G144">
        <v>554</v>
      </c>
      <c r="L144">
        <v>54.63</v>
      </c>
      <c r="M144">
        <v>57.78</v>
      </c>
      <c r="N144">
        <v>61.1</v>
      </c>
      <c r="O144">
        <v>60.98</v>
      </c>
      <c r="P144">
        <v>58.08</v>
      </c>
      <c r="Q144">
        <v>63.9</v>
      </c>
      <c r="R144">
        <v>67.400000000000006</v>
      </c>
      <c r="S144">
        <v>66.2</v>
      </c>
      <c r="T144">
        <v>49.1</v>
      </c>
      <c r="U144" s="3">
        <v>63.5</v>
      </c>
      <c r="V144">
        <v>71.400000000000006</v>
      </c>
      <c r="Y144">
        <v>60.936</v>
      </c>
      <c r="Z144" s="3">
        <v>64.778479385375974</v>
      </c>
      <c r="AA144">
        <v>2.3548875871678558</v>
      </c>
      <c r="AC144">
        <f t="shared" si="15"/>
        <v>-1.2784793853759737</v>
      </c>
      <c r="AE144">
        <f t="shared" si="16"/>
        <v>1.2784793853759737</v>
      </c>
      <c r="AG144">
        <f t="shared" si="13"/>
        <v>0</v>
      </c>
      <c r="AJ144">
        <f t="shared" si="17"/>
        <v>0.21533023265215689</v>
      </c>
      <c r="AL144" s="3">
        <v>63.715330232652157</v>
      </c>
      <c r="AM144">
        <v>60.936</v>
      </c>
      <c r="AN144" s="3">
        <v>62.804268417358401</v>
      </c>
      <c r="AO144">
        <v>1.9401485654097961</v>
      </c>
      <c r="AQ144">
        <f t="shared" si="18"/>
        <v>0.69573158264159929</v>
      </c>
      <c r="AT144">
        <f t="shared" si="14"/>
        <v>0.58274780273437443</v>
      </c>
    </row>
    <row r="145" spans="1:46" x14ac:dyDescent="0.3">
      <c r="A145" s="1">
        <v>169</v>
      </c>
      <c r="C145" t="s">
        <v>24</v>
      </c>
      <c r="D145" t="s">
        <v>156</v>
      </c>
      <c r="E145" t="s">
        <v>222</v>
      </c>
      <c r="F145">
        <v>25</v>
      </c>
      <c r="G145">
        <v>555</v>
      </c>
      <c r="L145">
        <v>44.01</v>
      </c>
      <c r="M145">
        <v>53.53</v>
      </c>
      <c r="N145">
        <v>53.08</v>
      </c>
      <c r="O145">
        <v>54.14</v>
      </c>
      <c r="P145">
        <v>59.24</v>
      </c>
      <c r="Q145">
        <v>61.6</v>
      </c>
      <c r="R145">
        <v>66.7</v>
      </c>
      <c r="S145">
        <v>66.7</v>
      </c>
      <c r="T145">
        <v>61.7</v>
      </c>
      <c r="U145" s="3">
        <v>68</v>
      </c>
      <c r="V145">
        <v>71.77</v>
      </c>
      <c r="Y145">
        <v>63.188000000000009</v>
      </c>
      <c r="Z145" s="3">
        <v>67.919834136962891</v>
      </c>
      <c r="AA145">
        <v>2.8800322644480429</v>
      </c>
      <c r="AC145">
        <f t="shared" si="15"/>
        <v>8.0165863037109375E-2</v>
      </c>
      <c r="AE145">
        <f t="shared" si="16"/>
        <v>8.0165863037109375E-2</v>
      </c>
      <c r="AG145">
        <f t="shared" si="13"/>
        <v>0</v>
      </c>
      <c r="AJ145">
        <f t="shared" si="17"/>
        <v>4.7147534489257623</v>
      </c>
      <c r="AL145" s="3">
        <v>63.285246551074238</v>
      </c>
      <c r="AM145">
        <v>63.188000000000009</v>
      </c>
      <c r="AN145" s="3">
        <v>68.034406077067061</v>
      </c>
      <c r="AO145">
        <v>2.5419576326835278</v>
      </c>
      <c r="AQ145">
        <f t="shared" si="18"/>
        <v>3.4406077067060892E-2</v>
      </c>
      <c r="AT145">
        <f t="shared" si="14"/>
        <v>4.5759785970048483E-2</v>
      </c>
    </row>
    <row r="146" spans="1:46" x14ac:dyDescent="0.3">
      <c r="A146" s="1">
        <v>170</v>
      </c>
      <c r="C146" t="s">
        <v>24</v>
      </c>
      <c r="D146" t="s">
        <v>157</v>
      </c>
      <c r="E146" t="s">
        <v>222</v>
      </c>
      <c r="F146">
        <v>25</v>
      </c>
      <c r="G146">
        <v>556</v>
      </c>
      <c r="L146">
        <v>35.090000000000003</v>
      </c>
      <c r="M146">
        <v>52.58</v>
      </c>
      <c r="N146">
        <v>55.86</v>
      </c>
      <c r="O146">
        <v>59.4</v>
      </c>
      <c r="P146">
        <v>58.13</v>
      </c>
      <c r="Q146">
        <v>62.4</v>
      </c>
      <c r="R146">
        <v>62.8</v>
      </c>
      <c r="S146">
        <v>62.7</v>
      </c>
      <c r="T146">
        <v>53.5</v>
      </c>
      <c r="U146" s="3">
        <v>63</v>
      </c>
      <c r="V146">
        <v>67.34</v>
      </c>
      <c r="Y146">
        <v>59.906000000000013</v>
      </c>
      <c r="Z146" s="3">
        <v>67.771047719319668</v>
      </c>
      <c r="AA146">
        <v>1.881436140853459</v>
      </c>
      <c r="AC146">
        <f t="shared" si="15"/>
        <v>-4.7710477193196681</v>
      </c>
      <c r="AE146">
        <f t="shared" si="16"/>
        <v>4.7710477193196681</v>
      </c>
      <c r="AG146">
        <f t="shared" si="13"/>
        <v>0</v>
      </c>
      <c r="AJ146">
        <f t="shared" si="17"/>
        <v>3.3139289868560127</v>
      </c>
      <c r="AL146" s="3">
        <v>66.313928986856013</v>
      </c>
      <c r="AM146">
        <v>59.906000000000013</v>
      </c>
      <c r="AN146" s="3">
        <v>62.638456242879229</v>
      </c>
      <c r="AO146">
        <v>2.513785575020139</v>
      </c>
      <c r="AQ146">
        <f t="shared" si="18"/>
        <v>0.36154375712077069</v>
      </c>
      <c r="AT146">
        <f t="shared" si="14"/>
        <v>4.4095039621988974</v>
      </c>
    </row>
    <row r="147" spans="1:46" x14ac:dyDescent="0.3">
      <c r="A147" s="1">
        <v>171</v>
      </c>
      <c r="C147" t="s">
        <v>24</v>
      </c>
      <c r="D147" t="s">
        <v>158</v>
      </c>
      <c r="E147" t="s">
        <v>222</v>
      </c>
      <c r="F147">
        <v>25</v>
      </c>
      <c r="G147">
        <v>557</v>
      </c>
      <c r="L147">
        <v>35.85</v>
      </c>
      <c r="M147">
        <v>35.94</v>
      </c>
      <c r="N147">
        <v>42.93</v>
      </c>
      <c r="O147">
        <v>54.87</v>
      </c>
      <c r="P147">
        <v>58.27</v>
      </c>
      <c r="Q147">
        <v>56.7</v>
      </c>
      <c r="R147">
        <v>51.4</v>
      </c>
      <c r="S147">
        <v>52.1</v>
      </c>
      <c r="T147">
        <v>38.5</v>
      </c>
      <c r="U147" s="3">
        <v>58.4</v>
      </c>
      <c r="V147">
        <v>65.95</v>
      </c>
      <c r="Y147">
        <v>51.393999999999991</v>
      </c>
      <c r="Z147" s="3">
        <v>60.559094619750979</v>
      </c>
      <c r="AA147">
        <v>1.579573479932296</v>
      </c>
      <c r="AC147">
        <f t="shared" si="15"/>
        <v>-2.1590946197509808</v>
      </c>
      <c r="AE147">
        <f t="shared" si="16"/>
        <v>2.1590946197509808</v>
      </c>
      <c r="AG147">
        <f t="shared" si="13"/>
        <v>0</v>
      </c>
      <c r="AJ147">
        <f t="shared" si="17"/>
        <v>2.6896379248503379</v>
      </c>
      <c r="AL147" s="3">
        <v>55.710362075149661</v>
      </c>
      <c r="AM147">
        <v>51.393999999999991</v>
      </c>
      <c r="AN147" s="3">
        <v>55.132395375569658</v>
      </c>
      <c r="AO147">
        <v>1.96463884767955</v>
      </c>
      <c r="AQ147">
        <f t="shared" si="18"/>
        <v>3.2676046244303407</v>
      </c>
      <c r="AT147">
        <f t="shared" si="14"/>
        <v>-1.1085100046793599</v>
      </c>
    </row>
    <row r="148" spans="1:46" x14ac:dyDescent="0.3">
      <c r="A148" s="1">
        <v>172</v>
      </c>
      <c r="C148" t="s">
        <v>24</v>
      </c>
      <c r="D148" t="s">
        <v>159</v>
      </c>
      <c r="E148" t="s">
        <v>222</v>
      </c>
      <c r="F148">
        <v>25</v>
      </c>
      <c r="G148">
        <v>558</v>
      </c>
      <c r="L148">
        <v>42.01</v>
      </c>
      <c r="M148">
        <v>56.7</v>
      </c>
      <c r="N148">
        <v>60.86</v>
      </c>
      <c r="O148">
        <v>51.31</v>
      </c>
      <c r="P148">
        <v>59.32</v>
      </c>
      <c r="Q148">
        <v>62.9</v>
      </c>
      <c r="R148">
        <v>69.7</v>
      </c>
      <c r="S148">
        <v>64.900000000000006</v>
      </c>
      <c r="T148">
        <v>59.9</v>
      </c>
      <c r="U148" s="3">
        <v>66.8</v>
      </c>
      <c r="V148">
        <v>70.48</v>
      </c>
      <c r="Y148">
        <v>63.343999999999987</v>
      </c>
      <c r="Z148" s="3">
        <v>70.296900431315109</v>
      </c>
      <c r="AA148">
        <v>2.3605621799102261</v>
      </c>
      <c r="AC148">
        <f t="shared" si="15"/>
        <v>-3.4969004313151117</v>
      </c>
      <c r="AE148">
        <f t="shared" si="16"/>
        <v>3.4969004313151117</v>
      </c>
      <c r="AG148">
        <f t="shared" si="13"/>
        <v>0</v>
      </c>
      <c r="AJ148">
        <f t="shared" si="17"/>
        <v>9.0854213434639064E-2</v>
      </c>
      <c r="AL148" s="3">
        <v>66.709145786565358</v>
      </c>
      <c r="AM148">
        <v>63.343999999999987</v>
      </c>
      <c r="AN148" s="3">
        <v>68.93041432698567</v>
      </c>
      <c r="AO148">
        <v>3.280889908475543</v>
      </c>
      <c r="AQ148">
        <f t="shared" si="18"/>
        <v>2.1304143269856723</v>
      </c>
      <c r="AT148">
        <f t="shared" si="14"/>
        <v>1.3664861043294394</v>
      </c>
    </row>
    <row r="149" spans="1:46" x14ac:dyDescent="0.3">
      <c r="A149" s="1">
        <v>173</v>
      </c>
      <c r="C149" t="s">
        <v>24</v>
      </c>
      <c r="D149" t="s">
        <v>160</v>
      </c>
      <c r="E149" t="s">
        <v>222</v>
      </c>
      <c r="F149">
        <v>25</v>
      </c>
      <c r="G149">
        <v>559</v>
      </c>
      <c r="L149">
        <v>38.31</v>
      </c>
      <c r="M149">
        <v>56.58</v>
      </c>
      <c r="N149">
        <v>58.28</v>
      </c>
      <c r="O149">
        <v>68.040000000000006</v>
      </c>
      <c r="P149">
        <v>61.45</v>
      </c>
      <c r="Q149">
        <v>63.9</v>
      </c>
      <c r="R149">
        <v>60.9</v>
      </c>
      <c r="S149">
        <v>63.2</v>
      </c>
      <c r="T149">
        <v>48.5</v>
      </c>
      <c r="U149" s="3">
        <v>66.7</v>
      </c>
      <c r="V149">
        <v>70.91</v>
      </c>
      <c r="Y149">
        <v>59.59</v>
      </c>
      <c r="Z149" s="3">
        <v>68.300955454508468</v>
      </c>
      <c r="AA149">
        <v>2.501964608890638</v>
      </c>
      <c r="AC149">
        <f t="shared" si="15"/>
        <v>-1.6009554545084654</v>
      </c>
      <c r="AE149">
        <f t="shared" si="16"/>
        <v>1.6009554545084654</v>
      </c>
      <c r="AG149">
        <f t="shared" si="13"/>
        <v>0</v>
      </c>
      <c r="AJ149">
        <f t="shared" si="17"/>
        <v>0.8851391078490991</v>
      </c>
      <c r="AL149" s="3">
        <v>67.585139107849102</v>
      </c>
      <c r="AM149">
        <v>59.59</v>
      </c>
      <c r="AN149" s="3">
        <v>62.057830022176113</v>
      </c>
      <c r="AO149">
        <v>2.8163332197183948</v>
      </c>
      <c r="AQ149">
        <f t="shared" si="18"/>
        <v>4.6421699778238903</v>
      </c>
      <c r="AT149">
        <f t="shared" si="14"/>
        <v>-3.0412145233154249</v>
      </c>
    </row>
    <row r="150" spans="1:46" x14ac:dyDescent="0.3">
      <c r="A150" s="1">
        <v>174</v>
      </c>
      <c r="C150" t="s">
        <v>24</v>
      </c>
      <c r="D150" t="s">
        <v>161</v>
      </c>
      <c r="E150" t="s">
        <v>222</v>
      </c>
      <c r="F150">
        <v>25</v>
      </c>
      <c r="G150">
        <v>560</v>
      </c>
      <c r="L150">
        <v>47.39</v>
      </c>
      <c r="M150">
        <v>60.01</v>
      </c>
      <c r="N150">
        <v>62.59</v>
      </c>
      <c r="O150">
        <v>65.05</v>
      </c>
      <c r="P150">
        <v>63.54</v>
      </c>
      <c r="Q150">
        <v>68.900000000000006</v>
      </c>
      <c r="R150">
        <v>67.2</v>
      </c>
      <c r="S150">
        <v>63.2</v>
      </c>
      <c r="T150">
        <v>48.4</v>
      </c>
      <c r="U150" s="3">
        <v>61.6</v>
      </c>
      <c r="V150">
        <v>70.510000000000005</v>
      </c>
      <c r="Y150">
        <v>62.247999999999998</v>
      </c>
      <c r="Z150" s="3">
        <v>70.393755594889328</v>
      </c>
      <c r="AA150">
        <v>3.1658842253705699</v>
      </c>
      <c r="AC150">
        <f t="shared" si="15"/>
        <v>-8.7937555948893262</v>
      </c>
      <c r="AE150">
        <f t="shared" si="16"/>
        <v>8.7937555948893262</v>
      </c>
      <c r="AG150">
        <f t="shared" si="13"/>
        <v>0</v>
      </c>
      <c r="AJ150">
        <f t="shared" si="17"/>
        <v>4.298062678581239</v>
      </c>
      <c r="AL150" s="3">
        <v>65.89806267858124</v>
      </c>
      <c r="AM150">
        <v>62.247999999999998</v>
      </c>
      <c r="AN150" s="3">
        <v>65.693628565470377</v>
      </c>
      <c r="AO150">
        <v>3.8254971031552931</v>
      </c>
      <c r="AQ150">
        <f t="shared" si="18"/>
        <v>4.0936285654703752</v>
      </c>
      <c r="AT150">
        <f t="shared" si="14"/>
        <v>4.700127029418951</v>
      </c>
    </row>
    <row r="151" spans="1:46" x14ac:dyDescent="0.3">
      <c r="A151" s="1">
        <v>175</v>
      </c>
      <c r="C151" t="s">
        <v>24</v>
      </c>
      <c r="D151" t="s">
        <v>162</v>
      </c>
      <c r="E151" t="s">
        <v>222</v>
      </c>
      <c r="F151">
        <v>25</v>
      </c>
      <c r="G151">
        <v>561</v>
      </c>
      <c r="L151">
        <v>35.6</v>
      </c>
      <c r="M151">
        <v>56.98</v>
      </c>
      <c r="N151">
        <v>60.99</v>
      </c>
      <c r="O151">
        <v>65.55</v>
      </c>
      <c r="P151">
        <v>61.13</v>
      </c>
      <c r="Q151">
        <v>66.400000000000006</v>
      </c>
      <c r="R151">
        <v>67.900000000000006</v>
      </c>
      <c r="S151">
        <v>67.8</v>
      </c>
      <c r="T151">
        <v>45</v>
      </c>
      <c r="U151" s="3">
        <v>65.8</v>
      </c>
      <c r="V151">
        <v>72.27</v>
      </c>
      <c r="Y151">
        <v>61.646000000000001</v>
      </c>
      <c r="Z151" s="3">
        <v>67.580507659912115</v>
      </c>
      <c r="AA151">
        <v>2.0372933674648328</v>
      </c>
      <c r="AC151">
        <f t="shared" si="15"/>
        <v>-1.7805076599121179</v>
      </c>
      <c r="AE151">
        <f t="shared" si="16"/>
        <v>1.7805076599121179</v>
      </c>
      <c r="AG151">
        <f t="shared" si="13"/>
        <v>0</v>
      </c>
      <c r="AJ151">
        <f t="shared" si="17"/>
        <v>4.0152302647794187</v>
      </c>
      <c r="AL151" s="3">
        <v>69.815230264779416</v>
      </c>
      <c r="AM151">
        <v>61.646000000000001</v>
      </c>
      <c r="AN151" s="3">
        <v>61.384714711507158</v>
      </c>
      <c r="AO151">
        <v>1.801428349183148</v>
      </c>
      <c r="AQ151">
        <f t="shared" si="18"/>
        <v>4.4152852884928393</v>
      </c>
      <c r="AT151">
        <f t="shared" si="14"/>
        <v>-2.6347776285807214</v>
      </c>
    </row>
    <row r="152" spans="1:46" x14ac:dyDescent="0.3">
      <c r="A152" s="1">
        <v>176</v>
      </c>
      <c r="C152" t="s">
        <v>24</v>
      </c>
      <c r="D152" t="s">
        <v>163</v>
      </c>
      <c r="E152" t="s">
        <v>222</v>
      </c>
      <c r="F152">
        <v>25</v>
      </c>
      <c r="G152">
        <v>562</v>
      </c>
      <c r="L152">
        <v>32.159999999999997</v>
      </c>
      <c r="M152">
        <v>49.93</v>
      </c>
      <c r="N152">
        <v>52.55</v>
      </c>
      <c r="O152">
        <v>61.37</v>
      </c>
      <c r="P152">
        <v>58.51</v>
      </c>
      <c r="Q152">
        <v>62.1</v>
      </c>
      <c r="R152">
        <v>60.6</v>
      </c>
      <c r="S152">
        <v>62.8</v>
      </c>
      <c r="T152">
        <v>52.2</v>
      </c>
      <c r="U152" s="3">
        <v>63.8</v>
      </c>
      <c r="V152">
        <v>66.94</v>
      </c>
      <c r="Y152">
        <v>59.241999999999997</v>
      </c>
      <c r="Z152" s="3">
        <v>68.128780364990234</v>
      </c>
      <c r="AA152">
        <v>3.1366466397254649</v>
      </c>
      <c r="AC152">
        <f t="shared" si="15"/>
        <v>-4.3287803649902372</v>
      </c>
      <c r="AE152">
        <f t="shared" si="16"/>
        <v>4.3287803649902372</v>
      </c>
      <c r="AG152">
        <f t="shared" si="13"/>
        <v>0</v>
      </c>
      <c r="AJ152">
        <f t="shared" si="17"/>
        <v>2.0442785999685071</v>
      </c>
      <c r="AL152" s="3">
        <v>65.844278599968504</v>
      </c>
      <c r="AM152">
        <v>59.241999999999997</v>
      </c>
      <c r="AN152" s="3">
        <v>63.319939193725581</v>
      </c>
      <c r="AO152">
        <v>2.656851928253245</v>
      </c>
      <c r="AQ152">
        <f t="shared" si="18"/>
        <v>0.48006080627441605</v>
      </c>
      <c r="AT152">
        <f t="shared" si="14"/>
        <v>3.8487195587158212</v>
      </c>
    </row>
    <row r="153" spans="1:46" x14ac:dyDescent="0.3">
      <c r="A153" s="1">
        <v>177</v>
      </c>
      <c r="C153" t="s">
        <v>24</v>
      </c>
      <c r="D153" t="s">
        <v>164</v>
      </c>
      <c r="E153" t="s">
        <v>222</v>
      </c>
      <c r="F153">
        <v>25</v>
      </c>
      <c r="G153">
        <v>563</v>
      </c>
      <c r="L153">
        <v>37.69</v>
      </c>
      <c r="M153">
        <v>49.86</v>
      </c>
      <c r="N153">
        <v>54.32</v>
      </c>
      <c r="O153">
        <v>61.5</v>
      </c>
      <c r="P153">
        <v>55.63</v>
      </c>
      <c r="Q153">
        <v>60.7</v>
      </c>
      <c r="R153">
        <v>55.6</v>
      </c>
      <c r="S153">
        <v>56.6</v>
      </c>
      <c r="T153">
        <v>41.8</v>
      </c>
      <c r="U153" s="3">
        <v>56.5</v>
      </c>
      <c r="V153">
        <v>62.06</v>
      </c>
      <c r="Y153">
        <v>54.066000000000003</v>
      </c>
      <c r="Z153" s="3">
        <v>61.95046933492025</v>
      </c>
      <c r="AA153">
        <v>1.593886302252536</v>
      </c>
      <c r="AC153">
        <f t="shared" si="15"/>
        <v>-5.4504693349202498</v>
      </c>
      <c r="AE153">
        <f t="shared" si="16"/>
        <v>5.4504693349202498</v>
      </c>
      <c r="AG153">
        <f t="shared" si="13"/>
        <v>0</v>
      </c>
      <c r="AJ153">
        <f t="shared" si="17"/>
        <v>3.5996210968060325</v>
      </c>
      <c r="AL153" s="3">
        <v>60.099621096806032</v>
      </c>
      <c r="AM153">
        <v>54.066000000000003</v>
      </c>
      <c r="AN153" s="3">
        <v>55.805365676879887</v>
      </c>
      <c r="AO153">
        <v>2.0223584910330179</v>
      </c>
      <c r="AQ153">
        <f t="shared" si="18"/>
        <v>0.69463432312011264</v>
      </c>
      <c r="AT153">
        <f t="shared" si="14"/>
        <v>4.7558350118001371</v>
      </c>
    </row>
    <row r="154" spans="1:46" x14ac:dyDescent="0.3">
      <c r="A154" s="1">
        <v>178</v>
      </c>
      <c r="C154" t="s">
        <v>24</v>
      </c>
      <c r="D154" t="s">
        <v>165</v>
      </c>
      <c r="E154" t="s">
        <v>222</v>
      </c>
      <c r="F154">
        <v>25</v>
      </c>
      <c r="G154">
        <v>564</v>
      </c>
      <c r="L154">
        <v>25.42</v>
      </c>
      <c r="M154">
        <v>39.65</v>
      </c>
      <c r="N154">
        <v>42.21</v>
      </c>
      <c r="O154">
        <v>51.56</v>
      </c>
      <c r="P154">
        <v>53.79</v>
      </c>
      <c r="Q154">
        <v>51.5</v>
      </c>
      <c r="R154">
        <v>51.7</v>
      </c>
      <c r="S154">
        <v>51.9</v>
      </c>
      <c r="T154">
        <v>48.2</v>
      </c>
      <c r="U154" s="3">
        <v>61.1</v>
      </c>
      <c r="V154">
        <v>56.72</v>
      </c>
      <c r="Y154">
        <v>51.418000000000013</v>
      </c>
      <c r="Z154" s="3">
        <v>61.52801564534505</v>
      </c>
      <c r="AA154">
        <v>1.224665346715224</v>
      </c>
      <c r="AC154">
        <f t="shared" si="15"/>
        <v>-0.42801564534504877</v>
      </c>
      <c r="AE154">
        <f t="shared" si="16"/>
        <v>0.42801564534504877</v>
      </c>
      <c r="AG154">
        <f t="shared" si="13"/>
        <v>0</v>
      </c>
      <c r="AJ154">
        <f t="shared" si="17"/>
        <v>2.7510316231904497</v>
      </c>
      <c r="AL154" s="3">
        <v>58.348968376809552</v>
      </c>
      <c r="AM154">
        <v>51.418000000000013</v>
      </c>
      <c r="AN154" s="3">
        <v>56.047198969523123</v>
      </c>
      <c r="AO154">
        <v>3.1403667576382901</v>
      </c>
      <c r="AQ154">
        <f t="shared" si="18"/>
        <v>5.0528010304768785</v>
      </c>
      <c r="AT154">
        <f t="shared" si="14"/>
        <v>-4.6247853851318297</v>
      </c>
    </row>
    <row r="155" spans="1:46" x14ac:dyDescent="0.3">
      <c r="A155" s="1">
        <v>179</v>
      </c>
      <c r="C155" t="s">
        <v>24</v>
      </c>
      <c r="D155" t="s">
        <v>166</v>
      </c>
      <c r="E155" t="s">
        <v>222</v>
      </c>
      <c r="F155">
        <v>25</v>
      </c>
      <c r="G155">
        <v>565</v>
      </c>
      <c r="L155">
        <v>45.23</v>
      </c>
      <c r="M155">
        <v>48.81</v>
      </c>
      <c r="N155">
        <v>53.94</v>
      </c>
      <c r="O155">
        <v>58.59</v>
      </c>
      <c r="P155">
        <v>59.47</v>
      </c>
      <c r="Q155">
        <v>59.9</v>
      </c>
      <c r="R155">
        <v>65.8</v>
      </c>
      <c r="S155">
        <v>64.599999999999994</v>
      </c>
      <c r="T155">
        <v>59</v>
      </c>
      <c r="U155" s="3">
        <v>61.3</v>
      </c>
      <c r="V155">
        <v>67.849999999999994</v>
      </c>
      <c r="Y155">
        <v>61.753999999999998</v>
      </c>
      <c r="Z155" s="3">
        <v>65.555290857950851</v>
      </c>
      <c r="AA155">
        <v>2.4000827786882128</v>
      </c>
      <c r="AC155">
        <f t="shared" si="15"/>
        <v>-4.2552908579508539</v>
      </c>
      <c r="AE155">
        <f t="shared" si="16"/>
        <v>4.2552908579508539</v>
      </c>
      <c r="AG155">
        <f t="shared" si="13"/>
        <v>0</v>
      </c>
      <c r="AJ155">
        <f t="shared" si="17"/>
        <v>2.164921540757156</v>
      </c>
      <c r="AL155" s="3">
        <v>59.135078459242841</v>
      </c>
      <c r="AM155">
        <v>61.753999999999998</v>
      </c>
      <c r="AN155" s="3">
        <v>63.367860539754233</v>
      </c>
      <c r="AO155">
        <v>1.7931700892406259</v>
      </c>
      <c r="AQ155">
        <f t="shared" si="18"/>
        <v>2.0678605397542356</v>
      </c>
      <c r="AT155">
        <f t="shared" si="14"/>
        <v>2.1874303181966184</v>
      </c>
    </row>
    <row r="156" spans="1:46" x14ac:dyDescent="0.3">
      <c r="A156" s="1">
        <v>180</v>
      </c>
      <c r="C156" t="s">
        <v>24</v>
      </c>
      <c r="D156" t="s">
        <v>167</v>
      </c>
      <c r="E156" t="s">
        <v>222</v>
      </c>
      <c r="F156">
        <v>25</v>
      </c>
      <c r="G156">
        <v>566</v>
      </c>
      <c r="L156">
        <v>41.5</v>
      </c>
      <c r="M156">
        <v>49.4</v>
      </c>
      <c r="N156">
        <v>50.93</v>
      </c>
      <c r="O156">
        <v>56.18</v>
      </c>
      <c r="P156">
        <v>55.14</v>
      </c>
      <c r="Q156">
        <v>61</v>
      </c>
      <c r="R156">
        <v>55.6</v>
      </c>
      <c r="S156">
        <v>52.8</v>
      </c>
      <c r="T156">
        <v>39.299999999999997</v>
      </c>
      <c r="U156" s="3">
        <v>56.1</v>
      </c>
      <c r="V156">
        <v>58.94</v>
      </c>
      <c r="Y156">
        <v>52.767999999999986</v>
      </c>
      <c r="Z156" s="3">
        <v>60.760862986246742</v>
      </c>
      <c r="AA156">
        <v>1.57633407764402</v>
      </c>
      <c r="AC156">
        <f t="shared" si="15"/>
        <v>-4.660862986246741</v>
      </c>
      <c r="AE156">
        <f t="shared" si="16"/>
        <v>4.660862986246741</v>
      </c>
      <c r="AG156">
        <f t="shared" si="13"/>
        <v>0</v>
      </c>
      <c r="AJ156">
        <f t="shared" si="17"/>
        <v>1.5582086315270303</v>
      </c>
      <c r="AL156" s="3">
        <v>57.658208631527032</v>
      </c>
      <c r="AM156">
        <v>52.767999999999986</v>
      </c>
      <c r="AN156" s="3">
        <v>56.149717076619467</v>
      </c>
      <c r="AO156">
        <v>1.731323779861947</v>
      </c>
      <c r="AQ156">
        <f t="shared" si="18"/>
        <v>4.9717076619465672E-2</v>
      </c>
      <c r="AT156">
        <f t="shared" si="14"/>
        <v>4.6111459096272753</v>
      </c>
    </row>
    <row r="157" spans="1:46" x14ac:dyDescent="0.3">
      <c r="A157" s="1">
        <v>181</v>
      </c>
      <c r="C157" t="s">
        <v>24</v>
      </c>
      <c r="D157" t="s">
        <v>168</v>
      </c>
      <c r="E157" t="s">
        <v>222</v>
      </c>
      <c r="F157">
        <v>25</v>
      </c>
      <c r="G157">
        <v>567</v>
      </c>
      <c r="L157">
        <v>40.119999999999997</v>
      </c>
      <c r="M157">
        <v>52.13</v>
      </c>
      <c r="N157">
        <v>52.01</v>
      </c>
      <c r="O157">
        <v>55.52</v>
      </c>
      <c r="P157">
        <v>54.69</v>
      </c>
      <c r="Q157">
        <v>58</v>
      </c>
      <c r="R157">
        <v>61.4</v>
      </c>
      <c r="S157">
        <v>61</v>
      </c>
      <c r="T157">
        <v>60.5</v>
      </c>
      <c r="U157" s="3">
        <v>56.8</v>
      </c>
      <c r="V157">
        <v>64.83</v>
      </c>
      <c r="Y157">
        <v>59.118000000000009</v>
      </c>
      <c r="Z157" s="3">
        <v>64.317938868204749</v>
      </c>
      <c r="AA157">
        <v>2.059083584375605</v>
      </c>
      <c r="AC157">
        <f t="shared" si="15"/>
        <v>-7.5179388682047517</v>
      </c>
      <c r="AE157">
        <f t="shared" si="16"/>
        <v>7.5179388682047517</v>
      </c>
      <c r="AG157">
        <f t="shared" si="13"/>
        <v>0</v>
      </c>
      <c r="AJ157">
        <f t="shared" si="17"/>
        <v>1.9593119901108906</v>
      </c>
      <c r="AL157" s="3">
        <v>54.840688009889107</v>
      </c>
      <c r="AM157">
        <v>59.118000000000009</v>
      </c>
      <c r="AN157" s="3">
        <v>60.346148427327471</v>
      </c>
      <c r="AO157">
        <v>1.6090280694029451</v>
      </c>
      <c r="AQ157">
        <f t="shared" si="18"/>
        <v>3.5461484273274735</v>
      </c>
      <c r="AT157">
        <f t="shared" si="14"/>
        <v>3.9717904408772782</v>
      </c>
    </row>
    <row r="158" spans="1:46" x14ac:dyDescent="0.3">
      <c r="A158" s="1">
        <v>182</v>
      </c>
      <c r="C158" t="s">
        <v>24</v>
      </c>
      <c r="D158" t="s">
        <v>169</v>
      </c>
      <c r="E158" t="s">
        <v>222</v>
      </c>
      <c r="F158">
        <v>25</v>
      </c>
      <c r="G158">
        <v>568</v>
      </c>
      <c r="L158">
        <v>45.31</v>
      </c>
      <c r="M158">
        <v>56.99</v>
      </c>
      <c r="N158">
        <v>62.31</v>
      </c>
      <c r="O158">
        <v>62.24</v>
      </c>
      <c r="P158">
        <v>62.51</v>
      </c>
      <c r="Q158">
        <v>66.599999999999994</v>
      </c>
      <c r="R158">
        <v>66.3</v>
      </c>
      <c r="S158">
        <v>59.2</v>
      </c>
      <c r="T158">
        <v>45.7</v>
      </c>
      <c r="U158" s="3">
        <v>61</v>
      </c>
      <c r="V158">
        <v>68.95</v>
      </c>
      <c r="Y158">
        <v>60.061999999999998</v>
      </c>
      <c r="Z158" s="3">
        <v>68.380577977498376</v>
      </c>
      <c r="AA158">
        <v>3.1205829433395249</v>
      </c>
      <c r="AC158">
        <f t="shared" si="15"/>
        <v>-7.3805779774983762</v>
      </c>
      <c r="AE158">
        <f t="shared" si="16"/>
        <v>7.3805779774983762</v>
      </c>
      <c r="AG158">
        <f t="shared" si="13"/>
        <v>0</v>
      </c>
      <c r="AJ158">
        <f t="shared" si="17"/>
        <v>4.4859428463366271</v>
      </c>
      <c r="AL158" s="3">
        <v>65.485942846336627</v>
      </c>
      <c r="AM158">
        <v>60.061999999999998</v>
      </c>
      <c r="AN158" s="3">
        <v>62.062509714762371</v>
      </c>
      <c r="AO158">
        <v>2.6977797923438871</v>
      </c>
      <c r="AQ158">
        <f t="shared" si="18"/>
        <v>1.0625097147623705</v>
      </c>
      <c r="AT158">
        <f t="shared" si="14"/>
        <v>6.3180682627360056</v>
      </c>
    </row>
    <row r="159" spans="1:46" x14ac:dyDescent="0.3">
      <c r="A159" s="1">
        <v>183</v>
      </c>
      <c r="C159" t="s">
        <v>24</v>
      </c>
      <c r="D159" t="s">
        <v>170</v>
      </c>
      <c r="E159" t="s">
        <v>222</v>
      </c>
      <c r="F159">
        <v>25</v>
      </c>
      <c r="G159">
        <v>569</v>
      </c>
      <c r="L159">
        <v>30.84</v>
      </c>
      <c r="M159">
        <v>42.66</v>
      </c>
      <c r="N159">
        <v>38.75</v>
      </c>
      <c r="O159">
        <v>42.73</v>
      </c>
      <c r="P159">
        <v>41.72</v>
      </c>
      <c r="Q159">
        <v>44.7</v>
      </c>
      <c r="R159">
        <v>48.3</v>
      </c>
      <c r="S159">
        <v>53.3</v>
      </c>
      <c r="T159">
        <v>53</v>
      </c>
      <c r="U159" s="3">
        <v>43.3</v>
      </c>
      <c r="V159">
        <v>50.27</v>
      </c>
      <c r="Y159">
        <v>48.204000000000001</v>
      </c>
      <c r="Z159" s="3">
        <v>44.650819269816083</v>
      </c>
      <c r="AA159">
        <v>0.67176397804431154</v>
      </c>
      <c r="AC159">
        <f t="shared" si="15"/>
        <v>-1.3508192698160855</v>
      </c>
      <c r="AE159">
        <f t="shared" si="16"/>
        <v>1.3508192698160855</v>
      </c>
      <c r="AG159">
        <f t="shared" si="13"/>
        <v>0</v>
      </c>
      <c r="AJ159">
        <f t="shared" si="17"/>
        <v>2.1972368837557639</v>
      </c>
      <c r="AL159" s="3">
        <v>45.497236883755761</v>
      </c>
      <c r="AM159">
        <v>48.204000000000001</v>
      </c>
      <c r="AN159" s="3">
        <v>44.946594670613607</v>
      </c>
      <c r="AO159">
        <v>0.57738137272194656</v>
      </c>
      <c r="AQ159">
        <f t="shared" si="18"/>
        <v>1.6465946706136094</v>
      </c>
      <c r="AT159">
        <f t="shared" si="14"/>
        <v>-0.29577540079752396</v>
      </c>
    </row>
    <row r="160" spans="1:46" x14ac:dyDescent="0.3">
      <c r="A160" s="1">
        <v>184</v>
      </c>
      <c r="C160" t="s">
        <v>24</v>
      </c>
      <c r="D160" t="s">
        <v>171</v>
      </c>
      <c r="E160" t="s">
        <v>222</v>
      </c>
      <c r="F160">
        <v>25</v>
      </c>
      <c r="G160">
        <v>570</v>
      </c>
      <c r="L160">
        <v>46.35</v>
      </c>
      <c r="M160">
        <v>47.4</v>
      </c>
      <c r="N160">
        <v>54.49</v>
      </c>
      <c r="O160">
        <v>56.12</v>
      </c>
      <c r="P160">
        <v>61.16</v>
      </c>
      <c r="Q160">
        <v>62.4</v>
      </c>
      <c r="R160">
        <v>71.5</v>
      </c>
      <c r="S160">
        <v>68.2</v>
      </c>
      <c r="T160">
        <v>53</v>
      </c>
      <c r="U160" s="3">
        <v>63.1</v>
      </c>
      <c r="V160">
        <v>70.73</v>
      </c>
      <c r="Y160">
        <v>63.252000000000002</v>
      </c>
      <c r="Z160" s="3">
        <v>67.840802001953122</v>
      </c>
      <c r="AA160">
        <v>2.2653631020826288</v>
      </c>
      <c r="AC160">
        <f t="shared" si="15"/>
        <v>-4.7408020019531207</v>
      </c>
      <c r="AE160">
        <f t="shared" si="16"/>
        <v>4.7408020019531207</v>
      </c>
      <c r="AG160">
        <f t="shared" si="13"/>
        <v>0</v>
      </c>
      <c r="AJ160">
        <f t="shared" si="17"/>
        <v>3.3186215101377741</v>
      </c>
      <c r="AL160" s="3">
        <v>59.781378489862227</v>
      </c>
      <c r="AM160">
        <v>63.252000000000002</v>
      </c>
      <c r="AN160" s="3">
        <v>64.761868565877279</v>
      </c>
      <c r="AO160">
        <v>3.2285402755747779</v>
      </c>
      <c r="AQ160">
        <f t="shared" si="18"/>
        <v>1.6618685658772776</v>
      </c>
      <c r="AT160">
        <f t="shared" si="14"/>
        <v>3.0789334360758431</v>
      </c>
    </row>
    <row r="161" spans="1:46" x14ac:dyDescent="0.3">
      <c r="A161" s="1">
        <v>185</v>
      </c>
      <c r="C161" t="s">
        <v>24</v>
      </c>
      <c r="D161" t="s">
        <v>172</v>
      </c>
      <c r="E161" t="s">
        <v>222</v>
      </c>
      <c r="F161">
        <v>25</v>
      </c>
      <c r="G161">
        <v>571</v>
      </c>
      <c r="L161">
        <v>36.130000000000003</v>
      </c>
      <c r="M161">
        <v>41.63</v>
      </c>
      <c r="N161">
        <v>51.5</v>
      </c>
      <c r="O161">
        <v>43.46</v>
      </c>
      <c r="P161">
        <v>53.94</v>
      </c>
      <c r="Q161">
        <v>57.5</v>
      </c>
      <c r="R161">
        <v>54.1</v>
      </c>
      <c r="S161">
        <v>52.1</v>
      </c>
      <c r="T161">
        <v>38.799999999999997</v>
      </c>
      <c r="U161" s="3">
        <v>57.7</v>
      </c>
      <c r="V161">
        <v>64.03</v>
      </c>
      <c r="Y161">
        <v>51.287999999999997</v>
      </c>
      <c r="Z161" s="3">
        <v>60.790979512532552</v>
      </c>
      <c r="AA161">
        <v>1.794173469653211</v>
      </c>
      <c r="AC161">
        <f t="shared" si="15"/>
        <v>-3.0909795125325488</v>
      </c>
      <c r="AE161">
        <f t="shared" si="16"/>
        <v>3.0909795125325488</v>
      </c>
      <c r="AG161">
        <f t="shared" si="13"/>
        <v>0</v>
      </c>
      <c r="AJ161">
        <f t="shared" si="17"/>
        <v>2.8152580345266216</v>
      </c>
      <c r="AL161" s="3">
        <v>54.884741965473381</v>
      </c>
      <c r="AM161">
        <v>51.287999999999997</v>
      </c>
      <c r="AN161" s="3">
        <v>55.453551050821943</v>
      </c>
      <c r="AO161">
        <v>1.195195721372228</v>
      </c>
      <c r="AQ161">
        <f t="shared" si="18"/>
        <v>2.2464489491780597</v>
      </c>
      <c r="AT161">
        <f t="shared" si="14"/>
        <v>0.84453056335448906</v>
      </c>
    </row>
    <row r="162" spans="1:46" x14ac:dyDescent="0.3">
      <c r="A162" s="1">
        <v>186</v>
      </c>
      <c r="C162" t="s">
        <v>24</v>
      </c>
      <c r="D162" t="s">
        <v>173</v>
      </c>
      <c r="E162" t="s">
        <v>222</v>
      </c>
      <c r="F162">
        <v>25</v>
      </c>
      <c r="G162">
        <v>572</v>
      </c>
      <c r="L162">
        <v>37.08</v>
      </c>
      <c r="M162">
        <v>52.63</v>
      </c>
      <c r="N162">
        <v>46.54</v>
      </c>
      <c r="O162">
        <v>52.05</v>
      </c>
      <c r="P162">
        <v>52.74</v>
      </c>
      <c r="Q162">
        <v>57</v>
      </c>
      <c r="R162">
        <v>65.3</v>
      </c>
      <c r="S162">
        <v>56.5</v>
      </c>
      <c r="T162">
        <v>52.3</v>
      </c>
      <c r="U162" s="3">
        <v>53.2</v>
      </c>
      <c r="V162">
        <v>62.43</v>
      </c>
      <c r="Y162">
        <v>56.767999999999986</v>
      </c>
      <c r="Z162" s="3">
        <v>60.326964950561518</v>
      </c>
      <c r="AA162">
        <v>0.86887329885052167</v>
      </c>
      <c r="AC162">
        <f t="shared" si="15"/>
        <v>-7.1269649505615149</v>
      </c>
      <c r="AE162">
        <f t="shared" si="16"/>
        <v>7.1269649505615149</v>
      </c>
      <c r="AG162">
        <f t="shared" si="13"/>
        <v>0</v>
      </c>
      <c r="AJ162">
        <f t="shared" si="17"/>
        <v>0.29711467223367549</v>
      </c>
      <c r="AL162" s="3">
        <v>52.902885327766327</v>
      </c>
      <c r="AM162">
        <v>56.767999999999986</v>
      </c>
      <c r="AN162" s="3">
        <v>57.300458628336592</v>
      </c>
      <c r="AO162">
        <v>1.757621243130804</v>
      </c>
      <c r="AQ162">
        <f t="shared" si="18"/>
        <v>4.1004586283365896</v>
      </c>
      <c r="AT162">
        <f t="shared" si="14"/>
        <v>3.0265063222249253</v>
      </c>
    </row>
    <row r="163" spans="1:46" x14ac:dyDescent="0.3">
      <c r="A163" s="1">
        <v>187</v>
      </c>
      <c r="C163" t="s">
        <v>24</v>
      </c>
      <c r="D163" t="s">
        <v>64</v>
      </c>
      <c r="E163" t="s">
        <v>222</v>
      </c>
      <c r="F163">
        <v>25</v>
      </c>
      <c r="G163">
        <v>573</v>
      </c>
      <c r="L163">
        <v>41.32</v>
      </c>
      <c r="M163">
        <v>53.04</v>
      </c>
      <c r="N163">
        <v>59.43</v>
      </c>
      <c r="O163">
        <v>61.08</v>
      </c>
      <c r="P163">
        <v>59.02</v>
      </c>
      <c r="Q163">
        <v>64.5</v>
      </c>
      <c r="R163">
        <v>61</v>
      </c>
      <c r="S163">
        <v>62.9</v>
      </c>
      <c r="T163">
        <v>45.3</v>
      </c>
      <c r="U163" s="3">
        <v>60.8</v>
      </c>
      <c r="V163">
        <v>71.95</v>
      </c>
      <c r="Y163">
        <v>58.543999999999997</v>
      </c>
      <c r="Z163" s="3">
        <v>66.849573262532559</v>
      </c>
      <c r="AA163">
        <v>2.9434756631611121</v>
      </c>
      <c r="AC163">
        <f t="shared" si="15"/>
        <v>-6.0495732625325616</v>
      </c>
      <c r="AE163">
        <f t="shared" si="16"/>
        <v>6.0495732625325616</v>
      </c>
      <c r="AG163">
        <f t="shared" si="13"/>
        <v>0</v>
      </c>
      <c r="AJ163">
        <f t="shared" si="17"/>
        <v>2.161879861903671</v>
      </c>
      <c r="AL163" s="3">
        <v>62.961879861903668</v>
      </c>
      <c r="AM163">
        <v>58.543999999999997</v>
      </c>
      <c r="AN163" s="3">
        <v>60.945626296997069</v>
      </c>
      <c r="AO163">
        <v>3.606851867735855</v>
      </c>
      <c r="AQ163">
        <f t="shared" si="18"/>
        <v>0.1456262969970723</v>
      </c>
      <c r="AT163">
        <f t="shared" si="14"/>
        <v>5.9039469655354893</v>
      </c>
    </row>
    <row r="164" spans="1:46" x14ac:dyDescent="0.3">
      <c r="A164" s="1">
        <v>188</v>
      </c>
      <c r="C164" t="s">
        <v>24</v>
      </c>
      <c r="D164" t="s">
        <v>174</v>
      </c>
      <c r="E164" t="s">
        <v>222</v>
      </c>
      <c r="F164">
        <v>25</v>
      </c>
      <c r="G164">
        <v>574</v>
      </c>
      <c r="L164">
        <v>35.93</v>
      </c>
      <c r="M164">
        <v>52</v>
      </c>
      <c r="N164">
        <v>61.75</v>
      </c>
      <c r="O164">
        <v>62.62</v>
      </c>
      <c r="P164">
        <v>68.77</v>
      </c>
      <c r="Q164">
        <v>72.3</v>
      </c>
      <c r="R164">
        <v>66.400000000000006</v>
      </c>
      <c r="S164">
        <v>67.099999999999994</v>
      </c>
      <c r="T164">
        <v>54.4</v>
      </c>
      <c r="U164" s="3">
        <v>68</v>
      </c>
      <c r="V164">
        <v>74.03</v>
      </c>
      <c r="Y164">
        <v>65.793999999999997</v>
      </c>
      <c r="Z164" s="3">
        <v>76.216699473063144</v>
      </c>
      <c r="AA164">
        <v>2.8790347991886991</v>
      </c>
      <c r="AC164">
        <f t="shared" si="15"/>
        <v>-8.2166994730631444</v>
      </c>
      <c r="AE164">
        <f t="shared" si="16"/>
        <v>8.2166994730631444</v>
      </c>
      <c r="AG164">
        <f t="shared" si="13"/>
        <v>0</v>
      </c>
      <c r="AJ164">
        <f t="shared" si="17"/>
        <v>6.4796983195037683E-2</v>
      </c>
      <c r="AL164" s="3">
        <v>68.064796983195038</v>
      </c>
      <c r="AM164">
        <v>65.793999999999997</v>
      </c>
      <c r="AN164" s="3">
        <v>68.764281870524087</v>
      </c>
      <c r="AO164">
        <v>3.6532439957929048</v>
      </c>
      <c r="AQ164">
        <f t="shared" si="18"/>
        <v>0.76428187052408703</v>
      </c>
      <c r="AT164">
        <f t="shared" si="14"/>
        <v>7.4524176025390574</v>
      </c>
    </row>
    <row r="165" spans="1:46" x14ac:dyDescent="0.3">
      <c r="A165" s="1">
        <v>189</v>
      </c>
      <c r="C165" t="s">
        <v>24</v>
      </c>
      <c r="D165" t="s">
        <v>175</v>
      </c>
      <c r="E165" t="s">
        <v>222</v>
      </c>
      <c r="F165">
        <v>25</v>
      </c>
      <c r="G165">
        <v>575</v>
      </c>
      <c r="L165">
        <v>38.130000000000003</v>
      </c>
      <c r="M165">
        <v>43.75</v>
      </c>
      <c r="N165">
        <v>50.28</v>
      </c>
      <c r="O165">
        <v>57.17</v>
      </c>
      <c r="P165">
        <v>59.09</v>
      </c>
      <c r="Q165">
        <v>62.8</v>
      </c>
      <c r="R165">
        <v>48.1</v>
      </c>
      <c r="S165">
        <v>60.1</v>
      </c>
      <c r="T165">
        <v>52.4</v>
      </c>
      <c r="U165" s="3">
        <v>45.6</v>
      </c>
      <c r="V165">
        <v>47.64</v>
      </c>
      <c r="Y165">
        <v>56.497999999999998</v>
      </c>
      <c r="Z165" s="3">
        <v>56.826823043823239</v>
      </c>
      <c r="AA165">
        <v>1.9682085557774309</v>
      </c>
      <c r="AC165">
        <f t="shared" si="15"/>
        <v>-11.226823043823238</v>
      </c>
      <c r="AE165">
        <f t="shared" si="16"/>
        <v>11.226823043823238</v>
      </c>
      <c r="AG165">
        <f t="shared" si="13"/>
        <v>0</v>
      </c>
      <c r="AJ165">
        <f t="shared" si="17"/>
        <v>10.99834938868716</v>
      </c>
      <c r="AL165" s="3">
        <v>56.598349388687161</v>
      </c>
      <c r="AM165">
        <v>56.497999999999998</v>
      </c>
      <c r="AN165" s="3">
        <v>50.796805063883468</v>
      </c>
      <c r="AO165">
        <v>1.846605342491465</v>
      </c>
      <c r="AQ165">
        <f t="shared" si="18"/>
        <v>5.1968050638834669</v>
      </c>
      <c r="AT165">
        <f t="shared" si="14"/>
        <v>6.0300179799397711</v>
      </c>
    </row>
    <row r="166" spans="1:46" x14ac:dyDescent="0.3">
      <c r="A166" s="1">
        <v>190</v>
      </c>
      <c r="C166" t="s">
        <v>24</v>
      </c>
      <c r="D166" t="s">
        <v>176</v>
      </c>
      <c r="E166" t="s">
        <v>222</v>
      </c>
      <c r="F166">
        <v>25</v>
      </c>
      <c r="G166">
        <v>576</v>
      </c>
      <c r="L166">
        <v>29.76</v>
      </c>
      <c r="M166">
        <v>43.21</v>
      </c>
      <c r="N166">
        <v>49.99</v>
      </c>
      <c r="O166">
        <v>53.61</v>
      </c>
      <c r="P166">
        <v>53.48</v>
      </c>
      <c r="Q166">
        <v>57.3</v>
      </c>
      <c r="R166">
        <v>54.1</v>
      </c>
      <c r="S166">
        <v>58</v>
      </c>
      <c r="T166">
        <v>52</v>
      </c>
      <c r="U166" s="3">
        <v>59.5</v>
      </c>
      <c r="V166">
        <v>60.43</v>
      </c>
      <c r="Y166">
        <v>54.975999999999999</v>
      </c>
      <c r="Z166" s="3">
        <v>67.027115122477213</v>
      </c>
      <c r="AA166">
        <v>1.601007455577621</v>
      </c>
      <c r="AC166">
        <f t="shared" si="15"/>
        <v>-7.5271151224772126</v>
      </c>
      <c r="AE166">
        <f t="shared" si="16"/>
        <v>7.5271151224772126</v>
      </c>
      <c r="AG166">
        <f t="shared" si="13"/>
        <v>0</v>
      </c>
      <c r="AJ166">
        <f t="shared" si="17"/>
        <v>0.60318210382462212</v>
      </c>
      <c r="AL166" s="3">
        <v>58.896817896175378</v>
      </c>
      <c r="AM166">
        <v>54.975999999999999</v>
      </c>
      <c r="AN166" s="3">
        <v>62.692658004760737</v>
      </c>
      <c r="AO166">
        <v>2.3947943826348959</v>
      </c>
      <c r="AQ166">
        <f t="shared" si="18"/>
        <v>3.1926580047607374</v>
      </c>
      <c r="AT166">
        <f t="shared" si="14"/>
        <v>4.3344571177164752</v>
      </c>
    </row>
    <row r="167" spans="1:46" x14ac:dyDescent="0.3">
      <c r="A167" s="1">
        <v>191</v>
      </c>
      <c r="C167" t="s">
        <v>24</v>
      </c>
      <c r="D167" t="s">
        <v>177</v>
      </c>
      <c r="E167" t="s">
        <v>222</v>
      </c>
      <c r="F167">
        <v>25</v>
      </c>
      <c r="G167">
        <v>577</v>
      </c>
      <c r="L167">
        <v>37.92</v>
      </c>
      <c r="M167">
        <v>53.23</v>
      </c>
      <c r="N167">
        <v>54.59</v>
      </c>
      <c r="O167">
        <v>59.36</v>
      </c>
      <c r="P167">
        <v>58.82</v>
      </c>
      <c r="Q167">
        <v>65.3</v>
      </c>
      <c r="R167">
        <v>60.3</v>
      </c>
      <c r="S167">
        <v>56.7</v>
      </c>
      <c r="T167">
        <v>41.8</v>
      </c>
      <c r="U167" s="3">
        <v>57.3</v>
      </c>
      <c r="V167">
        <v>66.62</v>
      </c>
      <c r="Y167">
        <v>56.584000000000003</v>
      </c>
      <c r="Z167" s="3">
        <v>66.313762664794922</v>
      </c>
      <c r="AA167">
        <v>2.1562577558244809</v>
      </c>
      <c r="AC167">
        <f t="shared" si="15"/>
        <v>-9.0137626647949247</v>
      </c>
      <c r="AE167">
        <f t="shared" si="16"/>
        <v>9.0137626647949247</v>
      </c>
      <c r="AG167">
        <f t="shared" si="13"/>
        <v>0</v>
      </c>
      <c r="AJ167">
        <f t="shared" si="17"/>
        <v>4.2123062757879097</v>
      </c>
      <c r="AL167" s="3">
        <v>61.512306275787907</v>
      </c>
      <c r="AM167">
        <v>56.584000000000003</v>
      </c>
      <c r="AN167" s="3">
        <v>60.221266072591149</v>
      </c>
      <c r="AO167">
        <v>3.0172417178424888</v>
      </c>
      <c r="AQ167">
        <f t="shared" si="18"/>
        <v>2.9212660725911519</v>
      </c>
      <c r="AT167">
        <f t="shared" si="14"/>
        <v>6.0924965922037728</v>
      </c>
    </row>
    <row r="168" spans="1:46" x14ac:dyDescent="0.3">
      <c r="A168" s="1">
        <v>192</v>
      </c>
      <c r="C168" t="s">
        <v>24</v>
      </c>
      <c r="D168" t="s">
        <v>178</v>
      </c>
      <c r="E168" t="s">
        <v>222</v>
      </c>
      <c r="F168">
        <v>25</v>
      </c>
      <c r="G168">
        <v>583</v>
      </c>
      <c r="L168">
        <v>41.03</v>
      </c>
      <c r="M168">
        <v>52.82</v>
      </c>
      <c r="N168">
        <v>59.72</v>
      </c>
      <c r="O168">
        <v>58.95</v>
      </c>
      <c r="P168">
        <v>60.33</v>
      </c>
      <c r="Q168">
        <v>62.9</v>
      </c>
      <c r="R168">
        <v>73.8</v>
      </c>
      <c r="S168">
        <v>69</v>
      </c>
      <c r="T168">
        <v>63</v>
      </c>
      <c r="U168" s="3">
        <v>70.2</v>
      </c>
      <c r="V168">
        <v>75.94</v>
      </c>
      <c r="Y168">
        <v>65.805999999999997</v>
      </c>
      <c r="Z168" s="3">
        <v>72.635901387532556</v>
      </c>
      <c r="AA168">
        <v>2.9625641293813372</v>
      </c>
      <c r="AC168">
        <f t="shared" si="15"/>
        <v>-2.435901387532553</v>
      </c>
      <c r="AE168">
        <f t="shared" si="16"/>
        <v>2.435901387532553</v>
      </c>
      <c r="AG168">
        <f t="shared" si="13"/>
        <v>0</v>
      </c>
      <c r="AJ168">
        <f t="shared" si="17"/>
        <v>4.4803430225857142</v>
      </c>
      <c r="AL168" s="3">
        <v>65.719656977414289</v>
      </c>
      <c r="AM168">
        <v>65.805999999999997</v>
      </c>
      <c r="AN168" s="3">
        <v>71.193878504435219</v>
      </c>
      <c r="AO168">
        <v>3.6637417012262281</v>
      </c>
      <c r="AQ168">
        <f t="shared" si="18"/>
        <v>0.99387850443521586</v>
      </c>
      <c r="AT168">
        <f t="shared" si="14"/>
        <v>1.4420228830973372</v>
      </c>
    </row>
    <row r="169" spans="1:46" x14ac:dyDescent="0.3">
      <c r="A169" s="1">
        <v>193</v>
      </c>
      <c r="C169" t="s">
        <v>24</v>
      </c>
      <c r="D169" t="s">
        <v>179</v>
      </c>
      <c r="E169" t="s">
        <v>222</v>
      </c>
      <c r="F169">
        <v>25</v>
      </c>
      <c r="G169">
        <v>584</v>
      </c>
      <c r="L169">
        <v>24.07</v>
      </c>
      <c r="M169">
        <v>26.9</v>
      </c>
      <c r="N169">
        <v>36.78</v>
      </c>
      <c r="O169">
        <v>43.98</v>
      </c>
      <c r="P169">
        <v>47.27</v>
      </c>
      <c r="Q169">
        <v>47.7</v>
      </c>
      <c r="R169">
        <v>39</v>
      </c>
      <c r="S169">
        <v>44.3</v>
      </c>
      <c r="T169">
        <v>37.1</v>
      </c>
      <c r="U169" s="3">
        <v>45.3</v>
      </c>
      <c r="V169">
        <v>48.13</v>
      </c>
      <c r="Y169">
        <v>43.074000000000012</v>
      </c>
      <c r="Z169" s="3">
        <v>50.846760177612303</v>
      </c>
      <c r="AA169">
        <v>0.52181787217690734</v>
      </c>
      <c r="AC169">
        <f t="shared" si="15"/>
        <v>-5.5467601776123061</v>
      </c>
      <c r="AE169">
        <f t="shared" si="16"/>
        <v>5.5467601776123061</v>
      </c>
      <c r="AG169">
        <f t="shared" si="13"/>
        <v>0</v>
      </c>
      <c r="AJ169">
        <f t="shared" si="17"/>
        <v>2.84987617066529</v>
      </c>
      <c r="AL169" s="3">
        <v>42.450123829334707</v>
      </c>
      <c r="AM169">
        <v>43.074000000000012</v>
      </c>
      <c r="AN169" s="3">
        <v>43.650596898396813</v>
      </c>
      <c r="AO169">
        <v>1.1482582361499469</v>
      </c>
      <c r="AQ169">
        <f t="shared" si="18"/>
        <v>1.649403101603184</v>
      </c>
      <c r="AT169">
        <f t="shared" si="14"/>
        <v>3.8973570760091221</v>
      </c>
    </row>
    <row r="170" spans="1:46" x14ac:dyDescent="0.3">
      <c r="A170" s="1">
        <v>194</v>
      </c>
      <c r="C170" t="s">
        <v>24</v>
      </c>
      <c r="D170" t="s">
        <v>180</v>
      </c>
      <c r="E170" t="s">
        <v>222</v>
      </c>
      <c r="F170">
        <v>25</v>
      </c>
      <c r="G170">
        <v>585</v>
      </c>
      <c r="L170">
        <v>43.7</v>
      </c>
      <c r="M170">
        <v>56.5</v>
      </c>
      <c r="N170">
        <v>61.72</v>
      </c>
      <c r="O170">
        <v>68.31</v>
      </c>
      <c r="P170">
        <v>62.29</v>
      </c>
      <c r="Q170">
        <v>66.7</v>
      </c>
      <c r="R170">
        <v>66.3</v>
      </c>
      <c r="S170">
        <v>64.2</v>
      </c>
      <c r="T170">
        <v>43.4</v>
      </c>
      <c r="U170" s="3">
        <v>63.5</v>
      </c>
      <c r="V170">
        <v>72.09</v>
      </c>
      <c r="Y170">
        <v>60.578000000000003</v>
      </c>
      <c r="Z170" s="3">
        <v>65.081303914388016</v>
      </c>
      <c r="AA170">
        <v>3.8348997535575311</v>
      </c>
      <c r="AC170">
        <f t="shared" si="15"/>
        <v>-1.5813039143880161</v>
      </c>
      <c r="AE170">
        <f t="shared" si="16"/>
        <v>1.5813039143880161</v>
      </c>
      <c r="AG170">
        <f t="shared" si="13"/>
        <v>0</v>
      </c>
      <c r="AJ170">
        <f t="shared" si="17"/>
        <v>4.0044384668306918</v>
      </c>
      <c r="AL170" s="3">
        <v>67.504438466830692</v>
      </c>
      <c r="AM170">
        <v>60.578000000000003</v>
      </c>
      <c r="AN170" s="3">
        <v>58.889129765828457</v>
      </c>
      <c r="AO170">
        <v>1.8632661222988101</v>
      </c>
      <c r="AQ170">
        <f t="shared" si="18"/>
        <v>4.6108702341715428</v>
      </c>
      <c r="AT170">
        <f t="shared" si="14"/>
        <v>-3.0295663197835268</v>
      </c>
    </row>
    <row r="171" spans="1:46" x14ac:dyDescent="0.3">
      <c r="A171" s="1">
        <v>195</v>
      </c>
      <c r="C171" t="s">
        <v>24</v>
      </c>
      <c r="D171" t="s">
        <v>181</v>
      </c>
      <c r="E171" t="s">
        <v>222</v>
      </c>
      <c r="F171">
        <v>25</v>
      </c>
      <c r="G171">
        <v>586</v>
      </c>
      <c r="L171">
        <v>33.75</v>
      </c>
      <c r="M171">
        <v>50.33</v>
      </c>
      <c r="N171">
        <v>57.15</v>
      </c>
      <c r="O171">
        <v>50.98</v>
      </c>
      <c r="P171">
        <v>55.5</v>
      </c>
      <c r="Q171">
        <v>59.4</v>
      </c>
      <c r="R171">
        <v>65.599999999999994</v>
      </c>
      <c r="S171">
        <v>62.2</v>
      </c>
      <c r="T171">
        <v>46</v>
      </c>
      <c r="U171" s="3">
        <v>61.6</v>
      </c>
      <c r="V171">
        <v>71.06</v>
      </c>
      <c r="Y171">
        <v>57.740000000000009</v>
      </c>
      <c r="Z171" s="3">
        <v>67.493046824137366</v>
      </c>
      <c r="AA171">
        <v>3.313609516024913</v>
      </c>
      <c r="AC171">
        <f t="shared" si="15"/>
        <v>-5.8930468241373646</v>
      </c>
      <c r="AE171">
        <f t="shared" si="16"/>
        <v>5.8930468241373646</v>
      </c>
      <c r="AG171">
        <f t="shared" si="13"/>
        <v>0</v>
      </c>
      <c r="AJ171">
        <f t="shared" si="17"/>
        <v>0.39818096362155586</v>
      </c>
      <c r="AL171" s="3">
        <v>61.998180963621557</v>
      </c>
      <c r="AM171">
        <v>57.740000000000009</v>
      </c>
      <c r="AN171" s="3">
        <v>63.111245295206707</v>
      </c>
      <c r="AO171">
        <v>2.0778812390199159</v>
      </c>
      <c r="AQ171">
        <f t="shared" si="18"/>
        <v>1.5112452952067059</v>
      </c>
      <c r="AT171">
        <f t="shared" si="14"/>
        <v>4.3818015289306587</v>
      </c>
    </row>
    <row r="172" spans="1:46" x14ac:dyDescent="0.3">
      <c r="A172" s="1">
        <v>196</v>
      </c>
      <c r="C172" t="s">
        <v>24</v>
      </c>
      <c r="D172" t="s">
        <v>182</v>
      </c>
      <c r="E172" t="s">
        <v>222</v>
      </c>
      <c r="F172">
        <v>25</v>
      </c>
      <c r="G172">
        <v>587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U172" s="3"/>
      <c r="Z172" s="3"/>
      <c r="AL172" s="3"/>
      <c r="AN172" s="3"/>
    </row>
    <row r="173" spans="1:46" x14ac:dyDescent="0.3">
      <c r="A173" s="1">
        <v>197</v>
      </c>
      <c r="C173" t="s">
        <v>24</v>
      </c>
      <c r="D173" t="s">
        <v>183</v>
      </c>
      <c r="E173" t="s">
        <v>222</v>
      </c>
      <c r="F173">
        <v>25</v>
      </c>
      <c r="G173">
        <v>588</v>
      </c>
      <c r="L173">
        <v>33.5</v>
      </c>
      <c r="M173">
        <v>39.68</v>
      </c>
      <c r="N173">
        <v>49.7</v>
      </c>
      <c r="O173">
        <v>51.14</v>
      </c>
      <c r="P173">
        <v>54.17</v>
      </c>
      <c r="Q173">
        <v>54.4</v>
      </c>
      <c r="R173">
        <v>57.7</v>
      </c>
      <c r="S173">
        <v>53</v>
      </c>
      <c r="T173">
        <v>37.700000000000003</v>
      </c>
      <c r="U173" s="3">
        <v>57.3</v>
      </c>
      <c r="V173">
        <v>54.52</v>
      </c>
      <c r="Y173">
        <v>51.394000000000013</v>
      </c>
      <c r="Z173" s="3">
        <v>56.439050038655601</v>
      </c>
      <c r="AA173">
        <v>1.972870737467828</v>
      </c>
      <c r="AC173">
        <f t="shared" si="15"/>
        <v>0.86094996134439583</v>
      </c>
      <c r="AE173">
        <f t="shared" si="16"/>
        <v>0.86094996134439583</v>
      </c>
      <c r="AG173">
        <f t="shared" si="13"/>
        <v>0</v>
      </c>
      <c r="AJ173">
        <f t="shared" si="17"/>
        <v>2.9268352304466845</v>
      </c>
      <c r="AL173" s="3">
        <v>54.373164769553313</v>
      </c>
      <c r="AM173">
        <v>51.394000000000013</v>
      </c>
      <c r="AN173" s="3">
        <v>50.089059270222982</v>
      </c>
      <c r="AO173">
        <v>0.86424114804296148</v>
      </c>
      <c r="AQ173">
        <f t="shared" si="18"/>
        <v>7.2109407297770147</v>
      </c>
      <c r="AT173">
        <f t="shared" si="14"/>
        <v>-6.3499907684326189</v>
      </c>
    </row>
    <row r="174" spans="1:46" x14ac:dyDescent="0.3">
      <c r="A174" s="1">
        <v>198</v>
      </c>
      <c r="C174" t="s">
        <v>24</v>
      </c>
      <c r="D174" t="s">
        <v>184</v>
      </c>
      <c r="E174" t="s">
        <v>222</v>
      </c>
      <c r="F174">
        <v>25</v>
      </c>
      <c r="G174">
        <v>589</v>
      </c>
      <c r="L174">
        <v>43.78</v>
      </c>
      <c r="M174">
        <v>54.15</v>
      </c>
      <c r="N174">
        <v>60.94</v>
      </c>
      <c r="O174">
        <v>62.66</v>
      </c>
      <c r="P174">
        <v>60.83</v>
      </c>
      <c r="Q174">
        <v>63.7</v>
      </c>
      <c r="R174">
        <v>70.3</v>
      </c>
      <c r="S174">
        <v>65.8</v>
      </c>
      <c r="T174">
        <v>59.8</v>
      </c>
      <c r="U174" s="3">
        <v>61.2</v>
      </c>
      <c r="V174">
        <v>67.64</v>
      </c>
      <c r="Y174">
        <v>64.085999999999984</v>
      </c>
      <c r="Z174" s="3">
        <v>69.515516153971348</v>
      </c>
      <c r="AA174">
        <v>2.855238593947659</v>
      </c>
      <c r="AC174">
        <f t="shared" si="15"/>
        <v>-8.3155161539713447</v>
      </c>
      <c r="AE174">
        <f t="shared" si="16"/>
        <v>8.3155161539713447</v>
      </c>
      <c r="AG174">
        <f t="shared" si="13"/>
        <v>0</v>
      </c>
      <c r="AJ174">
        <f t="shared" si="17"/>
        <v>2.0449917013090797</v>
      </c>
      <c r="AL174" s="3">
        <v>63.244991701309083</v>
      </c>
      <c r="AM174">
        <v>64.085999999999984</v>
      </c>
      <c r="AN174" s="3">
        <v>64.928719813028977</v>
      </c>
      <c r="AO174">
        <v>2.872475587588851</v>
      </c>
      <c r="AQ174">
        <f t="shared" si="18"/>
        <v>3.7287198130289738</v>
      </c>
      <c r="AT174">
        <f t="shared" si="14"/>
        <v>4.5867963409423709</v>
      </c>
    </row>
    <row r="175" spans="1:46" x14ac:dyDescent="0.3">
      <c r="A175" s="1">
        <v>199</v>
      </c>
      <c r="C175" t="s">
        <v>24</v>
      </c>
      <c r="D175" t="s">
        <v>185</v>
      </c>
      <c r="E175" t="s">
        <v>222</v>
      </c>
      <c r="F175">
        <v>25</v>
      </c>
      <c r="G175">
        <v>590</v>
      </c>
      <c r="L175">
        <v>38.42</v>
      </c>
      <c r="M175">
        <v>44.5</v>
      </c>
      <c r="N175">
        <v>49.01</v>
      </c>
      <c r="O175">
        <v>59.12</v>
      </c>
      <c r="P175">
        <v>62.06</v>
      </c>
      <c r="Q175">
        <v>62.1</v>
      </c>
      <c r="R175">
        <v>56.7</v>
      </c>
      <c r="S175">
        <v>52.8</v>
      </c>
      <c r="T175">
        <v>43</v>
      </c>
      <c r="U175" s="3">
        <v>58.2</v>
      </c>
      <c r="V175">
        <v>69.08</v>
      </c>
      <c r="Y175">
        <v>55.331999999999987</v>
      </c>
      <c r="Z175" s="3">
        <v>63.770664342244473</v>
      </c>
      <c r="AA175">
        <v>2.8668213776424172</v>
      </c>
      <c r="AC175">
        <f t="shared" si="15"/>
        <v>-5.5706643422444699</v>
      </c>
      <c r="AE175">
        <f t="shared" si="16"/>
        <v>5.5706643422444699</v>
      </c>
      <c r="AG175">
        <f t="shared" si="13"/>
        <v>0</v>
      </c>
      <c r="AJ175">
        <f t="shared" si="17"/>
        <v>1.3498349490145074</v>
      </c>
      <c r="AL175" s="3">
        <v>59.54983494901451</v>
      </c>
      <c r="AM175">
        <v>55.331999999999987</v>
      </c>
      <c r="AN175" s="3">
        <v>57.907787119547521</v>
      </c>
      <c r="AO175">
        <v>2.1003238017881651</v>
      </c>
      <c r="AQ175">
        <f t="shared" si="18"/>
        <v>0.29221288045248173</v>
      </c>
      <c r="AT175">
        <f t="shared" si="14"/>
        <v>5.2784514617919882</v>
      </c>
    </row>
    <row r="176" spans="1:46" x14ac:dyDescent="0.3">
      <c r="A176" s="1">
        <v>200</v>
      </c>
      <c r="C176" t="s">
        <v>25</v>
      </c>
      <c r="D176" t="s">
        <v>186</v>
      </c>
      <c r="E176" t="s">
        <v>222</v>
      </c>
      <c r="F176">
        <v>1501</v>
      </c>
      <c r="G176">
        <v>15102</v>
      </c>
      <c r="N176" s="2">
        <v>20.5</v>
      </c>
      <c r="O176" s="2">
        <v>22.2</v>
      </c>
      <c r="P176" s="2">
        <v>22.7</v>
      </c>
      <c r="Q176" s="2">
        <v>28.7</v>
      </c>
      <c r="R176" s="2">
        <v>24.7</v>
      </c>
      <c r="S176" s="2">
        <v>28.5</v>
      </c>
      <c r="T176">
        <v>22</v>
      </c>
      <c r="U176" s="4">
        <v>26.9</v>
      </c>
      <c r="V176" s="2">
        <v>34.130000000000003</v>
      </c>
      <c r="Y176">
        <v>25.32</v>
      </c>
      <c r="Z176" s="3">
        <v>32.046756871541341</v>
      </c>
      <c r="AA176">
        <v>0.29902532644165652</v>
      </c>
      <c r="AC176">
        <f t="shared" si="15"/>
        <v>-5.1467568715413421</v>
      </c>
      <c r="AE176">
        <f t="shared" si="16"/>
        <v>5.1467568715413421</v>
      </c>
      <c r="AG176">
        <f t="shared" si="13"/>
        <v>0</v>
      </c>
      <c r="AJ176">
        <f t="shared" si="17"/>
        <v>2.5014185400022981</v>
      </c>
      <c r="AL176" s="3">
        <v>24.3985814599977</v>
      </c>
      <c r="AM176">
        <v>25.32</v>
      </c>
      <c r="AN176" s="3">
        <v>29.299988886515301</v>
      </c>
      <c r="AO176">
        <v>0.1929629098050363</v>
      </c>
      <c r="AQ176">
        <f t="shared" si="18"/>
        <v>2.3999888865153025</v>
      </c>
      <c r="AT176">
        <f t="shared" si="14"/>
        <v>2.7467679850260396</v>
      </c>
    </row>
    <row r="177" spans="1:46" x14ac:dyDescent="0.3">
      <c r="A177" s="1">
        <v>201</v>
      </c>
      <c r="C177" t="s">
        <v>25</v>
      </c>
      <c r="D177" t="s">
        <v>187</v>
      </c>
      <c r="E177" t="s">
        <v>222</v>
      </c>
      <c r="F177">
        <v>1501</v>
      </c>
      <c r="G177">
        <v>15103</v>
      </c>
      <c r="N177" s="2">
        <v>20.8</v>
      </c>
      <c r="O177" s="2">
        <v>18.899999999999999</v>
      </c>
      <c r="P177">
        <v>16</v>
      </c>
      <c r="Q177" s="2">
        <v>24.1</v>
      </c>
      <c r="R177" s="2">
        <v>16.7</v>
      </c>
      <c r="S177" s="2">
        <v>18.5</v>
      </c>
      <c r="T177" s="2">
        <v>11.8</v>
      </c>
      <c r="U177" s="4">
        <v>18.8</v>
      </c>
      <c r="V177" s="2">
        <v>29.73</v>
      </c>
      <c r="Y177">
        <v>17.420000000000002</v>
      </c>
      <c r="Z177" s="3">
        <v>17.741050847371419</v>
      </c>
      <c r="AA177">
        <v>0.13403287500403371</v>
      </c>
      <c r="AC177">
        <f t="shared" si="15"/>
        <v>1.0589491526285819</v>
      </c>
      <c r="AE177">
        <f t="shared" si="16"/>
        <v>1.0589491526285819</v>
      </c>
      <c r="AG177">
        <f t="shared" si="13"/>
        <v>0</v>
      </c>
      <c r="AJ177">
        <f t="shared" si="17"/>
        <v>0.40497331132684877</v>
      </c>
      <c r="AL177" s="3">
        <v>19.204973311326849</v>
      </c>
      <c r="AM177">
        <v>17.420000000000002</v>
      </c>
      <c r="AN177" s="3">
        <v>18.20054499308268</v>
      </c>
      <c r="AO177">
        <v>0.1514240139658149</v>
      </c>
      <c r="AQ177">
        <f t="shared" si="18"/>
        <v>0.59945500691732079</v>
      </c>
      <c r="AT177">
        <f t="shared" si="14"/>
        <v>0.45949414571126113</v>
      </c>
    </row>
    <row r="178" spans="1:46" x14ac:dyDescent="0.3">
      <c r="A178" s="1">
        <v>202</v>
      </c>
      <c r="C178" t="s">
        <v>25</v>
      </c>
      <c r="D178" t="s">
        <v>188</v>
      </c>
      <c r="E178" t="s">
        <v>222</v>
      </c>
      <c r="F178">
        <v>1501</v>
      </c>
      <c r="G178">
        <v>15106</v>
      </c>
      <c r="N178" s="2">
        <v>21.4</v>
      </c>
      <c r="O178">
        <v>25</v>
      </c>
      <c r="P178">
        <v>30</v>
      </c>
      <c r="Q178" s="2">
        <v>28.8</v>
      </c>
      <c r="R178" s="2">
        <v>15.4</v>
      </c>
      <c r="S178" s="2">
        <v>28.9</v>
      </c>
      <c r="T178" s="2">
        <v>14.9</v>
      </c>
      <c r="U178" s="4">
        <v>27.1</v>
      </c>
      <c r="V178" s="2">
        <v>41.23</v>
      </c>
      <c r="Y178">
        <v>23.6</v>
      </c>
      <c r="Z178" s="3">
        <v>27.957391103108719</v>
      </c>
      <c r="AA178">
        <v>0.26844078019769058</v>
      </c>
      <c r="AC178">
        <f t="shared" si="15"/>
        <v>-0.8573911031087178</v>
      </c>
      <c r="AE178">
        <f t="shared" si="16"/>
        <v>0.8573911031087178</v>
      </c>
      <c r="AG178">
        <f t="shared" si="13"/>
        <v>0</v>
      </c>
      <c r="AJ178">
        <f t="shared" si="17"/>
        <v>4.2011665722308393</v>
      </c>
      <c r="AL178" s="3">
        <v>31.301166572230841</v>
      </c>
      <c r="AM178">
        <v>23.6</v>
      </c>
      <c r="AN178" s="3">
        <v>23.914237810770668</v>
      </c>
      <c r="AO178">
        <v>0.28676944474819421</v>
      </c>
      <c r="AQ178">
        <f t="shared" si="18"/>
        <v>3.1857621892293331</v>
      </c>
      <c r="AT178">
        <f t="shared" si="14"/>
        <v>-2.3283710861206153</v>
      </c>
    </row>
    <row r="179" spans="1:46" x14ac:dyDescent="0.3">
      <c r="A179" s="1">
        <v>203</v>
      </c>
      <c r="C179" t="s">
        <v>25</v>
      </c>
      <c r="D179" t="s">
        <v>189</v>
      </c>
      <c r="E179" t="s">
        <v>222</v>
      </c>
      <c r="F179">
        <v>1501</v>
      </c>
      <c r="G179">
        <v>15111</v>
      </c>
      <c r="N179" s="2">
        <v>26.1</v>
      </c>
      <c r="O179" s="2">
        <v>27.3</v>
      </c>
      <c r="P179" s="2">
        <v>23.5</v>
      </c>
      <c r="Q179" s="2">
        <v>29.8</v>
      </c>
      <c r="R179">
        <v>15</v>
      </c>
      <c r="S179" s="2">
        <v>28.4</v>
      </c>
      <c r="T179" s="2">
        <v>14.4</v>
      </c>
      <c r="U179" s="4">
        <v>18.7</v>
      </c>
      <c r="V179" s="2">
        <v>38.119999999999997</v>
      </c>
      <c r="Y179">
        <v>22.22</v>
      </c>
      <c r="Z179" s="3">
        <v>23.224527041117351</v>
      </c>
      <c r="AA179">
        <v>0.29381930546371421</v>
      </c>
      <c r="AC179">
        <f t="shared" si="15"/>
        <v>-4.5245270411173522</v>
      </c>
      <c r="AE179">
        <f t="shared" si="16"/>
        <v>4.5245270411173522</v>
      </c>
      <c r="AG179">
        <f t="shared" si="13"/>
        <v>0</v>
      </c>
      <c r="AJ179">
        <f t="shared" si="17"/>
        <v>7.4841001095373905</v>
      </c>
      <c r="AL179" s="3">
        <v>26.18410010953739</v>
      </c>
      <c r="AM179">
        <v>22.22</v>
      </c>
      <c r="AN179" s="3">
        <v>21.461452280680341</v>
      </c>
      <c r="AO179">
        <v>0.37776510435182797</v>
      </c>
      <c r="AQ179">
        <f t="shared" si="18"/>
        <v>2.7614522806803414</v>
      </c>
      <c r="AT179">
        <f t="shared" si="14"/>
        <v>1.7630747604370107</v>
      </c>
    </row>
    <row r="180" spans="1:46" x14ac:dyDescent="0.3">
      <c r="A180" s="1">
        <v>204</v>
      </c>
      <c r="C180" t="s">
        <v>25</v>
      </c>
      <c r="D180" t="s">
        <v>37</v>
      </c>
      <c r="E180" t="s">
        <v>222</v>
      </c>
      <c r="F180">
        <v>1501</v>
      </c>
      <c r="G180">
        <v>15112</v>
      </c>
      <c r="N180" s="2">
        <v>25.7</v>
      </c>
      <c r="O180" s="2">
        <v>27.2</v>
      </c>
      <c r="P180" s="2">
        <v>29.9</v>
      </c>
      <c r="Q180" s="2">
        <v>31.6</v>
      </c>
      <c r="R180" s="2">
        <v>14.4</v>
      </c>
      <c r="S180" s="2">
        <v>31.5</v>
      </c>
      <c r="T180" s="2">
        <v>15.6</v>
      </c>
      <c r="U180" s="4">
        <v>25.5</v>
      </c>
      <c r="V180" s="2">
        <v>42.99</v>
      </c>
      <c r="Y180">
        <v>24.6</v>
      </c>
      <c r="Z180" s="3">
        <v>27.284885915120441</v>
      </c>
      <c r="AA180">
        <v>0.24814572754062181</v>
      </c>
      <c r="AC180">
        <f t="shared" si="15"/>
        <v>-1.7848859151204408</v>
      </c>
      <c r="AE180">
        <f t="shared" si="16"/>
        <v>1.7848859151204408</v>
      </c>
      <c r="AG180">
        <f t="shared" si="13"/>
        <v>0</v>
      </c>
      <c r="AJ180">
        <f t="shared" si="17"/>
        <v>4.5866860394237712</v>
      </c>
      <c r="AL180" s="3">
        <v>30.086686039423771</v>
      </c>
      <c r="AM180">
        <v>24.6</v>
      </c>
      <c r="AN180" s="3">
        <v>23.829247004191082</v>
      </c>
      <c r="AO180">
        <v>0.30903796681365042</v>
      </c>
      <c r="AQ180">
        <f t="shared" si="18"/>
        <v>1.6707529958089182</v>
      </c>
      <c r="AT180">
        <f t="shared" si="14"/>
        <v>0.11413291931152258</v>
      </c>
    </row>
    <row r="181" spans="1:46" x14ac:dyDescent="0.3">
      <c r="A181" s="1">
        <v>205</v>
      </c>
      <c r="C181" t="s">
        <v>25</v>
      </c>
      <c r="D181" t="s">
        <v>190</v>
      </c>
      <c r="E181" t="s">
        <v>222</v>
      </c>
      <c r="F181">
        <v>1501</v>
      </c>
      <c r="G181">
        <v>15001</v>
      </c>
      <c r="N181" s="2">
        <v>27.9</v>
      </c>
      <c r="O181" s="2">
        <v>39.200000000000003</v>
      </c>
      <c r="P181" s="2">
        <v>37.799999999999997</v>
      </c>
      <c r="Q181" s="2">
        <v>29.3</v>
      </c>
      <c r="R181" s="2">
        <v>18.399999999999999</v>
      </c>
      <c r="S181" s="2">
        <v>31.8</v>
      </c>
      <c r="T181" s="2">
        <v>23.4</v>
      </c>
      <c r="U181" s="4">
        <v>34.200000000000003</v>
      </c>
      <c r="V181" s="2">
        <v>41.94</v>
      </c>
      <c r="Y181">
        <v>28.14</v>
      </c>
      <c r="Z181" s="3">
        <v>30.87764225006104</v>
      </c>
      <c r="AA181">
        <v>0.33411117383951933</v>
      </c>
      <c r="AC181">
        <f t="shared" si="15"/>
        <v>3.3223577499389627</v>
      </c>
      <c r="AE181">
        <f t="shared" si="16"/>
        <v>3.3223577499389627</v>
      </c>
      <c r="AG181">
        <f t="shared" si="13"/>
        <v>0</v>
      </c>
      <c r="AJ181">
        <f t="shared" si="17"/>
        <v>0.95886161621469057</v>
      </c>
      <c r="AL181" s="3">
        <v>35.158861616214693</v>
      </c>
      <c r="AM181">
        <v>28.14</v>
      </c>
      <c r="AN181" s="3">
        <v>28.387992032368981</v>
      </c>
      <c r="AO181">
        <v>0.38075049813752743</v>
      </c>
      <c r="AQ181">
        <f t="shared" si="18"/>
        <v>5.8120079676310219</v>
      </c>
      <c r="AT181">
        <f t="shared" si="14"/>
        <v>-2.4896502176920592</v>
      </c>
    </row>
    <row r="182" spans="1:46" x14ac:dyDescent="0.3">
      <c r="A182" s="1">
        <v>206</v>
      </c>
      <c r="C182" t="s">
        <v>25</v>
      </c>
      <c r="D182" t="s">
        <v>91</v>
      </c>
      <c r="E182" t="s">
        <v>222</v>
      </c>
      <c r="F182">
        <v>1501</v>
      </c>
      <c r="G182">
        <v>15002</v>
      </c>
      <c r="N182" s="2">
        <v>23.6</v>
      </c>
      <c r="O182" s="2">
        <v>29.2</v>
      </c>
      <c r="P182">
        <v>34</v>
      </c>
      <c r="Q182" s="2">
        <v>38.4</v>
      </c>
      <c r="R182" s="2">
        <v>23.9</v>
      </c>
      <c r="S182" s="2">
        <v>32.200000000000003</v>
      </c>
      <c r="T182" s="2">
        <v>25.5</v>
      </c>
      <c r="U182" s="4">
        <v>29.2</v>
      </c>
      <c r="V182" s="2">
        <v>38.46</v>
      </c>
      <c r="Y182">
        <v>30.8</v>
      </c>
      <c r="Z182" s="3">
        <v>33.199187088012692</v>
      </c>
      <c r="AA182">
        <v>0.33078718264504758</v>
      </c>
      <c r="AC182">
        <f t="shared" si="15"/>
        <v>-3.9991870880126932</v>
      </c>
      <c r="AE182">
        <f t="shared" si="16"/>
        <v>3.9991870880126932</v>
      </c>
      <c r="AG182">
        <f t="shared" si="13"/>
        <v>0</v>
      </c>
      <c r="AJ182">
        <f t="shared" si="17"/>
        <v>4.8266845164533727</v>
      </c>
      <c r="AL182" s="3">
        <v>34.026684516453372</v>
      </c>
      <c r="AM182">
        <v>30.8</v>
      </c>
      <c r="AN182" s="3">
        <v>28.9577324295044</v>
      </c>
      <c r="AO182">
        <v>0.27192336333632638</v>
      </c>
      <c r="AQ182">
        <f t="shared" si="18"/>
        <v>0.24226757049559922</v>
      </c>
      <c r="AT182">
        <f t="shared" si="14"/>
        <v>3.756919517517094</v>
      </c>
    </row>
    <row r="183" spans="1:46" x14ac:dyDescent="0.3">
      <c r="A183" s="1">
        <v>207</v>
      </c>
      <c r="C183" t="s">
        <v>25</v>
      </c>
      <c r="D183" t="s">
        <v>191</v>
      </c>
      <c r="E183" t="s">
        <v>222</v>
      </c>
      <c r="F183">
        <v>1501</v>
      </c>
      <c r="G183">
        <v>15003</v>
      </c>
      <c r="N183" s="2">
        <v>22.9</v>
      </c>
      <c r="O183" s="2">
        <v>29.8</v>
      </c>
      <c r="P183" s="2">
        <v>25.4</v>
      </c>
      <c r="Q183" s="2">
        <v>29.2</v>
      </c>
      <c r="R183" s="2">
        <v>12.2</v>
      </c>
      <c r="S183" s="2">
        <v>27.1</v>
      </c>
      <c r="T183" s="2">
        <v>11.4</v>
      </c>
      <c r="U183" s="4">
        <v>17.8</v>
      </c>
      <c r="V183" s="2">
        <v>39.58</v>
      </c>
      <c r="Y183">
        <v>21.06</v>
      </c>
      <c r="Z183" s="3">
        <v>19.643129730224612</v>
      </c>
      <c r="AA183">
        <v>0.13001137273759619</v>
      </c>
      <c r="AC183">
        <f t="shared" si="15"/>
        <v>-1.8431297302246108</v>
      </c>
      <c r="AE183">
        <f t="shared" si="16"/>
        <v>1.8431297302246108</v>
      </c>
      <c r="AG183">
        <f t="shared" si="13"/>
        <v>0</v>
      </c>
      <c r="AJ183">
        <f t="shared" si="17"/>
        <v>9.2701245662453005</v>
      </c>
      <c r="AL183" s="3">
        <v>27.070124566245301</v>
      </c>
      <c r="AM183">
        <v>21.06</v>
      </c>
      <c r="AN183" s="3">
        <v>17.822807299296059</v>
      </c>
      <c r="AO183">
        <v>0.14562582744898661</v>
      </c>
      <c r="AQ183">
        <f t="shared" si="18"/>
        <v>2.2807299296058403E-2</v>
      </c>
      <c r="AT183">
        <f t="shared" si="14"/>
        <v>1.8203224309285524</v>
      </c>
    </row>
    <row r="184" spans="1:46" x14ac:dyDescent="0.3">
      <c r="A184" s="1">
        <v>208</v>
      </c>
      <c r="C184" t="s">
        <v>25</v>
      </c>
      <c r="D184" t="s">
        <v>192</v>
      </c>
      <c r="E184" t="s">
        <v>222</v>
      </c>
      <c r="F184">
        <v>1501</v>
      </c>
      <c r="G184">
        <v>15004</v>
      </c>
      <c r="N184" s="2">
        <v>21.9</v>
      </c>
      <c r="O184" s="2">
        <v>26.9</v>
      </c>
      <c r="P184" s="2">
        <v>23.7</v>
      </c>
      <c r="Q184" s="2">
        <v>30.4</v>
      </c>
      <c r="R184" s="2">
        <v>14.5</v>
      </c>
      <c r="S184">
        <v>25</v>
      </c>
      <c r="T184" s="2">
        <v>16.899999999999999</v>
      </c>
      <c r="U184" s="4">
        <v>26.7</v>
      </c>
      <c r="V184" s="2">
        <v>36.4</v>
      </c>
      <c r="Y184">
        <v>22.1</v>
      </c>
      <c r="Z184" s="3">
        <v>25.173450215657549</v>
      </c>
      <c r="AA184">
        <v>0.2185587227421476</v>
      </c>
      <c r="AC184">
        <f t="shared" si="15"/>
        <v>1.5265497843424498</v>
      </c>
      <c r="AE184">
        <f t="shared" si="16"/>
        <v>1.5265497843424498</v>
      </c>
      <c r="AG184">
        <f t="shared" si="13"/>
        <v>0</v>
      </c>
      <c r="AJ184">
        <f t="shared" si="17"/>
        <v>0.9580585149903591</v>
      </c>
      <c r="AL184" s="3">
        <v>27.658058514990358</v>
      </c>
      <c r="AM184">
        <v>22.1</v>
      </c>
      <c r="AN184" s="3">
        <v>23.71079167683919</v>
      </c>
      <c r="AO184">
        <v>0.27520695961282599</v>
      </c>
      <c r="AQ184">
        <f t="shared" si="18"/>
        <v>2.9892083231608098</v>
      </c>
      <c r="AT184">
        <f t="shared" si="14"/>
        <v>-1.4626585388183599</v>
      </c>
    </row>
    <row r="185" spans="1:46" x14ac:dyDescent="0.3">
      <c r="A185" s="1">
        <v>209</v>
      </c>
      <c r="C185" t="s">
        <v>25</v>
      </c>
      <c r="D185" t="s">
        <v>193</v>
      </c>
      <c r="E185" t="s">
        <v>222</v>
      </c>
      <c r="F185">
        <v>1501</v>
      </c>
      <c r="G185">
        <v>15005</v>
      </c>
      <c r="N185" s="2">
        <v>21.3</v>
      </c>
      <c r="O185" s="2">
        <v>24.9</v>
      </c>
      <c r="P185" s="2">
        <v>26.4</v>
      </c>
      <c r="Q185" s="2">
        <v>30.9</v>
      </c>
      <c r="R185" s="2">
        <v>14.8</v>
      </c>
      <c r="S185" s="2">
        <v>30.2</v>
      </c>
      <c r="T185" s="2">
        <v>23.6</v>
      </c>
      <c r="U185" s="4">
        <v>34.5</v>
      </c>
      <c r="V185" s="2">
        <v>43.47</v>
      </c>
      <c r="Y185">
        <v>25.18</v>
      </c>
      <c r="Z185" s="3">
        <v>30.110413932800292</v>
      </c>
      <c r="AA185">
        <v>0.2115242114652332</v>
      </c>
      <c r="AC185">
        <f t="shared" si="15"/>
        <v>4.3895860671997085</v>
      </c>
      <c r="AE185">
        <f t="shared" si="16"/>
        <v>4.3895860671997085</v>
      </c>
      <c r="AG185">
        <f t="shared" si="13"/>
        <v>0</v>
      </c>
      <c r="AJ185">
        <f t="shared" si="17"/>
        <v>0.66752090712969903</v>
      </c>
      <c r="AL185" s="3">
        <v>33.832479092870301</v>
      </c>
      <c r="AM185">
        <v>25.18</v>
      </c>
      <c r="AN185" s="3">
        <v>29.369391504923499</v>
      </c>
      <c r="AO185">
        <v>0.24848985124115849</v>
      </c>
      <c r="AQ185">
        <f t="shared" si="18"/>
        <v>5.1306084950765012</v>
      </c>
      <c r="AT185">
        <f t="shared" si="14"/>
        <v>-0.74102242787679273</v>
      </c>
    </row>
    <row r="186" spans="1:46" x14ac:dyDescent="0.3">
      <c r="A186" s="1">
        <v>210</v>
      </c>
      <c r="C186" t="s">
        <v>25</v>
      </c>
      <c r="D186" t="s">
        <v>194</v>
      </c>
      <c r="E186" t="s">
        <v>222</v>
      </c>
      <c r="F186">
        <v>1501</v>
      </c>
      <c r="G186">
        <v>15007</v>
      </c>
      <c r="N186" s="2">
        <v>22.3</v>
      </c>
      <c r="O186" s="2">
        <v>26.3</v>
      </c>
      <c r="P186" s="2">
        <v>25.5</v>
      </c>
      <c r="Q186" s="2">
        <v>27.4</v>
      </c>
      <c r="R186">
        <v>16</v>
      </c>
      <c r="S186" s="2">
        <v>24.1</v>
      </c>
      <c r="T186">
        <v>20</v>
      </c>
      <c r="U186" s="4">
        <v>26.4</v>
      </c>
      <c r="V186" s="2">
        <v>41.64</v>
      </c>
      <c r="Y186">
        <v>22.6</v>
      </c>
      <c r="Z186" s="3">
        <v>24.17885780334473</v>
      </c>
      <c r="AA186">
        <v>0.29286064785458932</v>
      </c>
      <c r="AC186">
        <f t="shared" si="15"/>
        <v>2.2211421966552685</v>
      </c>
      <c r="AE186">
        <f t="shared" si="16"/>
        <v>2.2211421966552685</v>
      </c>
      <c r="AG186">
        <f t="shared" si="13"/>
        <v>0</v>
      </c>
      <c r="AJ186">
        <f t="shared" si="17"/>
        <v>0.51908008807425077</v>
      </c>
      <c r="AL186" s="3">
        <v>26.919080088074249</v>
      </c>
      <c r="AM186">
        <v>22.6</v>
      </c>
      <c r="AN186" s="3">
        <v>23.644362500508631</v>
      </c>
      <c r="AO186">
        <v>0.25303665318563517</v>
      </c>
      <c r="AQ186">
        <f t="shared" si="18"/>
        <v>2.7556374994913675</v>
      </c>
      <c r="AT186">
        <f t="shared" si="14"/>
        <v>-0.53449530283609903</v>
      </c>
    </row>
    <row r="187" spans="1:46" x14ac:dyDescent="0.3">
      <c r="A187" s="1">
        <v>211</v>
      </c>
      <c r="C187" t="s">
        <v>25</v>
      </c>
      <c r="D187" t="s">
        <v>195</v>
      </c>
      <c r="E187" t="s">
        <v>222</v>
      </c>
      <c r="F187">
        <v>1501</v>
      </c>
      <c r="G187">
        <v>15009</v>
      </c>
      <c r="N187" s="2">
        <v>25.8</v>
      </c>
      <c r="O187" s="2">
        <v>31.6</v>
      </c>
      <c r="P187" s="2">
        <v>33.799999999999997</v>
      </c>
      <c r="Q187" s="2">
        <v>36.4</v>
      </c>
      <c r="R187" s="2">
        <v>28.7</v>
      </c>
      <c r="S187" s="2">
        <v>32.1</v>
      </c>
      <c r="T187" s="2">
        <v>23.9</v>
      </c>
      <c r="U187" s="4">
        <v>29.3</v>
      </c>
      <c r="V187" s="2">
        <v>44.21</v>
      </c>
      <c r="Y187">
        <v>30.98</v>
      </c>
      <c r="Z187" s="3">
        <v>34.850380325317381</v>
      </c>
      <c r="AA187">
        <v>0.43057800230972743</v>
      </c>
      <c r="AC187">
        <f t="shared" si="15"/>
        <v>-5.5503803253173807</v>
      </c>
      <c r="AE187">
        <f t="shared" si="16"/>
        <v>5.5503803253173807</v>
      </c>
      <c r="AG187">
        <f t="shared" si="13"/>
        <v>0</v>
      </c>
      <c r="AJ187">
        <f t="shared" si="17"/>
        <v>1.8297593769982292</v>
      </c>
      <c r="AL187" s="3">
        <v>31.12975937699823</v>
      </c>
      <c r="AM187">
        <v>30.98</v>
      </c>
      <c r="AN187" s="3">
        <v>28.546957092285162</v>
      </c>
      <c r="AO187">
        <v>0.34909076608639827</v>
      </c>
      <c r="AQ187">
        <f t="shared" si="18"/>
        <v>0.75304290771483906</v>
      </c>
      <c r="AT187">
        <f t="shared" si="14"/>
        <v>4.7973374176025416</v>
      </c>
    </row>
    <row r="188" spans="1:46" x14ac:dyDescent="0.3">
      <c r="A188" s="1">
        <v>212</v>
      </c>
      <c r="C188" t="s">
        <v>25</v>
      </c>
      <c r="D188" t="s">
        <v>142</v>
      </c>
      <c r="E188" t="s">
        <v>222</v>
      </c>
      <c r="F188">
        <v>1501</v>
      </c>
      <c r="G188">
        <v>15010</v>
      </c>
      <c r="N188" s="2">
        <v>24.2</v>
      </c>
      <c r="O188" s="2">
        <v>27.9</v>
      </c>
      <c r="P188" s="2">
        <v>23.8</v>
      </c>
      <c r="Q188">
        <v>28</v>
      </c>
      <c r="R188" s="2">
        <v>13.3</v>
      </c>
      <c r="S188" s="2">
        <v>25.9</v>
      </c>
      <c r="T188" s="2">
        <v>13.1</v>
      </c>
      <c r="U188" s="4">
        <v>17.100000000000001</v>
      </c>
      <c r="V188" s="2">
        <v>40.1</v>
      </c>
      <c r="Y188">
        <v>20.82</v>
      </c>
      <c r="Z188" s="3">
        <v>19.82362321217855</v>
      </c>
      <c r="AA188">
        <v>0.14827275305741039</v>
      </c>
      <c r="AC188">
        <f t="shared" si="15"/>
        <v>-2.7236232121785484</v>
      </c>
      <c r="AE188">
        <f t="shared" si="16"/>
        <v>2.7236232121785484</v>
      </c>
      <c r="AG188">
        <f t="shared" si="13"/>
        <v>0</v>
      </c>
      <c r="AJ188">
        <f t="shared" si="17"/>
        <v>7.9772235767793873</v>
      </c>
      <c r="AL188" s="3">
        <v>25.077223576779389</v>
      </c>
      <c r="AM188">
        <v>20.82</v>
      </c>
      <c r="AN188" s="3">
        <v>18.476082661946609</v>
      </c>
      <c r="AO188">
        <v>0.1078500450376183</v>
      </c>
      <c r="AQ188">
        <f t="shared" si="18"/>
        <v>1.376082661946608</v>
      </c>
      <c r="AT188">
        <f t="shared" si="14"/>
        <v>1.3475405502319404</v>
      </c>
    </row>
    <row r="189" spans="1:46" x14ac:dyDescent="0.3">
      <c r="A189" s="1">
        <v>213</v>
      </c>
      <c r="C189" t="s">
        <v>25</v>
      </c>
      <c r="D189" t="s">
        <v>196</v>
      </c>
      <c r="E189" t="s">
        <v>222</v>
      </c>
      <c r="F189">
        <v>1501</v>
      </c>
      <c r="G189">
        <v>15104</v>
      </c>
      <c r="N189" s="2">
        <v>23.4</v>
      </c>
      <c r="O189" s="2">
        <v>20.2</v>
      </c>
      <c r="P189" s="2">
        <v>24.3</v>
      </c>
      <c r="Q189" s="2">
        <v>29.5</v>
      </c>
      <c r="R189" s="2">
        <v>17.600000000000001</v>
      </c>
      <c r="S189" s="2">
        <v>23.3</v>
      </c>
      <c r="T189" s="2">
        <v>21.8</v>
      </c>
      <c r="U189" s="4">
        <v>30.9</v>
      </c>
      <c r="V189" s="2">
        <v>33.4</v>
      </c>
      <c r="Y189">
        <v>23.3</v>
      </c>
      <c r="Z189" s="3">
        <v>25.2461992263794</v>
      </c>
      <c r="AA189">
        <v>0.20808643100490981</v>
      </c>
      <c r="AC189">
        <f t="shared" si="15"/>
        <v>5.6538007736205991</v>
      </c>
      <c r="AE189">
        <f t="shared" si="16"/>
        <v>5.6538007736205991</v>
      </c>
      <c r="AG189">
        <f t="shared" si="13"/>
        <v>0</v>
      </c>
      <c r="AJ189">
        <f t="shared" si="17"/>
        <v>2.3338846468465881</v>
      </c>
      <c r="AL189" s="3">
        <v>28.56611535315341</v>
      </c>
      <c r="AM189">
        <v>23.3</v>
      </c>
      <c r="AN189" s="3">
        <v>26.057068977355961</v>
      </c>
      <c r="AO189">
        <v>0.25879879875790918</v>
      </c>
      <c r="AQ189">
        <f t="shared" si="18"/>
        <v>4.8429310226440379</v>
      </c>
      <c r="AT189">
        <f t="shared" si="14"/>
        <v>0.81086975097656122</v>
      </c>
    </row>
    <row r="190" spans="1:46" x14ac:dyDescent="0.3">
      <c r="A190" s="1">
        <v>214</v>
      </c>
      <c r="C190" t="s">
        <v>26</v>
      </c>
      <c r="E190" t="s">
        <v>222</v>
      </c>
      <c r="F190">
        <v>60</v>
      </c>
      <c r="H190">
        <v>21.5</v>
      </c>
      <c r="I190">
        <v>22.7</v>
      </c>
      <c r="J190">
        <v>13</v>
      </c>
      <c r="K190">
        <v>13</v>
      </c>
      <c r="L190">
        <v>11</v>
      </c>
      <c r="M190">
        <v>26.3</v>
      </c>
      <c r="N190">
        <v>29.3</v>
      </c>
      <c r="O190">
        <v>21</v>
      </c>
      <c r="P190">
        <v>33.9</v>
      </c>
      <c r="Q190">
        <v>41.5</v>
      </c>
      <c r="R190">
        <v>29.4</v>
      </c>
      <c r="S190">
        <v>23.4</v>
      </c>
      <c r="T190">
        <v>43.8</v>
      </c>
      <c r="U190" s="3">
        <v>26.1</v>
      </c>
      <c r="V190">
        <v>45.783200518069179</v>
      </c>
      <c r="X190">
        <v>40.429155054954172</v>
      </c>
      <c r="Y190">
        <v>34.4</v>
      </c>
      <c r="Z190" s="3">
        <v>26.674295870463052</v>
      </c>
      <c r="AA190">
        <v>0.2195006981792014</v>
      </c>
      <c r="AC190">
        <f t="shared" si="15"/>
        <v>-0.57429587046305031</v>
      </c>
      <c r="AE190">
        <f t="shared" si="16"/>
        <v>0.57429587046305031</v>
      </c>
      <c r="AG190">
        <f t="shared" si="13"/>
        <v>0</v>
      </c>
      <c r="AJ190">
        <f t="shared" si="17"/>
        <v>4.4877490604217698</v>
      </c>
      <c r="AL190" s="3">
        <v>30.587749060421771</v>
      </c>
      <c r="AM190">
        <v>34.4</v>
      </c>
      <c r="AN190" s="3">
        <v>25.528065249125159</v>
      </c>
      <c r="AO190">
        <v>0.32863064344501858</v>
      </c>
      <c r="AQ190">
        <f t="shared" si="18"/>
        <v>0.57193475087484202</v>
      </c>
      <c r="AT190">
        <f t="shared" si="14"/>
        <v>2.3611195882082825E-3</v>
      </c>
    </row>
    <row r="191" spans="1:46" x14ac:dyDescent="0.3">
      <c r="A191" s="1">
        <v>215</v>
      </c>
      <c r="C191" t="s">
        <v>26</v>
      </c>
      <c r="D191" t="s">
        <v>197</v>
      </c>
      <c r="E191" t="s">
        <v>222</v>
      </c>
      <c r="F191">
        <v>60</v>
      </c>
      <c r="G191">
        <v>1006</v>
      </c>
      <c r="H191">
        <v>27.73</v>
      </c>
      <c r="I191">
        <v>21.35</v>
      </c>
      <c r="J191">
        <v>14</v>
      </c>
      <c r="K191">
        <v>13.61</v>
      </c>
      <c r="L191">
        <v>10.53</v>
      </c>
      <c r="M191">
        <v>29.4</v>
      </c>
      <c r="N191">
        <v>35.5</v>
      </c>
      <c r="O191">
        <v>28.8</v>
      </c>
      <c r="P191">
        <v>37.200000000000003</v>
      </c>
      <c r="Q191">
        <v>50.4</v>
      </c>
      <c r="R191">
        <v>34.4</v>
      </c>
      <c r="S191">
        <v>33.5</v>
      </c>
      <c r="T191">
        <v>50.6</v>
      </c>
      <c r="U191" s="3">
        <v>29.5</v>
      </c>
      <c r="V191">
        <v>48.020580092848917</v>
      </c>
      <c r="X191">
        <v>40.47</v>
      </c>
      <c r="Y191">
        <v>41.220000000000013</v>
      </c>
      <c r="Z191" s="3">
        <v>32.669198226928707</v>
      </c>
      <c r="AA191">
        <v>0.24277622770862459</v>
      </c>
      <c r="AC191">
        <f t="shared" si="15"/>
        <v>-3.1691982269287067</v>
      </c>
      <c r="AE191">
        <f t="shared" si="16"/>
        <v>3.1691982269287067</v>
      </c>
      <c r="AG191">
        <f t="shared" si="13"/>
        <v>0</v>
      </c>
      <c r="AJ191">
        <f t="shared" si="17"/>
        <v>7.4815825345831399</v>
      </c>
      <c r="AL191" s="3">
        <v>36.98158253458314</v>
      </c>
      <c r="AM191">
        <v>41.220000000000013</v>
      </c>
      <c r="AN191" s="3">
        <v>30.282100575764971</v>
      </c>
      <c r="AO191">
        <v>0.26712338676854003</v>
      </c>
      <c r="AQ191">
        <f t="shared" si="18"/>
        <v>0.7821005757649715</v>
      </c>
      <c r="AT191">
        <f t="shared" si="14"/>
        <v>2.3870976511637352</v>
      </c>
    </row>
    <row r="192" spans="1:46" x14ac:dyDescent="0.3">
      <c r="A192" s="1">
        <v>216</v>
      </c>
      <c r="C192" t="s">
        <v>26</v>
      </c>
      <c r="D192" t="s">
        <v>198</v>
      </c>
      <c r="E192" t="s">
        <v>222</v>
      </c>
      <c r="F192">
        <v>60</v>
      </c>
      <c r="G192">
        <v>1008</v>
      </c>
      <c r="H192">
        <v>24.92</v>
      </c>
      <c r="I192">
        <v>23.65</v>
      </c>
      <c r="J192">
        <v>9.3800000000000008</v>
      </c>
      <c r="K192">
        <v>8.1300000000000008</v>
      </c>
      <c r="L192">
        <v>7.96</v>
      </c>
      <c r="M192">
        <v>33.6</v>
      </c>
      <c r="N192">
        <v>33.799999999999997</v>
      </c>
      <c r="O192">
        <v>22</v>
      </c>
      <c r="P192">
        <v>41</v>
      </c>
      <c r="Q192">
        <v>47.1</v>
      </c>
      <c r="R192">
        <v>34.200000000000003</v>
      </c>
      <c r="S192">
        <v>23</v>
      </c>
      <c r="T192">
        <v>49.4</v>
      </c>
      <c r="U192" s="3">
        <v>24.4</v>
      </c>
      <c r="V192">
        <v>52.089000258331183</v>
      </c>
      <c r="X192">
        <v>45.93</v>
      </c>
      <c r="Y192">
        <v>38.94</v>
      </c>
      <c r="Z192" s="3">
        <v>30.185742950439451</v>
      </c>
      <c r="AA192">
        <v>0.21281217094835789</v>
      </c>
      <c r="AC192">
        <f t="shared" si="15"/>
        <v>-5.7857429504394524</v>
      </c>
      <c r="AE192">
        <f t="shared" si="16"/>
        <v>5.7857429504394524</v>
      </c>
      <c r="AG192">
        <f t="shared" si="13"/>
        <v>0</v>
      </c>
      <c r="AJ192">
        <f t="shared" si="17"/>
        <v>6.5494680217375212</v>
      </c>
      <c r="AL192" s="3">
        <v>30.94946802173752</v>
      </c>
      <c r="AM192">
        <v>38.94</v>
      </c>
      <c r="AN192" s="3">
        <v>25.288121999104821</v>
      </c>
      <c r="AO192">
        <v>0.31822671401646291</v>
      </c>
      <c r="AQ192">
        <f t="shared" si="18"/>
        <v>0.88812199910482192</v>
      </c>
      <c r="AT192">
        <f t="shared" si="14"/>
        <v>4.8976209513346305</v>
      </c>
    </row>
    <row r="193" spans="1:46" x14ac:dyDescent="0.3">
      <c r="A193" s="1">
        <v>217</v>
      </c>
      <c r="C193" t="s">
        <v>26</v>
      </c>
      <c r="D193" t="s">
        <v>199</v>
      </c>
      <c r="E193" t="s">
        <v>222</v>
      </c>
      <c r="F193">
        <v>60</v>
      </c>
      <c r="G193">
        <v>1009</v>
      </c>
      <c r="H193">
        <v>26.21</v>
      </c>
      <c r="I193">
        <v>23.13</v>
      </c>
      <c r="J193">
        <v>12.9</v>
      </c>
      <c r="K193">
        <v>15.14</v>
      </c>
      <c r="L193">
        <v>21.18</v>
      </c>
      <c r="M193">
        <v>38</v>
      </c>
      <c r="N193">
        <v>36.1</v>
      </c>
      <c r="O193">
        <v>25.7</v>
      </c>
      <c r="P193">
        <v>34</v>
      </c>
      <c r="Q193">
        <v>50.6</v>
      </c>
      <c r="R193">
        <v>34.6</v>
      </c>
      <c r="S193">
        <v>24.5</v>
      </c>
      <c r="T193">
        <v>48.3</v>
      </c>
      <c r="U193" s="3">
        <v>32.200000000000003</v>
      </c>
      <c r="V193">
        <v>49.315786190939271</v>
      </c>
      <c r="X193">
        <v>43.27</v>
      </c>
      <c r="Y193">
        <v>38.4</v>
      </c>
      <c r="Z193" s="3">
        <v>31.35525913238525</v>
      </c>
      <c r="AA193">
        <v>0.21740763495820531</v>
      </c>
      <c r="AC193">
        <f t="shared" si="15"/>
        <v>0.8447408676147532</v>
      </c>
      <c r="AE193">
        <f t="shared" si="16"/>
        <v>0.8447408676147532</v>
      </c>
      <c r="AG193">
        <f t="shared" si="13"/>
        <v>0</v>
      </c>
      <c r="AJ193">
        <f t="shared" si="17"/>
        <v>6.515608595995289</v>
      </c>
      <c r="AL193" s="3">
        <v>38.715608595995292</v>
      </c>
      <c r="AM193">
        <v>38.4</v>
      </c>
      <c r="AN193" s="3">
        <v>28.282721939086908</v>
      </c>
      <c r="AO193">
        <v>0.37588786893930459</v>
      </c>
      <c r="AQ193">
        <f t="shared" si="18"/>
        <v>3.9172780609130946</v>
      </c>
      <c r="AT193">
        <f t="shared" si="14"/>
        <v>-3.0725371932983414</v>
      </c>
    </row>
    <row r="194" spans="1:46" x14ac:dyDescent="0.3">
      <c r="A194" s="1">
        <v>218</v>
      </c>
      <c r="C194" t="s">
        <v>26</v>
      </c>
      <c r="D194" t="s">
        <v>200</v>
      </c>
      <c r="E194" t="s">
        <v>222</v>
      </c>
      <c r="F194">
        <v>60</v>
      </c>
      <c r="G194">
        <v>1010</v>
      </c>
      <c r="H194">
        <v>19.329999999999998</v>
      </c>
      <c r="I194">
        <v>24.02</v>
      </c>
      <c r="J194">
        <v>11.41</v>
      </c>
      <c r="K194">
        <v>21.53</v>
      </c>
      <c r="L194">
        <v>10.79</v>
      </c>
      <c r="M194">
        <v>20.100000000000001</v>
      </c>
      <c r="N194">
        <v>24.3</v>
      </c>
      <c r="O194">
        <v>18.3</v>
      </c>
      <c r="P194">
        <v>33.799999999999997</v>
      </c>
      <c r="Q194">
        <v>42.7</v>
      </c>
      <c r="R194">
        <v>28.8</v>
      </c>
      <c r="S194">
        <v>21.7</v>
      </c>
      <c r="T194">
        <v>38.799999999999997</v>
      </c>
      <c r="U194" s="3">
        <v>26.5</v>
      </c>
      <c r="V194">
        <v>40.095943786982247</v>
      </c>
      <c r="X194">
        <v>40.659999999999997</v>
      </c>
      <c r="Y194">
        <v>33.159999999999997</v>
      </c>
      <c r="Z194" s="3">
        <v>26.508501370747879</v>
      </c>
      <c r="AA194">
        <v>0.27318519175389361</v>
      </c>
      <c r="AC194">
        <f t="shared" si="15"/>
        <v>-8.5013707478793776E-3</v>
      </c>
      <c r="AE194">
        <f t="shared" si="16"/>
        <v>8.5013707478793776E-3</v>
      </c>
      <c r="AG194">
        <f t="shared" ref="AG194:AG216" si="19">IF(AE194&gt;16,1,0)</f>
        <v>0</v>
      </c>
      <c r="AJ194">
        <f t="shared" si="17"/>
        <v>3.8107249738245201</v>
      </c>
      <c r="AL194" s="3">
        <v>22.68927502617548</v>
      </c>
      <c r="AM194">
        <v>33.159999999999997</v>
      </c>
      <c r="AN194" s="3">
        <v>28.125488154093421</v>
      </c>
      <c r="AO194">
        <v>0.37645370606660028</v>
      </c>
      <c r="AQ194">
        <f t="shared" si="18"/>
        <v>1.6254881540934214</v>
      </c>
      <c r="AT194">
        <f t="shared" ref="AT194:AT216" si="20">AE194-AQ194</f>
        <v>-1.616986783345542</v>
      </c>
    </row>
    <row r="195" spans="1:46" x14ac:dyDescent="0.3">
      <c r="A195" s="1">
        <v>219</v>
      </c>
      <c r="C195" t="s">
        <v>26</v>
      </c>
      <c r="D195" t="s">
        <v>201</v>
      </c>
      <c r="E195" t="s">
        <v>222</v>
      </c>
      <c r="F195">
        <v>60</v>
      </c>
      <c r="G195">
        <v>1011</v>
      </c>
      <c r="H195">
        <v>17.93</v>
      </c>
      <c r="I195">
        <v>14.8</v>
      </c>
      <c r="J195">
        <v>14.04</v>
      </c>
      <c r="K195">
        <v>11.74</v>
      </c>
      <c r="L195">
        <v>9.07</v>
      </c>
      <c r="M195">
        <v>18.8</v>
      </c>
      <c r="N195">
        <v>15.1</v>
      </c>
      <c r="O195">
        <v>19.2</v>
      </c>
      <c r="P195">
        <v>28.2</v>
      </c>
      <c r="Q195">
        <v>36.799999999999997</v>
      </c>
      <c r="R195">
        <v>31.2</v>
      </c>
      <c r="S195">
        <v>33.4</v>
      </c>
      <c r="T195">
        <v>48.4</v>
      </c>
      <c r="U195" s="3">
        <v>33.200000000000003</v>
      </c>
      <c r="V195">
        <v>45.55322114698096</v>
      </c>
      <c r="X195">
        <v>36.49</v>
      </c>
      <c r="Y195">
        <v>35.6</v>
      </c>
      <c r="Z195" s="3">
        <v>29.062388038635259</v>
      </c>
      <c r="AA195">
        <v>0.234811766197563</v>
      </c>
      <c r="AC195">
        <f t="shared" ref="AC195:AC216" si="21">U195-Z195</f>
        <v>4.137611961364744</v>
      </c>
      <c r="AE195">
        <f t="shared" ref="AE195:AE217" si="22">ABS(AC195)</f>
        <v>4.137611961364744</v>
      </c>
      <c r="AG195">
        <f t="shared" si="19"/>
        <v>0</v>
      </c>
      <c r="AJ195">
        <f t="shared" ref="AJ195:AJ217" si="23">ABS(U195-AL195)</f>
        <v>1.4351983527471788</v>
      </c>
      <c r="AL195" s="3">
        <v>34.635198352747182</v>
      </c>
      <c r="AM195">
        <v>35.6</v>
      </c>
      <c r="AN195" s="3">
        <v>33.732921409606938</v>
      </c>
      <c r="AO195">
        <v>0.24133482768367279</v>
      </c>
      <c r="AQ195">
        <f t="shared" si="18"/>
        <v>0.53292140960693501</v>
      </c>
      <c r="AT195">
        <f t="shared" si="20"/>
        <v>3.6046905517578089</v>
      </c>
    </row>
    <row r="196" spans="1:46" x14ac:dyDescent="0.3">
      <c r="A196" s="1">
        <v>220</v>
      </c>
      <c r="C196" t="s">
        <v>26</v>
      </c>
      <c r="D196" t="s">
        <v>79</v>
      </c>
      <c r="E196" t="s">
        <v>222</v>
      </c>
      <c r="F196">
        <v>60</v>
      </c>
      <c r="G196">
        <v>1012</v>
      </c>
      <c r="H196">
        <v>15.1</v>
      </c>
      <c r="I196">
        <v>22.12</v>
      </c>
      <c r="J196">
        <v>10.53</v>
      </c>
      <c r="K196">
        <v>15.18</v>
      </c>
      <c r="L196">
        <v>6.09</v>
      </c>
      <c r="M196">
        <v>16.3</v>
      </c>
      <c r="N196">
        <v>24.3</v>
      </c>
      <c r="O196">
        <v>12.8</v>
      </c>
      <c r="P196">
        <v>27.4</v>
      </c>
      <c r="Q196">
        <v>29.3</v>
      </c>
      <c r="R196">
        <v>20.5</v>
      </c>
      <c r="S196">
        <v>20</v>
      </c>
      <c r="T196">
        <v>31.5</v>
      </c>
      <c r="U196" s="3">
        <v>17</v>
      </c>
      <c r="V196">
        <v>28.95451826532792</v>
      </c>
      <c r="X196">
        <v>27.24</v>
      </c>
      <c r="Y196">
        <v>25.74</v>
      </c>
      <c r="Z196" s="3">
        <v>21.87411314646403</v>
      </c>
      <c r="AA196">
        <v>0.2124884361863183</v>
      </c>
      <c r="AC196">
        <f t="shared" si="21"/>
        <v>-4.8741131464640297</v>
      </c>
      <c r="AE196">
        <f t="shared" si="22"/>
        <v>4.8741131464640297</v>
      </c>
      <c r="AG196">
        <f t="shared" si="19"/>
        <v>0</v>
      </c>
      <c r="AJ196">
        <f t="shared" si="23"/>
        <v>2.0712626984829292</v>
      </c>
      <c r="AL196" s="3">
        <v>19.071262698482929</v>
      </c>
      <c r="AM196">
        <v>25.74</v>
      </c>
      <c r="AN196" s="3">
        <v>23.018808021545411</v>
      </c>
      <c r="AO196">
        <v>8.815907339588093E-2</v>
      </c>
      <c r="AQ196">
        <f t="shared" si="18"/>
        <v>6.0188080215454107</v>
      </c>
      <c r="AT196">
        <f t="shared" si="20"/>
        <v>-1.144694875081381</v>
      </c>
    </row>
    <row r="197" spans="1:46" x14ac:dyDescent="0.3">
      <c r="A197" s="1">
        <v>221</v>
      </c>
      <c r="C197" t="s">
        <v>26</v>
      </c>
      <c r="D197" t="s">
        <v>202</v>
      </c>
      <c r="E197" t="s">
        <v>222</v>
      </c>
      <c r="F197">
        <v>60</v>
      </c>
      <c r="G197">
        <v>1013</v>
      </c>
      <c r="H197">
        <v>28.72</v>
      </c>
      <c r="I197">
        <v>19.32</v>
      </c>
      <c r="J197">
        <v>15.74</v>
      </c>
      <c r="K197">
        <v>17.61</v>
      </c>
      <c r="L197">
        <v>12.91</v>
      </c>
      <c r="M197">
        <v>30.3</v>
      </c>
      <c r="N197">
        <v>29</v>
      </c>
      <c r="O197">
        <v>22.6</v>
      </c>
      <c r="P197">
        <v>31</v>
      </c>
      <c r="Q197">
        <v>39.799999999999997</v>
      </c>
      <c r="R197">
        <v>29.9</v>
      </c>
      <c r="S197">
        <v>29</v>
      </c>
      <c r="T197">
        <v>41.7</v>
      </c>
      <c r="U197" s="3">
        <v>21.3</v>
      </c>
      <c r="V197">
        <v>43.385776485336812</v>
      </c>
      <c r="X197">
        <v>26.34</v>
      </c>
      <c r="Y197">
        <v>34.279999999999987</v>
      </c>
      <c r="Z197" s="3">
        <v>25.241910235087079</v>
      </c>
      <c r="AA197">
        <v>0.27820537197609357</v>
      </c>
      <c r="AC197">
        <f t="shared" si="21"/>
        <v>-3.9419102350870787</v>
      </c>
      <c r="AE197">
        <f t="shared" si="22"/>
        <v>3.9419102350870787</v>
      </c>
      <c r="AG197">
        <f t="shared" si="19"/>
        <v>0</v>
      </c>
      <c r="AJ197">
        <f t="shared" si="23"/>
        <v>8.9635019364680311</v>
      </c>
      <c r="AL197" s="3">
        <v>30.263501936468032</v>
      </c>
      <c r="AM197">
        <v>34.279999999999987</v>
      </c>
      <c r="AN197" s="3">
        <v>24.360580927530929</v>
      </c>
      <c r="AO197">
        <v>0.3311965145129297</v>
      </c>
      <c r="AQ197">
        <f t="shared" si="18"/>
        <v>3.0605809275309284</v>
      </c>
      <c r="AT197">
        <f t="shared" si="20"/>
        <v>0.88132930755615035</v>
      </c>
    </row>
    <row r="198" spans="1:46" x14ac:dyDescent="0.3">
      <c r="A198" s="1">
        <v>222</v>
      </c>
      <c r="C198" t="s">
        <v>26</v>
      </c>
      <c r="D198" t="s">
        <v>203</v>
      </c>
      <c r="E198" t="s">
        <v>222</v>
      </c>
      <c r="F198">
        <v>60</v>
      </c>
      <c r="G198">
        <v>1014</v>
      </c>
      <c r="H198">
        <v>24.05</v>
      </c>
      <c r="I198">
        <v>25.45</v>
      </c>
      <c r="J198">
        <v>17.43</v>
      </c>
      <c r="K198">
        <v>21.54</v>
      </c>
      <c r="L198">
        <v>10.78</v>
      </c>
      <c r="M198">
        <v>31.5</v>
      </c>
      <c r="N198">
        <v>32.5</v>
      </c>
      <c r="O198">
        <v>30.6</v>
      </c>
      <c r="P198">
        <v>38.799999999999997</v>
      </c>
      <c r="Q198">
        <v>36.299999999999997</v>
      </c>
      <c r="R198">
        <v>31.1</v>
      </c>
      <c r="S198">
        <v>17.399999999999999</v>
      </c>
      <c r="T198">
        <v>42.8</v>
      </c>
      <c r="U198" s="3">
        <v>29.8</v>
      </c>
      <c r="V198">
        <v>47.734459548634021</v>
      </c>
      <c r="X198">
        <v>48.9</v>
      </c>
      <c r="Y198">
        <v>33.279999999999987</v>
      </c>
      <c r="Z198" s="3">
        <v>22.987382825215661</v>
      </c>
      <c r="AA198">
        <v>0.21907172609559181</v>
      </c>
      <c r="AC198">
        <f t="shared" si="21"/>
        <v>6.8126171747843394</v>
      </c>
      <c r="AE198">
        <f t="shared" si="22"/>
        <v>6.8126171747843394</v>
      </c>
      <c r="AG198">
        <f t="shared" si="19"/>
        <v>0</v>
      </c>
      <c r="AJ198">
        <f t="shared" si="23"/>
        <v>0.14689272406958054</v>
      </c>
      <c r="AL198" s="3">
        <v>29.65310727593042</v>
      </c>
      <c r="AM198">
        <v>33.279999999999987</v>
      </c>
      <c r="AN198" s="3">
        <v>21.38260142008464</v>
      </c>
      <c r="AO198">
        <v>0.26993969076227792</v>
      </c>
      <c r="AQ198">
        <f t="shared" si="18"/>
        <v>8.4173985799153606</v>
      </c>
      <c r="AT198">
        <f t="shared" si="20"/>
        <v>-1.6047814051310212</v>
      </c>
    </row>
    <row r="199" spans="1:46" x14ac:dyDescent="0.3">
      <c r="A199" s="1">
        <v>223</v>
      </c>
      <c r="C199" t="s">
        <v>26</v>
      </c>
      <c r="D199" t="s">
        <v>55</v>
      </c>
      <c r="E199" t="s">
        <v>222</v>
      </c>
      <c r="F199">
        <v>60</v>
      </c>
      <c r="G199">
        <v>1015</v>
      </c>
      <c r="H199">
        <v>22.74</v>
      </c>
      <c r="I199">
        <v>23.49</v>
      </c>
      <c r="J199">
        <v>11.03</v>
      </c>
      <c r="K199">
        <v>10.97</v>
      </c>
      <c r="L199">
        <v>12.4</v>
      </c>
      <c r="M199">
        <v>34</v>
      </c>
      <c r="N199">
        <v>32</v>
      </c>
      <c r="O199">
        <v>25.9</v>
      </c>
      <c r="P199">
        <v>39.6</v>
      </c>
      <c r="Q199">
        <v>42.5</v>
      </c>
      <c r="R199">
        <v>33.200000000000003</v>
      </c>
      <c r="S199">
        <v>21.1</v>
      </c>
      <c r="T199">
        <v>50.8</v>
      </c>
      <c r="U199" s="3">
        <v>27.7</v>
      </c>
      <c r="V199">
        <v>51.484230995692457</v>
      </c>
      <c r="X199">
        <v>45.09</v>
      </c>
      <c r="Y199">
        <v>37.44</v>
      </c>
      <c r="Z199" s="3">
        <v>29.819408925374351</v>
      </c>
      <c r="AA199">
        <v>0.32915758621140012</v>
      </c>
      <c r="AC199">
        <f t="shared" si="21"/>
        <v>-2.1194089253743513</v>
      </c>
      <c r="AE199">
        <f t="shared" si="22"/>
        <v>2.1194089253743513</v>
      </c>
      <c r="AG199">
        <f t="shared" si="19"/>
        <v>0</v>
      </c>
      <c r="AJ199">
        <f t="shared" si="23"/>
        <v>4.8212088950378025</v>
      </c>
      <c r="AL199" s="3">
        <v>32.521208895037802</v>
      </c>
      <c r="AM199">
        <v>37.44</v>
      </c>
      <c r="AN199" s="3">
        <v>25.699376602172851</v>
      </c>
      <c r="AO199">
        <v>0.12777146252856861</v>
      </c>
      <c r="AQ199">
        <f t="shared" si="18"/>
        <v>2.0006233978271482</v>
      </c>
      <c r="AT199">
        <f t="shared" si="20"/>
        <v>0.11878552754720317</v>
      </c>
    </row>
    <row r="200" spans="1:46" x14ac:dyDescent="0.3">
      <c r="A200" s="1">
        <v>224</v>
      </c>
      <c r="C200" t="s">
        <v>26</v>
      </c>
      <c r="D200" t="s">
        <v>204</v>
      </c>
      <c r="E200" t="s">
        <v>222</v>
      </c>
      <c r="F200">
        <v>60</v>
      </c>
      <c r="G200">
        <v>1016</v>
      </c>
      <c r="H200">
        <v>17.82</v>
      </c>
      <c r="I200">
        <v>17.940000000000001</v>
      </c>
      <c r="J200">
        <v>9.86</v>
      </c>
      <c r="K200">
        <v>9.9</v>
      </c>
      <c r="L200">
        <v>7.96</v>
      </c>
      <c r="M200">
        <v>12.4</v>
      </c>
      <c r="N200">
        <v>21.5</v>
      </c>
      <c r="O200">
        <v>17.399999999999999</v>
      </c>
      <c r="P200">
        <v>16.100000000000001</v>
      </c>
      <c r="Q200">
        <v>31.7</v>
      </c>
      <c r="R200">
        <v>20.2</v>
      </c>
      <c r="S200">
        <v>9</v>
      </c>
      <c r="T200">
        <v>22.8</v>
      </c>
      <c r="U200" s="3">
        <v>18.399999999999999</v>
      </c>
      <c r="V200">
        <v>35.627789531154029</v>
      </c>
      <c r="X200">
        <v>31.87</v>
      </c>
      <c r="Y200">
        <v>19.96</v>
      </c>
      <c r="Z200" s="3">
        <v>18.832439931233729</v>
      </c>
      <c r="AA200">
        <v>0.11018805959367051</v>
      </c>
      <c r="AC200">
        <f t="shared" si="21"/>
        <v>-0.43243993123373059</v>
      </c>
      <c r="AE200">
        <f t="shared" si="22"/>
        <v>0.43243993123373059</v>
      </c>
      <c r="AG200">
        <f t="shared" si="19"/>
        <v>0</v>
      </c>
      <c r="AJ200">
        <f t="shared" si="23"/>
        <v>1.6125672467732812</v>
      </c>
      <c r="AL200" s="3">
        <v>20.01256724677328</v>
      </c>
      <c r="AM200">
        <v>19.96</v>
      </c>
      <c r="AN200" s="3">
        <v>20.155313936869302</v>
      </c>
      <c r="AO200">
        <v>6.6730256185469933E-2</v>
      </c>
      <c r="AQ200">
        <f t="shared" si="18"/>
        <v>1.7553139368693031</v>
      </c>
      <c r="AT200">
        <f t="shared" si="20"/>
        <v>-1.3228740056355726</v>
      </c>
    </row>
    <row r="201" spans="1:46" x14ac:dyDescent="0.3">
      <c r="A201" s="1">
        <v>225</v>
      </c>
      <c r="C201" t="s">
        <v>26</v>
      </c>
      <c r="D201" t="s">
        <v>205</v>
      </c>
      <c r="E201" t="s">
        <v>222</v>
      </c>
      <c r="F201">
        <v>60</v>
      </c>
      <c r="G201">
        <v>1017</v>
      </c>
      <c r="H201">
        <v>19.13</v>
      </c>
      <c r="I201">
        <v>21.31</v>
      </c>
      <c r="J201">
        <v>11.59</v>
      </c>
      <c r="K201">
        <v>5.82</v>
      </c>
      <c r="L201">
        <v>6.88</v>
      </c>
      <c r="M201">
        <v>18.399999999999999</v>
      </c>
      <c r="N201">
        <v>25.2</v>
      </c>
      <c r="O201">
        <v>16.7</v>
      </c>
      <c r="P201">
        <v>36</v>
      </c>
      <c r="Q201">
        <v>38.6</v>
      </c>
      <c r="R201">
        <v>26.7</v>
      </c>
      <c r="S201">
        <v>28.1</v>
      </c>
      <c r="T201">
        <v>46.1</v>
      </c>
      <c r="U201" s="3">
        <v>22.9</v>
      </c>
      <c r="V201">
        <v>50.177759070419377</v>
      </c>
      <c r="X201">
        <v>42.92</v>
      </c>
      <c r="Y201">
        <v>35.1</v>
      </c>
      <c r="Z201" s="3">
        <v>28.72682196299235</v>
      </c>
      <c r="AA201">
        <v>0.46800857125720441</v>
      </c>
      <c r="AC201">
        <f t="shared" si="21"/>
        <v>-5.8268219629923514</v>
      </c>
      <c r="AE201">
        <f t="shared" si="22"/>
        <v>5.8268219629923514</v>
      </c>
      <c r="AG201">
        <f t="shared" si="19"/>
        <v>0</v>
      </c>
      <c r="AJ201">
        <f t="shared" si="23"/>
        <v>3.5476450794531402</v>
      </c>
      <c r="AL201" s="3">
        <v>26.447645079453139</v>
      </c>
      <c r="AM201">
        <v>35.1</v>
      </c>
      <c r="AN201" s="3">
        <v>29.13117084503174</v>
      </c>
      <c r="AO201">
        <v>0.19512416393119769</v>
      </c>
      <c r="AQ201">
        <f t="shared" si="18"/>
        <v>6.2311708450317411</v>
      </c>
      <c r="AT201">
        <f t="shared" si="20"/>
        <v>-0.40434888203938968</v>
      </c>
    </row>
    <row r="202" spans="1:46" x14ac:dyDescent="0.3">
      <c r="A202" s="1">
        <v>226</v>
      </c>
      <c r="C202" t="s">
        <v>26</v>
      </c>
      <c r="D202" t="s">
        <v>206</v>
      </c>
      <c r="E202" t="s">
        <v>222</v>
      </c>
      <c r="F202">
        <v>60</v>
      </c>
      <c r="G202">
        <v>1019</v>
      </c>
      <c r="H202">
        <v>14.05</v>
      </c>
      <c r="I202">
        <v>20.47</v>
      </c>
      <c r="J202">
        <v>9.76</v>
      </c>
      <c r="K202">
        <v>12.2</v>
      </c>
      <c r="L202">
        <v>8.14</v>
      </c>
      <c r="M202">
        <v>20.3</v>
      </c>
      <c r="N202">
        <v>23.3</v>
      </c>
      <c r="O202">
        <v>13.7</v>
      </c>
      <c r="P202">
        <v>16.100000000000001</v>
      </c>
      <c r="Q202">
        <v>21.9</v>
      </c>
      <c r="R202">
        <v>23.2</v>
      </c>
      <c r="S202">
        <v>18.3</v>
      </c>
      <c r="T202">
        <v>31.4</v>
      </c>
      <c r="U202" s="3">
        <v>17.899999999999999</v>
      </c>
      <c r="V202">
        <v>30.17503586800574</v>
      </c>
      <c r="X202">
        <v>30.76</v>
      </c>
      <c r="Y202">
        <v>22.18</v>
      </c>
      <c r="Z202" s="3">
        <v>20.505157407124841</v>
      </c>
      <c r="AA202">
        <v>0.127178908588026</v>
      </c>
      <c r="AC202">
        <f t="shared" si="21"/>
        <v>-2.6051574071248425</v>
      </c>
      <c r="AE202">
        <f t="shared" si="22"/>
        <v>2.6051574071248425</v>
      </c>
      <c r="AG202">
        <f t="shared" si="19"/>
        <v>0</v>
      </c>
      <c r="AJ202">
        <f t="shared" si="23"/>
        <v>2.1039247421595419</v>
      </c>
      <c r="AL202" s="3">
        <v>20.003924742159541</v>
      </c>
      <c r="AM202">
        <v>22.18</v>
      </c>
      <c r="AN202" s="3">
        <v>24.208260803222661</v>
      </c>
      <c r="AO202">
        <v>8.8183846968830845E-2</v>
      </c>
      <c r="AQ202">
        <f t="shared" si="18"/>
        <v>6.3082608032226624</v>
      </c>
      <c r="AT202">
        <f t="shared" si="20"/>
        <v>-3.7031033960978199</v>
      </c>
    </row>
    <row r="203" spans="1:46" x14ac:dyDescent="0.3">
      <c r="A203" s="1">
        <v>227</v>
      </c>
      <c r="C203" t="s">
        <v>26</v>
      </c>
      <c r="D203" t="s">
        <v>207</v>
      </c>
      <c r="E203" t="s">
        <v>222</v>
      </c>
      <c r="F203">
        <v>60</v>
      </c>
      <c r="G203">
        <v>1020</v>
      </c>
      <c r="H203">
        <v>12.69</v>
      </c>
      <c r="I203">
        <v>17.739999999999998</v>
      </c>
      <c r="J203">
        <v>14.58</v>
      </c>
      <c r="K203">
        <v>9.77</v>
      </c>
      <c r="L203">
        <v>9.08</v>
      </c>
      <c r="M203">
        <v>18.600000000000001</v>
      </c>
      <c r="N203">
        <v>26.5</v>
      </c>
      <c r="O203">
        <v>17.2</v>
      </c>
      <c r="P203">
        <v>29.5</v>
      </c>
      <c r="Q203">
        <v>37.200000000000003</v>
      </c>
      <c r="R203">
        <v>22.8</v>
      </c>
      <c r="S203">
        <v>21.8</v>
      </c>
      <c r="T203">
        <v>47.4</v>
      </c>
      <c r="U203" s="3">
        <v>21.4</v>
      </c>
      <c r="V203">
        <v>41.552176802924564</v>
      </c>
      <c r="X203">
        <v>35.46</v>
      </c>
      <c r="Y203">
        <v>31.74</v>
      </c>
      <c r="Z203" s="3">
        <v>28.95291926066081</v>
      </c>
      <c r="AA203">
        <v>0.47663838750904292</v>
      </c>
      <c r="AC203">
        <f t="shared" si="21"/>
        <v>-7.5529192606608113</v>
      </c>
      <c r="AE203">
        <f t="shared" si="22"/>
        <v>7.5529192606608113</v>
      </c>
      <c r="AG203">
        <f t="shared" si="19"/>
        <v>0</v>
      </c>
      <c r="AJ203">
        <f t="shared" si="23"/>
        <v>5.1661104371347122</v>
      </c>
      <c r="AL203" s="3">
        <v>26.566110437134711</v>
      </c>
      <c r="AM203">
        <v>31.74</v>
      </c>
      <c r="AN203" s="3">
        <v>31.190214602152508</v>
      </c>
      <c r="AO203">
        <v>0.30653151969650527</v>
      </c>
      <c r="AQ203">
        <f t="shared" si="18"/>
        <v>9.7902146021525098</v>
      </c>
      <c r="AT203">
        <f t="shared" si="20"/>
        <v>-2.2372953414916985</v>
      </c>
    </row>
    <row r="204" spans="1:46" x14ac:dyDescent="0.3">
      <c r="A204" s="1">
        <v>228</v>
      </c>
      <c r="C204" t="s">
        <v>26</v>
      </c>
      <c r="D204" t="s">
        <v>208</v>
      </c>
      <c r="E204" t="s">
        <v>222</v>
      </c>
      <c r="F204">
        <v>60</v>
      </c>
      <c r="G204">
        <v>1021</v>
      </c>
      <c r="H204">
        <v>22.35</v>
      </c>
      <c r="I204">
        <v>30.5</v>
      </c>
      <c r="J204">
        <v>19.82</v>
      </c>
      <c r="K204">
        <v>18.3</v>
      </c>
      <c r="L204">
        <v>13.59</v>
      </c>
      <c r="M204">
        <v>30.5</v>
      </c>
      <c r="N204">
        <v>26</v>
      </c>
      <c r="O204">
        <v>21.4</v>
      </c>
      <c r="P204">
        <v>37.299999999999997</v>
      </c>
      <c r="Q204">
        <v>35.6</v>
      </c>
      <c r="R204">
        <v>29.1</v>
      </c>
      <c r="S204">
        <v>20.7</v>
      </c>
      <c r="T204">
        <v>42.9</v>
      </c>
      <c r="U204" s="3">
        <v>28.7</v>
      </c>
      <c r="V204">
        <v>48.291403935799998</v>
      </c>
      <c r="X204">
        <v>44.04</v>
      </c>
      <c r="Y204">
        <v>33.11999999999999</v>
      </c>
      <c r="Z204" s="3">
        <v>28.142325655619299</v>
      </c>
      <c r="AA204">
        <v>0.28530821817560431</v>
      </c>
      <c r="AC204">
        <f t="shared" si="21"/>
        <v>0.5576743443807004</v>
      </c>
      <c r="AE204">
        <f t="shared" si="22"/>
        <v>0.5576743443807004</v>
      </c>
      <c r="AG204">
        <f t="shared" si="19"/>
        <v>0</v>
      </c>
      <c r="AJ204">
        <f t="shared" si="23"/>
        <v>0.45773244121316026</v>
      </c>
      <c r="AL204" s="3">
        <v>28.242267558786839</v>
      </c>
      <c r="AM204">
        <v>33.11999999999999</v>
      </c>
      <c r="AN204" s="3">
        <v>28.37877986907959</v>
      </c>
      <c r="AO204">
        <v>0.2197689467836568</v>
      </c>
      <c r="AQ204">
        <f t="shared" si="18"/>
        <v>0.32122013092040902</v>
      </c>
      <c r="AT204">
        <f t="shared" si="20"/>
        <v>0.23645421346029138</v>
      </c>
    </row>
    <row r="205" spans="1:46" x14ac:dyDescent="0.3">
      <c r="A205" s="1">
        <v>229</v>
      </c>
      <c r="C205" t="s">
        <v>26</v>
      </c>
      <c r="D205" t="s">
        <v>209</v>
      </c>
      <c r="E205" t="s">
        <v>222</v>
      </c>
      <c r="F205">
        <v>60</v>
      </c>
      <c r="G205">
        <v>1022</v>
      </c>
      <c r="H205">
        <v>10.72</v>
      </c>
      <c r="I205">
        <v>16.86</v>
      </c>
      <c r="J205">
        <v>8.59</v>
      </c>
      <c r="K205">
        <v>4.5199999999999996</v>
      </c>
      <c r="L205">
        <v>6.16</v>
      </c>
      <c r="M205">
        <v>17</v>
      </c>
      <c r="N205">
        <v>27</v>
      </c>
      <c r="O205">
        <v>9.3000000000000007</v>
      </c>
      <c r="P205">
        <v>35.299999999999997</v>
      </c>
      <c r="Q205">
        <v>37.5</v>
      </c>
      <c r="R205">
        <v>20.399999999999999</v>
      </c>
      <c r="S205">
        <v>20.5</v>
      </c>
      <c r="T205">
        <v>39.1</v>
      </c>
      <c r="U205" s="3">
        <v>16.600000000000001</v>
      </c>
      <c r="V205">
        <v>40.71578728731577</v>
      </c>
      <c r="X205">
        <v>36.909999999999997</v>
      </c>
      <c r="Y205">
        <v>30.56</v>
      </c>
      <c r="Z205" s="3">
        <v>27.312461725870769</v>
      </c>
      <c r="AA205">
        <v>0.3349235969532392</v>
      </c>
      <c r="AC205">
        <f t="shared" si="21"/>
        <v>-10.712461725870767</v>
      </c>
      <c r="AE205">
        <f t="shared" si="22"/>
        <v>10.712461725870767</v>
      </c>
      <c r="AG205">
        <f t="shared" si="19"/>
        <v>0</v>
      </c>
      <c r="AJ205">
        <f t="shared" si="23"/>
        <v>6.4652289836106078</v>
      </c>
      <c r="AL205" s="3">
        <v>23.065228983610609</v>
      </c>
      <c r="AM205">
        <v>30.56</v>
      </c>
      <c r="AN205" s="3">
        <v>26.39208699544271</v>
      </c>
      <c r="AO205">
        <v>0.32503893504029191</v>
      </c>
      <c r="AQ205">
        <f t="shared" ref="AQ205:AQ217" si="24">ABS(U205-AN205)</f>
        <v>9.792086995442709</v>
      </c>
      <c r="AT205">
        <f t="shared" si="20"/>
        <v>0.92037473042805829</v>
      </c>
    </row>
    <row r="206" spans="1:46" x14ac:dyDescent="0.3">
      <c r="A206" s="1">
        <v>230</v>
      </c>
      <c r="C206" t="s">
        <v>26</v>
      </c>
      <c r="D206" t="s">
        <v>210</v>
      </c>
      <c r="E206" t="s">
        <v>222</v>
      </c>
      <c r="F206">
        <v>60</v>
      </c>
      <c r="G206">
        <v>1023</v>
      </c>
      <c r="H206">
        <v>22.87</v>
      </c>
      <c r="I206">
        <v>27.45</v>
      </c>
      <c r="J206">
        <v>15.44</v>
      </c>
      <c r="K206">
        <v>15.05</v>
      </c>
      <c r="L206">
        <v>9.69</v>
      </c>
      <c r="M206">
        <v>21</v>
      </c>
      <c r="N206">
        <v>29.8</v>
      </c>
      <c r="O206">
        <v>20.399999999999999</v>
      </c>
      <c r="P206">
        <v>33.4</v>
      </c>
      <c r="Q206">
        <v>38.700000000000003</v>
      </c>
      <c r="R206">
        <v>27.3</v>
      </c>
      <c r="S206">
        <v>20.6</v>
      </c>
      <c r="T206">
        <v>39.4</v>
      </c>
      <c r="U206" s="3">
        <v>23.4</v>
      </c>
      <c r="V206">
        <v>43.771057608483353</v>
      </c>
      <c r="X206">
        <v>40.89</v>
      </c>
      <c r="Y206">
        <v>31.88</v>
      </c>
      <c r="Z206" s="3">
        <v>25.440890185038249</v>
      </c>
      <c r="AA206">
        <v>0.26886021793317522</v>
      </c>
      <c r="AC206">
        <f t="shared" si="21"/>
        <v>-2.0408901850382506</v>
      </c>
      <c r="AE206">
        <f t="shared" si="22"/>
        <v>2.0408901850382506</v>
      </c>
      <c r="AG206">
        <f t="shared" si="19"/>
        <v>0</v>
      </c>
      <c r="AJ206">
        <f t="shared" si="23"/>
        <v>4.7855160353547426</v>
      </c>
      <c r="AL206" s="3">
        <v>28.185516035354741</v>
      </c>
      <c r="AM206">
        <v>31.88</v>
      </c>
      <c r="AN206" s="3">
        <v>26.67226298014323</v>
      </c>
      <c r="AO206">
        <v>0.22614038279071491</v>
      </c>
      <c r="AQ206">
        <f t="shared" si="24"/>
        <v>3.2722629801432319</v>
      </c>
      <c r="AT206">
        <f t="shared" si="20"/>
        <v>-1.2313727951049813</v>
      </c>
    </row>
    <row r="207" spans="1:46" x14ac:dyDescent="0.3">
      <c r="A207" s="1">
        <v>231</v>
      </c>
      <c r="C207" t="s">
        <v>26</v>
      </c>
      <c r="D207" t="s">
        <v>211</v>
      </c>
      <c r="E207" t="s">
        <v>222</v>
      </c>
      <c r="F207">
        <v>60</v>
      </c>
      <c r="G207">
        <v>1024</v>
      </c>
      <c r="H207">
        <v>27.01</v>
      </c>
      <c r="I207">
        <v>29.11</v>
      </c>
      <c r="J207">
        <v>14.02</v>
      </c>
      <c r="K207">
        <v>13.35</v>
      </c>
      <c r="L207">
        <v>11.71</v>
      </c>
      <c r="M207">
        <v>19</v>
      </c>
      <c r="N207">
        <v>19.100000000000001</v>
      </c>
      <c r="O207">
        <v>24.6</v>
      </c>
      <c r="P207">
        <v>30.6</v>
      </c>
      <c r="Q207">
        <v>35.299999999999997</v>
      </c>
      <c r="R207">
        <v>30.3</v>
      </c>
      <c r="S207">
        <v>21.3</v>
      </c>
      <c r="T207">
        <v>51.7</v>
      </c>
      <c r="U207" s="3">
        <v>28.4</v>
      </c>
      <c r="V207">
        <v>45.807822351656348</v>
      </c>
      <c r="X207">
        <v>40.54</v>
      </c>
      <c r="Y207">
        <v>33.840000000000003</v>
      </c>
      <c r="Z207" s="3">
        <v>23.724460347493491</v>
      </c>
      <c r="AA207">
        <v>0.28661681015867441</v>
      </c>
      <c r="AC207">
        <f t="shared" si="21"/>
        <v>4.675539652506508</v>
      </c>
      <c r="AE207">
        <f t="shared" si="22"/>
        <v>4.675539652506508</v>
      </c>
      <c r="AG207">
        <f t="shared" si="19"/>
        <v>0</v>
      </c>
      <c r="AJ207">
        <f t="shared" si="23"/>
        <v>1.5655842241362095</v>
      </c>
      <c r="AL207" s="3">
        <v>26.834415775863789</v>
      </c>
      <c r="AM207">
        <v>33.840000000000003</v>
      </c>
      <c r="AN207" s="3">
        <v>28.401576817830399</v>
      </c>
      <c r="AO207">
        <v>0.29829870922644558</v>
      </c>
      <c r="AQ207">
        <f t="shared" si="24"/>
        <v>1.5768178304007563E-3</v>
      </c>
      <c r="AT207">
        <f t="shared" si="20"/>
        <v>4.6739628346761073</v>
      </c>
    </row>
    <row r="208" spans="1:46" x14ac:dyDescent="0.3">
      <c r="A208" s="1">
        <v>232</v>
      </c>
      <c r="C208" t="s">
        <v>26</v>
      </c>
      <c r="D208" t="s">
        <v>212</v>
      </c>
      <c r="E208" t="s">
        <v>222</v>
      </c>
      <c r="F208">
        <v>60</v>
      </c>
      <c r="G208">
        <v>1025</v>
      </c>
      <c r="H208">
        <v>13.46</v>
      </c>
      <c r="I208">
        <v>13.1</v>
      </c>
      <c r="J208">
        <v>7.29</v>
      </c>
      <c r="K208">
        <v>9.16</v>
      </c>
      <c r="L208">
        <v>6.43</v>
      </c>
      <c r="M208">
        <v>13.6</v>
      </c>
      <c r="N208">
        <v>21.3</v>
      </c>
      <c r="O208">
        <v>11</v>
      </c>
      <c r="P208">
        <v>16.3</v>
      </c>
      <c r="Q208">
        <v>22.6</v>
      </c>
      <c r="R208">
        <v>18.5</v>
      </c>
      <c r="S208">
        <v>15.1</v>
      </c>
      <c r="T208">
        <v>23.3</v>
      </c>
      <c r="U208" s="3">
        <v>12</v>
      </c>
      <c r="V208">
        <v>25.88384284690709</v>
      </c>
      <c r="X208">
        <v>27.42</v>
      </c>
      <c r="Y208">
        <v>19.16</v>
      </c>
      <c r="Z208" s="3">
        <v>19.10641784667969</v>
      </c>
      <c r="AA208">
        <v>7.8664158398314615E-2</v>
      </c>
      <c r="AC208">
        <f t="shared" si="21"/>
        <v>-7.1064178466796903</v>
      </c>
      <c r="AE208">
        <f t="shared" si="22"/>
        <v>7.1064178466796903</v>
      </c>
      <c r="AG208">
        <f t="shared" si="19"/>
        <v>0</v>
      </c>
      <c r="AJ208">
        <f t="shared" si="23"/>
        <v>3.3552430759685006</v>
      </c>
      <c r="AL208" s="3">
        <v>15.355243075968501</v>
      </c>
      <c r="AM208">
        <v>19.16</v>
      </c>
      <c r="AN208" s="3">
        <v>19.982146879831951</v>
      </c>
      <c r="AO208">
        <v>7.4770417432708999E-2</v>
      </c>
      <c r="AQ208">
        <f t="shared" si="24"/>
        <v>7.9821468798319515</v>
      </c>
      <c r="AT208">
        <f t="shared" si="20"/>
        <v>-0.87572903315226114</v>
      </c>
    </row>
    <row r="209" spans="1:46" x14ac:dyDescent="0.3">
      <c r="A209" s="1">
        <v>233</v>
      </c>
      <c r="C209" t="s">
        <v>26</v>
      </c>
      <c r="D209" t="s">
        <v>213</v>
      </c>
      <c r="E209" t="s">
        <v>222</v>
      </c>
      <c r="F209">
        <v>60</v>
      </c>
      <c r="G209">
        <v>1026</v>
      </c>
      <c r="H209">
        <v>20.79</v>
      </c>
      <c r="I209">
        <v>25.75</v>
      </c>
      <c r="J209">
        <v>12.21</v>
      </c>
      <c r="K209">
        <v>13.58</v>
      </c>
      <c r="L209">
        <v>11.16</v>
      </c>
      <c r="M209">
        <v>24</v>
      </c>
      <c r="N209">
        <v>34.4</v>
      </c>
      <c r="O209">
        <v>22.2</v>
      </c>
      <c r="P209">
        <v>36.700000000000003</v>
      </c>
      <c r="Q209">
        <v>43.4</v>
      </c>
      <c r="R209">
        <v>32.299999999999997</v>
      </c>
      <c r="S209">
        <v>24.2</v>
      </c>
      <c r="T209">
        <v>43.8</v>
      </c>
      <c r="U209" s="3">
        <v>34.6</v>
      </c>
      <c r="V209">
        <v>44.203180865491298</v>
      </c>
      <c r="X209">
        <v>42.43</v>
      </c>
      <c r="Y209">
        <v>36.08</v>
      </c>
      <c r="Z209" s="3">
        <v>29.793666712443031</v>
      </c>
      <c r="AA209">
        <v>0.3227405776330205</v>
      </c>
      <c r="AC209">
        <f t="shared" si="21"/>
        <v>4.8063332875569706</v>
      </c>
      <c r="AE209">
        <f t="shared" si="22"/>
        <v>4.8063332875569706</v>
      </c>
      <c r="AG209">
        <f t="shared" si="19"/>
        <v>0</v>
      </c>
      <c r="AJ209">
        <f t="shared" si="23"/>
        <v>1.100535460684533</v>
      </c>
      <c r="AL209" s="3">
        <v>33.499464539315468</v>
      </c>
      <c r="AM209">
        <v>36.08</v>
      </c>
      <c r="AN209" s="3">
        <v>27.424065907796219</v>
      </c>
      <c r="AO209">
        <v>0.27464462522619421</v>
      </c>
      <c r="AQ209">
        <f t="shared" si="24"/>
        <v>7.1759340922037822</v>
      </c>
      <c r="AT209">
        <f t="shared" si="20"/>
        <v>-2.3696008046468116</v>
      </c>
    </row>
    <row r="210" spans="1:46" x14ac:dyDescent="0.3">
      <c r="A210" s="1">
        <v>234</v>
      </c>
      <c r="C210" t="s">
        <v>26</v>
      </c>
      <c r="D210" t="s">
        <v>214</v>
      </c>
      <c r="E210" t="s">
        <v>222</v>
      </c>
      <c r="F210">
        <v>60</v>
      </c>
      <c r="G210">
        <v>1027</v>
      </c>
      <c r="H210">
        <v>10.61</v>
      </c>
      <c r="I210">
        <v>17.649999999999999</v>
      </c>
      <c r="J210">
        <v>12.99</v>
      </c>
      <c r="K210">
        <v>11.44</v>
      </c>
      <c r="L210">
        <v>6.99</v>
      </c>
      <c r="M210">
        <v>12.3</v>
      </c>
      <c r="N210">
        <v>4.5999999999999996</v>
      </c>
      <c r="O210">
        <v>8.3000000000000007</v>
      </c>
      <c r="P210">
        <v>19.8</v>
      </c>
      <c r="Q210">
        <v>34.700000000000003</v>
      </c>
      <c r="R210">
        <v>31</v>
      </c>
      <c r="S210">
        <v>20.399999999999999</v>
      </c>
      <c r="T210">
        <v>24.3</v>
      </c>
      <c r="U210" s="3">
        <v>22.6</v>
      </c>
      <c r="V210">
        <v>36.982516082916369</v>
      </c>
      <c r="X210">
        <v>41.14</v>
      </c>
      <c r="Y210">
        <v>26.04</v>
      </c>
      <c r="Z210" s="3">
        <v>20.42004540761312</v>
      </c>
      <c r="AA210">
        <v>7.8179263800771434E-2</v>
      </c>
      <c r="AC210">
        <f t="shared" si="21"/>
        <v>2.1799545923868813</v>
      </c>
      <c r="AE210">
        <f t="shared" si="22"/>
        <v>2.1799545923868813</v>
      </c>
      <c r="AG210">
        <f t="shared" si="19"/>
        <v>0</v>
      </c>
      <c r="AJ210">
        <f t="shared" si="23"/>
        <v>5.5183819349984304</v>
      </c>
      <c r="AL210" s="3">
        <v>17.081618065001571</v>
      </c>
      <c r="AM210">
        <v>26.04</v>
      </c>
      <c r="AN210" s="3">
        <v>25.941711902618412</v>
      </c>
      <c r="AO210">
        <v>7.3387309565134465E-2</v>
      </c>
      <c r="AQ210">
        <f t="shared" si="24"/>
        <v>3.3417119026184103</v>
      </c>
      <c r="AT210">
        <f t="shared" si="20"/>
        <v>-1.1617573102315291</v>
      </c>
    </row>
    <row r="211" spans="1:46" x14ac:dyDescent="0.3">
      <c r="A211" s="1">
        <v>235</v>
      </c>
      <c r="C211" t="s">
        <v>26</v>
      </c>
      <c r="D211" t="s">
        <v>215</v>
      </c>
      <c r="E211" t="s">
        <v>222</v>
      </c>
      <c r="F211">
        <v>60</v>
      </c>
      <c r="G211">
        <v>1028</v>
      </c>
      <c r="H211">
        <v>20.93</v>
      </c>
      <c r="I211">
        <v>23.79</v>
      </c>
      <c r="J211">
        <v>11.59</v>
      </c>
      <c r="K211">
        <v>14.21</v>
      </c>
      <c r="L211">
        <v>7.69</v>
      </c>
      <c r="M211">
        <v>24.8</v>
      </c>
      <c r="N211">
        <v>28.5</v>
      </c>
      <c r="O211">
        <v>25.8</v>
      </c>
      <c r="P211">
        <v>30.7</v>
      </c>
      <c r="Q211">
        <v>43.6</v>
      </c>
      <c r="R211">
        <v>37.299999999999997</v>
      </c>
      <c r="S211">
        <v>28.1</v>
      </c>
      <c r="T211">
        <v>45.3</v>
      </c>
      <c r="U211" s="3">
        <v>32.6</v>
      </c>
      <c r="V211">
        <v>46.968094207723027</v>
      </c>
      <c r="X211">
        <v>40.299999999999997</v>
      </c>
      <c r="Y211">
        <v>37</v>
      </c>
      <c r="Z211" s="3">
        <v>30.620811589558919</v>
      </c>
      <c r="AA211">
        <v>0.16063859195490501</v>
      </c>
      <c r="AC211">
        <f t="shared" si="21"/>
        <v>1.9791884104410826</v>
      </c>
      <c r="AE211">
        <f t="shared" si="22"/>
        <v>1.9791884104410826</v>
      </c>
      <c r="AG211">
        <f t="shared" si="19"/>
        <v>0</v>
      </c>
      <c r="AJ211">
        <f t="shared" si="23"/>
        <v>2.5181912647183751</v>
      </c>
      <c r="AL211" s="3">
        <v>35.118191264718376</v>
      </c>
      <c r="AM211">
        <v>37</v>
      </c>
      <c r="AN211" s="3">
        <v>29.932949028015141</v>
      </c>
      <c r="AO211">
        <v>0.46473705717282021</v>
      </c>
      <c r="AQ211">
        <f t="shared" si="24"/>
        <v>2.6670509719848603</v>
      </c>
      <c r="AT211">
        <f t="shared" si="20"/>
        <v>-0.68786256154377767</v>
      </c>
    </row>
    <row r="212" spans="1:46" x14ac:dyDescent="0.3">
      <c r="A212" s="1">
        <v>236</v>
      </c>
      <c r="C212" t="s">
        <v>26</v>
      </c>
      <c r="D212" t="s">
        <v>216</v>
      </c>
      <c r="E212" t="s">
        <v>222</v>
      </c>
      <c r="F212">
        <v>60</v>
      </c>
      <c r="G212">
        <v>1029</v>
      </c>
      <c r="H212">
        <v>21.61</v>
      </c>
      <c r="I212">
        <v>22.94</v>
      </c>
      <c r="J212">
        <v>15.93</v>
      </c>
      <c r="K212">
        <v>13.15</v>
      </c>
      <c r="L212">
        <v>13.72</v>
      </c>
      <c r="M212">
        <v>29.4</v>
      </c>
      <c r="N212">
        <v>31.3</v>
      </c>
      <c r="O212">
        <v>16.600000000000001</v>
      </c>
      <c r="P212">
        <v>38.4</v>
      </c>
      <c r="Q212">
        <v>46.3</v>
      </c>
      <c r="R212">
        <v>29.8</v>
      </c>
      <c r="S212">
        <v>21.2</v>
      </c>
      <c r="T212">
        <v>47</v>
      </c>
      <c r="U212" s="3">
        <v>24</v>
      </c>
      <c r="V212">
        <v>52.137580135614122</v>
      </c>
      <c r="X212">
        <v>45.04</v>
      </c>
      <c r="Y212">
        <v>36.540000000000013</v>
      </c>
      <c r="Z212" s="3">
        <v>29.564958635965979</v>
      </c>
      <c r="AA212">
        <v>0.31929075214975039</v>
      </c>
      <c r="AC212">
        <f t="shared" si="21"/>
        <v>-5.5649586359659793</v>
      </c>
      <c r="AE212">
        <f t="shared" si="22"/>
        <v>5.5649586359659793</v>
      </c>
      <c r="AG212">
        <f t="shared" si="19"/>
        <v>0</v>
      </c>
      <c r="AJ212">
        <f t="shared" si="23"/>
        <v>3.6152815886384211</v>
      </c>
      <c r="AL212" s="3">
        <v>27.615281588638421</v>
      </c>
      <c r="AM212">
        <v>36.540000000000013</v>
      </c>
      <c r="AN212" s="3">
        <v>27.510443598429362</v>
      </c>
      <c r="AO212">
        <v>0.27085687894915789</v>
      </c>
      <c r="AQ212">
        <f t="shared" si="24"/>
        <v>3.5104435984293616</v>
      </c>
      <c r="AT212">
        <f t="shared" si="20"/>
        <v>2.0545150375366177</v>
      </c>
    </row>
    <row r="213" spans="1:46" x14ac:dyDescent="0.3">
      <c r="A213" s="1">
        <v>237</v>
      </c>
      <c r="C213" t="s">
        <v>26</v>
      </c>
      <c r="D213" t="s">
        <v>217</v>
      </c>
      <c r="E213" t="s">
        <v>222</v>
      </c>
      <c r="F213">
        <v>60</v>
      </c>
      <c r="G213">
        <v>1030</v>
      </c>
      <c r="H213">
        <v>23.37</v>
      </c>
      <c r="I213">
        <v>22.94</v>
      </c>
      <c r="J213">
        <v>10.210000000000001</v>
      </c>
      <c r="K213">
        <v>7.46</v>
      </c>
      <c r="L213">
        <v>10.79</v>
      </c>
      <c r="M213">
        <v>24.8</v>
      </c>
      <c r="N213">
        <v>29.3</v>
      </c>
      <c r="O213">
        <v>14.4</v>
      </c>
      <c r="P213">
        <v>32</v>
      </c>
      <c r="Q213">
        <v>40.200000000000003</v>
      </c>
      <c r="R213">
        <v>26.9</v>
      </c>
      <c r="S213">
        <v>23.9</v>
      </c>
      <c r="T213">
        <v>45.2</v>
      </c>
      <c r="U213" s="3">
        <v>24</v>
      </c>
      <c r="V213">
        <v>45.22328210292013</v>
      </c>
      <c r="X213">
        <v>41.13</v>
      </c>
      <c r="Y213">
        <v>33.64</v>
      </c>
      <c r="Z213" s="3">
        <v>27.248480860392249</v>
      </c>
      <c r="AA213">
        <v>0.36439856505815349</v>
      </c>
      <c r="AC213">
        <f t="shared" si="21"/>
        <v>-3.2484808603922488</v>
      </c>
      <c r="AE213">
        <f t="shared" si="22"/>
        <v>3.2484808603922488</v>
      </c>
      <c r="AG213">
        <f t="shared" si="19"/>
        <v>0</v>
      </c>
      <c r="AJ213">
        <f t="shared" si="23"/>
        <v>4.7393335919504587</v>
      </c>
      <c r="AL213" s="3">
        <v>28.739333591950459</v>
      </c>
      <c r="AM213">
        <v>33.64</v>
      </c>
      <c r="AN213" s="3">
        <v>27.772409311930339</v>
      </c>
      <c r="AO213">
        <v>0.1896505489443209</v>
      </c>
      <c r="AQ213">
        <f t="shared" si="24"/>
        <v>3.772409311930339</v>
      </c>
      <c r="AT213">
        <f t="shared" si="20"/>
        <v>-0.5239284515380902</v>
      </c>
    </row>
    <row r="214" spans="1:46" x14ac:dyDescent="0.3">
      <c r="A214" s="1">
        <v>238</v>
      </c>
      <c r="C214" t="s">
        <v>26</v>
      </c>
      <c r="D214" t="s">
        <v>218</v>
      </c>
      <c r="E214" t="s">
        <v>222</v>
      </c>
      <c r="F214">
        <v>60</v>
      </c>
      <c r="G214">
        <v>1031</v>
      </c>
      <c r="H214">
        <v>9.2100000000000009</v>
      </c>
      <c r="I214">
        <v>15.22</v>
      </c>
      <c r="J214">
        <v>9.25</v>
      </c>
      <c r="K214">
        <v>13.8</v>
      </c>
      <c r="L214">
        <v>2.9</v>
      </c>
      <c r="M214">
        <v>8.1</v>
      </c>
      <c r="N214">
        <v>16</v>
      </c>
      <c r="O214">
        <v>10.5</v>
      </c>
      <c r="P214">
        <v>14.9</v>
      </c>
      <c r="Q214">
        <v>16.899999999999999</v>
      </c>
      <c r="R214">
        <v>16.5</v>
      </c>
      <c r="S214">
        <v>16.5</v>
      </c>
      <c r="T214">
        <v>20</v>
      </c>
      <c r="U214" s="3">
        <v>14.8</v>
      </c>
      <c r="V214">
        <v>18.050994485408019</v>
      </c>
      <c r="X214">
        <v>30.76</v>
      </c>
      <c r="Y214">
        <v>16.96</v>
      </c>
      <c r="Z214" s="3">
        <v>17.882526969909669</v>
      </c>
      <c r="AA214">
        <v>0.1344530517786309</v>
      </c>
      <c r="AC214">
        <f t="shared" si="21"/>
        <v>-3.0825269699096687</v>
      </c>
      <c r="AE214">
        <f t="shared" si="22"/>
        <v>3.0825269699096687</v>
      </c>
      <c r="AG214">
        <f t="shared" si="19"/>
        <v>0</v>
      </c>
      <c r="AJ214">
        <f t="shared" si="23"/>
        <v>0.40626372846305081</v>
      </c>
      <c r="AL214" s="3">
        <v>14.39373627153695</v>
      </c>
      <c r="AM214">
        <v>16.96</v>
      </c>
      <c r="AN214" s="3">
        <v>20.137103404998779</v>
      </c>
      <c r="AO214">
        <v>0.1175290267768368</v>
      </c>
      <c r="AQ214">
        <f t="shared" si="24"/>
        <v>5.3371034049987784</v>
      </c>
      <c r="AT214">
        <f t="shared" si="20"/>
        <v>-2.2545764350891098</v>
      </c>
    </row>
    <row r="215" spans="1:46" x14ac:dyDescent="0.3">
      <c r="A215" s="1">
        <v>239</v>
      </c>
      <c r="C215" t="s">
        <v>26</v>
      </c>
      <c r="D215" t="s">
        <v>219</v>
      </c>
      <c r="E215" t="s">
        <v>222</v>
      </c>
      <c r="F215">
        <v>60</v>
      </c>
      <c r="G215">
        <v>1034</v>
      </c>
      <c r="H215">
        <v>26.04</v>
      </c>
      <c r="I215">
        <v>23.42</v>
      </c>
      <c r="J215">
        <v>8.15</v>
      </c>
      <c r="K215">
        <v>13.17</v>
      </c>
      <c r="L215">
        <v>16.05</v>
      </c>
      <c r="M215">
        <v>33.700000000000003</v>
      </c>
      <c r="N215">
        <v>26.1</v>
      </c>
      <c r="O215">
        <v>25.3</v>
      </c>
      <c r="P215">
        <v>35.6</v>
      </c>
      <c r="Q215">
        <v>46.4</v>
      </c>
      <c r="R215">
        <v>31.2</v>
      </c>
      <c r="S215">
        <v>22.4</v>
      </c>
      <c r="T215">
        <v>44.9</v>
      </c>
      <c r="U215" s="3">
        <v>30.5</v>
      </c>
      <c r="V215">
        <v>49.150443786181171</v>
      </c>
      <c r="X215">
        <v>43.45</v>
      </c>
      <c r="Y215">
        <v>36.1</v>
      </c>
      <c r="Z215" s="3">
        <v>28.50457884470622</v>
      </c>
      <c r="AA215">
        <v>0.2491849556852645</v>
      </c>
      <c r="AC215">
        <f t="shared" si="21"/>
        <v>1.9954211552937799</v>
      </c>
      <c r="AE215">
        <f t="shared" si="22"/>
        <v>1.9954211552937799</v>
      </c>
      <c r="AG215">
        <f t="shared" si="19"/>
        <v>0</v>
      </c>
      <c r="AJ215">
        <f t="shared" si="23"/>
        <v>3.299099947967683</v>
      </c>
      <c r="AL215" s="3">
        <v>33.799099947967683</v>
      </c>
      <c r="AM215">
        <v>36.1</v>
      </c>
      <c r="AN215" s="3">
        <v>26.435526199340821</v>
      </c>
      <c r="AO215">
        <v>0.25853265223916322</v>
      </c>
      <c r="AQ215">
        <f t="shared" si="24"/>
        <v>4.0644738006591794</v>
      </c>
      <c r="AT215">
        <f t="shared" si="20"/>
        <v>-2.0690526453653995</v>
      </c>
    </row>
    <row r="216" spans="1:46" x14ac:dyDescent="0.3">
      <c r="A216" s="1">
        <v>240</v>
      </c>
      <c r="C216" t="s">
        <v>26</v>
      </c>
      <c r="D216" t="s">
        <v>220</v>
      </c>
      <c r="E216" t="s">
        <v>222</v>
      </c>
      <c r="F216">
        <v>60</v>
      </c>
      <c r="G216">
        <v>1035</v>
      </c>
      <c r="H216">
        <v>11.16</v>
      </c>
      <c r="I216">
        <v>20.92</v>
      </c>
      <c r="J216">
        <v>7.53</v>
      </c>
      <c r="K216">
        <v>8.92</v>
      </c>
      <c r="L216">
        <v>5.62</v>
      </c>
      <c r="M216">
        <v>16.2</v>
      </c>
      <c r="N216">
        <v>13.3</v>
      </c>
      <c r="O216">
        <v>14.8</v>
      </c>
      <c r="P216">
        <v>28.2</v>
      </c>
      <c r="Q216">
        <v>36.799999999999997</v>
      </c>
      <c r="R216">
        <v>20.7</v>
      </c>
      <c r="S216">
        <v>17.100000000000001</v>
      </c>
      <c r="T216">
        <v>32.4</v>
      </c>
      <c r="U216" s="3">
        <v>21.5</v>
      </c>
      <c r="V216">
        <v>25.630659374050438</v>
      </c>
      <c r="X216">
        <v>35.369999999999997</v>
      </c>
      <c r="Y216">
        <v>27.04</v>
      </c>
      <c r="Z216" s="3">
        <v>23.621153259277339</v>
      </c>
      <c r="AA216">
        <v>0.199285705404424</v>
      </c>
      <c r="AC216">
        <f t="shared" si="21"/>
        <v>-2.1211532592773388</v>
      </c>
      <c r="AE216">
        <f t="shared" si="22"/>
        <v>2.1211532592773388</v>
      </c>
      <c r="AG216">
        <f t="shared" si="19"/>
        <v>0</v>
      </c>
      <c r="AJ216">
        <f t="shared" si="23"/>
        <v>2.7381076667125086</v>
      </c>
      <c r="AL216" s="3">
        <v>24.238107666712509</v>
      </c>
      <c r="AM216">
        <v>27.04</v>
      </c>
      <c r="AN216" s="3">
        <v>24.511391245524091</v>
      </c>
      <c r="AO216">
        <v>0.29475210171608418</v>
      </c>
      <c r="AQ216">
        <f t="shared" si="24"/>
        <v>3.0113912455240914</v>
      </c>
      <c r="AT216">
        <f t="shared" si="20"/>
        <v>-0.89023798624675266</v>
      </c>
    </row>
    <row r="217" spans="1:46" x14ac:dyDescent="0.3">
      <c r="A217" s="1">
        <v>241</v>
      </c>
      <c r="C217" t="s">
        <v>26</v>
      </c>
      <c r="D217" t="s">
        <v>221</v>
      </c>
      <c r="E217" t="s">
        <v>223</v>
      </c>
      <c r="F217">
        <v>60</v>
      </c>
      <c r="G217">
        <v>1007</v>
      </c>
      <c r="H217">
        <v>22</v>
      </c>
      <c r="I217">
        <v>22.9</v>
      </c>
      <c r="J217">
        <v>16.260000000000002</v>
      </c>
      <c r="K217">
        <v>13.29</v>
      </c>
      <c r="L217">
        <v>10.33</v>
      </c>
      <c r="M217">
        <v>28.8</v>
      </c>
      <c r="N217">
        <v>21.7</v>
      </c>
      <c r="O217">
        <v>25.6</v>
      </c>
      <c r="P217">
        <v>29.6</v>
      </c>
      <c r="Q217">
        <v>40.6</v>
      </c>
      <c r="R217">
        <v>32.9</v>
      </c>
      <c r="S217">
        <v>25.4</v>
      </c>
      <c r="T217">
        <v>53</v>
      </c>
      <c r="U217" s="3">
        <v>39.799999999999997</v>
      </c>
      <c r="V217">
        <v>59.17564721912548</v>
      </c>
      <c r="X217">
        <v>42.13</v>
      </c>
      <c r="Y217">
        <v>36.299999999999997</v>
      </c>
      <c r="Z217" s="3">
        <v>27.461554272969561</v>
      </c>
      <c r="AA217">
        <v>0.28844760549339199</v>
      </c>
      <c r="AC217">
        <f>U217-Z217</f>
        <v>12.338445727030436</v>
      </c>
      <c r="AE217">
        <f t="shared" si="22"/>
        <v>12.338445727030436</v>
      </c>
      <c r="AG217">
        <f>IF(AE217&gt;16,1,0)</f>
        <v>0</v>
      </c>
      <c r="AJ217">
        <f t="shared" si="23"/>
        <v>3.8501539158510383</v>
      </c>
      <c r="AL217" s="3">
        <v>35.949846084148959</v>
      </c>
      <c r="AM217">
        <v>36.299999999999997</v>
      </c>
      <c r="AN217" s="3">
        <v>31.520583012898761</v>
      </c>
      <c r="AO217">
        <v>0.26395826891455931</v>
      </c>
      <c r="AQ217">
        <f t="shared" si="24"/>
        <v>8.2794169871012357</v>
      </c>
      <c r="AT217">
        <f>AE217-AQ217</f>
        <v>4.0590287399292002</v>
      </c>
    </row>
    <row r="219" spans="1:46" x14ac:dyDescent="0.3">
      <c r="AE219">
        <f>AVERAGE(AE2:AE217)</f>
        <v>3.9538738264553825</v>
      </c>
      <c r="AJ219">
        <f>AVERAGE(AJ2:AJ217)</f>
        <v>4.2342482427380199</v>
      </c>
      <c r="AQ219">
        <f>AVERAGE(AQ2:AQ217)</f>
        <v>2.46971437856579</v>
      </c>
    </row>
    <row r="221" spans="1:46" x14ac:dyDescent="0.3">
      <c r="AE221">
        <f>MAX(AE2:AE217)</f>
        <v>16.286439895629876</v>
      </c>
      <c r="AJ221">
        <f>MAX(AJ2:AJ217)</f>
        <v>19.39398876015494</v>
      </c>
      <c r="AQ221">
        <f>MAX(AQ2:AQ217)</f>
        <v>9.792086995442709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2024-08-07T03:01:58Z</dcterms:created>
  <dcterms:modified xsi:type="dcterms:W3CDTF">2024-08-27T12:22:55Z</dcterms:modified>
</cp:coreProperties>
</file>