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Исследование первой  функци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/>
  <c r="B24" i="1"/>
  <c r="B23" i="1"/>
  <c r="N5" i="1"/>
  <c r="N4" i="1"/>
  <c r="M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L4" i="1"/>
  <c r="O4" i="1" s="1"/>
  <c r="F5" i="1"/>
  <c r="F6" i="1"/>
  <c r="F7" i="1"/>
  <c r="F8" i="1"/>
  <c r="F9" i="1"/>
  <c r="F10" i="1"/>
  <c r="F11" i="1"/>
  <c r="F12" i="1"/>
  <c r="F13" i="1"/>
  <c r="F14" i="1"/>
  <c r="F15" i="1"/>
  <c r="C23" i="1"/>
  <c r="D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23" i="1"/>
  <c r="C24" i="1" l="1"/>
  <c r="J5" i="1"/>
  <c r="K5" i="1"/>
  <c r="E23" i="1"/>
  <c r="J25" i="1"/>
  <c r="J26" i="1" s="1"/>
  <c r="K27" i="1" s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L26" i="1" l="1"/>
  <c r="M26" i="1" s="1"/>
  <c r="L25" i="1"/>
  <c r="M25" i="1" s="1"/>
  <c r="C25" i="1"/>
  <c r="B25" i="1" s="1"/>
  <c r="D24" i="1"/>
  <c r="E24" i="1" s="1"/>
  <c r="M5" i="1"/>
  <c r="L5" i="1"/>
  <c r="O5" i="1" s="1"/>
  <c r="D5" i="1"/>
  <c r="E5" i="1" s="1"/>
  <c r="B6" i="1" s="1"/>
  <c r="A6" i="1"/>
  <c r="A7" i="1" s="1"/>
  <c r="A15" i="2"/>
  <c r="B11" i="2"/>
  <c r="B10" i="2"/>
  <c r="C5" i="2"/>
  <c r="C2" i="2"/>
  <c r="C3" i="2"/>
  <c r="C4" i="2"/>
  <c r="B2" i="2"/>
  <c r="B3" i="2"/>
  <c r="B4" i="2"/>
  <c r="B5" i="2"/>
  <c r="A3" i="2"/>
  <c r="A4" i="2" s="1"/>
  <c r="A5" i="2" s="1"/>
  <c r="C26" i="1" l="1"/>
  <c r="B26" i="1" s="1"/>
  <c r="D25" i="1"/>
  <c r="E25" i="1" s="1"/>
  <c r="J6" i="1"/>
  <c r="K6" i="1"/>
  <c r="J27" i="1"/>
  <c r="K28" i="1" s="1"/>
  <c r="A8" i="1"/>
  <c r="A9" i="1" s="1"/>
  <c r="A10" i="1" s="1"/>
  <c r="A11" i="1" s="1"/>
  <c r="A12" i="1" s="1"/>
  <c r="A13" i="1" s="1"/>
  <c r="A14" i="1" s="1"/>
  <c r="A15" i="1" s="1"/>
  <c r="C6" i="1"/>
  <c r="D6" i="1" s="1"/>
  <c r="E6" i="1" s="1"/>
  <c r="C7" i="1" s="1"/>
  <c r="J28" i="1" l="1"/>
  <c r="K29" i="1" s="1"/>
  <c r="L27" i="1"/>
  <c r="M27" i="1" s="1"/>
  <c r="C27" i="1"/>
  <c r="B27" i="1" s="1"/>
  <c r="D26" i="1"/>
  <c r="M6" i="1"/>
  <c r="N6" i="1" s="1"/>
  <c r="L6" i="1"/>
  <c r="O6" i="1" s="1"/>
  <c r="E26" i="1"/>
  <c r="B7" i="1"/>
  <c r="J29" i="1" l="1"/>
  <c r="K30" i="1" s="1"/>
  <c r="L28" i="1"/>
  <c r="M28" i="1" s="1"/>
  <c r="B28" i="1"/>
  <c r="C28" i="1"/>
  <c r="D27" i="1"/>
  <c r="E27" i="1" s="1"/>
  <c r="K7" i="1"/>
  <c r="J7" i="1"/>
  <c r="D7" i="1"/>
  <c r="E7" i="1" s="1"/>
  <c r="J30" i="1" l="1"/>
  <c r="K31" i="1" s="1"/>
  <c r="L29" i="1"/>
  <c r="M29" i="1" s="1"/>
  <c r="B29" i="1"/>
  <c r="C29" i="1"/>
  <c r="D28" i="1"/>
  <c r="M7" i="1"/>
  <c r="N7" i="1" s="1"/>
  <c r="L7" i="1"/>
  <c r="O7" i="1" s="1"/>
  <c r="E28" i="1"/>
  <c r="B8" i="1"/>
  <c r="D8" i="1" s="1"/>
  <c r="E8" i="1" s="1"/>
  <c r="C8" i="1"/>
  <c r="L30" i="1" l="1"/>
  <c r="M30" i="1" s="1"/>
  <c r="B30" i="1"/>
  <c r="C30" i="1"/>
  <c r="D29" i="1"/>
  <c r="K8" i="1"/>
  <c r="J8" i="1"/>
  <c r="E29" i="1"/>
  <c r="J31" i="1"/>
  <c r="K32" i="1" s="1"/>
  <c r="C9" i="1"/>
  <c r="B9" i="1"/>
  <c r="L31" i="1" l="1"/>
  <c r="M31" i="1" s="1"/>
  <c r="B31" i="1"/>
  <c r="C31" i="1"/>
  <c r="D30" i="1"/>
  <c r="L8" i="1"/>
  <c r="O8" i="1" s="1"/>
  <c r="M8" i="1"/>
  <c r="N8" i="1" s="1"/>
  <c r="E30" i="1"/>
  <c r="J32" i="1"/>
  <c r="K33" i="1" s="1"/>
  <c r="D9" i="1"/>
  <c r="E9" i="1" s="1"/>
  <c r="J33" i="1" l="1"/>
  <c r="K34" i="1" s="1"/>
  <c r="L32" i="1"/>
  <c r="M32" i="1" s="1"/>
  <c r="B32" i="1"/>
  <c r="C32" i="1"/>
  <c r="D31" i="1"/>
  <c r="E31" i="1" s="1"/>
  <c r="K9" i="1"/>
  <c r="J9" i="1"/>
  <c r="C10" i="1"/>
  <c r="B10" i="1"/>
  <c r="L33" i="1" l="1"/>
  <c r="M33" i="1" s="1"/>
  <c r="B33" i="1"/>
  <c r="C33" i="1"/>
  <c r="D32" i="1"/>
  <c r="M9" i="1"/>
  <c r="N9" i="1" s="1"/>
  <c r="L9" i="1"/>
  <c r="O9" i="1" s="1"/>
  <c r="E32" i="1"/>
  <c r="J34" i="1"/>
  <c r="K35" i="1" s="1"/>
  <c r="D10" i="1"/>
  <c r="E10" i="1" s="1"/>
  <c r="L34" i="1" l="1"/>
  <c r="M34" i="1" s="1"/>
  <c r="D33" i="1"/>
  <c r="K10" i="1"/>
  <c r="J10" i="1"/>
  <c r="E33" i="1"/>
  <c r="J35" i="1"/>
  <c r="K36" i="1" s="1"/>
  <c r="C11" i="1"/>
  <c r="D11" i="1" s="1"/>
  <c r="E11" i="1" s="1"/>
  <c r="B11" i="1"/>
  <c r="J36" i="1" l="1"/>
  <c r="K37" i="1" s="1"/>
  <c r="L35" i="1"/>
  <c r="M35" i="1" s="1"/>
  <c r="M10" i="1"/>
  <c r="N10" i="1" s="1"/>
  <c r="L10" i="1"/>
  <c r="O10" i="1" s="1"/>
  <c r="C12" i="1"/>
  <c r="B12" i="1"/>
  <c r="D12" i="1"/>
  <c r="E12" i="1" s="1"/>
  <c r="B13" i="1"/>
  <c r="L36" i="1" l="1"/>
  <c r="M36" i="1" s="1"/>
  <c r="K11" i="1"/>
  <c r="J11" i="1"/>
  <c r="C13" i="1"/>
  <c r="D13" i="1" s="1"/>
  <c r="E13" i="1" s="1"/>
  <c r="M11" i="1" l="1"/>
  <c r="N11" i="1" s="1"/>
  <c r="L11" i="1"/>
  <c r="O11" i="1" s="1"/>
  <c r="J37" i="1"/>
  <c r="L37" i="1" s="1"/>
  <c r="M37" i="1" s="1"/>
  <c r="C14" i="1"/>
  <c r="B14" i="1"/>
  <c r="K12" i="1" l="1"/>
  <c r="J12" i="1"/>
  <c r="D14" i="1"/>
  <c r="E14" i="1" s="1"/>
  <c r="L12" i="1" l="1"/>
  <c r="O12" i="1" s="1"/>
  <c r="M12" i="1"/>
  <c r="N12" i="1" s="1"/>
  <c r="C15" i="1"/>
  <c r="B15" i="1"/>
  <c r="D15" i="1" s="1"/>
  <c r="E15" i="1" s="1"/>
  <c r="K13" i="1" l="1"/>
  <c r="J13" i="1"/>
  <c r="M13" i="1" l="1"/>
  <c r="N13" i="1" s="1"/>
  <c r="L13" i="1"/>
  <c r="O13" i="1" s="1"/>
  <c r="J14" i="1" l="1"/>
  <c r="K14" i="1"/>
  <c r="M14" i="1" l="1"/>
  <c r="N14" i="1" s="1"/>
  <c r="L14" i="1"/>
  <c r="O14" i="1" s="1"/>
  <c r="K15" i="1" l="1"/>
  <c r="J15" i="1"/>
  <c r="L15" i="1" l="1"/>
  <c r="O15" i="1" s="1"/>
  <c r="M15" i="1"/>
  <c r="N15" i="1" s="1"/>
  <c r="K16" i="1" l="1"/>
  <c r="J16" i="1"/>
  <c r="L16" i="1" l="1"/>
  <c r="O16" i="1" s="1"/>
  <c r="M16" i="1"/>
  <c r="N16" i="1" s="1"/>
  <c r="K17" i="1" l="1"/>
  <c r="J17" i="1"/>
  <c r="M17" i="1" l="1"/>
  <c r="N17" i="1" s="1"/>
  <c r="L17" i="1"/>
  <c r="O17" i="1" s="1"/>
  <c r="J18" i="1" l="1"/>
  <c r="K18" i="1"/>
  <c r="M18" i="1" l="1"/>
  <c r="N18" i="1" s="1"/>
  <c r="L18" i="1"/>
  <c r="O18" i="1" s="1"/>
  <c r="K19" i="1" l="1"/>
  <c r="J19" i="1"/>
  <c r="M19" i="1" l="1"/>
  <c r="N19" i="1" s="1"/>
  <c r="L19" i="1"/>
  <c r="O19" i="1" s="1"/>
</calcChain>
</file>

<file path=xl/sharedStrings.xml><?xml version="1.0" encoding="utf-8"?>
<sst xmlns="http://schemas.openxmlformats.org/spreadsheetml/2006/main" count="45" uniqueCount="32">
  <si>
    <t>x</t>
  </si>
  <si>
    <t>Метод половинного деления</t>
  </si>
  <si>
    <t>e=</t>
  </si>
  <si>
    <t>a</t>
  </si>
  <si>
    <t>b</t>
  </si>
  <si>
    <t>y=(x+1)^3</t>
  </si>
  <si>
    <t>y=x</t>
  </si>
  <si>
    <t>f(x)=(x+1)^3-x</t>
  </si>
  <si>
    <t xml:space="preserve"> f(-2,5)*f(-1,5)&lt;0</t>
  </si>
  <si>
    <t>№</t>
  </si>
  <si>
    <t>F(x)</t>
  </si>
  <si>
    <t>a=</t>
  </si>
  <si>
    <t>b=</t>
  </si>
  <si>
    <t>Метод итерации</t>
  </si>
  <si>
    <t>n</t>
  </si>
  <si>
    <t>Проверка</t>
  </si>
  <si>
    <t>E = 0.0001</t>
  </si>
  <si>
    <t>x = (x + 1)^3</t>
  </si>
  <si>
    <t>𝑥^3 + 0,2𝑥^2 + 0,5𝑥 + 0,8 = 0</t>
  </si>
  <si>
    <t>Метод простых итераций</t>
  </si>
  <si>
    <t>f(x)</t>
  </si>
  <si>
    <t>|xn-xn-1|</t>
  </si>
  <si>
    <t>M=</t>
  </si>
  <si>
    <t>|xn-xn-1|&lt;E</t>
  </si>
  <si>
    <t>е =</t>
  </si>
  <si>
    <t>0.0001</t>
  </si>
  <si>
    <t>|xn-xn-1|&lt;e</t>
  </si>
  <si>
    <t>|a-b|</t>
  </si>
  <si>
    <t>cn</t>
  </si>
  <si>
    <t>f(Cn)</t>
  </si>
  <si>
    <t>a=-1,5</t>
  </si>
  <si>
    <t>b=-1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</si>
</sst>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00"/>
    <numFmt numFmtId="165" formatCode="0.000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1" xfId="0" applyFont="1" applyBorder="1"/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166" fontId="0" fillId="0" borderId="0" xfId="0" applyNumberFormat="1" applyBorder="1"/>
    <xf numFmtId="0" fontId="0" fillId="0" borderId="0" xfId="0" applyFill="1" applyBorder="1" applyAlignment="1">
      <alignment horizontal="right"/>
    </xf>
    <xf numFmtId="165" fontId="0" fillId="0" borderId="0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4" borderId="0" xfId="0" applyFill="1" applyBorder="1"/>
    <xf numFmtId="0" fontId="0" fillId="0" borderId="5" xfId="0" applyBorder="1"/>
    <xf numFmtId="0" fontId="0" fillId="0" borderId="3" xfId="0" applyBorder="1"/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4" fontId="0" fillId="5" borderId="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6" xfId="0" applyBorder="1"/>
    <xf numFmtId="0" fontId="0" fillId="5" borderId="3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165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0" applyNumberFormat="1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0" fontId="0" fillId="0" borderId="13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4" borderId="11" xfId="0" applyFill="1" applyBorder="1"/>
    <xf numFmtId="0" fontId="0" fillId="0" borderId="16" xfId="0" applyBorder="1"/>
    <xf numFmtId="0" fontId="0" fillId="4" borderId="20" xfId="0" applyFill="1" applyBorder="1"/>
    <xf numFmtId="0" fontId="0" fillId="4" borderId="12" xfId="0" applyFill="1" applyBorder="1"/>
    <xf numFmtId="0" fontId="0" fillId="4" borderId="16" xfId="0" applyFill="1" applyBorder="1"/>
    <xf numFmtId="0" fontId="0" fillId="4" borderId="21" xfId="0" applyFill="1" applyBorder="1"/>
    <xf numFmtId="0" fontId="0" fillId="4" borderId="23" xfId="0" applyFill="1" applyBorder="1" applyAlignment="1">
      <alignment horizontal="center" vertical="center"/>
    </xf>
    <xf numFmtId="0" fontId="0" fillId="0" borderId="22" xfId="0" applyBorder="1"/>
    <xf numFmtId="0" fontId="0" fillId="3" borderId="9" xfId="0" applyFill="1" applyBorder="1"/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первой  функции'!$B$1</c:f>
              <c:strCache>
                <c:ptCount val="1"/>
                <c:pt idx="0">
                  <c:v>y=(x+1)^3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'Исследование первой  функции'!$A$2:$A$5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</c:numCache>
            </c:numRef>
          </c:xVal>
          <c:yVal>
            <c:numRef>
              <c:f>'Исследование первой  функции'!$B$2:$B$5</c:f>
              <c:numCache>
                <c:formatCode>General</c:formatCode>
                <c:ptCount val="4"/>
                <c:pt idx="0">
                  <c:v>-27</c:v>
                </c:pt>
                <c:pt idx="1">
                  <c:v>-1</c:v>
                </c:pt>
                <c:pt idx="2">
                  <c:v>1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B-41D8-A128-B082353FBE2D}"/>
            </c:ext>
          </c:extLst>
        </c:ser>
        <c:ser>
          <c:idx val="1"/>
          <c:order val="1"/>
          <c:tx>
            <c:strRef>
              <c:f>'Исследование первой  функции'!$C$1</c:f>
              <c:strCache>
                <c:ptCount val="1"/>
                <c:pt idx="0">
                  <c:v>y=x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'Исследование первой  функции'!$A$2:$A$5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</c:numCache>
            </c:numRef>
          </c:xVal>
          <c:yVal>
            <c:numRef>
              <c:f>'Исследование первой  функции'!$C$2:$C$5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B-41D8-A128-B082353F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35896"/>
        <c:axId val="445438520"/>
      </c:scatterChart>
      <c:valAx>
        <c:axId val="44543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38520"/>
        <c:crosses val="autoZero"/>
        <c:crossBetween val="midCat"/>
      </c:valAx>
      <c:valAx>
        <c:axId val="44543852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3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581025</xdr:colOff>
      <xdr:row>0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1190625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9525</xdr:colOff>
      <xdr:row>0</xdr:row>
      <xdr:rowOff>30146</xdr:rowOff>
    </xdr:from>
    <xdr:ext cx="65" cy="172227"/>
    <xdr:sp macro="" textlink="">
      <xdr:nvSpPr>
        <xdr:cNvPr id="3" name="TextBox 2"/>
        <xdr:cNvSpPr txBox="1"/>
      </xdr:nvSpPr>
      <xdr:spPr>
        <a:xfrm>
          <a:off x="1714500" y="220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581025</xdr:colOff>
      <xdr:row>1</xdr:row>
      <xdr:rowOff>19050</xdr:rowOff>
    </xdr:from>
    <xdr:ext cx="65" cy="172227"/>
    <xdr:sp macro="" textlink="">
      <xdr:nvSpPr>
        <xdr:cNvPr id="4" name="TextBox 3"/>
        <xdr:cNvSpPr txBox="1"/>
      </xdr:nvSpPr>
      <xdr:spPr>
        <a:xfrm>
          <a:off x="1800225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10</xdr:col>
      <xdr:colOff>9525</xdr:colOff>
      <xdr:row>1</xdr:row>
      <xdr:rowOff>30146</xdr:rowOff>
    </xdr:from>
    <xdr:ext cx="65" cy="172227"/>
    <xdr:sp macro="" textlink="">
      <xdr:nvSpPr>
        <xdr:cNvPr id="5" name="TextBox 4"/>
        <xdr:cNvSpPr txBox="1"/>
      </xdr:nvSpPr>
      <xdr:spPr>
        <a:xfrm>
          <a:off x="3143250" y="220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42497</xdr:colOff>
      <xdr:row>0</xdr:row>
      <xdr:rowOff>0</xdr:rowOff>
    </xdr:from>
    <xdr:to>
      <xdr:col>9</xdr:col>
      <xdr:colOff>146539</xdr:colOff>
      <xdr:row>10</xdr:row>
      <xdr:rowOff>29308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F1" workbookViewId="0">
      <selection activeCell="M25" sqref="M25"/>
    </sheetView>
  </sheetViews>
  <sheetFormatPr defaultRowHeight="15" x14ac:dyDescent="0.25"/>
  <cols>
    <col min="2" max="3" width="11.28515625" bestFit="1" customWidth="1"/>
    <col min="4" max="4" width="10.5703125" bestFit="1" customWidth="1"/>
    <col min="5" max="5" width="10" customWidth="1"/>
    <col min="6" max="6" width="11.28515625" customWidth="1"/>
    <col min="10" max="13" width="11.28515625" bestFit="1" customWidth="1"/>
    <col min="14" max="14" width="12.7109375" customWidth="1"/>
    <col min="15" max="15" width="11.85546875" customWidth="1"/>
  </cols>
  <sheetData>
    <row r="1" spans="1:17" x14ac:dyDescent="0.25">
      <c r="A1" s="24" t="s">
        <v>17</v>
      </c>
      <c r="B1" s="24"/>
      <c r="C1" s="24"/>
      <c r="H1" s="26"/>
      <c r="I1" s="39"/>
      <c r="J1" s="31" t="s">
        <v>18</v>
      </c>
      <c r="K1" s="32"/>
      <c r="L1" s="32"/>
      <c r="M1" s="33"/>
      <c r="N1" s="34"/>
      <c r="O1" s="35"/>
      <c r="P1" s="36"/>
    </row>
    <row r="2" spans="1:17" ht="15" customHeight="1" x14ac:dyDescent="0.25">
      <c r="H2" s="26"/>
      <c r="I2" s="27"/>
      <c r="J2" s="16"/>
      <c r="K2" s="16"/>
      <c r="L2" s="16"/>
      <c r="M2" s="16"/>
      <c r="N2" s="17"/>
      <c r="O2" s="16"/>
      <c r="P2" s="62"/>
      <c r="Q2" s="63"/>
    </row>
    <row r="3" spans="1:17" x14ac:dyDescent="0.25">
      <c r="A3" s="24" t="s">
        <v>1</v>
      </c>
      <c r="B3" s="24"/>
      <c r="C3" s="24"/>
      <c r="D3" s="24"/>
      <c r="E3" s="24"/>
      <c r="F3" s="1"/>
      <c r="G3" s="2"/>
      <c r="H3" s="26"/>
      <c r="I3" s="40" t="s">
        <v>14</v>
      </c>
      <c r="J3" s="29" t="s">
        <v>3</v>
      </c>
      <c r="K3" s="29" t="s">
        <v>4</v>
      </c>
      <c r="L3" s="29" t="s">
        <v>27</v>
      </c>
      <c r="M3" s="37" t="s">
        <v>28</v>
      </c>
      <c r="N3" s="29" t="s">
        <v>29</v>
      </c>
      <c r="O3" s="29" t="s">
        <v>15</v>
      </c>
      <c r="P3" s="18"/>
    </row>
    <row r="4" spans="1:17" x14ac:dyDescent="0.25">
      <c r="A4" s="3" t="s">
        <v>9</v>
      </c>
      <c r="B4" s="3" t="s">
        <v>3</v>
      </c>
      <c r="C4" s="3" t="s">
        <v>4</v>
      </c>
      <c r="D4" s="3" t="s">
        <v>0</v>
      </c>
      <c r="E4" s="3" t="s">
        <v>10</v>
      </c>
      <c r="F4" s="4" t="s">
        <v>2</v>
      </c>
      <c r="G4" s="5">
        <v>1E-3</v>
      </c>
      <c r="H4" s="26"/>
      <c r="I4" s="38">
        <v>0</v>
      </c>
      <c r="J4" s="13">
        <v>-1.5</v>
      </c>
      <c r="K4" s="12">
        <v>-1</v>
      </c>
      <c r="L4" s="14">
        <f>ABS(J4-K4)</f>
        <v>0.5</v>
      </c>
      <c r="M4" s="15">
        <f>(J4+K4)/2</f>
        <v>-1.25</v>
      </c>
      <c r="N4" s="12">
        <f>SIGN(M4^3+0.2*M4^2+0.5*M4+0.8)</f>
        <v>-1</v>
      </c>
      <c r="O4" t="str">
        <f>IF(L4&lt;0.0001,"Корень","НЕ Корень")</f>
        <v>НЕ Корень</v>
      </c>
      <c r="Q4" t="s">
        <v>30</v>
      </c>
    </row>
    <row r="5" spans="1:17" x14ac:dyDescent="0.25">
      <c r="A5" s="8">
        <v>1</v>
      </c>
      <c r="B5">
        <v>-2.5</v>
      </c>
      <c r="C5">
        <v>-1.5</v>
      </c>
      <c r="D5">
        <f>(B5+C5)/2</f>
        <v>-2</v>
      </c>
      <c r="E5">
        <f>(D5+1)^3-D5</f>
        <v>1</v>
      </c>
      <c r="F5" t="str">
        <f>IF(ABS(E5)&gt;$G$4,"НЕ Корень","Корень")</f>
        <v>НЕ Корень</v>
      </c>
      <c r="H5" s="26"/>
      <c r="I5" s="38">
        <f>I4+1</f>
        <v>1</v>
      </c>
      <c r="J5" s="13">
        <f>IF(N4&lt;0,M4,J4)</f>
        <v>-1.25</v>
      </c>
      <c r="K5" s="12">
        <f>IF(N4&gt;0,M4,K4)</f>
        <v>-1</v>
      </c>
      <c r="L5" s="14">
        <f t="shared" ref="L5:L15" si="0">ABS(J5-K5)</f>
        <v>0.25</v>
      </c>
      <c r="M5" s="15">
        <f t="shared" ref="M5:M18" si="1">(J5+K5)/2</f>
        <v>-1.125</v>
      </c>
      <c r="N5" s="12">
        <f t="shared" ref="N5:N19" si="2">SIGN(M5^3+0.2*M5^2+0.5*M5+0.8)</f>
        <v>-1</v>
      </c>
      <c r="O5" t="str">
        <f t="shared" ref="O5:O19" si="3">IF(L5&lt;0.0001,"Корень","НЕ Корень")</f>
        <v>НЕ Корень</v>
      </c>
      <c r="Q5" t="s">
        <v>31</v>
      </c>
    </row>
    <row r="6" spans="1:17" x14ac:dyDescent="0.25">
      <c r="A6" s="8">
        <f>A5+1</f>
        <v>2</v>
      </c>
      <c r="B6">
        <f>IF(((C5+1)^3-C5)*E5&lt;0,D5,B5)</f>
        <v>-2.5</v>
      </c>
      <c r="C6">
        <f>IF(((B5+1)^3-B5)*E5&lt;0,D5,C5)</f>
        <v>-2</v>
      </c>
      <c r="D6">
        <f>(B6+C6)/2</f>
        <v>-2.25</v>
      </c>
      <c r="E6">
        <f>(D6+1)^3-D6</f>
        <v>0.296875</v>
      </c>
      <c r="F6" t="str">
        <f t="shared" ref="F6:F15" si="4">IF(ABS(E6)&gt;$G$4,"НЕ Корень","Корень")</f>
        <v>НЕ Корень</v>
      </c>
      <c r="H6" s="26"/>
      <c r="I6" s="38">
        <f t="shared" ref="I6:I19" si="5">I5+1</f>
        <v>2</v>
      </c>
      <c r="J6" s="13">
        <f t="shared" ref="J6:J19" si="6">IF(N5&lt;0,M5,J5)</f>
        <v>-1.125</v>
      </c>
      <c r="K6" s="12">
        <f t="shared" ref="K6:K19" si="7">IF(N5&gt;0,M5,K5)</f>
        <v>-1</v>
      </c>
      <c r="L6" s="14">
        <f t="shared" si="0"/>
        <v>0.125</v>
      </c>
      <c r="M6" s="15">
        <f t="shared" si="1"/>
        <v>-1.0625</v>
      </c>
      <c r="N6" s="12">
        <f t="shared" si="2"/>
        <v>-1</v>
      </c>
      <c r="O6" t="str">
        <f t="shared" si="3"/>
        <v>НЕ Корень</v>
      </c>
    </row>
    <row r="7" spans="1:17" x14ac:dyDescent="0.25">
      <c r="A7" s="8">
        <f t="shared" ref="A7:A15" si="8">A6+1</f>
        <v>3</v>
      </c>
      <c r="B7">
        <f t="shared" ref="B7:B15" si="9">IF(((C6+1)^3-C6)*E6&lt;0,D6,B6)</f>
        <v>-2.5</v>
      </c>
      <c r="C7">
        <f>IF(((B6+1)^3-B6)*E6&lt;0,D6,C6)</f>
        <v>-2.25</v>
      </c>
      <c r="D7">
        <f t="shared" ref="D7:D15" si="10">(B7+C7)/2</f>
        <v>-2.375</v>
      </c>
      <c r="E7">
        <f t="shared" ref="E7:E15" si="11">(D7+1)^3-D7</f>
        <v>-0.224609375</v>
      </c>
      <c r="F7" t="str">
        <f t="shared" si="4"/>
        <v>НЕ Корень</v>
      </c>
      <c r="H7" s="26"/>
      <c r="I7" s="38">
        <f t="shared" si="5"/>
        <v>3</v>
      </c>
      <c r="J7" s="13">
        <f t="shared" si="6"/>
        <v>-1.0625</v>
      </c>
      <c r="K7" s="12">
        <f t="shared" si="7"/>
        <v>-1</v>
      </c>
      <c r="L7" s="14">
        <f t="shared" si="0"/>
        <v>6.25E-2</v>
      </c>
      <c r="M7" s="15">
        <f t="shared" si="1"/>
        <v>-1.03125</v>
      </c>
      <c r="N7" s="12">
        <f t="shared" si="2"/>
        <v>-1</v>
      </c>
      <c r="O7" t="str">
        <f t="shared" si="3"/>
        <v>НЕ Корень</v>
      </c>
    </row>
    <row r="8" spans="1:17" x14ac:dyDescent="0.25">
      <c r="A8" s="8">
        <f t="shared" si="8"/>
        <v>4</v>
      </c>
      <c r="B8">
        <f t="shared" si="9"/>
        <v>-2.375</v>
      </c>
      <c r="C8">
        <f t="shared" ref="C8:C15" si="12">IF(((B7+1)^3-B7)*E7&lt;0,D7,C7)</f>
        <v>-2.25</v>
      </c>
      <c r="D8">
        <f t="shared" si="10"/>
        <v>-2.3125</v>
      </c>
      <c r="E8">
        <f t="shared" si="11"/>
        <v>5.1513671875E-2</v>
      </c>
      <c r="F8" t="str">
        <f t="shared" si="4"/>
        <v>НЕ Корень</v>
      </c>
      <c r="H8" s="26"/>
      <c r="I8" s="38">
        <f t="shared" si="5"/>
        <v>4</v>
      </c>
      <c r="J8" s="13">
        <f t="shared" si="6"/>
        <v>-1.03125</v>
      </c>
      <c r="K8" s="12">
        <f t="shared" si="7"/>
        <v>-1</v>
      </c>
      <c r="L8" s="14">
        <f t="shared" si="0"/>
        <v>3.125E-2</v>
      </c>
      <c r="M8" s="15">
        <f t="shared" si="1"/>
        <v>-1.015625</v>
      </c>
      <c r="N8" s="12">
        <f t="shared" si="2"/>
        <v>-1</v>
      </c>
      <c r="O8" t="str">
        <f t="shared" si="3"/>
        <v>НЕ Корень</v>
      </c>
    </row>
    <row r="9" spans="1:17" x14ac:dyDescent="0.25">
      <c r="A9" s="8">
        <f>A8+1</f>
        <v>5</v>
      </c>
      <c r="B9">
        <f>IF(((C8+1)^3-C8)*E8&lt;0,D8,B8)</f>
        <v>-2.375</v>
      </c>
      <c r="C9">
        <f>IF(((B8+1)^3-B8)*E8&lt;0,D8,C8)</f>
        <v>-2.3125</v>
      </c>
      <c r="D9">
        <f t="shared" si="10"/>
        <v>-2.34375</v>
      </c>
      <c r="E9">
        <f t="shared" si="11"/>
        <v>-8.2611083984375E-2</v>
      </c>
      <c r="F9" t="str">
        <f t="shared" si="4"/>
        <v>НЕ Корень</v>
      </c>
      <c r="H9" s="26"/>
      <c r="I9" s="38">
        <f t="shared" si="5"/>
        <v>5</v>
      </c>
      <c r="J9" s="13">
        <f t="shared" si="6"/>
        <v>-1.015625</v>
      </c>
      <c r="K9" s="12">
        <f>IF(N8&gt;0,M8,K8)</f>
        <v>-1</v>
      </c>
      <c r="L9" s="14">
        <f t="shared" si="0"/>
        <v>1.5625E-2</v>
      </c>
      <c r="M9" s="15">
        <f t="shared" si="1"/>
        <v>-1.0078125</v>
      </c>
      <c r="N9" s="12">
        <f t="shared" si="2"/>
        <v>-1</v>
      </c>
      <c r="O9" t="str">
        <f t="shared" si="3"/>
        <v>НЕ Корень</v>
      </c>
    </row>
    <row r="10" spans="1:17" x14ac:dyDescent="0.25">
      <c r="A10" s="8">
        <f t="shared" si="8"/>
        <v>6</v>
      </c>
      <c r="B10">
        <f t="shared" si="9"/>
        <v>-2.34375</v>
      </c>
      <c r="C10">
        <f t="shared" si="12"/>
        <v>-2.3125</v>
      </c>
      <c r="D10">
        <f t="shared" si="10"/>
        <v>-2.328125</v>
      </c>
      <c r="E10">
        <f t="shared" si="11"/>
        <v>-1.4575958251953125E-2</v>
      </c>
      <c r="F10" t="str">
        <f t="shared" si="4"/>
        <v>НЕ Корень</v>
      </c>
      <c r="H10" s="26"/>
      <c r="I10" s="38">
        <f t="shared" si="5"/>
        <v>6</v>
      </c>
      <c r="J10" s="13">
        <f t="shared" si="6"/>
        <v>-1.0078125</v>
      </c>
      <c r="K10" s="12">
        <f t="shared" si="7"/>
        <v>-1</v>
      </c>
      <c r="L10" s="14">
        <f t="shared" si="0"/>
        <v>7.8125E-3</v>
      </c>
      <c r="M10" s="15">
        <f t="shared" si="1"/>
        <v>-1.00390625</v>
      </c>
      <c r="N10" s="12">
        <f t="shared" si="2"/>
        <v>-1</v>
      </c>
      <c r="O10" t="str">
        <f t="shared" si="3"/>
        <v>НЕ Корень</v>
      </c>
    </row>
    <row r="11" spans="1:17" x14ac:dyDescent="0.25">
      <c r="A11" s="8">
        <f t="shared" si="8"/>
        <v>7</v>
      </c>
      <c r="B11">
        <f t="shared" si="9"/>
        <v>-2.328125</v>
      </c>
      <c r="C11">
        <f t="shared" si="12"/>
        <v>-2.3125</v>
      </c>
      <c r="D11">
        <f t="shared" si="10"/>
        <v>-2.3203125</v>
      </c>
      <c r="E11">
        <f t="shared" si="11"/>
        <v>1.8710613250732422E-2</v>
      </c>
      <c r="F11" t="str">
        <f t="shared" si="4"/>
        <v>НЕ Корень</v>
      </c>
      <c r="H11" s="26"/>
      <c r="I11" s="38">
        <f t="shared" si="5"/>
        <v>7</v>
      </c>
      <c r="J11" s="13">
        <f t="shared" si="6"/>
        <v>-1.00390625</v>
      </c>
      <c r="K11" s="12">
        <f t="shared" si="7"/>
        <v>-1</v>
      </c>
      <c r="L11" s="14">
        <f t="shared" si="0"/>
        <v>3.90625E-3</v>
      </c>
      <c r="M11" s="15">
        <f t="shared" si="1"/>
        <v>-1.001953125</v>
      </c>
      <c r="N11" s="12">
        <f t="shared" si="2"/>
        <v>-1</v>
      </c>
      <c r="O11" t="str">
        <f t="shared" si="3"/>
        <v>НЕ Корень</v>
      </c>
    </row>
    <row r="12" spans="1:17" x14ac:dyDescent="0.25">
      <c r="A12" s="8">
        <f t="shared" si="8"/>
        <v>8</v>
      </c>
      <c r="B12">
        <f t="shared" si="9"/>
        <v>-2.328125</v>
      </c>
      <c r="C12">
        <f t="shared" si="12"/>
        <v>-2.3203125</v>
      </c>
      <c r="D12">
        <f t="shared" si="10"/>
        <v>-2.32421875</v>
      </c>
      <c r="E12">
        <f t="shared" si="11"/>
        <v>2.1279454231262207E-3</v>
      </c>
      <c r="F12" t="str">
        <f t="shared" si="4"/>
        <v>НЕ Корень</v>
      </c>
      <c r="H12" s="26"/>
      <c r="I12" s="38">
        <f t="shared" si="5"/>
        <v>8</v>
      </c>
      <c r="J12" s="13">
        <f t="shared" si="6"/>
        <v>-1.001953125</v>
      </c>
      <c r="K12" s="12">
        <f t="shared" si="7"/>
        <v>-1</v>
      </c>
      <c r="L12" s="14">
        <f t="shared" si="0"/>
        <v>1.953125E-3</v>
      </c>
      <c r="M12" s="15">
        <f t="shared" si="1"/>
        <v>-1.0009765625</v>
      </c>
      <c r="N12" s="12">
        <f t="shared" si="2"/>
        <v>-1</v>
      </c>
      <c r="O12" t="str">
        <f t="shared" si="3"/>
        <v>НЕ Корень</v>
      </c>
    </row>
    <row r="13" spans="1:17" x14ac:dyDescent="0.25">
      <c r="A13" s="8">
        <f t="shared" si="8"/>
        <v>9</v>
      </c>
      <c r="B13">
        <f t="shared" si="9"/>
        <v>-2.328125</v>
      </c>
      <c r="C13">
        <f t="shared" si="12"/>
        <v>-2.32421875</v>
      </c>
      <c r="D13">
        <f t="shared" si="10"/>
        <v>-2.326171875</v>
      </c>
      <c r="E13">
        <f t="shared" si="11"/>
        <v>-6.2088295817375183E-3</v>
      </c>
      <c r="F13" t="str">
        <f t="shared" si="4"/>
        <v>НЕ Корень</v>
      </c>
      <c r="H13" s="26"/>
      <c r="I13" s="38">
        <f t="shared" si="5"/>
        <v>9</v>
      </c>
      <c r="J13" s="13">
        <f t="shared" si="6"/>
        <v>-1.0009765625</v>
      </c>
      <c r="K13" s="12">
        <f t="shared" si="7"/>
        <v>-1</v>
      </c>
      <c r="L13" s="14">
        <f t="shared" si="0"/>
        <v>9.765625E-4</v>
      </c>
      <c r="M13" s="15">
        <f t="shared" si="1"/>
        <v>-1.00048828125</v>
      </c>
      <c r="N13" s="12">
        <f t="shared" si="2"/>
        <v>-1</v>
      </c>
      <c r="O13" t="str">
        <f t="shared" si="3"/>
        <v>НЕ Корень</v>
      </c>
    </row>
    <row r="14" spans="1:17" x14ac:dyDescent="0.25">
      <c r="A14" s="9">
        <f t="shared" si="8"/>
        <v>10</v>
      </c>
      <c r="B14" s="6">
        <f t="shared" si="9"/>
        <v>-2.326171875</v>
      </c>
      <c r="C14" s="6">
        <f t="shared" si="12"/>
        <v>-2.32421875</v>
      </c>
      <c r="D14" s="7">
        <f t="shared" si="10"/>
        <v>-2.3251953125</v>
      </c>
      <c r="E14" s="6">
        <f t="shared" si="11"/>
        <v>-2.0366506651043892E-3</v>
      </c>
      <c r="F14" t="str">
        <f t="shared" si="4"/>
        <v>НЕ Корень</v>
      </c>
      <c r="G14" s="6"/>
      <c r="H14" s="26"/>
      <c r="I14" s="38">
        <f t="shared" si="5"/>
        <v>10</v>
      </c>
      <c r="J14" s="13">
        <f t="shared" si="6"/>
        <v>-1.00048828125</v>
      </c>
      <c r="K14" s="12">
        <f t="shared" si="7"/>
        <v>-1</v>
      </c>
      <c r="L14" s="14">
        <f t="shared" si="0"/>
        <v>4.8828125E-4</v>
      </c>
      <c r="M14" s="15">
        <f t="shared" si="1"/>
        <v>-1.000244140625</v>
      </c>
      <c r="N14" s="12">
        <f t="shared" si="2"/>
        <v>-1</v>
      </c>
      <c r="O14" t="str">
        <f t="shared" si="3"/>
        <v>НЕ Корень</v>
      </c>
    </row>
    <row r="15" spans="1:17" x14ac:dyDescent="0.25">
      <c r="A15" s="8">
        <f t="shared" si="8"/>
        <v>11</v>
      </c>
      <c r="B15">
        <f t="shared" si="9"/>
        <v>-2.3251953125</v>
      </c>
      <c r="C15">
        <f t="shared" si="12"/>
        <v>-2.32421875</v>
      </c>
      <c r="D15">
        <f t="shared" si="10"/>
        <v>-2.32470703125</v>
      </c>
      <c r="E15">
        <f t="shared" si="11"/>
        <v>4.6594883315265179E-5</v>
      </c>
      <c r="F15" s="44" t="str">
        <f t="shared" si="4"/>
        <v>Корень</v>
      </c>
      <c r="H15" s="26"/>
      <c r="I15" s="38">
        <f t="shared" si="5"/>
        <v>11</v>
      </c>
      <c r="J15" s="13">
        <f t="shared" si="6"/>
        <v>-1.000244140625</v>
      </c>
      <c r="K15" s="12">
        <f t="shared" si="7"/>
        <v>-1</v>
      </c>
      <c r="L15" s="14">
        <f t="shared" si="0"/>
        <v>2.44140625E-4</v>
      </c>
      <c r="M15" s="15">
        <f t="shared" si="1"/>
        <v>-1.0001220703125</v>
      </c>
      <c r="N15" s="12">
        <f t="shared" si="2"/>
        <v>-1</v>
      </c>
      <c r="O15" t="str">
        <f t="shared" si="3"/>
        <v>НЕ Корень</v>
      </c>
    </row>
    <row r="16" spans="1:17" x14ac:dyDescent="0.25">
      <c r="H16" s="26"/>
      <c r="I16" s="38">
        <f t="shared" si="5"/>
        <v>12</v>
      </c>
      <c r="J16" s="13">
        <f t="shared" si="6"/>
        <v>-1.0001220703125</v>
      </c>
      <c r="K16" s="12">
        <f t="shared" si="7"/>
        <v>-1</v>
      </c>
      <c r="L16" s="14">
        <f>ABS(J16-K16)</f>
        <v>1.220703125E-4</v>
      </c>
      <c r="M16" s="15">
        <f t="shared" si="1"/>
        <v>-1.00006103515625</v>
      </c>
      <c r="N16" s="12">
        <f t="shared" si="2"/>
        <v>-1</v>
      </c>
      <c r="O16" t="str">
        <f t="shared" si="3"/>
        <v>НЕ Корень</v>
      </c>
    </row>
    <row r="17" spans="1:17" x14ac:dyDescent="0.25">
      <c r="H17" s="26"/>
      <c r="I17" s="38">
        <f t="shared" si="5"/>
        <v>13</v>
      </c>
      <c r="J17" s="13">
        <f t="shared" si="6"/>
        <v>-1.00006103515625</v>
      </c>
      <c r="K17" s="12">
        <f t="shared" si="7"/>
        <v>-1</v>
      </c>
      <c r="L17" s="14">
        <f>ABS(J17-K17)</f>
        <v>6.103515625E-5</v>
      </c>
      <c r="M17" s="15">
        <f t="shared" si="1"/>
        <v>-1.000030517578125</v>
      </c>
      <c r="N17" s="12">
        <f t="shared" si="2"/>
        <v>-1</v>
      </c>
      <c r="O17" t="str">
        <f t="shared" si="3"/>
        <v>Корень</v>
      </c>
    </row>
    <row r="18" spans="1:17" x14ac:dyDescent="0.25">
      <c r="A18" s="24" t="s">
        <v>13</v>
      </c>
      <c r="B18" s="24"/>
      <c r="C18" s="24"/>
      <c r="D18" s="24"/>
      <c r="E18" s="24"/>
      <c r="F18" s="24"/>
      <c r="G18" s="21"/>
      <c r="H18" s="26"/>
      <c r="I18" s="38">
        <f t="shared" si="5"/>
        <v>14</v>
      </c>
      <c r="J18" s="13">
        <f t="shared" si="6"/>
        <v>-1.000030517578125</v>
      </c>
      <c r="K18" s="12">
        <f t="shared" si="7"/>
        <v>-1</v>
      </c>
      <c r="L18" s="14">
        <f t="shared" ref="L18:L19" si="13">ABS(J18-K18)</f>
        <v>3.0517578125E-5</v>
      </c>
      <c r="M18" s="15">
        <f t="shared" si="1"/>
        <v>-1.0000152587890625</v>
      </c>
      <c r="N18" s="12">
        <f t="shared" si="2"/>
        <v>-1</v>
      </c>
      <c r="O18" t="str">
        <f t="shared" si="3"/>
        <v>Корень</v>
      </c>
    </row>
    <row r="19" spans="1:17" x14ac:dyDescent="0.25">
      <c r="A19" s="1" t="s">
        <v>11</v>
      </c>
      <c r="B19">
        <v>-2.5</v>
      </c>
      <c r="H19" s="26"/>
      <c r="I19" s="38">
        <f t="shared" si="5"/>
        <v>15</v>
      </c>
      <c r="J19" s="13">
        <f t="shared" si="6"/>
        <v>-1.0000152587890625</v>
      </c>
      <c r="K19" s="12">
        <f t="shared" si="7"/>
        <v>-1</v>
      </c>
      <c r="L19" s="14">
        <f t="shared" si="13"/>
        <v>1.52587890625E-5</v>
      </c>
      <c r="M19" s="15">
        <f>(J19+K19)/2</f>
        <v>-1.0000076293945313</v>
      </c>
      <c r="N19" s="12">
        <f t="shared" si="2"/>
        <v>-1</v>
      </c>
      <c r="O19" t="str">
        <f t="shared" si="3"/>
        <v>Корень</v>
      </c>
    </row>
    <row r="20" spans="1:17" x14ac:dyDescent="0.25">
      <c r="A20" s="1" t="s">
        <v>12</v>
      </c>
      <c r="B20">
        <v>-1.5</v>
      </c>
      <c r="F20" s="1" t="s">
        <v>22</v>
      </c>
      <c r="G20">
        <v>3</v>
      </c>
      <c r="H20" s="26"/>
    </row>
    <row r="21" spans="1:17" x14ac:dyDescent="0.25">
      <c r="A21" s="28" t="s">
        <v>14</v>
      </c>
      <c r="B21" s="28" t="s">
        <v>0</v>
      </c>
      <c r="C21" s="28" t="s">
        <v>20</v>
      </c>
      <c r="D21" s="28" t="s">
        <v>21</v>
      </c>
      <c r="E21" s="29" t="s">
        <v>15</v>
      </c>
      <c r="F21" s="18"/>
      <c r="G21" s="21"/>
      <c r="H21" s="41"/>
      <c r="J21" s="12"/>
      <c r="K21" s="12"/>
      <c r="L21" s="12"/>
      <c r="M21" s="14"/>
      <c r="N21" s="12"/>
      <c r="O21" s="12"/>
    </row>
    <row r="22" spans="1:17" x14ac:dyDescent="0.25">
      <c r="A22" s="8">
        <v>0</v>
      </c>
      <c r="B22" s="22">
        <v>-2.5</v>
      </c>
      <c r="C22" s="22"/>
      <c r="D22" s="22"/>
      <c r="F22" s="18"/>
      <c r="G22" s="23"/>
      <c r="H22" s="26"/>
      <c r="J22" s="19" t="s">
        <v>19</v>
      </c>
      <c r="K22" s="18"/>
      <c r="L22" s="18"/>
      <c r="M22" s="20"/>
      <c r="N22" s="18"/>
      <c r="O22" s="18"/>
      <c r="P22" s="18"/>
    </row>
    <row r="23" spans="1:17" x14ac:dyDescent="0.25">
      <c r="A23" s="8">
        <f>A22+1</f>
        <v>1</v>
      </c>
      <c r="B23" s="22">
        <f>B22-C23/$G$20</f>
        <v>-2.2083333333333335</v>
      </c>
      <c r="C23" s="22">
        <f>(B22+1)^3-(B22)</f>
        <v>-0.875</v>
      </c>
      <c r="D23" s="22">
        <f>ABS(B23-B22)</f>
        <v>0.29166666666666652</v>
      </c>
      <c r="E23" t="str">
        <f>IF(D23&lt;0.0001,"Корень","НЕ Корень")</f>
        <v>НЕ Корень</v>
      </c>
      <c r="F23" s="18"/>
      <c r="G23" s="1" t="s">
        <v>24</v>
      </c>
      <c r="H23" s="26" t="s">
        <v>25</v>
      </c>
      <c r="I23" s="30" t="s">
        <v>14</v>
      </c>
      <c r="J23" s="30" t="s">
        <v>0</v>
      </c>
      <c r="K23" s="30" t="s">
        <v>20</v>
      </c>
      <c r="L23" s="30" t="s">
        <v>21</v>
      </c>
      <c r="M23" s="29" t="s">
        <v>15</v>
      </c>
      <c r="O23" s="18"/>
      <c r="P23" s="21" t="s">
        <v>22</v>
      </c>
      <c r="Q23" s="2">
        <v>3.4</v>
      </c>
    </row>
    <row r="24" spans="1:17" x14ac:dyDescent="0.25">
      <c r="A24" s="8">
        <f t="shared" ref="A24:A50" si="14">A23+1</f>
        <v>2</v>
      </c>
      <c r="B24" s="22">
        <f t="shared" ref="B24:B33" si="15">B23-C24/$G$20</f>
        <v>-2.3563609182098766</v>
      </c>
      <c r="C24" s="22">
        <f t="shared" ref="C24:C50" si="16">(B23+1)^3-(B23)</f>
        <v>0.4440827546296291</v>
      </c>
      <c r="D24" s="22">
        <f t="shared" ref="D24:D50" si="17">ABS(B24-B23)</f>
        <v>0.14802758487654311</v>
      </c>
      <c r="E24" t="str">
        <f t="shared" ref="E24:E50" si="18">IF(D24&lt;0.0001,"Корень","НЕ Корень")</f>
        <v>НЕ Корень</v>
      </c>
      <c r="F24" s="18"/>
      <c r="H24" s="26"/>
      <c r="I24" s="8">
        <v>0</v>
      </c>
      <c r="J24" s="22">
        <v>-1.5</v>
      </c>
      <c r="K24" s="22"/>
      <c r="L24" s="22"/>
      <c r="M24" s="10"/>
      <c r="O24" s="18"/>
      <c r="P24" s="23"/>
    </row>
    <row r="25" spans="1:17" x14ac:dyDescent="0.25">
      <c r="A25" s="8">
        <f t="shared" si="14"/>
        <v>3</v>
      </c>
      <c r="B25" s="22">
        <f t="shared" si="15"/>
        <v>-2.3100420756567317</v>
      </c>
      <c r="C25" s="22">
        <f t="shared" si="16"/>
        <v>-0.13895652765943423</v>
      </c>
      <c r="D25" s="22">
        <f t="shared" si="17"/>
        <v>4.631884255314489E-2</v>
      </c>
      <c r="E25" t="str">
        <f t="shared" si="18"/>
        <v>НЕ Корень</v>
      </c>
      <c r="F25" s="18"/>
      <c r="H25" s="26"/>
      <c r="I25" s="8">
        <f>I24+1</f>
        <v>1</v>
      </c>
      <c r="J25" s="22">
        <f>J24-K25/$Q$23</f>
        <v>-0.65441176470588236</v>
      </c>
      <c r="K25" s="22">
        <f>J24^3+0.2*J24^2+0.5*J24+0.8</f>
        <v>-2.875</v>
      </c>
      <c r="L25" s="22">
        <f>ABS(J25-J24)</f>
        <v>0.84558823529411764</v>
      </c>
      <c r="M25" s="10" t="str">
        <f>IF(L25&lt;0.0001,"Корень","НЕ Корень")</f>
        <v>НЕ Корень</v>
      </c>
      <c r="O25" s="18"/>
      <c r="P25" t="s">
        <v>16</v>
      </c>
    </row>
    <row r="26" spans="1:17" x14ac:dyDescent="0.25">
      <c r="A26" s="8">
        <f t="shared" si="14"/>
        <v>4</v>
      </c>
      <c r="B26" s="22">
        <f t="shared" si="15"/>
        <v>-2.3306202258552609</v>
      </c>
      <c r="C26" s="22">
        <f t="shared" si="16"/>
        <v>6.173445059558702E-2</v>
      </c>
      <c r="D26" s="22">
        <f t="shared" si="17"/>
        <v>2.0578150198529155E-2</v>
      </c>
      <c r="E26" t="str">
        <f t="shared" si="18"/>
        <v>НЕ Корень</v>
      </c>
      <c r="H26" s="26"/>
      <c r="I26" s="8">
        <f t="shared" ref="I26:I37" si="19">I25+1</f>
        <v>2</v>
      </c>
      <c r="J26" s="22">
        <f t="shared" ref="J26:J37" si="20">J25-K26/$Q$23</f>
        <v>-0.73623238747590425</v>
      </c>
      <c r="K26" s="22">
        <f t="shared" ref="K26:K37" si="21">J25^3+0.2*J25^2+0.5*J25+0.8</f>
        <v>0.27819011741807453</v>
      </c>
      <c r="L26" s="22">
        <f t="shared" ref="L26:L37" si="22">ABS(J26-J25)</f>
        <v>8.1820622770021889E-2</v>
      </c>
      <c r="M26" s="11" t="str">
        <f t="shared" ref="M26:M37" si="23">IF(L26&lt;0.0001,"Корень","НЕ Корень")</f>
        <v>НЕ Корень</v>
      </c>
      <c r="O26" s="18"/>
    </row>
    <row r="27" spans="1:17" x14ac:dyDescent="0.25">
      <c r="A27" s="8">
        <f t="shared" si="14"/>
        <v>5</v>
      </c>
      <c r="B27" s="22">
        <f t="shared" si="15"/>
        <v>-2.3221836719208993</v>
      </c>
      <c r="C27" s="22">
        <f t="shared" si="16"/>
        <v>-2.5309661803085248E-2</v>
      </c>
      <c r="D27" s="22">
        <f t="shared" si="17"/>
        <v>8.4365539343616014E-3</v>
      </c>
      <c r="E27" t="str">
        <f t="shared" si="18"/>
        <v>НЕ Корень</v>
      </c>
      <c r="H27" s="26"/>
      <c r="I27" s="8">
        <f t="shared" si="19"/>
        <v>3</v>
      </c>
      <c r="J27" s="22">
        <f t="shared" si="20"/>
        <v>-0.7777692717653315</v>
      </c>
      <c r="K27" s="22">
        <f t="shared" si="21"/>
        <v>0.14122540658405258</v>
      </c>
      <c r="L27" s="22">
        <f t="shared" si="22"/>
        <v>4.1536884289427256E-2</v>
      </c>
      <c r="M27" s="11" t="str">
        <f t="shared" si="23"/>
        <v>НЕ Корень</v>
      </c>
      <c r="O27" s="18"/>
    </row>
    <row r="28" spans="1:17" x14ac:dyDescent="0.25">
      <c r="A28" s="8">
        <f t="shared" si="14"/>
        <v>6</v>
      </c>
      <c r="B28" s="22">
        <f t="shared" si="15"/>
        <v>-2.3257777681502301</v>
      </c>
      <c r="C28" s="22">
        <f t="shared" si="16"/>
        <v>1.0782288687992914E-2</v>
      </c>
      <c r="D28" s="22">
        <f t="shared" si="17"/>
        <v>3.5940962293308232E-3</v>
      </c>
      <c r="E28" t="str">
        <f t="shared" si="18"/>
        <v>НЕ Корень</v>
      </c>
      <c r="H28" s="26"/>
      <c r="I28" s="8">
        <f t="shared" si="19"/>
        <v>4</v>
      </c>
      <c r="J28" s="22">
        <f t="shared" si="20"/>
        <v>-0.79588934947849965</v>
      </c>
      <c r="K28" s="22">
        <f t="shared" si="21"/>
        <v>6.1608264224771725E-2</v>
      </c>
      <c r="L28" s="22">
        <f t="shared" si="22"/>
        <v>1.8120077713168148E-2</v>
      </c>
      <c r="M28" s="11" t="str">
        <f t="shared" si="23"/>
        <v>НЕ Корень</v>
      </c>
    </row>
    <row r="29" spans="1:17" x14ac:dyDescent="0.25">
      <c r="A29" s="8">
        <f t="shared" si="14"/>
        <v>7</v>
      </c>
      <c r="B29" s="22">
        <f t="shared" si="15"/>
        <v>-2.3242697116446958</v>
      </c>
      <c r="C29" s="22">
        <f t="shared" si="16"/>
        <v>-4.5241695166029494E-3</v>
      </c>
      <c r="D29" s="22">
        <f t="shared" si="17"/>
        <v>1.5080565055343165E-3</v>
      </c>
      <c r="E29" t="str">
        <f t="shared" si="18"/>
        <v>НЕ Корень</v>
      </c>
      <c r="H29" s="26"/>
      <c r="I29" s="8">
        <f t="shared" si="19"/>
        <v>5</v>
      </c>
      <c r="J29" s="22">
        <f t="shared" si="20"/>
        <v>-0.80312324982252647</v>
      </c>
      <c r="K29" s="22">
        <f t="shared" si="21"/>
        <v>2.4595261169691129E-2</v>
      </c>
      <c r="L29" s="22">
        <f t="shared" si="22"/>
        <v>7.2339003440268224E-3</v>
      </c>
      <c r="M29" s="11" t="str">
        <f t="shared" si="23"/>
        <v>НЕ Корень</v>
      </c>
    </row>
    <row r="30" spans="1:17" x14ac:dyDescent="0.25">
      <c r="A30" s="8">
        <f t="shared" si="14"/>
        <v>8</v>
      </c>
      <c r="B30" s="22">
        <f t="shared" si="15"/>
        <v>-2.3249066464994343</v>
      </c>
      <c r="C30" s="22">
        <f t="shared" si="16"/>
        <v>1.9108045642162175E-3</v>
      </c>
      <c r="D30" s="22">
        <f t="shared" si="17"/>
        <v>6.3693485473859113E-4</v>
      </c>
      <c r="E30" t="str">
        <f t="shared" si="18"/>
        <v>НЕ Корень</v>
      </c>
      <c r="H30" s="26"/>
      <c r="I30" s="8">
        <f t="shared" si="19"/>
        <v>6</v>
      </c>
      <c r="J30" s="22">
        <f t="shared" si="20"/>
        <v>-0.8058937452900452</v>
      </c>
      <c r="K30" s="22">
        <f t="shared" si="21"/>
        <v>9.4196845895637704E-3</v>
      </c>
      <c r="L30" s="22">
        <f t="shared" si="22"/>
        <v>2.7704954675187299E-3</v>
      </c>
      <c r="M30" s="11" t="str">
        <f t="shared" si="23"/>
        <v>НЕ Корень</v>
      </c>
    </row>
    <row r="31" spans="1:17" x14ac:dyDescent="0.25">
      <c r="A31" s="8">
        <f t="shared" si="14"/>
        <v>9</v>
      </c>
      <c r="B31" s="22">
        <f t="shared" si="15"/>
        <v>-2.3246383691917369</v>
      </c>
      <c r="C31" s="22">
        <f t="shared" si="16"/>
        <v>-8.0483192309266371E-4</v>
      </c>
      <c r="D31" s="22">
        <f t="shared" si="17"/>
        <v>2.6827730769740654E-4</v>
      </c>
      <c r="E31" t="str">
        <f t="shared" si="18"/>
        <v>НЕ Корень</v>
      </c>
      <c r="H31" s="26"/>
      <c r="I31" s="8">
        <f t="shared" si="19"/>
        <v>7</v>
      </c>
      <c r="J31" s="22">
        <f t="shared" si="20"/>
        <v>-0.80693683659904392</v>
      </c>
      <c r="K31" s="22">
        <f t="shared" si="21"/>
        <v>3.5465104505956191E-3</v>
      </c>
      <c r="L31" s="22">
        <f t="shared" si="22"/>
        <v>1.0430913089987115E-3</v>
      </c>
      <c r="M31" s="11" t="str">
        <f t="shared" si="23"/>
        <v>НЕ Корень</v>
      </c>
    </row>
    <row r="32" spans="1:17" x14ac:dyDescent="0.25">
      <c r="A32" s="64">
        <f t="shared" si="14"/>
        <v>10</v>
      </c>
      <c r="B32" s="42">
        <f t="shared" si="15"/>
        <v>-2.3247514987465219</v>
      </c>
      <c r="C32" s="42">
        <f t="shared" si="16"/>
        <v>3.3938866435523352E-4</v>
      </c>
      <c r="D32" s="42">
        <f t="shared" si="17"/>
        <v>1.1312955478492981E-4</v>
      </c>
      <c r="E32" s="43" t="str">
        <f t="shared" si="18"/>
        <v>НЕ Корень</v>
      </c>
      <c r="F32" s="43"/>
      <c r="G32" s="43"/>
      <c r="H32" s="26"/>
      <c r="I32" s="8">
        <f t="shared" si="19"/>
        <v>8</v>
      </c>
      <c r="J32" s="22">
        <f t="shared" si="20"/>
        <v>-0.80732696777524793</v>
      </c>
      <c r="K32" s="22">
        <f t="shared" si="21"/>
        <v>1.3264459990938171E-3</v>
      </c>
      <c r="L32" s="22">
        <f t="shared" si="22"/>
        <v>3.9013117620401161E-4</v>
      </c>
      <c r="M32" s="11" t="str">
        <f t="shared" si="23"/>
        <v>НЕ Корень</v>
      </c>
    </row>
    <row r="33" spans="1:16" x14ac:dyDescent="0.25">
      <c r="A33" s="8">
        <f t="shared" si="14"/>
        <v>11</v>
      </c>
      <c r="B33" s="22">
        <f t="shared" si="15"/>
        <v>-2.3247038165243921</v>
      </c>
      <c r="C33" s="22">
        <f t="shared" si="16"/>
        <v>-1.4304666638986774E-4</v>
      </c>
      <c r="D33" s="22">
        <f t="shared" si="17"/>
        <v>4.7682222129807883E-5</v>
      </c>
      <c r="E33" t="str">
        <f t="shared" si="18"/>
        <v>Корень</v>
      </c>
      <c r="G33" s="18" t="s">
        <v>26</v>
      </c>
      <c r="H33" s="26"/>
      <c r="I33" s="8">
        <f t="shared" si="19"/>
        <v>9</v>
      </c>
      <c r="J33" s="22">
        <f t="shared" si="20"/>
        <v>-0.8074725173407713</v>
      </c>
      <c r="K33" s="22">
        <f t="shared" si="21"/>
        <v>4.9486852277957905E-4</v>
      </c>
      <c r="L33" s="22">
        <f t="shared" si="22"/>
        <v>1.4554956552337295E-4</v>
      </c>
      <c r="M33" s="11" t="str">
        <f t="shared" si="23"/>
        <v>НЕ Корень</v>
      </c>
    </row>
    <row r="34" spans="1:16" x14ac:dyDescent="0.25">
      <c r="B34" s="22"/>
      <c r="C34" s="22"/>
      <c r="D34" s="22"/>
      <c r="H34" s="26"/>
      <c r="I34" s="8">
        <f t="shared" si="19"/>
        <v>10</v>
      </c>
      <c r="J34" s="22">
        <f t="shared" si="20"/>
        <v>-0.80752676781024413</v>
      </c>
      <c r="K34" s="22">
        <f t="shared" si="21"/>
        <v>1.8445159620772422E-4</v>
      </c>
      <c r="L34" s="22">
        <f t="shared" si="22"/>
        <v>5.4250469472827412E-5</v>
      </c>
      <c r="M34" s="11" t="str">
        <f t="shared" si="23"/>
        <v>Корень</v>
      </c>
    </row>
    <row r="35" spans="1:16" x14ac:dyDescent="0.25">
      <c r="B35" s="22"/>
      <c r="C35" s="22"/>
      <c r="D35" s="22"/>
      <c r="H35" s="26"/>
      <c r="I35" s="8">
        <f t="shared" si="19"/>
        <v>11</v>
      </c>
      <c r="J35" s="22">
        <f t="shared" si="20"/>
        <v>-0.80754698142089298</v>
      </c>
      <c r="K35" s="22">
        <f t="shared" si="21"/>
        <v>6.8726276206021453E-5</v>
      </c>
      <c r="L35" s="22">
        <f t="shared" si="22"/>
        <v>2.0213610648855962E-5</v>
      </c>
      <c r="M35" s="11" t="str">
        <f t="shared" si="23"/>
        <v>Корень</v>
      </c>
      <c r="P35" s="18" t="s">
        <v>23</v>
      </c>
    </row>
    <row r="36" spans="1:16" x14ac:dyDescent="0.25">
      <c r="B36" s="22"/>
      <c r="C36" s="22"/>
      <c r="D36" s="22"/>
      <c r="H36" s="26"/>
      <c r="I36" s="8">
        <f t="shared" si="19"/>
        <v>12</v>
      </c>
      <c r="J36" s="22">
        <f t="shared" si="20"/>
        <v>-0.80755451198571504</v>
      </c>
      <c r="K36" s="22">
        <f t="shared" si="21"/>
        <v>2.5603920395078639E-5</v>
      </c>
      <c r="L36" s="22">
        <f t="shared" si="22"/>
        <v>7.5305648220558297E-6</v>
      </c>
      <c r="M36" s="11" t="str">
        <f t="shared" si="23"/>
        <v>Корень</v>
      </c>
    </row>
    <row r="37" spans="1:16" x14ac:dyDescent="0.25">
      <c r="B37" s="22"/>
      <c r="C37" s="22"/>
      <c r="D37" s="22"/>
      <c r="H37" s="26"/>
      <c r="I37" s="8">
        <f t="shared" si="19"/>
        <v>13</v>
      </c>
      <c r="J37" s="22">
        <f t="shared" si="20"/>
        <v>-0.80755731735516378</v>
      </c>
      <c r="K37" s="22">
        <f t="shared" si="21"/>
        <v>9.5382561257073561E-6</v>
      </c>
      <c r="L37" s="22">
        <f t="shared" si="22"/>
        <v>2.8053694487439884E-6</v>
      </c>
      <c r="M37" s="11" t="str">
        <f t="shared" si="23"/>
        <v>Корень</v>
      </c>
    </row>
    <row r="38" spans="1:16" x14ac:dyDescent="0.25">
      <c r="B38" s="22"/>
      <c r="C38" s="22"/>
      <c r="D38" s="22"/>
      <c r="E38" s="45"/>
      <c r="F38" s="45"/>
      <c r="G38" s="54"/>
      <c r="H38" s="45"/>
      <c r="I38" s="18"/>
      <c r="J38" s="18"/>
    </row>
    <row r="39" spans="1:16" x14ac:dyDescent="0.25">
      <c r="B39" s="22"/>
      <c r="C39" s="22"/>
      <c r="D39" s="47"/>
      <c r="E39" s="45"/>
      <c r="F39" s="45"/>
      <c r="G39" s="55"/>
      <c r="H39" s="45"/>
      <c r="I39" s="18"/>
      <c r="J39" s="18"/>
      <c r="K39" s="18"/>
    </row>
    <row r="40" spans="1:16" x14ac:dyDescent="0.25">
      <c r="B40" s="22"/>
      <c r="C40" s="22"/>
      <c r="D40" s="47"/>
      <c r="E40" s="51"/>
      <c r="F40" s="58"/>
      <c r="G40" s="25"/>
      <c r="H40" s="45"/>
      <c r="I40" s="18"/>
      <c r="J40" s="18"/>
      <c r="K40" s="18"/>
    </row>
    <row r="41" spans="1:16" x14ac:dyDescent="0.25">
      <c r="B41" s="22"/>
      <c r="C41" s="22"/>
      <c r="D41" s="47"/>
      <c r="E41" s="48"/>
      <c r="F41" s="56"/>
      <c r="G41" s="61"/>
      <c r="H41" s="57"/>
      <c r="I41" s="18"/>
      <c r="J41" s="18"/>
      <c r="K41" s="18"/>
    </row>
    <row r="42" spans="1:16" x14ac:dyDescent="0.25">
      <c r="B42" s="22"/>
      <c r="C42" s="22"/>
      <c r="D42" s="47"/>
      <c r="E42" s="45"/>
      <c r="F42" s="59"/>
      <c r="G42" s="60"/>
      <c r="H42" s="60"/>
      <c r="I42" s="18"/>
      <c r="J42" s="18"/>
      <c r="K42" s="18"/>
    </row>
    <row r="43" spans="1:16" x14ac:dyDescent="0.25">
      <c r="B43" s="22"/>
      <c r="C43" s="22"/>
      <c r="D43" s="47"/>
      <c r="E43" s="52"/>
      <c r="F43" s="59"/>
      <c r="G43" s="60"/>
      <c r="H43" s="60"/>
      <c r="I43" s="53"/>
      <c r="J43" s="18"/>
      <c r="K43" s="18"/>
    </row>
    <row r="44" spans="1:16" x14ac:dyDescent="0.25">
      <c r="B44" s="22"/>
      <c r="C44" s="22"/>
      <c r="D44" s="47"/>
      <c r="E44" s="52"/>
      <c r="F44" s="46"/>
      <c r="G44" s="46"/>
      <c r="H44" s="57"/>
      <c r="I44" s="18"/>
      <c r="J44" s="18"/>
      <c r="K44" s="18"/>
    </row>
    <row r="45" spans="1:16" x14ac:dyDescent="0.25">
      <c r="B45" s="22"/>
      <c r="C45" s="49"/>
      <c r="D45" s="50"/>
      <c r="E45" s="52"/>
      <c r="F45" s="46"/>
      <c r="G45" s="53"/>
      <c r="H45" s="53"/>
      <c r="I45" s="53"/>
      <c r="J45" s="53"/>
      <c r="K45" s="53"/>
    </row>
    <row r="46" spans="1:16" x14ac:dyDescent="0.25">
      <c r="B46" s="22"/>
      <c r="C46" s="22"/>
      <c r="D46" s="22"/>
      <c r="E46" s="18"/>
      <c r="F46" s="46"/>
      <c r="G46" s="18"/>
      <c r="H46" s="18"/>
      <c r="I46" s="18"/>
    </row>
    <row r="47" spans="1:16" x14ac:dyDescent="0.25">
      <c r="B47" s="22"/>
      <c r="C47" s="22"/>
      <c r="D47" s="22"/>
      <c r="E47" s="18"/>
      <c r="F47" s="18"/>
      <c r="G47" s="18"/>
      <c r="H47" s="18"/>
      <c r="I47" s="18"/>
    </row>
    <row r="48" spans="1:16" x14ac:dyDescent="0.25">
      <c r="B48" s="22"/>
      <c r="C48" s="22"/>
      <c r="D48" s="22"/>
      <c r="E48" s="18"/>
      <c r="F48" s="18"/>
      <c r="G48" s="18"/>
      <c r="H48" s="18"/>
      <c r="I48" s="18"/>
    </row>
    <row r="49" spans="2:4" x14ac:dyDescent="0.25">
      <c r="B49" s="22"/>
      <c r="C49" s="22"/>
      <c r="D49" s="22"/>
    </row>
    <row r="51" spans="2:4" x14ac:dyDescent="0.25">
      <c r="B51" s="22"/>
      <c r="C51" s="22"/>
      <c r="D51" s="22"/>
    </row>
  </sheetData>
  <mergeCells count="4">
    <mergeCell ref="A3:E3"/>
    <mergeCell ref="A18:F18"/>
    <mergeCell ref="A1:C1"/>
    <mergeCell ref="J1:M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7" zoomScale="90" zoomScaleNormal="90" workbookViewId="0">
      <selection activeCell="C9" sqref="C9"/>
    </sheetView>
  </sheetViews>
  <sheetFormatPr defaultRowHeight="15" x14ac:dyDescent="0.25"/>
  <cols>
    <col min="2" max="2" width="13.140625" customWidth="1"/>
  </cols>
  <sheetData>
    <row r="1" spans="1:3" x14ac:dyDescent="0.25">
      <c r="A1" s="66" t="s">
        <v>0</v>
      </c>
      <c r="B1" s="66" t="s">
        <v>5</v>
      </c>
      <c r="C1" s="66" t="s">
        <v>6</v>
      </c>
    </row>
    <row r="2" spans="1:3" x14ac:dyDescent="0.25">
      <c r="A2">
        <v>-4</v>
      </c>
      <c r="B2">
        <f>(A2+1)^3</f>
        <v>-27</v>
      </c>
      <c r="C2">
        <f>A2</f>
        <v>-4</v>
      </c>
    </row>
    <row r="3" spans="1:3" x14ac:dyDescent="0.25">
      <c r="A3">
        <f>A2+2</f>
        <v>-2</v>
      </c>
      <c r="B3">
        <f t="shared" ref="B3:B5" si="0">(A3+1)^3</f>
        <v>-1</v>
      </c>
      <c r="C3">
        <f t="shared" ref="C3:C5" si="1">A3</f>
        <v>-2</v>
      </c>
    </row>
    <row r="4" spans="1:3" x14ac:dyDescent="0.25">
      <c r="A4">
        <f t="shared" ref="A4:A5" si="2">A3+2</f>
        <v>0</v>
      </c>
      <c r="B4">
        <f t="shared" si="0"/>
        <v>1</v>
      </c>
      <c r="C4">
        <f t="shared" si="1"/>
        <v>0</v>
      </c>
    </row>
    <row r="5" spans="1:3" x14ac:dyDescent="0.25">
      <c r="A5">
        <f t="shared" si="2"/>
        <v>2</v>
      </c>
      <c r="B5">
        <f t="shared" si="0"/>
        <v>27</v>
      </c>
      <c r="C5">
        <f t="shared" si="1"/>
        <v>2</v>
      </c>
    </row>
    <row r="9" spans="1:3" x14ac:dyDescent="0.25">
      <c r="A9" s="66" t="s">
        <v>0</v>
      </c>
      <c r="B9" s="66" t="s">
        <v>7</v>
      </c>
    </row>
    <row r="10" spans="1:3" x14ac:dyDescent="0.25">
      <c r="A10">
        <v>-2.5</v>
      </c>
      <c r="B10">
        <f>(A10+1)^3-A10</f>
        <v>-0.875</v>
      </c>
    </row>
    <row r="11" spans="1:3" x14ac:dyDescent="0.25">
      <c r="A11">
        <v>-1.5</v>
      </c>
      <c r="B11">
        <f>(A11+1)^3-A11</f>
        <v>1.375</v>
      </c>
    </row>
    <row r="14" spans="1:3" x14ac:dyDescent="0.25">
      <c r="A14" s="24" t="s">
        <v>8</v>
      </c>
      <c r="B14" s="24"/>
    </row>
    <row r="15" spans="1:3" x14ac:dyDescent="0.25">
      <c r="A15" s="65" t="str">
        <f>IF(B10*B11&lt;0,"Верно","Неверено")</f>
        <v>Верно</v>
      </c>
      <c r="B15" s="65"/>
    </row>
  </sheetData>
  <mergeCells count="2">
    <mergeCell ref="A14:B14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Исследование первой  функции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2022-03-01T15:32:22Z</dcterms:modified>
</cp:coreProperties>
</file>