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bookViews>
    <workbookView minimized="1" xWindow="0" yWindow="0" windowWidth="20490" windowHeight="7755"/>
  </bookViews>
  <sheets>
    <sheet name="Sheet3" sheetId="3" r:id="rId1"/>
    <sheet name="Sheet1" sheetId="1" r:id="rId2"/>
    <sheet name="Sheet2" sheetId="2" r:id="rId3"/>
  </sheets>
  <definedNames>
    <definedName name="_xlnm._FilterDatabase" localSheetId="0" hidden="1">Sheet3!$A$3:$E$113</definedName>
  </definedNames>
  <calcPr calcId="152511"/>
  <pivotCaches>
    <pivotCache cacheId="6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6" i="3" l="1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5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G2" i="1"/>
  <c r="H4" i="3"/>
  <c r="J4" i="3" s="1"/>
  <c r="K4" i="3" s="1"/>
  <c r="H5" i="3"/>
  <c r="J5" i="3" s="1"/>
  <c r="K5" i="3" s="1"/>
  <c r="H6" i="3"/>
  <c r="J6" i="3" s="1"/>
  <c r="K6" i="3" s="1"/>
  <c r="H7" i="3"/>
  <c r="J7" i="3" s="1"/>
  <c r="K7" i="3" s="1"/>
  <c r="H8" i="3"/>
  <c r="J8" i="3" s="1"/>
  <c r="K8" i="3" s="1"/>
  <c r="H9" i="3"/>
  <c r="J9" i="3" s="1"/>
  <c r="K9" i="3" s="1"/>
  <c r="H10" i="3"/>
  <c r="J10" i="3" s="1"/>
  <c r="K10" i="3" s="1"/>
  <c r="H11" i="3"/>
  <c r="J11" i="3" s="1"/>
  <c r="K11" i="3" s="1"/>
  <c r="H12" i="3"/>
  <c r="J12" i="3" s="1"/>
  <c r="K12" i="3" s="1"/>
  <c r="H13" i="3"/>
  <c r="J13" i="3" s="1"/>
  <c r="K13" i="3" s="1"/>
  <c r="H14" i="3"/>
  <c r="J14" i="3" s="1"/>
  <c r="K14" i="3" s="1"/>
  <c r="H15" i="3"/>
  <c r="J15" i="3" s="1"/>
  <c r="K15" i="3" s="1"/>
  <c r="H16" i="3"/>
  <c r="J16" i="3" s="1"/>
  <c r="K16" i="3" s="1"/>
  <c r="H17" i="3"/>
  <c r="J17" i="3" s="1"/>
  <c r="K17" i="3" s="1"/>
  <c r="H18" i="3"/>
  <c r="J18" i="3" s="1"/>
  <c r="K18" i="3" s="1"/>
  <c r="H19" i="3"/>
  <c r="J19" i="3" s="1"/>
  <c r="K19" i="3" s="1"/>
  <c r="H20" i="3"/>
  <c r="J20" i="3" s="1"/>
  <c r="K20" i="3" s="1"/>
  <c r="H21" i="3"/>
  <c r="J21" i="3" s="1"/>
  <c r="K21" i="3" s="1"/>
  <c r="H22" i="3"/>
  <c r="J22" i="3" s="1"/>
  <c r="K22" i="3" s="1"/>
  <c r="H23" i="3"/>
  <c r="J23" i="3" s="1"/>
  <c r="K23" i="3" s="1"/>
  <c r="H24" i="3"/>
  <c r="J24" i="3" s="1"/>
  <c r="K24" i="3" s="1"/>
  <c r="H25" i="3"/>
  <c r="J25" i="3" s="1"/>
  <c r="K25" i="3" s="1"/>
  <c r="H26" i="3"/>
  <c r="J26" i="3" s="1"/>
  <c r="K26" i="3" s="1"/>
  <c r="H27" i="3"/>
  <c r="J27" i="3" s="1"/>
  <c r="K27" i="3" s="1"/>
  <c r="H28" i="3"/>
  <c r="J28" i="3" s="1"/>
  <c r="K28" i="3" s="1"/>
  <c r="H29" i="3"/>
  <c r="J29" i="3" s="1"/>
  <c r="K29" i="3" s="1"/>
  <c r="H30" i="3"/>
  <c r="J30" i="3" s="1"/>
  <c r="K30" i="3" s="1"/>
  <c r="H31" i="3"/>
  <c r="J31" i="3" s="1"/>
  <c r="K31" i="3" s="1"/>
  <c r="H32" i="3"/>
  <c r="J32" i="3" s="1"/>
  <c r="K32" i="3" s="1"/>
  <c r="H33" i="3"/>
  <c r="J33" i="3" s="1"/>
  <c r="K33" i="3" s="1"/>
  <c r="H34" i="3"/>
  <c r="J34" i="3" s="1"/>
  <c r="K34" i="3" s="1"/>
  <c r="H35" i="3"/>
  <c r="J35" i="3" s="1"/>
  <c r="K35" i="3" s="1"/>
  <c r="H36" i="3"/>
  <c r="J36" i="3" s="1"/>
  <c r="K36" i="3" s="1"/>
  <c r="H37" i="3"/>
  <c r="J37" i="3" s="1"/>
  <c r="K37" i="3" s="1"/>
  <c r="H38" i="3"/>
  <c r="J38" i="3" s="1"/>
  <c r="K38" i="3" s="1"/>
  <c r="H39" i="3"/>
  <c r="J39" i="3" s="1"/>
  <c r="K39" i="3" s="1"/>
  <c r="H40" i="3"/>
  <c r="J40" i="3" s="1"/>
  <c r="K40" i="3" s="1"/>
  <c r="H41" i="3"/>
  <c r="J41" i="3" s="1"/>
  <c r="K41" i="3" s="1"/>
  <c r="H42" i="3"/>
  <c r="J42" i="3" s="1"/>
  <c r="K42" i="3" s="1"/>
  <c r="H43" i="3"/>
  <c r="J43" i="3" s="1"/>
  <c r="K43" i="3" s="1"/>
  <c r="H44" i="3"/>
  <c r="J44" i="3" s="1"/>
  <c r="K44" i="3" s="1"/>
  <c r="H45" i="3"/>
  <c r="J45" i="3" s="1"/>
  <c r="K45" i="3" s="1"/>
  <c r="H46" i="3"/>
  <c r="J46" i="3" s="1"/>
  <c r="K46" i="3" s="1"/>
  <c r="H47" i="3"/>
  <c r="J47" i="3" s="1"/>
  <c r="K47" i="3" s="1"/>
  <c r="H48" i="3"/>
  <c r="J48" i="3" s="1"/>
  <c r="K48" i="3" s="1"/>
  <c r="H49" i="3"/>
  <c r="J49" i="3" s="1"/>
  <c r="K49" i="3" s="1"/>
  <c r="H50" i="3"/>
  <c r="J50" i="3" s="1"/>
  <c r="K50" i="3" s="1"/>
  <c r="H51" i="3"/>
  <c r="J51" i="3" s="1"/>
  <c r="K51" i="3" s="1"/>
  <c r="H52" i="3"/>
  <c r="J52" i="3" s="1"/>
  <c r="K52" i="3" s="1"/>
  <c r="H53" i="3"/>
  <c r="J53" i="3" s="1"/>
  <c r="K53" i="3" s="1"/>
  <c r="H54" i="3"/>
  <c r="J54" i="3" s="1"/>
  <c r="K54" i="3" s="1"/>
  <c r="H55" i="3"/>
  <c r="J55" i="3" s="1"/>
  <c r="K55" i="3" s="1"/>
  <c r="H56" i="3"/>
  <c r="J56" i="3" s="1"/>
  <c r="K56" i="3" s="1"/>
  <c r="H57" i="3"/>
  <c r="J57" i="3" s="1"/>
  <c r="K57" i="3" s="1"/>
  <c r="H58" i="3"/>
  <c r="J58" i="3" s="1"/>
  <c r="K58" i="3" s="1"/>
  <c r="H59" i="3"/>
  <c r="J59" i="3" s="1"/>
  <c r="K59" i="3" s="1"/>
  <c r="H60" i="3"/>
  <c r="J60" i="3" s="1"/>
  <c r="K60" i="3" s="1"/>
  <c r="H61" i="3"/>
  <c r="J61" i="3" s="1"/>
  <c r="K61" i="3" s="1"/>
  <c r="H62" i="3"/>
  <c r="J62" i="3" s="1"/>
  <c r="K62" i="3" s="1"/>
  <c r="H63" i="3"/>
  <c r="J63" i="3" s="1"/>
  <c r="K63" i="3" s="1"/>
  <c r="H64" i="3"/>
  <c r="J64" i="3" s="1"/>
  <c r="K64" i="3" s="1"/>
  <c r="H65" i="3"/>
  <c r="J65" i="3" s="1"/>
  <c r="K65" i="3" s="1"/>
  <c r="H66" i="3"/>
  <c r="J66" i="3" s="1"/>
  <c r="K66" i="3" s="1"/>
  <c r="H67" i="3"/>
  <c r="J67" i="3" s="1"/>
  <c r="K67" i="3" s="1"/>
  <c r="H68" i="3"/>
  <c r="J68" i="3" s="1"/>
  <c r="K68" i="3" s="1"/>
  <c r="H69" i="3"/>
  <c r="J69" i="3" s="1"/>
  <c r="K69" i="3" s="1"/>
  <c r="H70" i="3"/>
  <c r="J70" i="3" s="1"/>
  <c r="K70" i="3" s="1"/>
  <c r="H71" i="3"/>
  <c r="J71" i="3" s="1"/>
  <c r="K71" i="3" s="1"/>
  <c r="H72" i="3"/>
  <c r="J72" i="3" s="1"/>
  <c r="K72" i="3" s="1"/>
  <c r="H73" i="3"/>
  <c r="J73" i="3" s="1"/>
  <c r="K73" i="3" s="1"/>
  <c r="H74" i="3"/>
  <c r="J74" i="3" s="1"/>
  <c r="K74" i="3" s="1"/>
  <c r="H75" i="3"/>
  <c r="J75" i="3" s="1"/>
  <c r="K75" i="3" s="1"/>
  <c r="H76" i="3"/>
  <c r="J76" i="3" s="1"/>
  <c r="K76" i="3" s="1"/>
  <c r="H77" i="3"/>
  <c r="J77" i="3" s="1"/>
  <c r="K77" i="3" s="1"/>
  <c r="H78" i="3"/>
  <c r="J78" i="3" s="1"/>
  <c r="K78" i="3" s="1"/>
  <c r="H79" i="3"/>
  <c r="J79" i="3" s="1"/>
  <c r="K79" i="3" s="1"/>
  <c r="H80" i="3"/>
  <c r="J80" i="3" s="1"/>
  <c r="K80" i="3" s="1"/>
  <c r="H81" i="3"/>
  <c r="J81" i="3" s="1"/>
  <c r="K81" i="3" s="1"/>
  <c r="H82" i="3"/>
  <c r="J82" i="3" s="1"/>
  <c r="K82" i="3" s="1"/>
  <c r="H83" i="3"/>
  <c r="J83" i="3" s="1"/>
  <c r="K83" i="3" s="1"/>
  <c r="H84" i="3"/>
  <c r="J84" i="3" s="1"/>
  <c r="K84" i="3" s="1"/>
  <c r="H85" i="3"/>
  <c r="J85" i="3" s="1"/>
  <c r="K85" i="3" s="1"/>
  <c r="H86" i="3"/>
  <c r="J86" i="3" s="1"/>
  <c r="K86" i="3" s="1"/>
  <c r="H87" i="3"/>
  <c r="J87" i="3" s="1"/>
  <c r="K87" i="3" s="1"/>
  <c r="H88" i="3"/>
  <c r="J88" i="3" s="1"/>
  <c r="K88" i="3" s="1"/>
  <c r="H89" i="3"/>
  <c r="J89" i="3" s="1"/>
  <c r="K89" i="3" s="1"/>
  <c r="H90" i="3"/>
  <c r="J90" i="3" s="1"/>
  <c r="K90" i="3" s="1"/>
  <c r="H91" i="3"/>
  <c r="J91" i="3" s="1"/>
  <c r="K91" i="3" s="1"/>
  <c r="H92" i="3"/>
  <c r="J92" i="3" s="1"/>
  <c r="K92" i="3" s="1"/>
  <c r="H93" i="3"/>
  <c r="J93" i="3" s="1"/>
  <c r="K93" i="3" s="1"/>
  <c r="H94" i="3"/>
  <c r="J94" i="3" s="1"/>
  <c r="K94" i="3" s="1"/>
  <c r="H95" i="3"/>
  <c r="J95" i="3" s="1"/>
  <c r="K95" i="3" s="1"/>
  <c r="H96" i="3"/>
  <c r="J96" i="3" s="1"/>
  <c r="K96" i="3" s="1"/>
  <c r="H97" i="3"/>
  <c r="J97" i="3" s="1"/>
  <c r="K97" i="3" s="1"/>
  <c r="H98" i="3"/>
  <c r="J98" i="3" s="1"/>
  <c r="K98" i="3" s="1"/>
  <c r="H99" i="3"/>
  <c r="J99" i="3" s="1"/>
  <c r="K99" i="3" s="1"/>
  <c r="H100" i="3"/>
  <c r="J100" i="3" s="1"/>
  <c r="K100" i="3" s="1"/>
  <c r="H101" i="3"/>
  <c r="J101" i="3" s="1"/>
  <c r="K101" i="3" s="1"/>
  <c r="H102" i="3"/>
  <c r="J102" i="3" s="1"/>
  <c r="K102" i="3" s="1"/>
  <c r="H103" i="3"/>
  <c r="J103" i="3" s="1"/>
  <c r="K103" i="3" s="1"/>
  <c r="H104" i="3"/>
  <c r="J104" i="3" s="1"/>
  <c r="K104" i="3" s="1"/>
  <c r="H105" i="3"/>
  <c r="J105" i="3" s="1"/>
  <c r="K105" i="3" s="1"/>
  <c r="H106" i="3"/>
  <c r="J106" i="3" s="1"/>
  <c r="K106" i="3" s="1"/>
  <c r="H107" i="3"/>
  <c r="J107" i="3" s="1"/>
  <c r="K107" i="3" s="1"/>
  <c r="H108" i="3"/>
  <c r="J108" i="3" s="1"/>
  <c r="K108" i="3" s="1"/>
  <c r="H109" i="3"/>
  <c r="J109" i="3" s="1"/>
  <c r="K109" i="3" s="1"/>
  <c r="H110" i="3"/>
  <c r="J110" i="3" s="1"/>
  <c r="K110" i="3" s="1"/>
  <c r="H111" i="3"/>
  <c r="J111" i="3" s="1"/>
  <c r="K111" i="3" s="1"/>
  <c r="H112" i="3"/>
  <c r="J112" i="3" s="1"/>
  <c r="K112" i="3" s="1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4" i="3"/>
  <c r="G8" i="1"/>
  <c r="R14" i="3" l="1"/>
  <c r="Q3" i="3"/>
  <c r="Q4" i="3" s="1"/>
  <c r="H4577" i="1" l="1"/>
  <c r="I4577" i="1" s="1"/>
  <c r="G4577" i="1"/>
  <c r="E4577" i="1"/>
  <c r="I4576" i="1"/>
  <c r="H4576" i="1"/>
  <c r="G4576" i="1"/>
  <c r="E4576" i="1"/>
  <c r="I4575" i="1"/>
  <c r="H4575" i="1"/>
  <c r="G4575" i="1"/>
  <c r="E4575" i="1"/>
  <c r="H4574" i="1"/>
  <c r="I4574" i="1" s="1"/>
  <c r="G4574" i="1"/>
  <c r="E4574" i="1"/>
  <c r="H4573" i="1"/>
  <c r="I4573" i="1" s="1"/>
  <c r="G4573" i="1"/>
  <c r="E4573" i="1"/>
  <c r="H4572" i="1"/>
  <c r="I4572" i="1" s="1"/>
  <c r="G4572" i="1"/>
  <c r="E4572" i="1"/>
  <c r="H4571" i="1"/>
  <c r="I4571" i="1" s="1"/>
  <c r="G4571" i="1"/>
  <c r="E4571" i="1"/>
  <c r="H4570" i="1"/>
  <c r="I4570" i="1" s="1"/>
  <c r="G4570" i="1"/>
  <c r="E4570" i="1"/>
  <c r="H4569" i="1"/>
  <c r="I4569" i="1" s="1"/>
  <c r="G4569" i="1"/>
  <c r="E4569" i="1"/>
  <c r="H4568" i="1"/>
  <c r="I4568" i="1" s="1"/>
  <c r="G4568" i="1"/>
  <c r="E4568" i="1"/>
  <c r="H4567" i="1"/>
  <c r="I4567" i="1" s="1"/>
  <c r="G4567" i="1"/>
  <c r="E4567" i="1"/>
  <c r="H4566" i="1"/>
  <c r="I4566" i="1" s="1"/>
  <c r="G4566" i="1"/>
  <c r="E4566" i="1"/>
  <c r="I4565" i="1"/>
  <c r="H4565" i="1"/>
  <c r="G4565" i="1"/>
  <c r="E4565" i="1"/>
  <c r="I4564" i="1"/>
  <c r="H4564" i="1"/>
  <c r="G4564" i="1"/>
  <c r="E4564" i="1"/>
  <c r="I4563" i="1"/>
  <c r="H4563" i="1"/>
  <c r="G4563" i="1"/>
  <c r="E4563" i="1"/>
  <c r="I4562" i="1"/>
  <c r="H4562" i="1"/>
  <c r="G4562" i="1"/>
  <c r="E4562" i="1"/>
  <c r="I4561" i="1"/>
  <c r="H4561" i="1"/>
  <c r="G4561" i="1"/>
  <c r="E4561" i="1"/>
  <c r="I4560" i="1"/>
  <c r="H4560" i="1"/>
  <c r="G4560" i="1"/>
  <c r="E4560" i="1"/>
  <c r="I4559" i="1"/>
  <c r="H4559" i="1"/>
  <c r="G4559" i="1"/>
  <c r="E4559" i="1"/>
  <c r="I4558" i="1"/>
  <c r="H4558" i="1"/>
  <c r="G4558" i="1"/>
  <c r="E4558" i="1"/>
  <c r="I4557" i="1"/>
  <c r="H4557" i="1"/>
  <c r="G4557" i="1"/>
  <c r="E4557" i="1"/>
  <c r="I4556" i="1"/>
  <c r="H4556" i="1"/>
  <c r="G4556" i="1"/>
  <c r="E4556" i="1"/>
  <c r="I4555" i="1"/>
  <c r="H4555" i="1"/>
  <c r="G4555" i="1"/>
  <c r="E4555" i="1"/>
  <c r="I4554" i="1"/>
  <c r="H4554" i="1"/>
  <c r="G4554" i="1"/>
  <c r="E4554" i="1"/>
  <c r="I4553" i="1"/>
  <c r="H4553" i="1"/>
  <c r="G4553" i="1"/>
  <c r="E4553" i="1"/>
  <c r="I4552" i="1"/>
  <c r="H4552" i="1"/>
  <c r="G4552" i="1"/>
  <c r="E4552" i="1"/>
  <c r="I4551" i="1"/>
  <c r="H4551" i="1"/>
  <c r="G4551" i="1"/>
  <c r="E4551" i="1"/>
  <c r="I4550" i="1"/>
  <c r="H4550" i="1"/>
  <c r="G4550" i="1"/>
  <c r="E4550" i="1"/>
  <c r="I4549" i="1"/>
  <c r="H4549" i="1"/>
  <c r="G4549" i="1"/>
  <c r="E4549" i="1"/>
  <c r="I4548" i="1"/>
  <c r="H4548" i="1"/>
  <c r="G4548" i="1"/>
  <c r="E4548" i="1"/>
  <c r="I4547" i="1"/>
  <c r="H4547" i="1"/>
  <c r="G4547" i="1"/>
  <c r="E4547" i="1"/>
  <c r="I4546" i="1"/>
  <c r="H4546" i="1"/>
  <c r="G4546" i="1"/>
  <c r="E4546" i="1"/>
  <c r="H4545" i="1"/>
  <c r="I4545" i="1" s="1"/>
  <c r="G4545" i="1"/>
  <c r="E4545" i="1"/>
  <c r="H4544" i="1"/>
  <c r="I4544" i="1" s="1"/>
  <c r="G4544" i="1"/>
  <c r="E4544" i="1"/>
  <c r="H4543" i="1"/>
  <c r="I4543" i="1" s="1"/>
  <c r="G4543" i="1"/>
  <c r="E4543" i="1"/>
  <c r="H4542" i="1"/>
  <c r="I4542" i="1" s="1"/>
  <c r="G4542" i="1"/>
  <c r="E4542" i="1"/>
  <c r="H4541" i="1"/>
  <c r="I4541" i="1" s="1"/>
  <c r="G4541" i="1"/>
  <c r="E4541" i="1"/>
  <c r="H4540" i="1"/>
  <c r="I4540" i="1" s="1"/>
  <c r="G4540" i="1"/>
  <c r="E4540" i="1"/>
  <c r="H4539" i="1"/>
  <c r="I4539" i="1" s="1"/>
  <c r="G4539" i="1"/>
  <c r="E4539" i="1"/>
  <c r="H4538" i="1"/>
  <c r="I4538" i="1" s="1"/>
  <c r="G4538" i="1"/>
  <c r="E4538" i="1"/>
  <c r="H4537" i="1"/>
  <c r="I4537" i="1" s="1"/>
  <c r="G4537" i="1"/>
  <c r="E4537" i="1"/>
  <c r="H4536" i="1"/>
  <c r="I4536" i="1" s="1"/>
  <c r="G4536" i="1"/>
  <c r="E4536" i="1"/>
  <c r="H4535" i="1"/>
  <c r="I4535" i="1" s="1"/>
  <c r="G4535" i="1"/>
  <c r="E4535" i="1"/>
  <c r="H4534" i="1"/>
  <c r="I4534" i="1" s="1"/>
  <c r="G4534" i="1"/>
  <c r="E4534" i="1"/>
  <c r="H4533" i="1"/>
  <c r="I4533" i="1" s="1"/>
  <c r="G4533" i="1"/>
  <c r="E4533" i="1"/>
  <c r="H4532" i="1"/>
  <c r="I4532" i="1" s="1"/>
  <c r="G4532" i="1"/>
  <c r="E4532" i="1"/>
  <c r="H4531" i="1"/>
  <c r="I4531" i="1" s="1"/>
  <c r="G4531" i="1"/>
  <c r="E4531" i="1"/>
  <c r="H4530" i="1"/>
  <c r="I4530" i="1" s="1"/>
  <c r="G4530" i="1"/>
  <c r="E4530" i="1"/>
  <c r="H4529" i="1"/>
  <c r="I4529" i="1" s="1"/>
  <c r="G4529" i="1"/>
  <c r="E4529" i="1"/>
  <c r="H4528" i="1"/>
  <c r="I4528" i="1" s="1"/>
  <c r="G4528" i="1"/>
  <c r="E4528" i="1"/>
  <c r="H4527" i="1"/>
  <c r="I4527" i="1" s="1"/>
  <c r="G4527" i="1"/>
  <c r="E4527" i="1"/>
  <c r="H4526" i="1"/>
  <c r="I4526" i="1" s="1"/>
  <c r="G4526" i="1"/>
  <c r="E4526" i="1"/>
  <c r="H4525" i="1"/>
  <c r="I4525" i="1" s="1"/>
  <c r="G4525" i="1"/>
  <c r="E4525" i="1"/>
  <c r="H4524" i="1"/>
  <c r="I4524" i="1" s="1"/>
  <c r="G4524" i="1"/>
  <c r="E4524" i="1"/>
  <c r="H4523" i="1"/>
  <c r="I4523" i="1" s="1"/>
  <c r="G4523" i="1"/>
  <c r="E4523" i="1"/>
  <c r="H4522" i="1"/>
  <c r="I4522" i="1" s="1"/>
  <c r="G4522" i="1"/>
  <c r="E4522" i="1"/>
  <c r="H4521" i="1"/>
  <c r="I4521" i="1" s="1"/>
  <c r="G4521" i="1"/>
  <c r="E4521" i="1"/>
  <c r="H4520" i="1"/>
  <c r="I4520" i="1" s="1"/>
  <c r="G4520" i="1"/>
  <c r="E4520" i="1"/>
  <c r="H4519" i="1"/>
  <c r="I4519" i="1" s="1"/>
  <c r="G4519" i="1"/>
  <c r="E4519" i="1"/>
  <c r="H4518" i="1"/>
  <c r="I4518" i="1" s="1"/>
  <c r="G4518" i="1"/>
  <c r="E4518" i="1"/>
  <c r="H4517" i="1"/>
  <c r="I4517" i="1" s="1"/>
  <c r="G4517" i="1"/>
  <c r="E4517" i="1"/>
  <c r="H4516" i="1"/>
  <c r="I4516" i="1" s="1"/>
  <c r="G4516" i="1"/>
  <c r="E4516" i="1"/>
  <c r="H4515" i="1"/>
  <c r="I4515" i="1" s="1"/>
  <c r="G4515" i="1"/>
  <c r="E4515" i="1"/>
  <c r="H4514" i="1"/>
  <c r="I4514" i="1" s="1"/>
  <c r="G4514" i="1"/>
  <c r="E4514" i="1"/>
  <c r="H4513" i="1"/>
  <c r="I4513" i="1" s="1"/>
  <c r="G4513" i="1"/>
  <c r="E4513" i="1"/>
  <c r="H4512" i="1"/>
  <c r="I4512" i="1" s="1"/>
  <c r="G4512" i="1"/>
  <c r="E4512" i="1"/>
  <c r="H4511" i="1"/>
  <c r="I4511" i="1" s="1"/>
  <c r="G4511" i="1"/>
  <c r="E4511" i="1"/>
  <c r="H4510" i="1"/>
  <c r="I4510" i="1" s="1"/>
  <c r="G4510" i="1"/>
  <c r="E4510" i="1"/>
  <c r="H4509" i="1"/>
  <c r="I4509" i="1" s="1"/>
  <c r="G4509" i="1"/>
  <c r="E4509" i="1"/>
  <c r="H4508" i="1"/>
  <c r="I4508" i="1" s="1"/>
  <c r="G4508" i="1"/>
  <c r="E4508" i="1"/>
  <c r="I4507" i="1"/>
  <c r="H4507" i="1"/>
  <c r="G4507" i="1"/>
  <c r="E4507" i="1"/>
  <c r="H4506" i="1"/>
  <c r="I4506" i="1" s="1"/>
  <c r="G4506" i="1"/>
  <c r="E4506" i="1"/>
  <c r="H4505" i="1"/>
  <c r="I4505" i="1" s="1"/>
  <c r="G4505" i="1"/>
  <c r="E4505" i="1"/>
  <c r="H4504" i="1"/>
  <c r="I4504" i="1" s="1"/>
  <c r="G4504" i="1"/>
  <c r="E4504" i="1"/>
  <c r="H4503" i="1"/>
  <c r="I4503" i="1" s="1"/>
  <c r="G4503" i="1"/>
  <c r="E4503" i="1"/>
  <c r="H4502" i="1"/>
  <c r="I4502" i="1" s="1"/>
  <c r="G4502" i="1"/>
  <c r="E4502" i="1"/>
  <c r="H4501" i="1"/>
  <c r="I4501" i="1" s="1"/>
  <c r="G4501" i="1"/>
  <c r="E4501" i="1"/>
  <c r="H4500" i="1"/>
  <c r="I4500" i="1" s="1"/>
  <c r="G4500" i="1"/>
  <c r="E4500" i="1"/>
  <c r="H4499" i="1"/>
  <c r="I4499" i="1" s="1"/>
  <c r="G4499" i="1"/>
  <c r="E4499" i="1"/>
  <c r="H4498" i="1"/>
  <c r="I4498" i="1" s="1"/>
  <c r="G4498" i="1"/>
  <c r="E4498" i="1"/>
  <c r="H4497" i="1"/>
  <c r="I4497" i="1" s="1"/>
  <c r="G4497" i="1"/>
  <c r="E4497" i="1"/>
  <c r="H4496" i="1"/>
  <c r="I4496" i="1" s="1"/>
  <c r="G4496" i="1"/>
  <c r="E4496" i="1"/>
  <c r="H4495" i="1"/>
  <c r="I4495" i="1" s="1"/>
  <c r="G4495" i="1"/>
  <c r="E4495" i="1"/>
  <c r="H4494" i="1"/>
  <c r="I4494" i="1" s="1"/>
  <c r="G4494" i="1"/>
  <c r="E4494" i="1"/>
  <c r="H4493" i="1"/>
  <c r="I4493" i="1" s="1"/>
  <c r="G4493" i="1"/>
  <c r="E4493" i="1"/>
  <c r="H4492" i="1"/>
  <c r="I4492" i="1" s="1"/>
  <c r="G4492" i="1"/>
  <c r="E4492" i="1"/>
  <c r="H4491" i="1"/>
  <c r="I4491" i="1" s="1"/>
  <c r="G4491" i="1"/>
  <c r="E4491" i="1"/>
  <c r="H4490" i="1"/>
  <c r="I4490" i="1" s="1"/>
  <c r="G4490" i="1"/>
  <c r="E4490" i="1"/>
  <c r="H4489" i="1"/>
  <c r="I4489" i="1" s="1"/>
  <c r="G4489" i="1"/>
  <c r="E4489" i="1"/>
  <c r="H4488" i="1"/>
  <c r="I4488" i="1" s="1"/>
  <c r="G4488" i="1"/>
  <c r="E4488" i="1"/>
  <c r="H4487" i="1"/>
  <c r="I4487" i="1" s="1"/>
  <c r="G4487" i="1"/>
  <c r="E4487" i="1"/>
  <c r="H4486" i="1"/>
  <c r="I4486" i="1" s="1"/>
  <c r="G4486" i="1"/>
  <c r="E4486" i="1"/>
  <c r="H4485" i="1"/>
  <c r="I4485" i="1" s="1"/>
  <c r="G4485" i="1"/>
  <c r="E4485" i="1"/>
  <c r="H4484" i="1"/>
  <c r="I4484" i="1" s="1"/>
  <c r="G4484" i="1"/>
  <c r="E4484" i="1"/>
  <c r="H4483" i="1"/>
  <c r="I4483" i="1" s="1"/>
  <c r="G4483" i="1"/>
  <c r="E4483" i="1"/>
  <c r="H4482" i="1"/>
  <c r="I4482" i="1" s="1"/>
  <c r="G4482" i="1"/>
  <c r="E4482" i="1"/>
  <c r="H4481" i="1"/>
  <c r="I4481" i="1" s="1"/>
  <c r="G4481" i="1"/>
  <c r="E4481" i="1"/>
  <c r="H4480" i="1"/>
  <c r="I4480" i="1" s="1"/>
  <c r="G4480" i="1"/>
  <c r="E4480" i="1"/>
  <c r="H4479" i="1"/>
  <c r="I4479" i="1" s="1"/>
  <c r="G4479" i="1"/>
  <c r="E4479" i="1"/>
  <c r="H4478" i="1"/>
  <c r="I4478" i="1" s="1"/>
  <c r="G4478" i="1"/>
  <c r="E4478" i="1"/>
  <c r="H4477" i="1"/>
  <c r="I4477" i="1" s="1"/>
  <c r="G4477" i="1"/>
  <c r="E4477" i="1"/>
  <c r="H4476" i="1"/>
  <c r="I4476" i="1" s="1"/>
  <c r="G4476" i="1"/>
  <c r="E4476" i="1"/>
  <c r="H4475" i="1"/>
  <c r="I4475" i="1" s="1"/>
  <c r="G4475" i="1"/>
  <c r="E4475" i="1"/>
  <c r="H4474" i="1"/>
  <c r="I4474" i="1" s="1"/>
  <c r="G4474" i="1"/>
  <c r="E4474" i="1"/>
  <c r="H4473" i="1"/>
  <c r="I4473" i="1" s="1"/>
  <c r="G4473" i="1"/>
  <c r="E4473" i="1"/>
  <c r="H4472" i="1"/>
  <c r="I4472" i="1" s="1"/>
  <c r="G4472" i="1"/>
  <c r="E4472" i="1"/>
  <c r="H4471" i="1"/>
  <c r="I4471" i="1" s="1"/>
  <c r="G4471" i="1"/>
  <c r="E4471" i="1"/>
  <c r="H4470" i="1"/>
  <c r="I4470" i="1" s="1"/>
  <c r="G4470" i="1"/>
  <c r="E4470" i="1"/>
  <c r="H4469" i="1"/>
  <c r="I4469" i="1" s="1"/>
  <c r="G4469" i="1"/>
  <c r="E4469" i="1"/>
  <c r="H4468" i="1"/>
  <c r="I4468" i="1" s="1"/>
  <c r="G4468" i="1"/>
  <c r="E4468" i="1"/>
  <c r="H4467" i="1"/>
  <c r="I4467" i="1" s="1"/>
  <c r="G4467" i="1"/>
  <c r="E4467" i="1"/>
  <c r="H4466" i="1"/>
  <c r="I4466" i="1" s="1"/>
  <c r="G4466" i="1"/>
  <c r="E4466" i="1"/>
  <c r="H4465" i="1"/>
  <c r="I4465" i="1" s="1"/>
  <c r="G4465" i="1"/>
  <c r="E4465" i="1"/>
  <c r="H4464" i="1"/>
  <c r="I4464" i="1" s="1"/>
  <c r="G4464" i="1"/>
  <c r="E4464" i="1"/>
  <c r="H4463" i="1"/>
  <c r="I4463" i="1" s="1"/>
  <c r="G4463" i="1"/>
  <c r="E4463" i="1"/>
  <c r="H4462" i="1"/>
  <c r="I4462" i="1" s="1"/>
  <c r="G4462" i="1"/>
  <c r="E4462" i="1"/>
  <c r="H4461" i="1"/>
  <c r="I4461" i="1" s="1"/>
  <c r="G4461" i="1"/>
  <c r="E4461" i="1"/>
  <c r="H4460" i="1"/>
  <c r="I4460" i="1" s="1"/>
  <c r="G4460" i="1"/>
  <c r="E4460" i="1"/>
  <c r="H4459" i="1"/>
  <c r="I4459" i="1" s="1"/>
  <c r="G4459" i="1"/>
  <c r="E4459" i="1"/>
  <c r="H4458" i="1"/>
  <c r="I4458" i="1" s="1"/>
  <c r="G4458" i="1"/>
  <c r="E4458" i="1"/>
  <c r="I4457" i="1"/>
  <c r="H4457" i="1"/>
  <c r="G4457" i="1"/>
  <c r="E4457" i="1"/>
  <c r="I4456" i="1"/>
  <c r="H4456" i="1"/>
  <c r="G4456" i="1"/>
  <c r="E4456" i="1"/>
  <c r="I4455" i="1"/>
  <c r="H4455" i="1"/>
  <c r="G4455" i="1"/>
  <c r="E4455" i="1"/>
  <c r="I4454" i="1"/>
  <c r="H4454" i="1"/>
  <c r="G4454" i="1"/>
  <c r="E4454" i="1"/>
  <c r="I4453" i="1"/>
  <c r="H4453" i="1"/>
  <c r="G4453" i="1"/>
  <c r="E4453" i="1"/>
  <c r="I4452" i="1"/>
  <c r="H4452" i="1"/>
  <c r="G4452" i="1"/>
  <c r="E4452" i="1"/>
  <c r="I4451" i="1"/>
  <c r="H4451" i="1"/>
  <c r="G4451" i="1"/>
  <c r="E4451" i="1"/>
  <c r="I4450" i="1"/>
  <c r="H4450" i="1"/>
  <c r="G4450" i="1"/>
  <c r="E4450" i="1"/>
  <c r="H4449" i="1"/>
  <c r="I4449" i="1" s="1"/>
  <c r="G4449" i="1"/>
  <c r="E4449" i="1"/>
  <c r="H4448" i="1"/>
  <c r="I4448" i="1" s="1"/>
  <c r="G4448" i="1"/>
  <c r="E4448" i="1"/>
  <c r="H4447" i="1"/>
  <c r="I4447" i="1" s="1"/>
  <c r="G4447" i="1"/>
  <c r="E4447" i="1"/>
  <c r="H4446" i="1"/>
  <c r="I4446" i="1" s="1"/>
  <c r="G4446" i="1"/>
  <c r="E4446" i="1"/>
  <c r="H4445" i="1"/>
  <c r="I4445" i="1" s="1"/>
  <c r="G4445" i="1"/>
  <c r="E4445" i="1"/>
  <c r="H4444" i="1"/>
  <c r="I4444" i="1" s="1"/>
  <c r="G4444" i="1"/>
  <c r="E4444" i="1"/>
  <c r="H4443" i="1"/>
  <c r="I4443" i="1" s="1"/>
  <c r="G4443" i="1"/>
  <c r="E4443" i="1"/>
  <c r="H4442" i="1"/>
  <c r="I4442" i="1" s="1"/>
  <c r="G4442" i="1"/>
  <c r="E4442" i="1"/>
  <c r="H4441" i="1"/>
  <c r="I4441" i="1" s="1"/>
  <c r="G4441" i="1"/>
  <c r="E4441" i="1"/>
  <c r="H4440" i="1"/>
  <c r="I4440" i="1" s="1"/>
  <c r="G4440" i="1"/>
  <c r="E4440" i="1"/>
  <c r="H4439" i="1"/>
  <c r="I4439" i="1" s="1"/>
  <c r="G4439" i="1"/>
  <c r="E4439" i="1"/>
  <c r="H4438" i="1"/>
  <c r="I4438" i="1" s="1"/>
  <c r="G4438" i="1"/>
  <c r="E4438" i="1"/>
  <c r="H4437" i="1"/>
  <c r="I4437" i="1" s="1"/>
  <c r="G4437" i="1"/>
  <c r="E4437" i="1"/>
  <c r="H4436" i="1"/>
  <c r="I4436" i="1" s="1"/>
  <c r="G4436" i="1"/>
  <c r="E4436" i="1"/>
  <c r="H4435" i="1"/>
  <c r="I4435" i="1" s="1"/>
  <c r="G4435" i="1"/>
  <c r="E4435" i="1"/>
  <c r="H4434" i="1"/>
  <c r="I4434" i="1" s="1"/>
  <c r="G4434" i="1"/>
  <c r="E4434" i="1"/>
  <c r="I4433" i="1"/>
  <c r="H4433" i="1"/>
  <c r="G4433" i="1"/>
  <c r="E4433" i="1"/>
  <c r="I4432" i="1"/>
  <c r="H4432" i="1"/>
  <c r="G4432" i="1"/>
  <c r="E4432" i="1"/>
  <c r="I4431" i="1"/>
  <c r="H4431" i="1"/>
  <c r="G4431" i="1"/>
  <c r="E4431" i="1"/>
  <c r="I4430" i="1"/>
  <c r="H4430" i="1"/>
  <c r="G4430" i="1"/>
  <c r="E4430" i="1"/>
  <c r="I4429" i="1"/>
  <c r="H4429" i="1"/>
  <c r="G4429" i="1"/>
  <c r="E4429" i="1"/>
  <c r="I4428" i="1"/>
  <c r="H4428" i="1"/>
  <c r="G4428" i="1"/>
  <c r="E4428" i="1"/>
  <c r="I4427" i="1"/>
  <c r="H4427" i="1"/>
  <c r="G4427" i="1"/>
  <c r="E4427" i="1"/>
  <c r="I4426" i="1"/>
  <c r="H4426" i="1"/>
  <c r="G4426" i="1"/>
  <c r="E4426" i="1"/>
  <c r="I4425" i="1"/>
  <c r="H4425" i="1"/>
  <c r="G4425" i="1"/>
  <c r="E4425" i="1"/>
  <c r="I4424" i="1"/>
  <c r="H4424" i="1"/>
  <c r="G4424" i="1"/>
  <c r="E4424" i="1"/>
  <c r="I4423" i="1"/>
  <c r="H4423" i="1"/>
  <c r="G4423" i="1"/>
  <c r="E4423" i="1"/>
  <c r="I4422" i="1"/>
  <c r="H4422" i="1"/>
  <c r="G4422" i="1"/>
  <c r="E4422" i="1"/>
  <c r="I4421" i="1"/>
  <c r="H4421" i="1"/>
  <c r="G4421" i="1"/>
  <c r="E4421" i="1"/>
  <c r="I4420" i="1"/>
  <c r="H4420" i="1"/>
  <c r="G4420" i="1"/>
  <c r="E4420" i="1"/>
  <c r="I4419" i="1"/>
  <c r="H4419" i="1"/>
  <c r="G4419" i="1"/>
  <c r="E4419" i="1"/>
  <c r="I4418" i="1"/>
  <c r="H4418" i="1"/>
  <c r="G4418" i="1"/>
  <c r="E4418" i="1"/>
  <c r="I4417" i="1"/>
  <c r="H4417" i="1"/>
  <c r="G4417" i="1"/>
  <c r="E4417" i="1"/>
  <c r="I4416" i="1"/>
  <c r="H4416" i="1"/>
  <c r="G4416" i="1"/>
  <c r="E4416" i="1"/>
  <c r="I4415" i="1"/>
  <c r="H4415" i="1"/>
  <c r="G4415" i="1"/>
  <c r="E4415" i="1"/>
  <c r="I4414" i="1"/>
  <c r="H4414" i="1"/>
  <c r="G4414" i="1"/>
  <c r="E4414" i="1"/>
  <c r="I4413" i="1"/>
  <c r="H4413" i="1"/>
  <c r="G4413" i="1"/>
  <c r="E4413" i="1"/>
  <c r="I4412" i="1"/>
  <c r="H4412" i="1"/>
  <c r="G4412" i="1"/>
  <c r="E4412" i="1"/>
  <c r="I4411" i="1"/>
  <c r="H4411" i="1"/>
  <c r="G4411" i="1"/>
  <c r="E4411" i="1"/>
  <c r="I4410" i="1"/>
  <c r="H4410" i="1"/>
  <c r="G4410" i="1"/>
  <c r="E4410" i="1"/>
  <c r="I4409" i="1"/>
  <c r="H4409" i="1"/>
  <c r="G4409" i="1"/>
  <c r="E4409" i="1"/>
  <c r="I4408" i="1"/>
  <c r="H4408" i="1"/>
  <c r="G4408" i="1"/>
  <c r="E4408" i="1"/>
  <c r="I4407" i="1"/>
  <c r="H4407" i="1"/>
  <c r="G4407" i="1"/>
  <c r="E4407" i="1"/>
  <c r="I4406" i="1"/>
  <c r="H4406" i="1"/>
  <c r="G4406" i="1"/>
  <c r="E4406" i="1"/>
  <c r="I4405" i="1"/>
  <c r="H4405" i="1"/>
  <c r="G4405" i="1"/>
  <c r="E4405" i="1"/>
  <c r="I4404" i="1"/>
  <c r="H4404" i="1"/>
  <c r="G4404" i="1"/>
  <c r="E4404" i="1"/>
  <c r="I4403" i="1"/>
  <c r="H4403" i="1"/>
  <c r="G4403" i="1"/>
  <c r="E4403" i="1"/>
  <c r="I4402" i="1"/>
  <c r="H4402" i="1"/>
  <c r="G4402" i="1"/>
  <c r="E4402" i="1"/>
  <c r="I4401" i="1"/>
  <c r="H4401" i="1"/>
  <c r="G4401" i="1"/>
  <c r="E4401" i="1"/>
  <c r="I4400" i="1"/>
  <c r="H4400" i="1"/>
  <c r="G4400" i="1"/>
  <c r="E4400" i="1"/>
  <c r="I4399" i="1"/>
  <c r="H4399" i="1"/>
  <c r="G4399" i="1"/>
  <c r="E4399" i="1"/>
  <c r="I4398" i="1"/>
  <c r="H4398" i="1"/>
  <c r="G4398" i="1"/>
  <c r="E4398" i="1"/>
  <c r="I4397" i="1"/>
  <c r="H4397" i="1"/>
  <c r="G4397" i="1"/>
  <c r="E4397" i="1"/>
  <c r="I4396" i="1"/>
  <c r="H4396" i="1"/>
  <c r="G4396" i="1"/>
  <c r="E4396" i="1"/>
  <c r="I4395" i="1"/>
  <c r="H4395" i="1"/>
  <c r="G4395" i="1"/>
  <c r="E4395" i="1"/>
  <c r="I4394" i="1"/>
  <c r="H4394" i="1"/>
  <c r="G4394" i="1"/>
  <c r="E4394" i="1"/>
  <c r="I4393" i="1"/>
  <c r="H4393" i="1"/>
  <c r="G4393" i="1"/>
  <c r="E4393" i="1"/>
  <c r="I4392" i="1"/>
  <c r="H4392" i="1"/>
  <c r="G4392" i="1"/>
  <c r="E4392" i="1"/>
  <c r="I4391" i="1"/>
  <c r="H4391" i="1"/>
  <c r="G4391" i="1"/>
  <c r="E4391" i="1"/>
  <c r="I4390" i="1"/>
  <c r="H4390" i="1"/>
  <c r="G4390" i="1"/>
  <c r="E4390" i="1"/>
  <c r="I4389" i="1"/>
  <c r="H4389" i="1"/>
  <c r="G4389" i="1"/>
  <c r="E4389" i="1"/>
  <c r="I4388" i="1"/>
  <c r="H4388" i="1"/>
  <c r="G4388" i="1"/>
  <c r="E4388" i="1"/>
  <c r="I4387" i="1"/>
  <c r="H4387" i="1"/>
  <c r="G4387" i="1"/>
  <c r="E4387" i="1"/>
  <c r="I4386" i="1"/>
  <c r="H4386" i="1"/>
  <c r="G4386" i="1"/>
  <c r="E4386" i="1"/>
  <c r="I4385" i="1"/>
  <c r="H4385" i="1"/>
  <c r="G4385" i="1"/>
  <c r="E4385" i="1"/>
  <c r="I4384" i="1"/>
  <c r="H4384" i="1"/>
  <c r="G4384" i="1"/>
  <c r="E4384" i="1"/>
  <c r="I4383" i="1"/>
  <c r="H4383" i="1"/>
  <c r="G4383" i="1"/>
  <c r="E4383" i="1"/>
  <c r="I4382" i="1"/>
  <c r="H4382" i="1"/>
  <c r="G4382" i="1"/>
  <c r="E4382" i="1"/>
  <c r="I4381" i="1"/>
  <c r="H4381" i="1"/>
  <c r="G4381" i="1"/>
  <c r="E4381" i="1"/>
  <c r="I4380" i="1"/>
  <c r="H4380" i="1"/>
  <c r="G4380" i="1"/>
  <c r="E4380" i="1"/>
  <c r="I4379" i="1"/>
  <c r="H4379" i="1"/>
  <c r="G4379" i="1"/>
  <c r="E4379" i="1"/>
  <c r="I4378" i="1"/>
  <c r="H4378" i="1"/>
  <c r="G4378" i="1"/>
  <c r="E4378" i="1"/>
  <c r="I4377" i="1"/>
  <c r="H4377" i="1"/>
  <c r="G4377" i="1"/>
  <c r="E4377" i="1"/>
  <c r="I4376" i="1"/>
  <c r="H4376" i="1"/>
  <c r="G4376" i="1"/>
  <c r="E4376" i="1"/>
  <c r="I4375" i="1"/>
  <c r="H4375" i="1"/>
  <c r="G4375" i="1"/>
  <c r="E4375" i="1"/>
  <c r="I4374" i="1"/>
  <c r="H4374" i="1"/>
  <c r="G4374" i="1"/>
  <c r="E4374" i="1"/>
  <c r="I4373" i="1"/>
  <c r="H4373" i="1"/>
  <c r="G4373" i="1"/>
  <c r="E4373" i="1"/>
  <c r="I4372" i="1"/>
  <c r="H4372" i="1"/>
  <c r="G4372" i="1"/>
  <c r="E4372" i="1"/>
  <c r="I4371" i="1"/>
  <c r="H4371" i="1"/>
  <c r="G4371" i="1"/>
  <c r="E4371" i="1"/>
  <c r="I4370" i="1"/>
  <c r="H4370" i="1"/>
  <c r="G4370" i="1"/>
  <c r="E4370" i="1"/>
  <c r="I4369" i="1"/>
  <c r="H4369" i="1"/>
  <c r="G4369" i="1"/>
  <c r="E4369" i="1"/>
  <c r="I4368" i="1"/>
  <c r="H4368" i="1"/>
  <c r="G4368" i="1"/>
  <c r="E4368" i="1"/>
  <c r="I4367" i="1"/>
  <c r="H4367" i="1"/>
  <c r="G4367" i="1"/>
  <c r="E4367" i="1"/>
  <c r="H4366" i="1"/>
  <c r="I4366" i="1" s="1"/>
  <c r="G4366" i="1"/>
  <c r="E4366" i="1"/>
  <c r="H4365" i="1"/>
  <c r="I4365" i="1" s="1"/>
  <c r="G4365" i="1"/>
  <c r="E4365" i="1"/>
  <c r="I4364" i="1"/>
  <c r="H4364" i="1"/>
  <c r="G4364" i="1"/>
  <c r="E4364" i="1"/>
  <c r="I4363" i="1"/>
  <c r="H4363" i="1"/>
  <c r="G4363" i="1"/>
  <c r="E4363" i="1"/>
  <c r="I4362" i="1"/>
  <c r="H4362" i="1"/>
  <c r="G4362" i="1"/>
  <c r="E4362" i="1"/>
  <c r="I4361" i="1"/>
  <c r="H4361" i="1"/>
  <c r="G4361" i="1"/>
  <c r="E4361" i="1"/>
  <c r="I4360" i="1"/>
  <c r="H4360" i="1"/>
  <c r="G4360" i="1"/>
  <c r="E4360" i="1"/>
  <c r="I4359" i="1"/>
  <c r="H4359" i="1"/>
  <c r="G4359" i="1"/>
  <c r="E4359" i="1"/>
  <c r="I4358" i="1"/>
  <c r="H4358" i="1"/>
  <c r="G4358" i="1"/>
  <c r="E4358" i="1"/>
  <c r="I4357" i="1"/>
  <c r="H4357" i="1"/>
  <c r="G4357" i="1"/>
  <c r="E4357" i="1"/>
  <c r="I4356" i="1"/>
  <c r="H4356" i="1"/>
  <c r="G4356" i="1"/>
  <c r="E4356" i="1"/>
  <c r="I4355" i="1"/>
  <c r="H4355" i="1"/>
  <c r="G4355" i="1"/>
  <c r="E4355" i="1"/>
  <c r="H4354" i="1"/>
  <c r="I4354" i="1" s="1"/>
  <c r="G4354" i="1"/>
  <c r="E4354" i="1"/>
  <c r="H4353" i="1"/>
  <c r="I4353" i="1" s="1"/>
  <c r="G4353" i="1"/>
  <c r="E4353" i="1"/>
  <c r="H4352" i="1"/>
  <c r="I4352" i="1" s="1"/>
  <c r="G4352" i="1"/>
  <c r="E4352" i="1"/>
  <c r="H4351" i="1"/>
  <c r="I4351" i="1" s="1"/>
  <c r="G4351" i="1"/>
  <c r="E4351" i="1"/>
  <c r="H4350" i="1"/>
  <c r="I4350" i="1" s="1"/>
  <c r="G4350" i="1"/>
  <c r="E4350" i="1"/>
  <c r="H4349" i="1"/>
  <c r="I4349" i="1" s="1"/>
  <c r="G4349" i="1"/>
  <c r="E4349" i="1"/>
  <c r="H4348" i="1"/>
  <c r="I4348" i="1" s="1"/>
  <c r="G4348" i="1"/>
  <c r="E4348" i="1"/>
  <c r="H4347" i="1"/>
  <c r="I4347" i="1" s="1"/>
  <c r="G4347" i="1"/>
  <c r="E4347" i="1"/>
  <c r="H4346" i="1"/>
  <c r="I4346" i="1" s="1"/>
  <c r="G4346" i="1"/>
  <c r="E4346" i="1"/>
  <c r="H4345" i="1"/>
  <c r="I4345" i="1" s="1"/>
  <c r="G4345" i="1"/>
  <c r="E4345" i="1"/>
  <c r="H4344" i="1"/>
  <c r="I4344" i="1" s="1"/>
  <c r="G4344" i="1"/>
  <c r="E4344" i="1"/>
  <c r="H4343" i="1"/>
  <c r="I4343" i="1" s="1"/>
  <c r="G4343" i="1"/>
  <c r="E4343" i="1"/>
  <c r="H4342" i="1"/>
  <c r="I4342" i="1" s="1"/>
  <c r="G4342" i="1"/>
  <c r="E4342" i="1"/>
  <c r="H4341" i="1"/>
  <c r="I4341" i="1" s="1"/>
  <c r="G4341" i="1"/>
  <c r="E4341" i="1"/>
  <c r="H4340" i="1"/>
  <c r="I4340" i="1" s="1"/>
  <c r="G4340" i="1"/>
  <c r="E4340" i="1"/>
  <c r="H4339" i="1"/>
  <c r="I4339" i="1" s="1"/>
  <c r="G4339" i="1"/>
  <c r="E4339" i="1"/>
  <c r="H4338" i="1"/>
  <c r="I4338" i="1" s="1"/>
  <c r="G4338" i="1"/>
  <c r="E4338" i="1"/>
  <c r="H4337" i="1"/>
  <c r="I4337" i="1" s="1"/>
  <c r="G4337" i="1"/>
  <c r="E4337" i="1"/>
  <c r="H4336" i="1"/>
  <c r="I4336" i="1" s="1"/>
  <c r="G4336" i="1"/>
  <c r="E4336" i="1"/>
  <c r="H4335" i="1"/>
  <c r="I4335" i="1" s="1"/>
  <c r="G4335" i="1"/>
  <c r="E4335" i="1"/>
  <c r="H4334" i="1"/>
  <c r="I4334" i="1" s="1"/>
  <c r="G4334" i="1"/>
  <c r="E4334" i="1"/>
  <c r="H4333" i="1"/>
  <c r="I4333" i="1" s="1"/>
  <c r="G4333" i="1"/>
  <c r="E4333" i="1"/>
  <c r="H4332" i="1"/>
  <c r="I4332" i="1" s="1"/>
  <c r="G4332" i="1"/>
  <c r="E4332" i="1"/>
  <c r="H4331" i="1"/>
  <c r="I4331" i="1" s="1"/>
  <c r="G4331" i="1"/>
  <c r="E4331" i="1"/>
  <c r="H4330" i="1"/>
  <c r="I4330" i="1" s="1"/>
  <c r="G4330" i="1"/>
  <c r="E4330" i="1"/>
  <c r="H4329" i="1"/>
  <c r="I4329" i="1" s="1"/>
  <c r="G4329" i="1"/>
  <c r="E4329" i="1"/>
  <c r="H4328" i="1"/>
  <c r="I4328" i="1" s="1"/>
  <c r="G4328" i="1"/>
  <c r="E4328" i="1"/>
  <c r="H4327" i="1"/>
  <c r="I4327" i="1" s="1"/>
  <c r="G4327" i="1"/>
  <c r="E4327" i="1"/>
  <c r="H4326" i="1"/>
  <c r="I4326" i="1" s="1"/>
  <c r="G4326" i="1"/>
  <c r="E4326" i="1"/>
  <c r="H4325" i="1"/>
  <c r="I4325" i="1" s="1"/>
  <c r="G4325" i="1"/>
  <c r="E4325" i="1"/>
  <c r="H4324" i="1"/>
  <c r="I4324" i="1" s="1"/>
  <c r="G4324" i="1"/>
  <c r="E4324" i="1"/>
  <c r="H4323" i="1"/>
  <c r="I4323" i="1" s="1"/>
  <c r="G4323" i="1"/>
  <c r="E4323" i="1"/>
  <c r="H4322" i="1"/>
  <c r="I4322" i="1" s="1"/>
  <c r="G4322" i="1"/>
  <c r="E4322" i="1"/>
  <c r="H4321" i="1"/>
  <c r="I4321" i="1" s="1"/>
  <c r="G4321" i="1"/>
  <c r="E4321" i="1"/>
  <c r="H4320" i="1"/>
  <c r="I4320" i="1" s="1"/>
  <c r="G4320" i="1"/>
  <c r="E4320" i="1"/>
  <c r="H4319" i="1"/>
  <c r="I4319" i="1" s="1"/>
  <c r="G4319" i="1"/>
  <c r="E4319" i="1"/>
  <c r="H4318" i="1"/>
  <c r="I4318" i="1" s="1"/>
  <c r="G4318" i="1"/>
  <c r="E4318" i="1"/>
  <c r="H4317" i="1"/>
  <c r="I4317" i="1" s="1"/>
  <c r="G4317" i="1"/>
  <c r="E4317" i="1"/>
  <c r="H4316" i="1"/>
  <c r="I4316" i="1" s="1"/>
  <c r="G4316" i="1"/>
  <c r="E4316" i="1"/>
  <c r="H4315" i="1"/>
  <c r="I4315" i="1" s="1"/>
  <c r="G4315" i="1"/>
  <c r="E4315" i="1"/>
  <c r="H4314" i="1"/>
  <c r="I4314" i="1" s="1"/>
  <c r="G4314" i="1"/>
  <c r="E4314" i="1"/>
  <c r="H4313" i="1"/>
  <c r="I4313" i="1" s="1"/>
  <c r="G4313" i="1"/>
  <c r="E4313" i="1"/>
  <c r="H4312" i="1"/>
  <c r="I4312" i="1" s="1"/>
  <c r="G4312" i="1"/>
  <c r="E4312" i="1"/>
  <c r="H4311" i="1"/>
  <c r="I4311" i="1" s="1"/>
  <c r="G4311" i="1"/>
  <c r="E4311" i="1"/>
  <c r="H4310" i="1"/>
  <c r="I4310" i="1" s="1"/>
  <c r="G4310" i="1"/>
  <c r="E4310" i="1"/>
  <c r="H4309" i="1"/>
  <c r="I4309" i="1" s="1"/>
  <c r="G4309" i="1"/>
  <c r="E4309" i="1"/>
  <c r="H4308" i="1"/>
  <c r="I4308" i="1" s="1"/>
  <c r="G4308" i="1"/>
  <c r="E4308" i="1"/>
  <c r="H4307" i="1"/>
  <c r="I4307" i="1" s="1"/>
  <c r="G4307" i="1"/>
  <c r="E4307" i="1"/>
  <c r="H4306" i="1"/>
  <c r="I4306" i="1" s="1"/>
  <c r="G4306" i="1"/>
  <c r="E4306" i="1"/>
  <c r="H4305" i="1"/>
  <c r="I4305" i="1" s="1"/>
  <c r="G4305" i="1"/>
  <c r="E4305" i="1"/>
  <c r="H4304" i="1"/>
  <c r="I4304" i="1" s="1"/>
  <c r="G4304" i="1"/>
  <c r="E4304" i="1"/>
  <c r="H4303" i="1"/>
  <c r="I4303" i="1" s="1"/>
  <c r="G4303" i="1"/>
  <c r="E4303" i="1"/>
  <c r="H4302" i="1"/>
  <c r="I4302" i="1" s="1"/>
  <c r="G4302" i="1"/>
  <c r="E4302" i="1"/>
  <c r="H4301" i="1"/>
  <c r="I4301" i="1" s="1"/>
  <c r="G4301" i="1"/>
  <c r="E4301" i="1"/>
  <c r="H4300" i="1"/>
  <c r="I4300" i="1" s="1"/>
  <c r="G4300" i="1"/>
  <c r="E4300" i="1"/>
  <c r="H4299" i="1"/>
  <c r="I4299" i="1" s="1"/>
  <c r="G4299" i="1"/>
  <c r="E4299" i="1"/>
  <c r="H4298" i="1"/>
  <c r="I4298" i="1" s="1"/>
  <c r="G4298" i="1"/>
  <c r="E4298" i="1"/>
  <c r="H4297" i="1"/>
  <c r="I4297" i="1" s="1"/>
  <c r="G4297" i="1"/>
  <c r="E4297" i="1"/>
  <c r="H4296" i="1"/>
  <c r="I4296" i="1" s="1"/>
  <c r="G4296" i="1"/>
  <c r="E4296" i="1"/>
  <c r="H4295" i="1"/>
  <c r="I4295" i="1" s="1"/>
  <c r="G4295" i="1"/>
  <c r="E4295" i="1"/>
  <c r="H4294" i="1"/>
  <c r="I4294" i="1" s="1"/>
  <c r="G4294" i="1"/>
  <c r="E4294" i="1"/>
  <c r="H4293" i="1"/>
  <c r="I4293" i="1" s="1"/>
  <c r="G4293" i="1"/>
  <c r="E4293" i="1"/>
  <c r="H4292" i="1"/>
  <c r="I4292" i="1" s="1"/>
  <c r="G4292" i="1"/>
  <c r="E4292" i="1"/>
  <c r="H4291" i="1"/>
  <c r="I4291" i="1" s="1"/>
  <c r="G4291" i="1"/>
  <c r="E4291" i="1"/>
  <c r="H4290" i="1"/>
  <c r="I4290" i="1" s="1"/>
  <c r="G4290" i="1"/>
  <c r="E4290" i="1"/>
  <c r="H4289" i="1"/>
  <c r="I4289" i="1" s="1"/>
  <c r="G4289" i="1"/>
  <c r="E4289" i="1"/>
  <c r="H4288" i="1"/>
  <c r="I4288" i="1" s="1"/>
  <c r="G4288" i="1"/>
  <c r="E4288" i="1"/>
  <c r="H4287" i="1"/>
  <c r="I4287" i="1" s="1"/>
  <c r="G4287" i="1"/>
  <c r="E4287" i="1"/>
  <c r="H4286" i="1"/>
  <c r="I4286" i="1" s="1"/>
  <c r="G4286" i="1"/>
  <c r="E4286" i="1"/>
  <c r="H4285" i="1"/>
  <c r="I4285" i="1" s="1"/>
  <c r="G4285" i="1"/>
  <c r="E4285" i="1"/>
  <c r="H4284" i="1"/>
  <c r="I4284" i="1" s="1"/>
  <c r="G4284" i="1"/>
  <c r="E4284" i="1"/>
  <c r="H4283" i="1"/>
  <c r="I4283" i="1" s="1"/>
  <c r="G4283" i="1"/>
  <c r="E4283" i="1"/>
  <c r="H4282" i="1"/>
  <c r="I4282" i="1" s="1"/>
  <c r="G4282" i="1"/>
  <c r="E4282" i="1"/>
  <c r="H4281" i="1"/>
  <c r="I4281" i="1" s="1"/>
  <c r="G4281" i="1"/>
  <c r="E4281" i="1"/>
  <c r="H4280" i="1"/>
  <c r="I4280" i="1" s="1"/>
  <c r="G4280" i="1"/>
  <c r="E4280" i="1"/>
  <c r="H4279" i="1"/>
  <c r="I4279" i="1" s="1"/>
  <c r="G4279" i="1"/>
  <c r="E4279" i="1"/>
  <c r="H4278" i="1"/>
  <c r="I4278" i="1" s="1"/>
  <c r="G4278" i="1"/>
  <c r="E4278" i="1"/>
  <c r="H4277" i="1"/>
  <c r="I4277" i="1" s="1"/>
  <c r="G4277" i="1"/>
  <c r="E4277" i="1"/>
  <c r="H4276" i="1"/>
  <c r="I4276" i="1" s="1"/>
  <c r="G4276" i="1"/>
  <c r="E4276" i="1"/>
  <c r="H4275" i="1"/>
  <c r="I4275" i="1" s="1"/>
  <c r="G4275" i="1"/>
  <c r="E4275" i="1"/>
  <c r="H4274" i="1"/>
  <c r="I4274" i="1" s="1"/>
  <c r="G4274" i="1"/>
  <c r="E4274" i="1"/>
  <c r="H4273" i="1"/>
  <c r="I4273" i="1" s="1"/>
  <c r="G4273" i="1"/>
  <c r="E4273" i="1"/>
  <c r="H4272" i="1"/>
  <c r="I4272" i="1" s="1"/>
  <c r="G4272" i="1"/>
  <c r="E4272" i="1"/>
  <c r="H4271" i="1"/>
  <c r="I4271" i="1" s="1"/>
  <c r="G4271" i="1"/>
  <c r="E4271" i="1"/>
  <c r="H4270" i="1"/>
  <c r="I4270" i="1" s="1"/>
  <c r="G4270" i="1"/>
  <c r="E4270" i="1"/>
  <c r="H4269" i="1"/>
  <c r="I4269" i="1" s="1"/>
  <c r="G4269" i="1"/>
  <c r="E4269" i="1"/>
  <c r="H4268" i="1"/>
  <c r="I4268" i="1" s="1"/>
  <c r="G4268" i="1"/>
  <c r="E4268" i="1"/>
  <c r="H4267" i="1"/>
  <c r="I4267" i="1" s="1"/>
  <c r="G4267" i="1"/>
  <c r="E4267" i="1"/>
  <c r="H4266" i="1"/>
  <c r="I4266" i="1" s="1"/>
  <c r="G4266" i="1"/>
  <c r="E4266" i="1"/>
  <c r="H4265" i="1"/>
  <c r="I4265" i="1" s="1"/>
  <c r="G4265" i="1"/>
  <c r="E4265" i="1"/>
  <c r="H4264" i="1"/>
  <c r="I4264" i="1" s="1"/>
  <c r="G4264" i="1"/>
  <c r="E4264" i="1"/>
  <c r="H4263" i="1"/>
  <c r="I4263" i="1" s="1"/>
  <c r="G4263" i="1"/>
  <c r="E4263" i="1"/>
  <c r="H4262" i="1"/>
  <c r="I4262" i="1" s="1"/>
  <c r="G4262" i="1"/>
  <c r="E4262" i="1"/>
  <c r="H4261" i="1"/>
  <c r="I4261" i="1" s="1"/>
  <c r="G4261" i="1"/>
  <c r="E4261" i="1"/>
  <c r="H4260" i="1"/>
  <c r="I4260" i="1" s="1"/>
  <c r="G4260" i="1"/>
  <c r="E4260" i="1"/>
  <c r="H4259" i="1"/>
  <c r="I4259" i="1" s="1"/>
  <c r="G4259" i="1"/>
  <c r="E4259" i="1"/>
  <c r="H4258" i="1"/>
  <c r="I4258" i="1" s="1"/>
  <c r="G4258" i="1"/>
  <c r="E4258" i="1"/>
  <c r="H4257" i="1"/>
  <c r="I4257" i="1" s="1"/>
  <c r="G4257" i="1"/>
  <c r="E4257" i="1"/>
  <c r="H4256" i="1"/>
  <c r="I4256" i="1" s="1"/>
  <c r="G4256" i="1"/>
  <c r="E4256" i="1"/>
  <c r="H4255" i="1"/>
  <c r="I4255" i="1" s="1"/>
  <c r="G4255" i="1"/>
  <c r="E4255" i="1"/>
  <c r="H4254" i="1"/>
  <c r="I4254" i="1" s="1"/>
  <c r="G4254" i="1"/>
  <c r="E4254" i="1"/>
  <c r="H4253" i="1"/>
  <c r="I4253" i="1" s="1"/>
  <c r="G4253" i="1"/>
  <c r="E4253" i="1"/>
  <c r="H4252" i="1"/>
  <c r="I4252" i="1" s="1"/>
  <c r="G4252" i="1"/>
  <c r="E4252" i="1"/>
  <c r="H4251" i="1"/>
  <c r="I4251" i="1" s="1"/>
  <c r="G4251" i="1"/>
  <c r="E4251" i="1"/>
  <c r="H4250" i="1"/>
  <c r="I4250" i="1" s="1"/>
  <c r="G4250" i="1"/>
  <c r="E4250" i="1"/>
  <c r="H4249" i="1"/>
  <c r="I4249" i="1" s="1"/>
  <c r="G4249" i="1"/>
  <c r="E4249" i="1"/>
  <c r="H4248" i="1"/>
  <c r="I4248" i="1" s="1"/>
  <c r="G4248" i="1"/>
  <c r="E4248" i="1"/>
  <c r="H4247" i="1"/>
  <c r="I4247" i="1" s="1"/>
  <c r="G4247" i="1"/>
  <c r="E4247" i="1"/>
  <c r="H4246" i="1"/>
  <c r="I4246" i="1" s="1"/>
  <c r="G4246" i="1"/>
  <c r="E4246" i="1"/>
  <c r="H4245" i="1"/>
  <c r="I4245" i="1" s="1"/>
  <c r="G4245" i="1"/>
  <c r="E4245" i="1"/>
  <c r="H4244" i="1"/>
  <c r="I4244" i="1" s="1"/>
  <c r="G4244" i="1"/>
  <c r="E4244" i="1"/>
  <c r="H4243" i="1"/>
  <c r="I4243" i="1" s="1"/>
  <c r="G4243" i="1"/>
  <c r="E4243" i="1"/>
  <c r="H4242" i="1"/>
  <c r="I4242" i="1" s="1"/>
  <c r="G4242" i="1"/>
  <c r="E4242" i="1"/>
  <c r="H4241" i="1"/>
  <c r="I4241" i="1" s="1"/>
  <c r="G4241" i="1"/>
  <c r="E4241" i="1"/>
  <c r="H4240" i="1"/>
  <c r="I4240" i="1" s="1"/>
  <c r="G4240" i="1"/>
  <c r="E4240" i="1"/>
  <c r="H4239" i="1"/>
  <c r="I4239" i="1" s="1"/>
  <c r="G4239" i="1"/>
  <c r="E4239" i="1"/>
  <c r="H4238" i="1"/>
  <c r="I4238" i="1" s="1"/>
  <c r="G4238" i="1"/>
  <c r="E4238" i="1"/>
  <c r="H4237" i="1"/>
  <c r="I4237" i="1" s="1"/>
  <c r="G4237" i="1"/>
  <c r="E4237" i="1"/>
  <c r="H4236" i="1"/>
  <c r="I4236" i="1" s="1"/>
  <c r="G4236" i="1"/>
  <c r="E4236" i="1"/>
  <c r="H4235" i="1"/>
  <c r="I4235" i="1" s="1"/>
  <c r="G4235" i="1"/>
  <c r="E4235" i="1"/>
  <c r="H4234" i="1"/>
  <c r="I4234" i="1" s="1"/>
  <c r="G4234" i="1"/>
  <c r="E4234" i="1"/>
  <c r="H4233" i="1"/>
  <c r="I4233" i="1" s="1"/>
  <c r="G4233" i="1"/>
  <c r="E4233" i="1"/>
  <c r="H4232" i="1"/>
  <c r="I4232" i="1" s="1"/>
  <c r="G4232" i="1"/>
  <c r="E4232" i="1"/>
  <c r="H4231" i="1"/>
  <c r="I4231" i="1" s="1"/>
  <c r="G4231" i="1"/>
  <c r="E4231" i="1"/>
  <c r="H4230" i="1"/>
  <c r="I4230" i="1" s="1"/>
  <c r="G4230" i="1"/>
  <c r="E4230" i="1"/>
  <c r="H4229" i="1"/>
  <c r="I4229" i="1" s="1"/>
  <c r="G4229" i="1"/>
  <c r="E4229" i="1"/>
  <c r="H4228" i="1"/>
  <c r="I4228" i="1" s="1"/>
  <c r="G4228" i="1"/>
  <c r="E4228" i="1"/>
  <c r="H4227" i="1"/>
  <c r="I4227" i="1" s="1"/>
  <c r="G4227" i="1"/>
  <c r="E4227" i="1"/>
  <c r="H4226" i="1"/>
  <c r="I4226" i="1" s="1"/>
  <c r="G4226" i="1"/>
  <c r="E4226" i="1"/>
  <c r="H4225" i="1"/>
  <c r="I4225" i="1" s="1"/>
  <c r="G4225" i="1"/>
  <c r="E4225" i="1"/>
  <c r="H4224" i="1"/>
  <c r="I4224" i="1" s="1"/>
  <c r="G4224" i="1"/>
  <c r="E4224" i="1"/>
  <c r="H4223" i="1"/>
  <c r="I4223" i="1" s="1"/>
  <c r="G4223" i="1"/>
  <c r="E4223" i="1"/>
  <c r="H4222" i="1"/>
  <c r="I4222" i="1" s="1"/>
  <c r="G4222" i="1"/>
  <c r="E4222" i="1"/>
  <c r="H4221" i="1"/>
  <c r="I4221" i="1" s="1"/>
  <c r="G4221" i="1"/>
  <c r="E4221" i="1"/>
  <c r="H4220" i="1"/>
  <c r="I4220" i="1" s="1"/>
  <c r="G4220" i="1"/>
  <c r="E4220" i="1"/>
  <c r="H4219" i="1"/>
  <c r="I4219" i="1" s="1"/>
  <c r="G4219" i="1"/>
  <c r="E4219" i="1"/>
  <c r="H4218" i="1"/>
  <c r="I4218" i="1" s="1"/>
  <c r="G4218" i="1"/>
  <c r="E4218" i="1"/>
  <c r="H4217" i="1"/>
  <c r="I4217" i="1" s="1"/>
  <c r="G4217" i="1"/>
  <c r="E4217" i="1"/>
  <c r="H4216" i="1"/>
  <c r="I4216" i="1" s="1"/>
  <c r="G4216" i="1"/>
  <c r="E4216" i="1"/>
  <c r="H4215" i="1"/>
  <c r="I4215" i="1" s="1"/>
  <c r="G4215" i="1"/>
  <c r="E4215" i="1"/>
  <c r="H4214" i="1"/>
  <c r="I4214" i="1" s="1"/>
  <c r="G4214" i="1"/>
  <c r="E4214" i="1"/>
  <c r="H4213" i="1"/>
  <c r="I4213" i="1" s="1"/>
  <c r="G4213" i="1"/>
  <c r="E4213" i="1"/>
  <c r="H4212" i="1"/>
  <c r="I4212" i="1" s="1"/>
  <c r="G4212" i="1"/>
  <c r="E4212" i="1"/>
  <c r="H4211" i="1"/>
  <c r="I4211" i="1" s="1"/>
  <c r="G4211" i="1"/>
  <c r="E4211" i="1"/>
  <c r="H4210" i="1"/>
  <c r="I4210" i="1" s="1"/>
  <c r="G4210" i="1"/>
  <c r="E4210" i="1"/>
  <c r="H4209" i="1"/>
  <c r="I4209" i="1" s="1"/>
  <c r="G4209" i="1"/>
  <c r="E4209" i="1"/>
  <c r="H4208" i="1"/>
  <c r="I4208" i="1" s="1"/>
  <c r="G4208" i="1"/>
  <c r="E4208" i="1"/>
  <c r="H4207" i="1"/>
  <c r="I4207" i="1" s="1"/>
  <c r="G4207" i="1"/>
  <c r="E4207" i="1"/>
  <c r="H4206" i="1"/>
  <c r="I4206" i="1" s="1"/>
  <c r="G4206" i="1"/>
  <c r="E4206" i="1"/>
  <c r="H4205" i="1"/>
  <c r="I4205" i="1" s="1"/>
  <c r="G4205" i="1"/>
  <c r="E4205" i="1"/>
  <c r="H4204" i="1"/>
  <c r="I4204" i="1" s="1"/>
  <c r="G4204" i="1"/>
  <c r="E4204" i="1"/>
  <c r="H4203" i="1"/>
  <c r="I4203" i="1" s="1"/>
  <c r="G4203" i="1"/>
  <c r="E4203" i="1"/>
  <c r="H4202" i="1"/>
  <c r="I4202" i="1" s="1"/>
  <c r="G4202" i="1"/>
  <c r="E4202" i="1"/>
  <c r="H4201" i="1"/>
  <c r="I4201" i="1" s="1"/>
  <c r="G4201" i="1"/>
  <c r="E4201" i="1"/>
  <c r="H4200" i="1"/>
  <c r="I4200" i="1" s="1"/>
  <c r="G4200" i="1"/>
  <c r="E4200" i="1"/>
  <c r="H4199" i="1"/>
  <c r="I4199" i="1" s="1"/>
  <c r="G4199" i="1"/>
  <c r="E4199" i="1"/>
  <c r="H4198" i="1"/>
  <c r="I4198" i="1" s="1"/>
  <c r="G4198" i="1"/>
  <c r="E4198" i="1"/>
  <c r="H4197" i="1"/>
  <c r="I4197" i="1" s="1"/>
  <c r="G4197" i="1"/>
  <c r="E4197" i="1"/>
  <c r="H4196" i="1"/>
  <c r="I4196" i="1" s="1"/>
  <c r="G4196" i="1"/>
  <c r="E4196" i="1"/>
  <c r="H4195" i="1"/>
  <c r="I4195" i="1" s="1"/>
  <c r="G4195" i="1"/>
  <c r="E4195" i="1"/>
  <c r="H4194" i="1"/>
  <c r="I4194" i="1" s="1"/>
  <c r="G4194" i="1"/>
  <c r="E4194" i="1"/>
  <c r="H4193" i="1"/>
  <c r="I4193" i="1" s="1"/>
  <c r="G4193" i="1"/>
  <c r="E4193" i="1"/>
  <c r="H4192" i="1"/>
  <c r="I4192" i="1" s="1"/>
  <c r="G4192" i="1"/>
  <c r="E4192" i="1"/>
  <c r="H4191" i="1"/>
  <c r="I4191" i="1" s="1"/>
  <c r="G4191" i="1"/>
  <c r="E4191" i="1"/>
  <c r="H4190" i="1"/>
  <c r="I4190" i="1" s="1"/>
  <c r="G4190" i="1"/>
  <c r="E4190" i="1"/>
  <c r="H4189" i="1"/>
  <c r="I4189" i="1" s="1"/>
  <c r="G4189" i="1"/>
  <c r="E4189" i="1"/>
  <c r="H4188" i="1"/>
  <c r="I4188" i="1" s="1"/>
  <c r="G4188" i="1"/>
  <c r="E4188" i="1"/>
  <c r="H4187" i="1"/>
  <c r="I4187" i="1" s="1"/>
  <c r="G4187" i="1"/>
  <c r="E4187" i="1"/>
  <c r="H4186" i="1"/>
  <c r="I4186" i="1" s="1"/>
  <c r="G4186" i="1"/>
  <c r="E4186" i="1"/>
  <c r="H4185" i="1"/>
  <c r="I4185" i="1" s="1"/>
  <c r="G4185" i="1"/>
  <c r="E4185" i="1"/>
  <c r="H4184" i="1"/>
  <c r="I4184" i="1" s="1"/>
  <c r="G4184" i="1"/>
  <c r="E4184" i="1"/>
  <c r="H4183" i="1"/>
  <c r="I4183" i="1" s="1"/>
  <c r="G4183" i="1"/>
  <c r="E4183" i="1"/>
  <c r="H4182" i="1"/>
  <c r="I4182" i="1" s="1"/>
  <c r="G4182" i="1"/>
  <c r="E4182" i="1"/>
  <c r="H4181" i="1"/>
  <c r="I4181" i="1" s="1"/>
  <c r="G4181" i="1"/>
  <c r="E4181" i="1"/>
  <c r="H4180" i="1"/>
  <c r="I4180" i="1" s="1"/>
  <c r="G4180" i="1"/>
  <c r="E4180" i="1"/>
  <c r="H4179" i="1"/>
  <c r="I4179" i="1" s="1"/>
  <c r="G4179" i="1"/>
  <c r="E4179" i="1"/>
  <c r="H4178" i="1"/>
  <c r="I4178" i="1" s="1"/>
  <c r="G4178" i="1"/>
  <c r="E4178" i="1"/>
  <c r="H4177" i="1"/>
  <c r="I4177" i="1" s="1"/>
  <c r="G4177" i="1"/>
  <c r="E4177" i="1"/>
  <c r="H4176" i="1"/>
  <c r="I4176" i="1" s="1"/>
  <c r="G4176" i="1"/>
  <c r="E4176" i="1"/>
  <c r="H4175" i="1"/>
  <c r="I4175" i="1" s="1"/>
  <c r="G4175" i="1"/>
  <c r="E4175" i="1"/>
  <c r="H4174" i="1"/>
  <c r="I4174" i="1" s="1"/>
  <c r="G4174" i="1"/>
  <c r="E4174" i="1"/>
  <c r="H4173" i="1"/>
  <c r="I4173" i="1" s="1"/>
  <c r="G4173" i="1"/>
  <c r="E4173" i="1"/>
  <c r="H4172" i="1"/>
  <c r="I4172" i="1" s="1"/>
  <c r="G4172" i="1"/>
  <c r="E4172" i="1"/>
  <c r="H4171" i="1"/>
  <c r="I4171" i="1" s="1"/>
  <c r="G4171" i="1"/>
  <c r="E4171" i="1"/>
  <c r="H4170" i="1"/>
  <c r="I4170" i="1" s="1"/>
  <c r="G4170" i="1"/>
  <c r="E4170" i="1"/>
  <c r="H4169" i="1"/>
  <c r="I4169" i="1" s="1"/>
  <c r="G4169" i="1"/>
  <c r="E4169" i="1"/>
  <c r="H4168" i="1"/>
  <c r="I4168" i="1" s="1"/>
  <c r="G4168" i="1"/>
  <c r="E4168" i="1"/>
  <c r="H4167" i="1"/>
  <c r="I4167" i="1" s="1"/>
  <c r="G4167" i="1"/>
  <c r="E4167" i="1"/>
  <c r="I4166" i="1"/>
  <c r="H4166" i="1"/>
  <c r="G4166" i="1"/>
  <c r="E4166" i="1"/>
  <c r="I4165" i="1"/>
  <c r="H4165" i="1"/>
  <c r="G4165" i="1"/>
  <c r="E4165" i="1"/>
  <c r="I4164" i="1"/>
  <c r="H4164" i="1"/>
  <c r="G4164" i="1"/>
  <c r="E4164" i="1"/>
  <c r="I4163" i="1"/>
  <c r="H4163" i="1"/>
  <c r="G4163" i="1"/>
  <c r="E4163" i="1"/>
  <c r="I4162" i="1"/>
  <c r="H4162" i="1"/>
  <c r="G4162" i="1"/>
  <c r="E4162" i="1"/>
  <c r="I4161" i="1"/>
  <c r="H4161" i="1"/>
  <c r="G4161" i="1"/>
  <c r="E4161" i="1"/>
  <c r="I4160" i="1"/>
  <c r="H4160" i="1"/>
  <c r="G4160" i="1"/>
  <c r="E4160" i="1"/>
  <c r="I4159" i="1"/>
  <c r="H4159" i="1"/>
  <c r="G4159" i="1"/>
  <c r="E4159" i="1"/>
  <c r="I4158" i="1"/>
  <c r="H4158" i="1"/>
  <c r="G4158" i="1"/>
  <c r="E4158" i="1"/>
  <c r="I4157" i="1"/>
  <c r="H4157" i="1"/>
  <c r="G4157" i="1"/>
  <c r="E4157" i="1"/>
  <c r="I4156" i="1"/>
  <c r="H4156" i="1"/>
  <c r="G4156" i="1"/>
  <c r="E4156" i="1"/>
  <c r="I4155" i="1"/>
  <c r="H4155" i="1"/>
  <c r="G4155" i="1"/>
  <c r="E4155" i="1"/>
  <c r="I4154" i="1"/>
  <c r="H4154" i="1"/>
  <c r="G4154" i="1"/>
  <c r="E4154" i="1"/>
  <c r="I4153" i="1"/>
  <c r="H4153" i="1"/>
  <c r="G4153" i="1"/>
  <c r="E4153" i="1"/>
  <c r="I4152" i="1"/>
  <c r="H4152" i="1"/>
  <c r="G4152" i="1"/>
  <c r="E4152" i="1"/>
  <c r="I4151" i="1"/>
  <c r="H4151" i="1"/>
  <c r="G4151" i="1"/>
  <c r="E4151" i="1"/>
  <c r="I4150" i="1"/>
  <c r="H4150" i="1"/>
  <c r="G4150" i="1"/>
  <c r="E4150" i="1"/>
  <c r="I4149" i="1"/>
  <c r="H4149" i="1"/>
  <c r="G4149" i="1"/>
  <c r="E4149" i="1"/>
  <c r="I4148" i="1"/>
  <c r="H4148" i="1"/>
  <c r="G4148" i="1"/>
  <c r="E4148" i="1"/>
  <c r="I4147" i="1"/>
  <c r="H4147" i="1"/>
  <c r="G4147" i="1"/>
  <c r="E4147" i="1"/>
  <c r="I4146" i="1"/>
  <c r="H4146" i="1"/>
  <c r="G4146" i="1"/>
  <c r="E4146" i="1"/>
  <c r="I4145" i="1"/>
  <c r="H4145" i="1"/>
  <c r="G4145" i="1"/>
  <c r="E4145" i="1"/>
  <c r="I4144" i="1"/>
  <c r="H4144" i="1"/>
  <c r="G4144" i="1"/>
  <c r="E4144" i="1"/>
  <c r="I4143" i="1"/>
  <c r="H4143" i="1"/>
  <c r="G4143" i="1"/>
  <c r="E4143" i="1"/>
  <c r="I4142" i="1"/>
  <c r="H4142" i="1"/>
  <c r="G4142" i="1"/>
  <c r="E4142" i="1"/>
  <c r="I4141" i="1"/>
  <c r="H4141" i="1"/>
  <c r="G4141" i="1"/>
  <c r="E4141" i="1"/>
  <c r="I4140" i="1"/>
  <c r="H4140" i="1"/>
  <c r="G4140" i="1"/>
  <c r="E4140" i="1"/>
  <c r="I4139" i="1"/>
  <c r="H4139" i="1"/>
  <c r="G4139" i="1"/>
  <c r="E4139" i="1"/>
  <c r="I4138" i="1"/>
  <c r="H4138" i="1"/>
  <c r="G4138" i="1"/>
  <c r="E4138" i="1"/>
  <c r="I4137" i="1"/>
  <c r="H4137" i="1"/>
  <c r="G4137" i="1"/>
  <c r="E4137" i="1"/>
  <c r="I4136" i="1"/>
  <c r="H4136" i="1"/>
  <c r="G4136" i="1"/>
  <c r="E4136" i="1"/>
  <c r="I4135" i="1"/>
  <c r="H4135" i="1"/>
  <c r="G4135" i="1"/>
  <c r="E4135" i="1"/>
  <c r="I4134" i="1"/>
  <c r="H4134" i="1"/>
  <c r="G4134" i="1"/>
  <c r="E4134" i="1"/>
  <c r="I4133" i="1"/>
  <c r="H4133" i="1"/>
  <c r="G4133" i="1"/>
  <c r="E4133" i="1"/>
  <c r="I4132" i="1"/>
  <c r="H4132" i="1"/>
  <c r="G4132" i="1"/>
  <c r="E4132" i="1"/>
  <c r="I4131" i="1"/>
  <c r="H4131" i="1"/>
  <c r="G4131" i="1"/>
  <c r="E4131" i="1"/>
  <c r="I4130" i="1"/>
  <c r="H4130" i="1"/>
  <c r="G4130" i="1"/>
  <c r="E4130" i="1"/>
  <c r="I4129" i="1"/>
  <c r="H4129" i="1"/>
  <c r="G4129" i="1"/>
  <c r="E4129" i="1"/>
  <c r="I4128" i="1"/>
  <c r="H4128" i="1"/>
  <c r="G4128" i="1"/>
  <c r="E4128" i="1"/>
  <c r="I4127" i="1"/>
  <c r="H4127" i="1"/>
  <c r="G4127" i="1"/>
  <c r="E4127" i="1"/>
  <c r="I4126" i="1"/>
  <c r="H4126" i="1"/>
  <c r="G4126" i="1"/>
  <c r="E4126" i="1"/>
  <c r="I4125" i="1"/>
  <c r="H4125" i="1"/>
  <c r="G4125" i="1"/>
  <c r="E4125" i="1"/>
  <c r="I4124" i="1"/>
  <c r="H4124" i="1"/>
  <c r="G4124" i="1"/>
  <c r="E4124" i="1"/>
  <c r="I4123" i="1"/>
  <c r="H4123" i="1"/>
  <c r="G4123" i="1"/>
  <c r="E4123" i="1"/>
  <c r="I4122" i="1"/>
  <c r="H4122" i="1"/>
  <c r="G4122" i="1"/>
  <c r="E4122" i="1"/>
  <c r="I4121" i="1"/>
  <c r="H4121" i="1"/>
  <c r="G4121" i="1"/>
  <c r="E4121" i="1"/>
  <c r="I4120" i="1"/>
  <c r="H4120" i="1"/>
  <c r="G4120" i="1"/>
  <c r="E4120" i="1"/>
  <c r="I4119" i="1"/>
  <c r="H4119" i="1"/>
  <c r="G4119" i="1"/>
  <c r="E4119" i="1"/>
  <c r="I4118" i="1"/>
  <c r="H4118" i="1"/>
  <c r="G4118" i="1"/>
  <c r="E4118" i="1"/>
  <c r="I4117" i="1"/>
  <c r="H4117" i="1"/>
  <c r="G4117" i="1"/>
  <c r="E4117" i="1"/>
  <c r="I4116" i="1"/>
  <c r="H4116" i="1"/>
  <c r="G4116" i="1"/>
  <c r="E4116" i="1"/>
  <c r="I4115" i="1"/>
  <c r="H4115" i="1"/>
  <c r="G4115" i="1"/>
  <c r="E4115" i="1"/>
  <c r="I4114" i="1"/>
  <c r="H4114" i="1"/>
  <c r="G4114" i="1"/>
  <c r="E4114" i="1"/>
  <c r="I4113" i="1"/>
  <c r="H4113" i="1"/>
  <c r="G4113" i="1"/>
  <c r="E4113" i="1"/>
  <c r="I4112" i="1"/>
  <c r="H4112" i="1"/>
  <c r="G4112" i="1"/>
  <c r="E4112" i="1"/>
  <c r="I4111" i="1"/>
  <c r="H4111" i="1"/>
  <c r="G4111" i="1"/>
  <c r="E4111" i="1"/>
  <c r="I4110" i="1"/>
  <c r="H4110" i="1"/>
  <c r="G4110" i="1"/>
  <c r="E4110" i="1"/>
  <c r="I4109" i="1"/>
  <c r="H4109" i="1"/>
  <c r="G4109" i="1"/>
  <c r="E4109" i="1"/>
  <c r="I4108" i="1"/>
  <c r="H4108" i="1"/>
  <c r="G4108" i="1"/>
  <c r="E4108" i="1"/>
  <c r="I4107" i="1"/>
  <c r="H4107" i="1"/>
  <c r="G4107" i="1"/>
  <c r="E4107" i="1"/>
  <c r="I4106" i="1"/>
  <c r="H4106" i="1"/>
  <c r="G4106" i="1"/>
  <c r="E4106" i="1"/>
  <c r="I4105" i="1"/>
  <c r="H4105" i="1"/>
  <c r="G4105" i="1"/>
  <c r="E4105" i="1"/>
  <c r="H4104" i="1"/>
  <c r="I4104" i="1" s="1"/>
  <c r="G4104" i="1"/>
  <c r="E4104" i="1"/>
  <c r="H4103" i="1"/>
  <c r="I4103" i="1" s="1"/>
  <c r="G4103" i="1"/>
  <c r="E4103" i="1"/>
  <c r="H4102" i="1"/>
  <c r="I4102" i="1" s="1"/>
  <c r="G4102" i="1"/>
  <c r="E4102" i="1"/>
  <c r="H4101" i="1"/>
  <c r="I4101" i="1" s="1"/>
  <c r="G4101" i="1"/>
  <c r="E4101" i="1"/>
  <c r="H4100" i="1"/>
  <c r="I4100" i="1" s="1"/>
  <c r="G4100" i="1"/>
  <c r="E4100" i="1"/>
  <c r="H4099" i="1"/>
  <c r="I4099" i="1" s="1"/>
  <c r="G4099" i="1"/>
  <c r="E4099" i="1"/>
  <c r="H4098" i="1"/>
  <c r="I4098" i="1" s="1"/>
  <c r="G4098" i="1"/>
  <c r="E4098" i="1"/>
  <c r="H4097" i="1"/>
  <c r="I4097" i="1" s="1"/>
  <c r="G4097" i="1"/>
  <c r="E4097" i="1"/>
  <c r="H4096" i="1"/>
  <c r="I4096" i="1" s="1"/>
  <c r="G4096" i="1"/>
  <c r="E4096" i="1"/>
  <c r="H4095" i="1"/>
  <c r="I4095" i="1" s="1"/>
  <c r="G4095" i="1"/>
  <c r="E4095" i="1"/>
  <c r="H4094" i="1"/>
  <c r="I4094" i="1" s="1"/>
  <c r="G4094" i="1"/>
  <c r="E4094" i="1"/>
  <c r="H4093" i="1"/>
  <c r="I4093" i="1" s="1"/>
  <c r="G4093" i="1"/>
  <c r="E4093" i="1"/>
  <c r="H4092" i="1"/>
  <c r="I4092" i="1" s="1"/>
  <c r="G4092" i="1"/>
  <c r="E4092" i="1"/>
  <c r="H4091" i="1"/>
  <c r="I4091" i="1" s="1"/>
  <c r="G4091" i="1"/>
  <c r="E4091" i="1"/>
  <c r="H4090" i="1"/>
  <c r="I4090" i="1" s="1"/>
  <c r="G4090" i="1"/>
  <c r="E4090" i="1"/>
  <c r="H4089" i="1"/>
  <c r="I4089" i="1" s="1"/>
  <c r="G4089" i="1"/>
  <c r="E4089" i="1"/>
  <c r="H4088" i="1"/>
  <c r="I4088" i="1" s="1"/>
  <c r="G4088" i="1"/>
  <c r="E4088" i="1"/>
  <c r="H4087" i="1"/>
  <c r="I4087" i="1" s="1"/>
  <c r="G4087" i="1"/>
  <c r="E4087" i="1"/>
  <c r="H4086" i="1"/>
  <c r="I4086" i="1" s="1"/>
  <c r="G4086" i="1"/>
  <c r="E4086" i="1"/>
  <c r="H4085" i="1"/>
  <c r="I4085" i="1" s="1"/>
  <c r="G4085" i="1"/>
  <c r="E4085" i="1"/>
  <c r="H4084" i="1"/>
  <c r="I4084" i="1" s="1"/>
  <c r="G4084" i="1"/>
  <c r="E4084" i="1"/>
  <c r="H4083" i="1"/>
  <c r="I4083" i="1" s="1"/>
  <c r="G4083" i="1"/>
  <c r="E4083" i="1"/>
  <c r="H4082" i="1"/>
  <c r="I4082" i="1" s="1"/>
  <c r="G4082" i="1"/>
  <c r="E4082" i="1"/>
  <c r="H4081" i="1"/>
  <c r="I4081" i="1" s="1"/>
  <c r="G4081" i="1"/>
  <c r="E4081" i="1"/>
  <c r="H4080" i="1"/>
  <c r="I4080" i="1" s="1"/>
  <c r="G4080" i="1"/>
  <c r="E4080" i="1"/>
  <c r="H4079" i="1"/>
  <c r="I4079" i="1" s="1"/>
  <c r="G4079" i="1"/>
  <c r="E4079" i="1"/>
  <c r="H4078" i="1"/>
  <c r="I4078" i="1" s="1"/>
  <c r="G4078" i="1"/>
  <c r="E4078" i="1"/>
  <c r="H4077" i="1"/>
  <c r="I4077" i="1" s="1"/>
  <c r="G4077" i="1"/>
  <c r="E4077" i="1"/>
  <c r="H4076" i="1"/>
  <c r="I4076" i="1" s="1"/>
  <c r="G4076" i="1"/>
  <c r="E4076" i="1"/>
  <c r="H4075" i="1"/>
  <c r="I4075" i="1" s="1"/>
  <c r="G4075" i="1"/>
  <c r="E4075" i="1"/>
  <c r="H4074" i="1"/>
  <c r="I4074" i="1" s="1"/>
  <c r="G4074" i="1"/>
  <c r="E4074" i="1"/>
  <c r="H4073" i="1"/>
  <c r="I4073" i="1" s="1"/>
  <c r="G4073" i="1"/>
  <c r="E4073" i="1"/>
  <c r="H4072" i="1"/>
  <c r="I4072" i="1" s="1"/>
  <c r="G4072" i="1"/>
  <c r="E4072" i="1"/>
  <c r="H4071" i="1"/>
  <c r="I4071" i="1" s="1"/>
  <c r="G4071" i="1"/>
  <c r="E4071" i="1"/>
  <c r="H4070" i="1"/>
  <c r="I4070" i="1" s="1"/>
  <c r="G4070" i="1"/>
  <c r="E4070" i="1"/>
  <c r="H4069" i="1"/>
  <c r="I4069" i="1" s="1"/>
  <c r="G4069" i="1"/>
  <c r="E4069" i="1"/>
  <c r="H4068" i="1"/>
  <c r="I4068" i="1" s="1"/>
  <c r="G4068" i="1"/>
  <c r="E4068" i="1"/>
  <c r="H4067" i="1"/>
  <c r="I4067" i="1" s="1"/>
  <c r="G4067" i="1"/>
  <c r="E4067" i="1"/>
  <c r="H4066" i="1"/>
  <c r="I4066" i="1" s="1"/>
  <c r="G4066" i="1"/>
  <c r="E4066" i="1"/>
  <c r="H4065" i="1"/>
  <c r="I4065" i="1" s="1"/>
  <c r="G4065" i="1"/>
  <c r="E4065" i="1"/>
  <c r="H4064" i="1"/>
  <c r="I4064" i="1" s="1"/>
  <c r="G4064" i="1"/>
  <c r="E4064" i="1"/>
  <c r="H4063" i="1"/>
  <c r="I4063" i="1" s="1"/>
  <c r="G4063" i="1"/>
  <c r="E4063" i="1"/>
  <c r="H4062" i="1"/>
  <c r="I4062" i="1" s="1"/>
  <c r="G4062" i="1"/>
  <c r="E4062" i="1"/>
  <c r="H4061" i="1"/>
  <c r="I4061" i="1" s="1"/>
  <c r="G4061" i="1"/>
  <c r="E4061" i="1"/>
  <c r="H4060" i="1"/>
  <c r="I4060" i="1" s="1"/>
  <c r="G4060" i="1"/>
  <c r="E4060" i="1"/>
  <c r="H4059" i="1"/>
  <c r="I4059" i="1" s="1"/>
  <c r="G4059" i="1"/>
  <c r="E4059" i="1"/>
  <c r="H4058" i="1"/>
  <c r="I4058" i="1" s="1"/>
  <c r="G4058" i="1"/>
  <c r="E4058" i="1"/>
  <c r="H4057" i="1"/>
  <c r="I4057" i="1" s="1"/>
  <c r="G4057" i="1"/>
  <c r="E4057" i="1"/>
  <c r="H4056" i="1"/>
  <c r="I4056" i="1" s="1"/>
  <c r="G4056" i="1"/>
  <c r="E4056" i="1"/>
  <c r="H4055" i="1"/>
  <c r="I4055" i="1" s="1"/>
  <c r="G4055" i="1"/>
  <c r="E4055" i="1"/>
  <c r="H4054" i="1"/>
  <c r="I4054" i="1" s="1"/>
  <c r="G4054" i="1"/>
  <c r="E4054" i="1"/>
  <c r="H4053" i="1"/>
  <c r="I4053" i="1" s="1"/>
  <c r="G4053" i="1"/>
  <c r="E4053" i="1"/>
  <c r="H4052" i="1"/>
  <c r="I4052" i="1" s="1"/>
  <c r="G4052" i="1"/>
  <c r="E4052" i="1"/>
  <c r="H4051" i="1"/>
  <c r="I4051" i="1" s="1"/>
  <c r="G4051" i="1"/>
  <c r="E4051" i="1"/>
  <c r="H4050" i="1"/>
  <c r="I4050" i="1" s="1"/>
  <c r="G4050" i="1"/>
  <c r="E4050" i="1"/>
  <c r="H4049" i="1"/>
  <c r="I4049" i="1" s="1"/>
  <c r="G4049" i="1"/>
  <c r="E4049" i="1"/>
  <c r="H4048" i="1"/>
  <c r="I4048" i="1" s="1"/>
  <c r="G4048" i="1"/>
  <c r="E4048" i="1"/>
  <c r="H4047" i="1"/>
  <c r="I4047" i="1" s="1"/>
  <c r="G4047" i="1"/>
  <c r="E4047" i="1"/>
  <c r="H4046" i="1"/>
  <c r="I4046" i="1" s="1"/>
  <c r="G4046" i="1"/>
  <c r="E4046" i="1"/>
  <c r="H4045" i="1"/>
  <c r="I4045" i="1" s="1"/>
  <c r="G4045" i="1"/>
  <c r="E4045" i="1"/>
  <c r="H4044" i="1"/>
  <c r="I4044" i="1" s="1"/>
  <c r="G4044" i="1"/>
  <c r="E4044" i="1"/>
  <c r="H4043" i="1"/>
  <c r="I4043" i="1" s="1"/>
  <c r="G4043" i="1"/>
  <c r="E4043" i="1"/>
  <c r="H4042" i="1"/>
  <c r="I4042" i="1" s="1"/>
  <c r="G4042" i="1"/>
  <c r="E4042" i="1"/>
  <c r="H4041" i="1"/>
  <c r="I4041" i="1" s="1"/>
  <c r="G4041" i="1"/>
  <c r="E4041" i="1"/>
  <c r="H4040" i="1"/>
  <c r="I4040" i="1" s="1"/>
  <c r="G4040" i="1"/>
  <c r="E4040" i="1"/>
  <c r="H4039" i="1"/>
  <c r="I4039" i="1" s="1"/>
  <c r="G4039" i="1"/>
  <c r="E4039" i="1"/>
  <c r="H4038" i="1"/>
  <c r="I4038" i="1" s="1"/>
  <c r="G4038" i="1"/>
  <c r="E4038" i="1"/>
  <c r="H4037" i="1"/>
  <c r="I4037" i="1" s="1"/>
  <c r="G4037" i="1"/>
  <c r="E4037" i="1"/>
  <c r="H4036" i="1"/>
  <c r="I4036" i="1" s="1"/>
  <c r="G4036" i="1"/>
  <c r="E4036" i="1"/>
  <c r="H4035" i="1"/>
  <c r="I4035" i="1" s="1"/>
  <c r="G4035" i="1"/>
  <c r="E4035" i="1"/>
  <c r="H4034" i="1"/>
  <c r="I4034" i="1" s="1"/>
  <c r="G4034" i="1"/>
  <c r="E4034" i="1"/>
  <c r="H4033" i="1"/>
  <c r="I4033" i="1" s="1"/>
  <c r="G4033" i="1"/>
  <c r="E4033" i="1"/>
  <c r="H4032" i="1"/>
  <c r="I4032" i="1" s="1"/>
  <c r="G4032" i="1"/>
  <c r="E4032" i="1"/>
  <c r="H4031" i="1"/>
  <c r="I4031" i="1" s="1"/>
  <c r="G4031" i="1"/>
  <c r="E4031" i="1"/>
  <c r="H4030" i="1"/>
  <c r="I4030" i="1" s="1"/>
  <c r="G4030" i="1"/>
  <c r="E4030" i="1"/>
  <c r="H4029" i="1"/>
  <c r="I4029" i="1" s="1"/>
  <c r="G4029" i="1"/>
  <c r="E4029" i="1"/>
  <c r="H4028" i="1"/>
  <c r="I4028" i="1" s="1"/>
  <c r="G4028" i="1"/>
  <c r="E4028" i="1"/>
  <c r="H4027" i="1"/>
  <c r="I4027" i="1" s="1"/>
  <c r="G4027" i="1"/>
  <c r="E4027" i="1"/>
  <c r="H4026" i="1"/>
  <c r="I4026" i="1" s="1"/>
  <c r="G4026" i="1"/>
  <c r="E4026" i="1"/>
  <c r="H4025" i="1"/>
  <c r="I4025" i="1" s="1"/>
  <c r="G4025" i="1"/>
  <c r="E4025" i="1"/>
  <c r="H4024" i="1"/>
  <c r="I4024" i="1" s="1"/>
  <c r="G4024" i="1"/>
  <c r="E4024" i="1"/>
  <c r="H4023" i="1"/>
  <c r="I4023" i="1" s="1"/>
  <c r="G4023" i="1"/>
  <c r="E4023" i="1"/>
  <c r="H4022" i="1"/>
  <c r="I4022" i="1" s="1"/>
  <c r="G4022" i="1"/>
  <c r="E4022" i="1"/>
  <c r="H4021" i="1"/>
  <c r="I4021" i="1" s="1"/>
  <c r="G4021" i="1"/>
  <c r="E4021" i="1"/>
  <c r="H4020" i="1"/>
  <c r="I4020" i="1" s="1"/>
  <c r="G4020" i="1"/>
  <c r="E4020" i="1"/>
  <c r="H4019" i="1"/>
  <c r="I4019" i="1" s="1"/>
  <c r="G4019" i="1"/>
  <c r="E4019" i="1"/>
  <c r="H4018" i="1"/>
  <c r="I4018" i="1" s="1"/>
  <c r="G4018" i="1"/>
  <c r="E4018" i="1"/>
  <c r="H4017" i="1"/>
  <c r="I4017" i="1" s="1"/>
  <c r="G4017" i="1"/>
  <c r="E4017" i="1"/>
  <c r="H4016" i="1"/>
  <c r="I4016" i="1" s="1"/>
  <c r="G4016" i="1"/>
  <c r="E4016" i="1"/>
  <c r="H4015" i="1"/>
  <c r="I4015" i="1" s="1"/>
  <c r="G4015" i="1"/>
  <c r="E4015" i="1"/>
  <c r="H4014" i="1"/>
  <c r="I4014" i="1" s="1"/>
  <c r="G4014" i="1"/>
  <c r="E4014" i="1"/>
  <c r="H4013" i="1"/>
  <c r="I4013" i="1" s="1"/>
  <c r="G4013" i="1"/>
  <c r="E4013" i="1"/>
  <c r="H4012" i="1"/>
  <c r="I4012" i="1" s="1"/>
  <c r="G4012" i="1"/>
  <c r="E4012" i="1"/>
  <c r="H4011" i="1"/>
  <c r="I4011" i="1" s="1"/>
  <c r="G4011" i="1"/>
  <c r="E4011" i="1"/>
  <c r="H4010" i="1"/>
  <c r="I4010" i="1" s="1"/>
  <c r="G4010" i="1"/>
  <c r="E4010" i="1"/>
  <c r="H4009" i="1"/>
  <c r="I4009" i="1" s="1"/>
  <c r="G4009" i="1"/>
  <c r="E4009" i="1"/>
  <c r="H4008" i="1"/>
  <c r="I4008" i="1" s="1"/>
  <c r="G4008" i="1"/>
  <c r="E4008" i="1"/>
  <c r="H4007" i="1"/>
  <c r="I4007" i="1" s="1"/>
  <c r="G4007" i="1"/>
  <c r="E4007" i="1"/>
  <c r="H4006" i="1"/>
  <c r="I4006" i="1" s="1"/>
  <c r="G4006" i="1"/>
  <c r="E4006" i="1"/>
  <c r="H4005" i="1"/>
  <c r="I4005" i="1" s="1"/>
  <c r="G4005" i="1"/>
  <c r="E4005" i="1"/>
  <c r="H4004" i="1"/>
  <c r="I4004" i="1" s="1"/>
  <c r="G4004" i="1"/>
  <c r="E4004" i="1"/>
  <c r="H4003" i="1"/>
  <c r="I4003" i="1" s="1"/>
  <c r="G4003" i="1"/>
  <c r="E4003" i="1"/>
  <c r="H4002" i="1"/>
  <c r="I4002" i="1" s="1"/>
  <c r="G4002" i="1"/>
  <c r="E4002" i="1"/>
  <c r="H4001" i="1"/>
  <c r="I4001" i="1" s="1"/>
  <c r="G4001" i="1"/>
  <c r="E4001" i="1"/>
  <c r="H4000" i="1"/>
  <c r="I4000" i="1" s="1"/>
  <c r="G4000" i="1"/>
  <c r="E4000" i="1"/>
  <c r="H3999" i="1"/>
  <c r="I3999" i="1" s="1"/>
  <c r="G3999" i="1"/>
  <c r="E3999" i="1"/>
  <c r="H3998" i="1"/>
  <c r="I3998" i="1" s="1"/>
  <c r="G3998" i="1"/>
  <c r="E3998" i="1"/>
  <c r="H3997" i="1"/>
  <c r="I3997" i="1" s="1"/>
  <c r="G3997" i="1"/>
  <c r="E3997" i="1"/>
  <c r="H3996" i="1"/>
  <c r="I3996" i="1" s="1"/>
  <c r="G3996" i="1"/>
  <c r="E3996" i="1"/>
  <c r="H3995" i="1"/>
  <c r="I3995" i="1" s="1"/>
  <c r="G3995" i="1"/>
  <c r="E3995" i="1"/>
  <c r="H3994" i="1"/>
  <c r="I3994" i="1" s="1"/>
  <c r="G3994" i="1"/>
  <c r="E3994" i="1"/>
  <c r="H3993" i="1"/>
  <c r="I3993" i="1" s="1"/>
  <c r="G3993" i="1"/>
  <c r="E3993" i="1"/>
  <c r="H3992" i="1"/>
  <c r="I3992" i="1" s="1"/>
  <c r="G3992" i="1"/>
  <c r="E3992" i="1"/>
  <c r="H3991" i="1"/>
  <c r="I3991" i="1" s="1"/>
  <c r="G3991" i="1"/>
  <c r="E3991" i="1"/>
  <c r="H3990" i="1"/>
  <c r="I3990" i="1" s="1"/>
  <c r="G3990" i="1"/>
  <c r="E3990" i="1"/>
  <c r="H3989" i="1"/>
  <c r="I3989" i="1" s="1"/>
  <c r="G3989" i="1"/>
  <c r="E3989" i="1"/>
  <c r="H3988" i="1"/>
  <c r="I3988" i="1" s="1"/>
  <c r="G3988" i="1"/>
  <c r="E3988" i="1"/>
  <c r="H3987" i="1"/>
  <c r="I3987" i="1" s="1"/>
  <c r="G3987" i="1"/>
  <c r="E3987" i="1"/>
  <c r="H3986" i="1"/>
  <c r="I3986" i="1" s="1"/>
  <c r="G3986" i="1"/>
  <c r="E3986" i="1"/>
  <c r="H3985" i="1"/>
  <c r="I3985" i="1" s="1"/>
  <c r="G3985" i="1"/>
  <c r="E3985" i="1"/>
  <c r="H3984" i="1"/>
  <c r="I3984" i="1" s="1"/>
  <c r="G3984" i="1"/>
  <c r="E3984" i="1"/>
  <c r="H3983" i="1"/>
  <c r="I3983" i="1" s="1"/>
  <c r="G3983" i="1"/>
  <c r="E3983" i="1"/>
  <c r="H3982" i="1"/>
  <c r="I3982" i="1" s="1"/>
  <c r="G3982" i="1"/>
  <c r="E3982" i="1"/>
  <c r="H3981" i="1"/>
  <c r="I3981" i="1" s="1"/>
  <c r="G3981" i="1"/>
  <c r="E3981" i="1"/>
  <c r="H3980" i="1"/>
  <c r="I3980" i="1" s="1"/>
  <c r="G3980" i="1"/>
  <c r="E3980" i="1"/>
  <c r="H3979" i="1"/>
  <c r="I3979" i="1" s="1"/>
  <c r="G3979" i="1"/>
  <c r="E3979" i="1"/>
  <c r="H3978" i="1"/>
  <c r="I3978" i="1" s="1"/>
  <c r="G3978" i="1"/>
  <c r="E3978" i="1"/>
  <c r="H3977" i="1"/>
  <c r="I3977" i="1" s="1"/>
  <c r="G3977" i="1"/>
  <c r="E3977" i="1"/>
  <c r="H3976" i="1"/>
  <c r="I3976" i="1" s="1"/>
  <c r="G3976" i="1"/>
  <c r="E3976" i="1"/>
  <c r="H3975" i="1"/>
  <c r="I3975" i="1" s="1"/>
  <c r="G3975" i="1"/>
  <c r="E3975" i="1"/>
  <c r="H3974" i="1"/>
  <c r="I3974" i="1" s="1"/>
  <c r="G3974" i="1"/>
  <c r="E3974" i="1"/>
  <c r="H3973" i="1"/>
  <c r="I3973" i="1" s="1"/>
  <c r="G3973" i="1"/>
  <c r="E3973" i="1"/>
  <c r="H3972" i="1"/>
  <c r="I3972" i="1" s="1"/>
  <c r="G3972" i="1"/>
  <c r="E3972" i="1"/>
  <c r="H3971" i="1"/>
  <c r="I3971" i="1" s="1"/>
  <c r="G3971" i="1"/>
  <c r="E3971" i="1"/>
  <c r="H3970" i="1"/>
  <c r="I3970" i="1" s="1"/>
  <c r="G3970" i="1"/>
  <c r="E3970" i="1"/>
  <c r="H3969" i="1"/>
  <c r="I3969" i="1" s="1"/>
  <c r="G3969" i="1"/>
  <c r="E3969" i="1"/>
  <c r="H3968" i="1"/>
  <c r="I3968" i="1" s="1"/>
  <c r="G3968" i="1"/>
  <c r="E3968" i="1"/>
  <c r="H3967" i="1"/>
  <c r="I3967" i="1" s="1"/>
  <c r="G3967" i="1"/>
  <c r="E3967" i="1"/>
  <c r="H3966" i="1"/>
  <c r="I3966" i="1" s="1"/>
  <c r="G3966" i="1"/>
  <c r="E3966" i="1"/>
  <c r="H3965" i="1"/>
  <c r="I3965" i="1" s="1"/>
  <c r="G3965" i="1"/>
  <c r="E3965" i="1"/>
  <c r="H3964" i="1"/>
  <c r="I3964" i="1" s="1"/>
  <c r="G3964" i="1"/>
  <c r="E3964" i="1"/>
  <c r="H3963" i="1"/>
  <c r="I3963" i="1" s="1"/>
  <c r="G3963" i="1"/>
  <c r="E3963" i="1"/>
  <c r="H3962" i="1"/>
  <c r="I3962" i="1" s="1"/>
  <c r="G3962" i="1"/>
  <c r="E3962" i="1"/>
  <c r="H3961" i="1"/>
  <c r="I3961" i="1" s="1"/>
  <c r="G3961" i="1"/>
  <c r="E3961" i="1"/>
  <c r="H3960" i="1"/>
  <c r="I3960" i="1" s="1"/>
  <c r="G3960" i="1"/>
  <c r="E3960" i="1"/>
  <c r="H3959" i="1"/>
  <c r="I3959" i="1" s="1"/>
  <c r="G3959" i="1"/>
  <c r="E3959" i="1"/>
  <c r="H3958" i="1"/>
  <c r="I3958" i="1" s="1"/>
  <c r="G3958" i="1"/>
  <c r="E3958" i="1"/>
  <c r="H3957" i="1"/>
  <c r="I3957" i="1" s="1"/>
  <c r="G3957" i="1"/>
  <c r="E3957" i="1"/>
  <c r="H3956" i="1"/>
  <c r="I3956" i="1" s="1"/>
  <c r="G3956" i="1"/>
  <c r="E3956" i="1"/>
  <c r="H3955" i="1"/>
  <c r="I3955" i="1" s="1"/>
  <c r="G3955" i="1"/>
  <c r="E3955" i="1"/>
  <c r="H3954" i="1"/>
  <c r="I3954" i="1" s="1"/>
  <c r="G3954" i="1"/>
  <c r="E3954" i="1"/>
  <c r="H3953" i="1"/>
  <c r="I3953" i="1" s="1"/>
  <c r="G3953" i="1"/>
  <c r="E3953" i="1"/>
  <c r="H3952" i="1"/>
  <c r="I3952" i="1" s="1"/>
  <c r="G3952" i="1"/>
  <c r="E3952" i="1"/>
  <c r="H3951" i="1"/>
  <c r="I3951" i="1" s="1"/>
  <c r="G3951" i="1"/>
  <c r="E3951" i="1"/>
  <c r="H3950" i="1"/>
  <c r="I3950" i="1" s="1"/>
  <c r="G3950" i="1"/>
  <c r="E3950" i="1"/>
  <c r="H3949" i="1"/>
  <c r="I3949" i="1" s="1"/>
  <c r="G3949" i="1"/>
  <c r="E3949" i="1"/>
  <c r="H3948" i="1"/>
  <c r="I3948" i="1" s="1"/>
  <c r="G3948" i="1"/>
  <c r="E3948" i="1"/>
  <c r="H3947" i="1"/>
  <c r="I3947" i="1" s="1"/>
  <c r="G3947" i="1"/>
  <c r="E3947" i="1"/>
  <c r="H3946" i="1"/>
  <c r="I3946" i="1" s="1"/>
  <c r="G3946" i="1"/>
  <c r="E3946" i="1"/>
  <c r="H3945" i="1"/>
  <c r="I3945" i="1" s="1"/>
  <c r="G3945" i="1"/>
  <c r="E3945" i="1"/>
  <c r="H3944" i="1"/>
  <c r="I3944" i="1" s="1"/>
  <c r="G3944" i="1"/>
  <c r="E3944" i="1"/>
  <c r="H3943" i="1"/>
  <c r="I3943" i="1" s="1"/>
  <c r="G3943" i="1"/>
  <c r="E3943" i="1"/>
  <c r="H3942" i="1"/>
  <c r="I3942" i="1" s="1"/>
  <c r="G3942" i="1"/>
  <c r="E3942" i="1"/>
  <c r="H3941" i="1"/>
  <c r="I3941" i="1" s="1"/>
  <c r="G3941" i="1"/>
  <c r="E3941" i="1"/>
  <c r="H3940" i="1"/>
  <c r="I3940" i="1" s="1"/>
  <c r="G3940" i="1"/>
  <c r="E3940" i="1"/>
  <c r="H3939" i="1"/>
  <c r="I3939" i="1" s="1"/>
  <c r="G3939" i="1"/>
  <c r="E3939" i="1"/>
  <c r="H3938" i="1"/>
  <c r="I3938" i="1" s="1"/>
  <c r="G3938" i="1"/>
  <c r="E3938" i="1"/>
  <c r="H3937" i="1"/>
  <c r="I3937" i="1" s="1"/>
  <c r="G3937" i="1"/>
  <c r="E3937" i="1"/>
  <c r="H3936" i="1"/>
  <c r="I3936" i="1" s="1"/>
  <c r="G3936" i="1"/>
  <c r="E3936" i="1"/>
  <c r="H3935" i="1"/>
  <c r="I3935" i="1" s="1"/>
  <c r="G3935" i="1"/>
  <c r="E3935" i="1"/>
  <c r="H3934" i="1"/>
  <c r="I3934" i="1" s="1"/>
  <c r="G3934" i="1"/>
  <c r="E3934" i="1"/>
  <c r="H3933" i="1"/>
  <c r="I3933" i="1" s="1"/>
  <c r="G3933" i="1"/>
  <c r="E3933" i="1"/>
  <c r="H3932" i="1"/>
  <c r="I3932" i="1" s="1"/>
  <c r="G3932" i="1"/>
  <c r="E3932" i="1"/>
  <c r="H3931" i="1"/>
  <c r="I3931" i="1" s="1"/>
  <c r="G3931" i="1"/>
  <c r="E3931" i="1"/>
  <c r="H3930" i="1"/>
  <c r="I3930" i="1" s="1"/>
  <c r="G3930" i="1"/>
  <c r="E3930" i="1"/>
  <c r="H3929" i="1"/>
  <c r="I3929" i="1" s="1"/>
  <c r="G3929" i="1"/>
  <c r="E3929" i="1"/>
  <c r="H3928" i="1"/>
  <c r="I3928" i="1" s="1"/>
  <c r="G3928" i="1"/>
  <c r="E3928" i="1"/>
  <c r="H3927" i="1"/>
  <c r="I3927" i="1" s="1"/>
  <c r="G3927" i="1"/>
  <c r="E3927" i="1"/>
  <c r="H3926" i="1"/>
  <c r="I3926" i="1" s="1"/>
  <c r="G3926" i="1"/>
  <c r="E3926" i="1"/>
  <c r="H3925" i="1"/>
  <c r="I3925" i="1" s="1"/>
  <c r="G3925" i="1"/>
  <c r="E3925" i="1"/>
  <c r="H3924" i="1"/>
  <c r="I3924" i="1" s="1"/>
  <c r="G3924" i="1"/>
  <c r="E3924" i="1"/>
  <c r="H3923" i="1"/>
  <c r="I3923" i="1" s="1"/>
  <c r="G3923" i="1"/>
  <c r="E3923" i="1"/>
  <c r="H3922" i="1"/>
  <c r="I3922" i="1" s="1"/>
  <c r="G3922" i="1"/>
  <c r="E3922" i="1"/>
  <c r="H3921" i="1"/>
  <c r="I3921" i="1" s="1"/>
  <c r="G3921" i="1"/>
  <c r="E3921" i="1"/>
  <c r="H3920" i="1"/>
  <c r="I3920" i="1" s="1"/>
  <c r="G3920" i="1"/>
  <c r="E3920" i="1"/>
  <c r="H3919" i="1"/>
  <c r="I3919" i="1" s="1"/>
  <c r="G3919" i="1"/>
  <c r="E3919" i="1"/>
  <c r="H3918" i="1"/>
  <c r="I3918" i="1" s="1"/>
  <c r="G3918" i="1"/>
  <c r="E3918" i="1"/>
  <c r="H3917" i="1"/>
  <c r="I3917" i="1" s="1"/>
  <c r="G3917" i="1"/>
  <c r="E3917" i="1"/>
  <c r="H3916" i="1"/>
  <c r="I3916" i="1" s="1"/>
  <c r="G3916" i="1"/>
  <c r="E3916" i="1"/>
  <c r="H3915" i="1"/>
  <c r="I3915" i="1" s="1"/>
  <c r="G3915" i="1"/>
  <c r="E3915" i="1"/>
  <c r="H3914" i="1"/>
  <c r="I3914" i="1" s="1"/>
  <c r="G3914" i="1"/>
  <c r="E3914" i="1"/>
  <c r="H3913" i="1"/>
  <c r="I3913" i="1" s="1"/>
  <c r="G3913" i="1"/>
  <c r="E3913" i="1"/>
  <c r="H3912" i="1"/>
  <c r="I3912" i="1" s="1"/>
  <c r="G3912" i="1"/>
  <c r="E3912" i="1"/>
  <c r="H3911" i="1"/>
  <c r="I3911" i="1" s="1"/>
  <c r="G3911" i="1"/>
  <c r="E3911" i="1"/>
  <c r="H3910" i="1"/>
  <c r="I3910" i="1" s="1"/>
  <c r="G3910" i="1"/>
  <c r="E3910" i="1"/>
  <c r="H3909" i="1"/>
  <c r="I3909" i="1" s="1"/>
  <c r="G3909" i="1"/>
  <c r="E3909" i="1"/>
  <c r="H3908" i="1"/>
  <c r="I3908" i="1" s="1"/>
  <c r="G3908" i="1"/>
  <c r="E3908" i="1"/>
  <c r="H3907" i="1"/>
  <c r="I3907" i="1" s="1"/>
  <c r="G3907" i="1"/>
  <c r="E3907" i="1"/>
  <c r="H3906" i="1"/>
  <c r="I3906" i="1" s="1"/>
  <c r="G3906" i="1"/>
  <c r="E3906" i="1"/>
  <c r="H3905" i="1"/>
  <c r="I3905" i="1" s="1"/>
  <c r="G3905" i="1"/>
  <c r="E3905" i="1"/>
  <c r="H3904" i="1"/>
  <c r="I3904" i="1" s="1"/>
  <c r="G3904" i="1"/>
  <c r="E3904" i="1"/>
  <c r="H3903" i="1"/>
  <c r="I3903" i="1" s="1"/>
  <c r="G3903" i="1"/>
  <c r="E3903" i="1"/>
  <c r="H3902" i="1"/>
  <c r="I3902" i="1" s="1"/>
  <c r="G3902" i="1"/>
  <c r="E3902" i="1"/>
  <c r="H3901" i="1"/>
  <c r="I3901" i="1" s="1"/>
  <c r="G3901" i="1"/>
  <c r="E3901" i="1"/>
  <c r="H3900" i="1"/>
  <c r="I3900" i="1" s="1"/>
  <c r="G3900" i="1"/>
  <c r="E3900" i="1"/>
  <c r="H3899" i="1"/>
  <c r="I3899" i="1" s="1"/>
  <c r="G3899" i="1"/>
  <c r="E3899" i="1"/>
  <c r="H3898" i="1"/>
  <c r="I3898" i="1" s="1"/>
  <c r="G3898" i="1"/>
  <c r="E3898" i="1"/>
  <c r="H3897" i="1"/>
  <c r="I3897" i="1" s="1"/>
  <c r="G3897" i="1"/>
  <c r="E3897" i="1"/>
  <c r="H3896" i="1"/>
  <c r="I3896" i="1" s="1"/>
  <c r="G3896" i="1"/>
  <c r="E3896" i="1"/>
  <c r="H3895" i="1"/>
  <c r="I3895" i="1" s="1"/>
  <c r="G3895" i="1"/>
  <c r="E3895" i="1"/>
  <c r="H3894" i="1"/>
  <c r="I3894" i="1" s="1"/>
  <c r="G3894" i="1"/>
  <c r="E3894" i="1"/>
  <c r="H3893" i="1"/>
  <c r="I3893" i="1" s="1"/>
  <c r="G3893" i="1"/>
  <c r="E3893" i="1"/>
  <c r="H3892" i="1"/>
  <c r="I3892" i="1" s="1"/>
  <c r="G3892" i="1"/>
  <c r="E3892" i="1"/>
  <c r="H3891" i="1"/>
  <c r="I3891" i="1" s="1"/>
  <c r="G3891" i="1"/>
  <c r="E3891" i="1"/>
  <c r="H3890" i="1"/>
  <c r="I3890" i="1" s="1"/>
  <c r="G3890" i="1"/>
  <c r="E3890" i="1"/>
  <c r="H3889" i="1"/>
  <c r="I3889" i="1" s="1"/>
  <c r="G3889" i="1"/>
  <c r="E3889" i="1"/>
  <c r="H3888" i="1"/>
  <c r="I3888" i="1" s="1"/>
  <c r="G3888" i="1"/>
  <c r="E3888" i="1"/>
  <c r="H3887" i="1"/>
  <c r="I3887" i="1" s="1"/>
  <c r="G3887" i="1"/>
  <c r="E3887" i="1"/>
  <c r="H3886" i="1"/>
  <c r="I3886" i="1" s="1"/>
  <c r="G3886" i="1"/>
  <c r="E3886" i="1"/>
  <c r="H3885" i="1"/>
  <c r="I3885" i="1" s="1"/>
  <c r="G3885" i="1"/>
  <c r="E3885" i="1"/>
  <c r="H3884" i="1"/>
  <c r="I3884" i="1" s="1"/>
  <c r="G3884" i="1"/>
  <c r="E3884" i="1"/>
  <c r="H3883" i="1"/>
  <c r="I3883" i="1" s="1"/>
  <c r="G3883" i="1"/>
  <c r="E3883" i="1"/>
  <c r="H3882" i="1"/>
  <c r="I3882" i="1" s="1"/>
  <c r="G3882" i="1"/>
  <c r="E3882" i="1"/>
  <c r="H3881" i="1"/>
  <c r="I3881" i="1" s="1"/>
  <c r="G3881" i="1"/>
  <c r="E3881" i="1"/>
  <c r="H3880" i="1"/>
  <c r="I3880" i="1" s="1"/>
  <c r="G3880" i="1"/>
  <c r="E3880" i="1"/>
  <c r="H3879" i="1"/>
  <c r="I3879" i="1" s="1"/>
  <c r="G3879" i="1"/>
  <c r="E3879" i="1"/>
  <c r="H3878" i="1"/>
  <c r="I3878" i="1" s="1"/>
  <c r="G3878" i="1"/>
  <c r="E3878" i="1"/>
  <c r="H3877" i="1"/>
  <c r="I3877" i="1" s="1"/>
  <c r="G3877" i="1"/>
  <c r="E3877" i="1"/>
  <c r="H3876" i="1"/>
  <c r="I3876" i="1" s="1"/>
  <c r="G3876" i="1"/>
  <c r="E3876" i="1"/>
  <c r="H3875" i="1"/>
  <c r="I3875" i="1" s="1"/>
  <c r="G3875" i="1"/>
  <c r="E3875" i="1"/>
  <c r="H3874" i="1"/>
  <c r="I3874" i="1" s="1"/>
  <c r="G3874" i="1"/>
  <c r="E3874" i="1"/>
  <c r="H3873" i="1"/>
  <c r="I3873" i="1" s="1"/>
  <c r="G3873" i="1"/>
  <c r="E3873" i="1"/>
  <c r="H3872" i="1"/>
  <c r="I3872" i="1" s="1"/>
  <c r="G3872" i="1"/>
  <c r="E3872" i="1"/>
  <c r="H3871" i="1"/>
  <c r="I3871" i="1" s="1"/>
  <c r="G3871" i="1"/>
  <c r="E3871" i="1"/>
  <c r="H3870" i="1"/>
  <c r="I3870" i="1" s="1"/>
  <c r="G3870" i="1"/>
  <c r="E3870" i="1"/>
  <c r="H3869" i="1"/>
  <c r="I3869" i="1" s="1"/>
  <c r="G3869" i="1"/>
  <c r="E3869" i="1"/>
  <c r="H3868" i="1"/>
  <c r="I3868" i="1" s="1"/>
  <c r="G3868" i="1"/>
  <c r="E3868" i="1"/>
  <c r="H3867" i="1"/>
  <c r="I3867" i="1" s="1"/>
  <c r="G3867" i="1"/>
  <c r="E3867" i="1"/>
  <c r="H3866" i="1"/>
  <c r="I3866" i="1" s="1"/>
  <c r="G3866" i="1"/>
  <c r="E3866" i="1"/>
  <c r="H3865" i="1"/>
  <c r="I3865" i="1" s="1"/>
  <c r="G3865" i="1"/>
  <c r="E3865" i="1"/>
  <c r="H3864" i="1"/>
  <c r="I3864" i="1" s="1"/>
  <c r="G3864" i="1"/>
  <c r="E3864" i="1"/>
  <c r="H3863" i="1"/>
  <c r="I3863" i="1" s="1"/>
  <c r="G3863" i="1"/>
  <c r="E3863" i="1"/>
  <c r="H3862" i="1"/>
  <c r="I3862" i="1" s="1"/>
  <c r="G3862" i="1"/>
  <c r="E3862" i="1"/>
  <c r="H3861" i="1"/>
  <c r="I3861" i="1" s="1"/>
  <c r="G3861" i="1"/>
  <c r="E3861" i="1"/>
  <c r="H3860" i="1"/>
  <c r="I3860" i="1" s="1"/>
  <c r="G3860" i="1"/>
  <c r="E3860" i="1"/>
  <c r="H3859" i="1"/>
  <c r="I3859" i="1" s="1"/>
  <c r="G3859" i="1"/>
  <c r="E3859" i="1"/>
  <c r="H3858" i="1"/>
  <c r="I3858" i="1" s="1"/>
  <c r="G3858" i="1"/>
  <c r="E3858" i="1"/>
  <c r="H3857" i="1"/>
  <c r="I3857" i="1" s="1"/>
  <c r="G3857" i="1"/>
  <c r="E3857" i="1"/>
  <c r="H3856" i="1"/>
  <c r="I3856" i="1" s="1"/>
  <c r="G3856" i="1"/>
  <c r="E3856" i="1"/>
  <c r="H3855" i="1"/>
  <c r="I3855" i="1" s="1"/>
  <c r="G3855" i="1"/>
  <c r="E3855" i="1"/>
  <c r="H3854" i="1"/>
  <c r="I3854" i="1" s="1"/>
  <c r="G3854" i="1"/>
  <c r="E3854" i="1"/>
  <c r="H3853" i="1"/>
  <c r="I3853" i="1" s="1"/>
  <c r="G3853" i="1"/>
  <c r="E3853" i="1"/>
  <c r="H3852" i="1"/>
  <c r="I3852" i="1" s="1"/>
  <c r="G3852" i="1"/>
  <c r="E3852" i="1"/>
  <c r="H3851" i="1"/>
  <c r="I3851" i="1" s="1"/>
  <c r="G3851" i="1"/>
  <c r="E3851" i="1"/>
  <c r="H3850" i="1"/>
  <c r="I3850" i="1" s="1"/>
  <c r="G3850" i="1"/>
  <c r="E3850" i="1"/>
  <c r="H3849" i="1"/>
  <c r="I3849" i="1" s="1"/>
  <c r="G3849" i="1"/>
  <c r="E3849" i="1"/>
  <c r="H3848" i="1"/>
  <c r="I3848" i="1" s="1"/>
  <c r="G3848" i="1"/>
  <c r="E3848" i="1"/>
  <c r="H3847" i="1"/>
  <c r="I3847" i="1" s="1"/>
  <c r="G3847" i="1"/>
  <c r="E3847" i="1"/>
  <c r="H3846" i="1"/>
  <c r="I3846" i="1" s="1"/>
  <c r="G3846" i="1"/>
  <c r="E3846" i="1"/>
  <c r="H3845" i="1"/>
  <c r="I3845" i="1" s="1"/>
  <c r="G3845" i="1"/>
  <c r="E3845" i="1"/>
  <c r="H3844" i="1"/>
  <c r="I3844" i="1" s="1"/>
  <c r="G3844" i="1"/>
  <c r="E3844" i="1"/>
  <c r="H3843" i="1"/>
  <c r="I3843" i="1" s="1"/>
  <c r="G3843" i="1"/>
  <c r="E3843" i="1"/>
  <c r="H3842" i="1"/>
  <c r="I3842" i="1" s="1"/>
  <c r="G3842" i="1"/>
  <c r="E3842" i="1"/>
  <c r="H3841" i="1"/>
  <c r="I3841" i="1" s="1"/>
  <c r="G3841" i="1"/>
  <c r="E3841" i="1"/>
  <c r="H3840" i="1"/>
  <c r="I3840" i="1" s="1"/>
  <c r="G3840" i="1"/>
  <c r="E3840" i="1"/>
  <c r="H3839" i="1"/>
  <c r="I3839" i="1" s="1"/>
  <c r="G3839" i="1"/>
  <c r="E3839" i="1"/>
  <c r="H3838" i="1"/>
  <c r="I3838" i="1" s="1"/>
  <c r="G3838" i="1"/>
  <c r="E3838" i="1"/>
  <c r="H3837" i="1"/>
  <c r="I3837" i="1" s="1"/>
  <c r="G3837" i="1"/>
  <c r="E3837" i="1"/>
  <c r="H3836" i="1"/>
  <c r="I3836" i="1" s="1"/>
  <c r="G3836" i="1"/>
  <c r="E3836" i="1"/>
  <c r="H3835" i="1"/>
  <c r="I3835" i="1" s="1"/>
  <c r="G3835" i="1"/>
  <c r="E3835" i="1"/>
  <c r="H3834" i="1"/>
  <c r="I3834" i="1" s="1"/>
  <c r="G3834" i="1"/>
  <c r="E3834" i="1"/>
  <c r="H3833" i="1"/>
  <c r="I3833" i="1" s="1"/>
  <c r="G3833" i="1"/>
  <c r="E3833" i="1"/>
  <c r="H3832" i="1"/>
  <c r="I3832" i="1" s="1"/>
  <c r="G3832" i="1"/>
  <c r="E3832" i="1"/>
  <c r="H3831" i="1"/>
  <c r="I3831" i="1" s="1"/>
  <c r="G3831" i="1"/>
  <c r="E3831" i="1"/>
  <c r="H3830" i="1"/>
  <c r="I3830" i="1" s="1"/>
  <c r="G3830" i="1"/>
  <c r="E3830" i="1"/>
  <c r="H3829" i="1"/>
  <c r="I3829" i="1" s="1"/>
  <c r="G3829" i="1"/>
  <c r="E3829" i="1"/>
  <c r="H3828" i="1"/>
  <c r="I3828" i="1" s="1"/>
  <c r="G3828" i="1"/>
  <c r="E3828" i="1"/>
  <c r="H3827" i="1"/>
  <c r="I3827" i="1" s="1"/>
  <c r="G3827" i="1"/>
  <c r="E3827" i="1"/>
  <c r="H3826" i="1"/>
  <c r="I3826" i="1" s="1"/>
  <c r="G3826" i="1"/>
  <c r="E3826" i="1"/>
  <c r="H3825" i="1"/>
  <c r="I3825" i="1" s="1"/>
  <c r="G3825" i="1"/>
  <c r="E3825" i="1"/>
  <c r="H3824" i="1"/>
  <c r="I3824" i="1" s="1"/>
  <c r="G3824" i="1"/>
  <c r="E3824" i="1"/>
  <c r="H3823" i="1"/>
  <c r="I3823" i="1" s="1"/>
  <c r="G3823" i="1"/>
  <c r="E3823" i="1"/>
  <c r="H3822" i="1"/>
  <c r="I3822" i="1" s="1"/>
  <c r="G3822" i="1"/>
  <c r="E3822" i="1"/>
  <c r="H3821" i="1"/>
  <c r="I3821" i="1" s="1"/>
  <c r="G3821" i="1"/>
  <c r="E3821" i="1"/>
  <c r="H3820" i="1"/>
  <c r="I3820" i="1" s="1"/>
  <c r="G3820" i="1"/>
  <c r="E3820" i="1"/>
  <c r="H3819" i="1"/>
  <c r="I3819" i="1" s="1"/>
  <c r="G3819" i="1"/>
  <c r="E3819" i="1"/>
  <c r="H3818" i="1"/>
  <c r="I3818" i="1" s="1"/>
  <c r="G3818" i="1"/>
  <c r="E3818" i="1"/>
  <c r="H3817" i="1"/>
  <c r="I3817" i="1" s="1"/>
  <c r="G3817" i="1"/>
  <c r="E3817" i="1"/>
  <c r="H3816" i="1"/>
  <c r="I3816" i="1" s="1"/>
  <c r="G3816" i="1"/>
  <c r="E3816" i="1"/>
  <c r="H3815" i="1"/>
  <c r="I3815" i="1" s="1"/>
  <c r="G3815" i="1"/>
  <c r="E3815" i="1"/>
  <c r="H3814" i="1"/>
  <c r="I3814" i="1" s="1"/>
  <c r="G3814" i="1"/>
  <c r="E3814" i="1"/>
  <c r="H3813" i="1"/>
  <c r="I3813" i="1" s="1"/>
  <c r="G3813" i="1"/>
  <c r="E3813" i="1"/>
  <c r="H3812" i="1"/>
  <c r="I3812" i="1" s="1"/>
  <c r="G3812" i="1"/>
  <c r="E3812" i="1"/>
  <c r="H3811" i="1"/>
  <c r="I3811" i="1" s="1"/>
  <c r="G3811" i="1"/>
  <c r="E3811" i="1"/>
  <c r="H3810" i="1"/>
  <c r="I3810" i="1" s="1"/>
  <c r="G3810" i="1"/>
  <c r="E3810" i="1"/>
  <c r="H3809" i="1"/>
  <c r="I3809" i="1" s="1"/>
  <c r="G3809" i="1"/>
  <c r="E3809" i="1"/>
  <c r="H3808" i="1"/>
  <c r="I3808" i="1" s="1"/>
  <c r="G3808" i="1"/>
  <c r="E3808" i="1"/>
  <c r="H3807" i="1"/>
  <c r="I3807" i="1" s="1"/>
  <c r="G3807" i="1"/>
  <c r="E3807" i="1"/>
  <c r="H3806" i="1"/>
  <c r="I3806" i="1" s="1"/>
  <c r="G3806" i="1"/>
  <c r="E3806" i="1"/>
  <c r="H3805" i="1"/>
  <c r="I3805" i="1" s="1"/>
  <c r="G3805" i="1"/>
  <c r="E3805" i="1"/>
  <c r="H3804" i="1"/>
  <c r="I3804" i="1" s="1"/>
  <c r="G3804" i="1"/>
  <c r="E3804" i="1"/>
  <c r="H3803" i="1"/>
  <c r="I3803" i="1" s="1"/>
  <c r="G3803" i="1"/>
  <c r="E3803" i="1"/>
  <c r="H3802" i="1"/>
  <c r="I3802" i="1" s="1"/>
  <c r="G3802" i="1"/>
  <c r="E3802" i="1"/>
  <c r="H3801" i="1"/>
  <c r="I3801" i="1" s="1"/>
  <c r="G3801" i="1"/>
  <c r="E3801" i="1"/>
  <c r="H3800" i="1"/>
  <c r="I3800" i="1" s="1"/>
  <c r="G3800" i="1"/>
  <c r="E3800" i="1"/>
  <c r="H3799" i="1"/>
  <c r="I3799" i="1" s="1"/>
  <c r="G3799" i="1"/>
  <c r="E3799" i="1"/>
  <c r="H3798" i="1"/>
  <c r="I3798" i="1" s="1"/>
  <c r="G3798" i="1"/>
  <c r="E3798" i="1"/>
  <c r="H3797" i="1"/>
  <c r="I3797" i="1" s="1"/>
  <c r="G3797" i="1"/>
  <c r="E3797" i="1"/>
  <c r="H3796" i="1"/>
  <c r="I3796" i="1" s="1"/>
  <c r="G3796" i="1"/>
  <c r="E3796" i="1"/>
  <c r="H3795" i="1"/>
  <c r="I3795" i="1" s="1"/>
  <c r="G3795" i="1"/>
  <c r="E3795" i="1"/>
  <c r="H3794" i="1"/>
  <c r="I3794" i="1" s="1"/>
  <c r="G3794" i="1"/>
  <c r="E3794" i="1"/>
  <c r="H3793" i="1"/>
  <c r="I3793" i="1" s="1"/>
  <c r="G3793" i="1"/>
  <c r="E3793" i="1"/>
  <c r="H3792" i="1"/>
  <c r="I3792" i="1" s="1"/>
  <c r="G3792" i="1"/>
  <c r="E3792" i="1"/>
  <c r="H3791" i="1"/>
  <c r="I3791" i="1" s="1"/>
  <c r="G3791" i="1"/>
  <c r="E3791" i="1"/>
  <c r="H3790" i="1"/>
  <c r="I3790" i="1" s="1"/>
  <c r="G3790" i="1"/>
  <c r="E3790" i="1"/>
  <c r="H3789" i="1"/>
  <c r="I3789" i="1" s="1"/>
  <c r="G3789" i="1"/>
  <c r="E3789" i="1"/>
  <c r="H3788" i="1"/>
  <c r="I3788" i="1" s="1"/>
  <c r="G3788" i="1"/>
  <c r="E3788" i="1"/>
  <c r="H3787" i="1"/>
  <c r="I3787" i="1" s="1"/>
  <c r="G3787" i="1"/>
  <c r="E3787" i="1"/>
  <c r="H3786" i="1"/>
  <c r="I3786" i="1" s="1"/>
  <c r="G3786" i="1"/>
  <c r="E3786" i="1"/>
  <c r="H3785" i="1"/>
  <c r="I3785" i="1" s="1"/>
  <c r="G3785" i="1"/>
  <c r="E3785" i="1"/>
  <c r="H3784" i="1"/>
  <c r="I3784" i="1" s="1"/>
  <c r="G3784" i="1"/>
  <c r="E3784" i="1"/>
  <c r="H3783" i="1"/>
  <c r="I3783" i="1" s="1"/>
  <c r="G3783" i="1"/>
  <c r="E3783" i="1"/>
  <c r="H3782" i="1"/>
  <c r="I3782" i="1" s="1"/>
  <c r="G3782" i="1"/>
  <c r="E3782" i="1"/>
  <c r="H3781" i="1"/>
  <c r="I3781" i="1" s="1"/>
  <c r="G3781" i="1"/>
  <c r="E3781" i="1"/>
  <c r="H3780" i="1"/>
  <c r="I3780" i="1" s="1"/>
  <c r="G3780" i="1"/>
  <c r="E3780" i="1"/>
  <c r="H3779" i="1"/>
  <c r="I3779" i="1" s="1"/>
  <c r="G3779" i="1"/>
  <c r="E3779" i="1"/>
  <c r="H3778" i="1"/>
  <c r="I3778" i="1" s="1"/>
  <c r="G3778" i="1"/>
  <c r="E3778" i="1"/>
  <c r="H3777" i="1"/>
  <c r="I3777" i="1" s="1"/>
  <c r="G3777" i="1"/>
  <c r="E3777" i="1"/>
  <c r="H3776" i="1"/>
  <c r="I3776" i="1" s="1"/>
  <c r="G3776" i="1"/>
  <c r="E3776" i="1"/>
  <c r="H3775" i="1"/>
  <c r="I3775" i="1" s="1"/>
  <c r="G3775" i="1"/>
  <c r="E3775" i="1"/>
  <c r="I3774" i="1"/>
  <c r="H3774" i="1"/>
  <c r="G3774" i="1"/>
  <c r="E3774" i="1"/>
  <c r="I3773" i="1"/>
  <c r="H3773" i="1"/>
  <c r="G3773" i="1"/>
  <c r="E3773" i="1"/>
  <c r="I3772" i="1"/>
  <c r="H3772" i="1"/>
  <c r="G3772" i="1"/>
  <c r="E3772" i="1"/>
  <c r="I3771" i="1"/>
  <c r="H3771" i="1"/>
  <c r="G3771" i="1"/>
  <c r="E3771" i="1"/>
  <c r="I3770" i="1"/>
  <c r="H3770" i="1"/>
  <c r="G3770" i="1"/>
  <c r="E3770" i="1"/>
  <c r="I3769" i="1"/>
  <c r="H3769" i="1"/>
  <c r="G3769" i="1"/>
  <c r="E3769" i="1"/>
  <c r="I3768" i="1"/>
  <c r="H3768" i="1"/>
  <c r="G3768" i="1"/>
  <c r="E3768" i="1"/>
  <c r="I3767" i="1"/>
  <c r="H3767" i="1"/>
  <c r="G3767" i="1"/>
  <c r="E3767" i="1"/>
  <c r="I3766" i="1"/>
  <c r="H3766" i="1"/>
  <c r="G3766" i="1"/>
  <c r="E3766" i="1"/>
  <c r="I3765" i="1"/>
  <c r="H3765" i="1"/>
  <c r="G3765" i="1"/>
  <c r="E3765" i="1"/>
  <c r="I3764" i="1"/>
  <c r="H3764" i="1"/>
  <c r="G3764" i="1"/>
  <c r="E3764" i="1"/>
  <c r="I3763" i="1"/>
  <c r="H3763" i="1"/>
  <c r="G3763" i="1"/>
  <c r="E3763" i="1"/>
  <c r="I3762" i="1"/>
  <c r="H3762" i="1"/>
  <c r="G3762" i="1"/>
  <c r="E3762" i="1"/>
  <c r="I3761" i="1"/>
  <c r="H3761" i="1"/>
  <c r="G3761" i="1"/>
  <c r="E3761" i="1"/>
  <c r="I3760" i="1"/>
  <c r="H3760" i="1"/>
  <c r="G3760" i="1"/>
  <c r="E3760" i="1"/>
  <c r="I3759" i="1"/>
  <c r="H3759" i="1"/>
  <c r="G3759" i="1"/>
  <c r="E3759" i="1"/>
  <c r="I3758" i="1"/>
  <c r="H3758" i="1"/>
  <c r="G3758" i="1"/>
  <c r="E3758" i="1"/>
  <c r="I3757" i="1"/>
  <c r="H3757" i="1"/>
  <c r="G3757" i="1"/>
  <c r="E3757" i="1"/>
  <c r="I3756" i="1"/>
  <c r="H3756" i="1"/>
  <c r="G3756" i="1"/>
  <c r="E3756" i="1"/>
  <c r="I3755" i="1"/>
  <c r="H3755" i="1"/>
  <c r="G3755" i="1"/>
  <c r="E3755" i="1"/>
  <c r="I3754" i="1"/>
  <c r="H3754" i="1"/>
  <c r="G3754" i="1"/>
  <c r="E3754" i="1"/>
  <c r="I3753" i="1"/>
  <c r="H3753" i="1"/>
  <c r="G3753" i="1"/>
  <c r="E3753" i="1"/>
  <c r="I3752" i="1"/>
  <c r="H3752" i="1"/>
  <c r="G3752" i="1"/>
  <c r="E3752" i="1"/>
  <c r="I3751" i="1"/>
  <c r="H3751" i="1"/>
  <c r="G3751" i="1"/>
  <c r="E3751" i="1"/>
  <c r="I3750" i="1"/>
  <c r="H3750" i="1"/>
  <c r="G3750" i="1"/>
  <c r="E3750" i="1"/>
  <c r="I3749" i="1"/>
  <c r="H3749" i="1"/>
  <c r="G3749" i="1"/>
  <c r="E3749" i="1"/>
  <c r="I3748" i="1"/>
  <c r="H3748" i="1"/>
  <c r="G3748" i="1"/>
  <c r="E3748" i="1"/>
  <c r="I3747" i="1"/>
  <c r="H3747" i="1"/>
  <c r="G3747" i="1"/>
  <c r="E3747" i="1"/>
  <c r="I3746" i="1"/>
  <c r="H3746" i="1"/>
  <c r="G3746" i="1"/>
  <c r="E3746" i="1"/>
  <c r="I3745" i="1"/>
  <c r="H3745" i="1"/>
  <c r="G3745" i="1"/>
  <c r="E3745" i="1"/>
  <c r="I3744" i="1"/>
  <c r="H3744" i="1"/>
  <c r="G3744" i="1"/>
  <c r="E3744" i="1"/>
  <c r="I3743" i="1"/>
  <c r="H3743" i="1"/>
  <c r="G3743" i="1"/>
  <c r="E3743" i="1"/>
  <c r="I3742" i="1"/>
  <c r="H3742" i="1"/>
  <c r="G3742" i="1"/>
  <c r="E3742" i="1"/>
  <c r="I3741" i="1"/>
  <c r="H3741" i="1"/>
  <c r="G3741" i="1"/>
  <c r="E3741" i="1"/>
  <c r="I3740" i="1"/>
  <c r="H3740" i="1"/>
  <c r="G3740" i="1"/>
  <c r="E3740" i="1"/>
  <c r="I3739" i="1"/>
  <c r="H3739" i="1"/>
  <c r="G3739" i="1"/>
  <c r="E3739" i="1"/>
  <c r="I3738" i="1"/>
  <c r="H3738" i="1"/>
  <c r="G3738" i="1"/>
  <c r="E3738" i="1"/>
  <c r="I3737" i="1"/>
  <c r="H3737" i="1"/>
  <c r="G3737" i="1"/>
  <c r="E3737" i="1"/>
  <c r="I3736" i="1"/>
  <c r="H3736" i="1"/>
  <c r="G3736" i="1"/>
  <c r="E3736" i="1"/>
  <c r="I3735" i="1"/>
  <c r="H3735" i="1"/>
  <c r="G3735" i="1"/>
  <c r="E3735" i="1"/>
  <c r="I3734" i="1"/>
  <c r="H3734" i="1"/>
  <c r="G3734" i="1"/>
  <c r="E3734" i="1"/>
  <c r="I3733" i="1"/>
  <c r="H3733" i="1"/>
  <c r="G3733" i="1"/>
  <c r="E3733" i="1"/>
  <c r="I3732" i="1"/>
  <c r="H3732" i="1"/>
  <c r="G3732" i="1"/>
  <c r="E3732" i="1"/>
  <c r="I3731" i="1"/>
  <c r="H3731" i="1"/>
  <c r="G3731" i="1"/>
  <c r="E3731" i="1"/>
  <c r="I3730" i="1"/>
  <c r="H3730" i="1"/>
  <c r="G3730" i="1"/>
  <c r="E3730" i="1"/>
  <c r="I3729" i="1"/>
  <c r="H3729" i="1"/>
  <c r="G3729" i="1"/>
  <c r="E3729" i="1"/>
  <c r="I3728" i="1"/>
  <c r="H3728" i="1"/>
  <c r="G3728" i="1"/>
  <c r="E3728" i="1"/>
  <c r="I3727" i="1"/>
  <c r="H3727" i="1"/>
  <c r="G3727" i="1"/>
  <c r="E3727" i="1"/>
  <c r="I3726" i="1"/>
  <c r="H3726" i="1"/>
  <c r="G3726" i="1"/>
  <c r="E3726" i="1"/>
  <c r="I3725" i="1"/>
  <c r="H3725" i="1"/>
  <c r="G3725" i="1"/>
  <c r="E3725" i="1"/>
  <c r="I3724" i="1"/>
  <c r="H3724" i="1"/>
  <c r="G3724" i="1"/>
  <c r="E3724" i="1"/>
  <c r="I3723" i="1"/>
  <c r="H3723" i="1"/>
  <c r="G3723" i="1"/>
  <c r="E3723" i="1"/>
  <c r="I3722" i="1"/>
  <c r="H3722" i="1"/>
  <c r="G3722" i="1"/>
  <c r="E3722" i="1"/>
  <c r="I3721" i="1"/>
  <c r="H3721" i="1"/>
  <c r="G3721" i="1"/>
  <c r="E3721" i="1"/>
  <c r="I3720" i="1"/>
  <c r="H3720" i="1"/>
  <c r="G3720" i="1"/>
  <c r="E3720" i="1"/>
  <c r="I3719" i="1"/>
  <c r="H3719" i="1"/>
  <c r="G3719" i="1"/>
  <c r="E3719" i="1"/>
  <c r="I3718" i="1"/>
  <c r="H3718" i="1"/>
  <c r="G3718" i="1"/>
  <c r="E3718" i="1"/>
  <c r="I3717" i="1"/>
  <c r="H3717" i="1"/>
  <c r="G3717" i="1"/>
  <c r="E3717" i="1"/>
  <c r="I3716" i="1"/>
  <c r="H3716" i="1"/>
  <c r="G3716" i="1"/>
  <c r="E3716" i="1"/>
  <c r="I3715" i="1"/>
  <c r="H3715" i="1"/>
  <c r="G3715" i="1"/>
  <c r="E3715" i="1"/>
  <c r="I3714" i="1"/>
  <c r="H3714" i="1"/>
  <c r="G3714" i="1"/>
  <c r="E3714" i="1"/>
  <c r="I3713" i="1"/>
  <c r="H3713" i="1"/>
  <c r="G3713" i="1"/>
  <c r="E3713" i="1"/>
  <c r="I3712" i="1"/>
  <c r="H3712" i="1"/>
  <c r="G3712" i="1"/>
  <c r="E3712" i="1"/>
  <c r="I3711" i="1"/>
  <c r="H3711" i="1"/>
  <c r="G3711" i="1"/>
  <c r="E3711" i="1"/>
  <c r="I3710" i="1"/>
  <c r="H3710" i="1"/>
  <c r="G3710" i="1"/>
  <c r="E3710" i="1"/>
  <c r="I3709" i="1"/>
  <c r="H3709" i="1"/>
  <c r="G3709" i="1"/>
  <c r="E3709" i="1"/>
  <c r="I3708" i="1"/>
  <c r="H3708" i="1"/>
  <c r="G3708" i="1"/>
  <c r="E3708" i="1"/>
  <c r="I3707" i="1"/>
  <c r="H3707" i="1"/>
  <c r="G3707" i="1"/>
  <c r="E3707" i="1"/>
  <c r="I3706" i="1"/>
  <c r="H3706" i="1"/>
  <c r="G3706" i="1"/>
  <c r="E3706" i="1"/>
  <c r="I3705" i="1"/>
  <c r="H3705" i="1"/>
  <c r="G3705" i="1"/>
  <c r="E3705" i="1"/>
  <c r="I3704" i="1"/>
  <c r="H3704" i="1"/>
  <c r="G3704" i="1"/>
  <c r="E3704" i="1"/>
  <c r="I3703" i="1"/>
  <c r="H3703" i="1"/>
  <c r="G3703" i="1"/>
  <c r="E3703" i="1"/>
  <c r="I3702" i="1"/>
  <c r="H3702" i="1"/>
  <c r="G3702" i="1"/>
  <c r="E3702" i="1"/>
  <c r="I3701" i="1"/>
  <c r="H3701" i="1"/>
  <c r="G3701" i="1"/>
  <c r="E3701" i="1"/>
  <c r="I3700" i="1"/>
  <c r="H3700" i="1"/>
  <c r="G3700" i="1"/>
  <c r="E3700" i="1"/>
  <c r="I3699" i="1"/>
  <c r="H3699" i="1"/>
  <c r="G3699" i="1"/>
  <c r="E3699" i="1"/>
  <c r="I3698" i="1"/>
  <c r="H3698" i="1"/>
  <c r="G3698" i="1"/>
  <c r="E3698" i="1"/>
  <c r="I3697" i="1"/>
  <c r="H3697" i="1"/>
  <c r="G3697" i="1"/>
  <c r="E3697" i="1"/>
  <c r="I3696" i="1"/>
  <c r="H3696" i="1"/>
  <c r="G3696" i="1"/>
  <c r="E3696" i="1"/>
  <c r="I3695" i="1"/>
  <c r="H3695" i="1"/>
  <c r="G3695" i="1"/>
  <c r="E3695" i="1"/>
  <c r="I3694" i="1"/>
  <c r="H3694" i="1"/>
  <c r="G3694" i="1"/>
  <c r="E3694" i="1"/>
  <c r="I3693" i="1"/>
  <c r="H3693" i="1"/>
  <c r="G3693" i="1"/>
  <c r="E3693" i="1"/>
  <c r="I3692" i="1"/>
  <c r="H3692" i="1"/>
  <c r="G3692" i="1"/>
  <c r="E3692" i="1"/>
  <c r="I3691" i="1"/>
  <c r="H3691" i="1"/>
  <c r="G3691" i="1"/>
  <c r="E3691" i="1"/>
  <c r="I3690" i="1"/>
  <c r="H3690" i="1"/>
  <c r="G3690" i="1"/>
  <c r="E3690" i="1"/>
  <c r="I3689" i="1"/>
  <c r="H3689" i="1"/>
  <c r="G3689" i="1"/>
  <c r="E3689" i="1"/>
  <c r="I3688" i="1"/>
  <c r="H3688" i="1"/>
  <c r="G3688" i="1"/>
  <c r="E3688" i="1"/>
  <c r="I3687" i="1"/>
  <c r="H3687" i="1"/>
  <c r="G3687" i="1"/>
  <c r="E3687" i="1"/>
  <c r="I3686" i="1"/>
  <c r="H3686" i="1"/>
  <c r="G3686" i="1"/>
  <c r="E3686" i="1"/>
  <c r="I3685" i="1"/>
  <c r="H3685" i="1"/>
  <c r="G3685" i="1"/>
  <c r="E3685" i="1"/>
  <c r="I3684" i="1"/>
  <c r="H3684" i="1"/>
  <c r="G3684" i="1"/>
  <c r="E3684" i="1"/>
  <c r="I3683" i="1"/>
  <c r="H3683" i="1"/>
  <c r="G3683" i="1"/>
  <c r="E3683" i="1"/>
  <c r="I3682" i="1"/>
  <c r="H3682" i="1"/>
  <c r="G3682" i="1"/>
  <c r="E3682" i="1"/>
  <c r="I3681" i="1"/>
  <c r="H3681" i="1"/>
  <c r="G3681" i="1"/>
  <c r="E3681" i="1"/>
  <c r="I3680" i="1"/>
  <c r="H3680" i="1"/>
  <c r="G3680" i="1"/>
  <c r="E3680" i="1"/>
  <c r="I3679" i="1"/>
  <c r="H3679" i="1"/>
  <c r="G3679" i="1"/>
  <c r="E3679" i="1"/>
  <c r="I3678" i="1"/>
  <c r="H3678" i="1"/>
  <c r="G3678" i="1"/>
  <c r="E3678" i="1"/>
  <c r="I3677" i="1"/>
  <c r="H3677" i="1"/>
  <c r="G3677" i="1"/>
  <c r="E3677" i="1"/>
  <c r="I3676" i="1"/>
  <c r="H3676" i="1"/>
  <c r="G3676" i="1"/>
  <c r="E3676" i="1"/>
  <c r="I3675" i="1"/>
  <c r="H3675" i="1"/>
  <c r="G3675" i="1"/>
  <c r="E3675" i="1"/>
  <c r="I3674" i="1"/>
  <c r="H3674" i="1"/>
  <c r="G3674" i="1"/>
  <c r="E3674" i="1"/>
  <c r="I3673" i="1"/>
  <c r="H3673" i="1"/>
  <c r="G3673" i="1"/>
  <c r="E3673" i="1"/>
  <c r="I3672" i="1"/>
  <c r="H3672" i="1"/>
  <c r="G3672" i="1"/>
  <c r="E3672" i="1"/>
  <c r="I3671" i="1"/>
  <c r="H3671" i="1"/>
  <c r="G3671" i="1"/>
  <c r="E3671" i="1"/>
  <c r="I3670" i="1"/>
  <c r="H3670" i="1"/>
  <c r="G3670" i="1"/>
  <c r="E3670" i="1"/>
  <c r="I3669" i="1"/>
  <c r="H3669" i="1"/>
  <c r="G3669" i="1"/>
  <c r="E3669" i="1"/>
  <c r="I3668" i="1"/>
  <c r="H3668" i="1"/>
  <c r="G3668" i="1"/>
  <c r="E3668" i="1"/>
  <c r="I3667" i="1"/>
  <c r="H3667" i="1"/>
  <c r="G3667" i="1"/>
  <c r="E3667" i="1"/>
  <c r="I3666" i="1"/>
  <c r="H3666" i="1"/>
  <c r="G3666" i="1"/>
  <c r="E3666" i="1"/>
  <c r="I3665" i="1"/>
  <c r="H3665" i="1"/>
  <c r="G3665" i="1"/>
  <c r="E3665" i="1"/>
  <c r="I3664" i="1"/>
  <c r="H3664" i="1"/>
  <c r="G3664" i="1"/>
  <c r="E3664" i="1"/>
  <c r="I3663" i="1"/>
  <c r="H3663" i="1"/>
  <c r="G3663" i="1"/>
  <c r="E3663" i="1"/>
  <c r="I3662" i="1"/>
  <c r="H3662" i="1"/>
  <c r="G3662" i="1"/>
  <c r="E3662" i="1"/>
  <c r="I3661" i="1"/>
  <c r="H3661" i="1"/>
  <c r="G3661" i="1"/>
  <c r="E3661" i="1"/>
  <c r="I3660" i="1"/>
  <c r="H3660" i="1"/>
  <c r="G3660" i="1"/>
  <c r="E3660" i="1"/>
  <c r="I3659" i="1"/>
  <c r="H3659" i="1"/>
  <c r="G3659" i="1"/>
  <c r="E3659" i="1"/>
  <c r="I3658" i="1"/>
  <c r="H3658" i="1"/>
  <c r="G3658" i="1"/>
  <c r="E3658" i="1"/>
  <c r="I3657" i="1"/>
  <c r="H3657" i="1"/>
  <c r="G3657" i="1"/>
  <c r="E3657" i="1"/>
  <c r="I3656" i="1"/>
  <c r="H3656" i="1"/>
  <c r="G3656" i="1"/>
  <c r="E3656" i="1"/>
  <c r="I3655" i="1"/>
  <c r="H3655" i="1"/>
  <c r="G3655" i="1"/>
  <c r="E3655" i="1"/>
  <c r="I3654" i="1"/>
  <c r="H3654" i="1"/>
  <c r="G3654" i="1"/>
  <c r="E3654" i="1"/>
  <c r="I3653" i="1"/>
  <c r="H3653" i="1"/>
  <c r="G3653" i="1"/>
  <c r="E3653" i="1"/>
  <c r="I3652" i="1"/>
  <c r="H3652" i="1"/>
  <c r="G3652" i="1"/>
  <c r="E3652" i="1"/>
  <c r="I3651" i="1"/>
  <c r="H3651" i="1"/>
  <c r="G3651" i="1"/>
  <c r="E3651" i="1"/>
  <c r="I3650" i="1"/>
  <c r="H3650" i="1"/>
  <c r="G3650" i="1"/>
  <c r="E3650" i="1"/>
  <c r="I3649" i="1"/>
  <c r="H3649" i="1"/>
  <c r="G3649" i="1"/>
  <c r="E3649" i="1"/>
  <c r="I3648" i="1"/>
  <c r="H3648" i="1"/>
  <c r="G3648" i="1"/>
  <c r="E3648" i="1"/>
  <c r="I3647" i="1"/>
  <c r="H3647" i="1"/>
  <c r="G3647" i="1"/>
  <c r="E3647" i="1"/>
  <c r="I3646" i="1"/>
  <c r="H3646" i="1"/>
  <c r="G3646" i="1"/>
  <c r="E3646" i="1"/>
  <c r="I3645" i="1"/>
  <c r="H3645" i="1"/>
  <c r="G3645" i="1"/>
  <c r="E3645" i="1"/>
  <c r="I3644" i="1"/>
  <c r="H3644" i="1"/>
  <c r="G3644" i="1"/>
  <c r="E3644" i="1"/>
  <c r="I3643" i="1"/>
  <c r="H3643" i="1"/>
  <c r="G3643" i="1"/>
  <c r="E3643" i="1"/>
  <c r="I3642" i="1"/>
  <c r="H3642" i="1"/>
  <c r="G3642" i="1"/>
  <c r="E3642" i="1"/>
  <c r="I3641" i="1"/>
  <c r="H3641" i="1"/>
  <c r="G3641" i="1"/>
  <c r="E3641" i="1"/>
  <c r="I3640" i="1"/>
  <c r="H3640" i="1"/>
  <c r="G3640" i="1"/>
  <c r="E3640" i="1"/>
  <c r="I3639" i="1"/>
  <c r="H3639" i="1"/>
  <c r="G3639" i="1"/>
  <c r="E3639" i="1"/>
  <c r="I3638" i="1"/>
  <c r="H3638" i="1"/>
  <c r="G3638" i="1"/>
  <c r="E3638" i="1"/>
  <c r="I3637" i="1"/>
  <c r="H3637" i="1"/>
  <c r="G3637" i="1"/>
  <c r="E3637" i="1"/>
  <c r="I3636" i="1"/>
  <c r="H3636" i="1"/>
  <c r="G3636" i="1"/>
  <c r="E3636" i="1"/>
  <c r="I3635" i="1"/>
  <c r="H3635" i="1"/>
  <c r="G3635" i="1"/>
  <c r="E3635" i="1"/>
  <c r="I3634" i="1"/>
  <c r="H3634" i="1"/>
  <c r="G3634" i="1"/>
  <c r="E3634" i="1"/>
  <c r="I3633" i="1"/>
  <c r="H3633" i="1"/>
  <c r="G3633" i="1"/>
  <c r="E3633" i="1"/>
  <c r="I3632" i="1"/>
  <c r="H3632" i="1"/>
  <c r="G3632" i="1"/>
  <c r="E3632" i="1"/>
  <c r="I3631" i="1"/>
  <c r="H3631" i="1"/>
  <c r="G3631" i="1"/>
  <c r="E3631" i="1"/>
  <c r="I3630" i="1"/>
  <c r="H3630" i="1"/>
  <c r="G3630" i="1"/>
  <c r="E3630" i="1"/>
  <c r="I3629" i="1"/>
  <c r="H3629" i="1"/>
  <c r="G3629" i="1"/>
  <c r="E3629" i="1"/>
  <c r="I3628" i="1"/>
  <c r="H3628" i="1"/>
  <c r="G3628" i="1"/>
  <c r="E3628" i="1"/>
  <c r="I3627" i="1"/>
  <c r="H3627" i="1"/>
  <c r="G3627" i="1"/>
  <c r="E3627" i="1"/>
  <c r="I3626" i="1"/>
  <c r="H3626" i="1"/>
  <c r="G3626" i="1"/>
  <c r="E3626" i="1"/>
  <c r="I3625" i="1"/>
  <c r="H3625" i="1"/>
  <c r="G3625" i="1"/>
  <c r="E3625" i="1"/>
  <c r="I3624" i="1"/>
  <c r="H3624" i="1"/>
  <c r="G3624" i="1"/>
  <c r="E3624" i="1"/>
  <c r="I3623" i="1"/>
  <c r="H3623" i="1"/>
  <c r="G3623" i="1"/>
  <c r="E3623" i="1"/>
  <c r="I3622" i="1"/>
  <c r="H3622" i="1"/>
  <c r="G3622" i="1"/>
  <c r="E3622" i="1"/>
  <c r="I3621" i="1"/>
  <c r="H3621" i="1"/>
  <c r="G3621" i="1"/>
  <c r="E3621" i="1"/>
  <c r="I3620" i="1"/>
  <c r="H3620" i="1"/>
  <c r="G3620" i="1"/>
  <c r="E3620" i="1"/>
  <c r="I3619" i="1"/>
  <c r="H3619" i="1"/>
  <c r="G3619" i="1"/>
  <c r="E3619" i="1"/>
  <c r="I3618" i="1"/>
  <c r="H3618" i="1"/>
  <c r="G3618" i="1"/>
  <c r="E3618" i="1"/>
  <c r="I3617" i="1"/>
  <c r="H3617" i="1"/>
  <c r="G3617" i="1"/>
  <c r="E3617" i="1"/>
  <c r="I3616" i="1"/>
  <c r="H3616" i="1"/>
  <c r="G3616" i="1"/>
  <c r="E3616" i="1"/>
  <c r="I3615" i="1"/>
  <c r="H3615" i="1"/>
  <c r="G3615" i="1"/>
  <c r="E3615" i="1"/>
  <c r="I3614" i="1"/>
  <c r="H3614" i="1"/>
  <c r="G3614" i="1"/>
  <c r="E3614" i="1"/>
  <c r="I3613" i="1"/>
  <c r="H3613" i="1"/>
  <c r="G3613" i="1"/>
  <c r="E3613" i="1"/>
  <c r="I3612" i="1"/>
  <c r="H3612" i="1"/>
  <c r="G3612" i="1"/>
  <c r="E3612" i="1"/>
  <c r="I3611" i="1"/>
  <c r="H3611" i="1"/>
  <c r="G3611" i="1"/>
  <c r="E3611" i="1"/>
  <c r="I3610" i="1"/>
  <c r="H3610" i="1"/>
  <c r="G3610" i="1"/>
  <c r="E3610" i="1"/>
  <c r="I3609" i="1"/>
  <c r="H3609" i="1"/>
  <c r="G3609" i="1"/>
  <c r="E3609" i="1"/>
  <c r="I3608" i="1"/>
  <c r="H3608" i="1"/>
  <c r="G3608" i="1"/>
  <c r="E3608" i="1"/>
  <c r="I3607" i="1"/>
  <c r="H3607" i="1"/>
  <c r="G3607" i="1"/>
  <c r="E3607" i="1"/>
  <c r="I3606" i="1"/>
  <c r="H3606" i="1"/>
  <c r="G3606" i="1"/>
  <c r="E3606" i="1"/>
  <c r="I3605" i="1"/>
  <c r="H3605" i="1"/>
  <c r="G3605" i="1"/>
  <c r="E3605" i="1"/>
  <c r="I3604" i="1"/>
  <c r="H3604" i="1"/>
  <c r="G3604" i="1"/>
  <c r="E3604" i="1"/>
  <c r="I3603" i="1"/>
  <c r="H3603" i="1"/>
  <c r="G3603" i="1"/>
  <c r="E3603" i="1"/>
  <c r="I3602" i="1"/>
  <c r="H3602" i="1"/>
  <c r="G3602" i="1"/>
  <c r="E3602" i="1"/>
  <c r="I3601" i="1"/>
  <c r="H3601" i="1"/>
  <c r="G3601" i="1"/>
  <c r="E3601" i="1"/>
  <c r="I3600" i="1"/>
  <c r="H3600" i="1"/>
  <c r="G3600" i="1"/>
  <c r="E3600" i="1"/>
  <c r="I3599" i="1"/>
  <c r="H3599" i="1"/>
  <c r="G3599" i="1"/>
  <c r="E3599" i="1"/>
  <c r="I3598" i="1"/>
  <c r="H3598" i="1"/>
  <c r="G3598" i="1"/>
  <c r="E3598" i="1"/>
  <c r="I3597" i="1"/>
  <c r="H3597" i="1"/>
  <c r="G3597" i="1"/>
  <c r="E3597" i="1"/>
  <c r="I3596" i="1"/>
  <c r="H3596" i="1"/>
  <c r="G3596" i="1"/>
  <c r="E3596" i="1"/>
  <c r="I3595" i="1"/>
  <c r="H3595" i="1"/>
  <c r="G3595" i="1"/>
  <c r="E3595" i="1"/>
  <c r="I3594" i="1"/>
  <c r="H3594" i="1"/>
  <c r="G3594" i="1"/>
  <c r="E3594" i="1"/>
  <c r="I3593" i="1"/>
  <c r="H3593" i="1"/>
  <c r="G3593" i="1"/>
  <c r="E3593" i="1"/>
  <c r="I3592" i="1"/>
  <c r="H3592" i="1"/>
  <c r="G3592" i="1"/>
  <c r="E3592" i="1"/>
  <c r="I3591" i="1"/>
  <c r="H3591" i="1"/>
  <c r="G3591" i="1"/>
  <c r="E3591" i="1"/>
  <c r="I3590" i="1"/>
  <c r="H3590" i="1"/>
  <c r="G3590" i="1"/>
  <c r="E3590" i="1"/>
  <c r="I3589" i="1"/>
  <c r="H3589" i="1"/>
  <c r="G3589" i="1"/>
  <c r="E3589" i="1"/>
  <c r="I3588" i="1"/>
  <c r="H3588" i="1"/>
  <c r="G3588" i="1"/>
  <c r="E3588" i="1"/>
  <c r="I3587" i="1"/>
  <c r="H3587" i="1"/>
  <c r="G3587" i="1"/>
  <c r="E3587" i="1"/>
  <c r="I3586" i="1"/>
  <c r="H3586" i="1"/>
  <c r="G3586" i="1"/>
  <c r="E3586" i="1"/>
  <c r="I3585" i="1"/>
  <c r="H3585" i="1"/>
  <c r="G3585" i="1"/>
  <c r="E3585" i="1"/>
  <c r="I3584" i="1"/>
  <c r="H3584" i="1"/>
  <c r="G3584" i="1"/>
  <c r="E3584" i="1"/>
  <c r="I3583" i="1"/>
  <c r="H3583" i="1"/>
  <c r="G3583" i="1"/>
  <c r="E3583" i="1"/>
  <c r="I3582" i="1"/>
  <c r="H3582" i="1"/>
  <c r="G3582" i="1"/>
  <c r="E3582" i="1"/>
  <c r="I3581" i="1"/>
  <c r="H3581" i="1"/>
  <c r="G3581" i="1"/>
  <c r="E3581" i="1"/>
  <c r="I3580" i="1"/>
  <c r="H3580" i="1"/>
  <c r="G3580" i="1"/>
  <c r="E3580" i="1"/>
  <c r="I3579" i="1"/>
  <c r="H3579" i="1"/>
  <c r="G3579" i="1"/>
  <c r="E3579" i="1"/>
  <c r="I3578" i="1"/>
  <c r="H3578" i="1"/>
  <c r="G3578" i="1"/>
  <c r="E3578" i="1"/>
  <c r="I3577" i="1"/>
  <c r="H3577" i="1"/>
  <c r="G3577" i="1"/>
  <c r="E3577" i="1"/>
  <c r="I3576" i="1"/>
  <c r="H3576" i="1"/>
  <c r="G3576" i="1"/>
  <c r="E3576" i="1"/>
  <c r="I3575" i="1"/>
  <c r="H3575" i="1"/>
  <c r="G3575" i="1"/>
  <c r="E3575" i="1"/>
  <c r="I3574" i="1"/>
  <c r="H3574" i="1"/>
  <c r="G3574" i="1"/>
  <c r="E3574" i="1"/>
  <c r="I3573" i="1"/>
  <c r="H3573" i="1"/>
  <c r="G3573" i="1"/>
  <c r="E3573" i="1"/>
  <c r="I3572" i="1"/>
  <c r="H3572" i="1"/>
  <c r="G3572" i="1"/>
  <c r="E3572" i="1"/>
  <c r="I3571" i="1"/>
  <c r="H3571" i="1"/>
  <c r="G3571" i="1"/>
  <c r="E3571" i="1"/>
  <c r="I3570" i="1"/>
  <c r="H3570" i="1"/>
  <c r="G3570" i="1"/>
  <c r="E3570" i="1"/>
  <c r="I3569" i="1"/>
  <c r="H3569" i="1"/>
  <c r="G3569" i="1"/>
  <c r="E3569" i="1"/>
  <c r="I3568" i="1"/>
  <c r="H3568" i="1"/>
  <c r="G3568" i="1"/>
  <c r="E3568" i="1"/>
  <c r="I3567" i="1"/>
  <c r="H3567" i="1"/>
  <c r="G3567" i="1"/>
  <c r="E3567" i="1"/>
  <c r="I3566" i="1"/>
  <c r="H3566" i="1"/>
  <c r="G3566" i="1"/>
  <c r="E3566" i="1"/>
  <c r="I3565" i="1"/>
  <c r="H3565" i="1"/>
  <c r="G3565" i="1"/>
  <c r="E3565" i="1"/>
  <c r="I3564" i="1"/>
  <c r="H3564" i="1"/>
  <c r="G3564" i="1"/>
  <c r="E3564" i="1"/>
  <c r="I3563" i="1"/>
  <c r="H3563" i="1"/>
  <c r="G3563" i="1"/>
  <c r="E3563" i="1"/>
  <c r="I3562" i="1"/>
  <c r="H3562" i="1"/>
  <c r="G3562" i="1"/>
  <c r="E3562" i="1"/>
  <c r="I3561" i="1"/>
  <c r="H3561" i="1"/>
  <c r="G3561" i="1"/>
  <c r="E3561" i="1"/>
  <c r="I3560" i="1"/>
  <c r="H3560" i="1"/>
  <c r="G3560" i="1"/>
  <c r="E3560" i="1"/>
  <c r="I3559" i="1"/>
  <c r="H3559" i="1"/>
  <c r="G3559" i="1"/>
  <c r="E3559" i="1"/>
  <c r="I3558" i="1"/>
  <c r="H3558" i="1"/>
  <c r="G3558" i="1"/>
  <c r="E3558" i="1"/>
  <c r="I3557" i="1"/>
  <c r="H3557" i="1"/>
  <c r="G3557" i="1"/>
  <c r="E3557" i="1"/>
  <c r="I3556" i="1"/>
  <c r="H3556" i="1"/>
  <c r="G3556" i="1"/>
  <c r="E3556" i="1"/>
  <c r="I3555" i="1"/>
  <c r="H3555" i="1"/>
  <c r="G3555" i="1"/>
  <c r="E3555" i="1"/>
  <c r="I3554" i="1"/>
  <c r="H3554" i="1"/>
  <c r="G3554" i="1"/>
  <c r="E3554" i="1"/>
  <c r="I3553" i="1"/>
  <c r="H3553" i="1"/>
  <c r="G3553" i="1"/>
  <c r="E3553" i="1"/>
  <c r="I3552" i="1"/>
  <c r="H3552" i="1"/>
  <c r="G3552" i="1"/>
  <c r="E3552" i="1"/>
  <c r="I3551" i="1"/>
  <c r="H3551" i="1"/>
  <c r="G3551" i="1"/>
  <c r="E3551" i="1"/>
  <c r="I3550" i="1"/>
  <c r="H3550" i="1"/>
  <c r="G3550" i="1"/>
  <c r="E3550" i="1"/>
  <c r="I3549" i="1"/>
  <c r="H3549" i="1"/>
  <c r="G3549" i="1"/>
  <c r="E3549" i="1"/>
  <c r="I3548" i="1"/>
  <c r="H3548" i="1"/>
  <c r="G3548" i="1"/>
  <c r="E3548" i="1"/>
  <c r="I3547" i="1"/>
  <c r="H3547" i="1"/>
  <c r="G3547" i="1"/>
  <c r="E3547" i="1"/>
  <c r="I3546" i="1"/>
  <c r="H3546" i="1"/>
  <c r="G3546" i="1"/>
  <c r="E3546" i="1"/>
  <c r="I3545" i="1"/>
  <c r="H3545" i="1"/>
  <c r="G3545" i="1"/>
  <c r="E3545" i="1"/>
  <c r="I3544" i="1"/>
  <c r="H3544" i="1"/>
  <c r="G3544" i="1"/>
  <c r="E3544" i="1"/>
  <c r="I3543" i="1"/>
  <c r="H3543" i="1"/>
  <c r="G3543" i="1"/>
  <c r="E3543" i="1"/>
  <c r="I3542" i="1"/>
  <c r="H3542" i="1"/>
  <c r="G3542" i="1"/>
  <c r="E3542" i="1"/>
  <c r="I3541" i="1"/>
  <c r="H3541" i="1"/>
  <c r="G3541" i="1"/>
  <c r="E3541" i="1"/>
  <c r="I3540" i="1"/>
  <c r="H3540" i="1"/>
  <c r="G3540" i="1"/>
  <c r="E3540" i="1"/>
  <c r="I3539" i="1"/>
  <c r="H3539" i="1"/>
  <c r="G3539" i="1"/>
  <c r="E3539" i="1"/>
  <c r="I3538" i="1"/>
  <c r="H3538" i="1"/>
  <c r="G3538" i="1"/>
  <c r="E3538" i="1"/>
  <c r="I3537" i="1"/>
  <c r="H3537" i="1"/>
  <c r="G3537" i="1"/>
  <c r="E3537" i="1"/>
  <c r="I3536" i="1"/>
  <c r="H3536" i="1"/>
  <c r="G3536" i="1"/>
  <c r="E3536" i="1"/>
  <c r="I3535" i="1"/>
  <c r="H3535" i="1"/>
  <c r="G3535" i="1"/>
  <c r="E3535" i="1"/>
  <c r="I3534" i="1"/>
  <c r="H3534" i="1"/>
  <c r="G3534" i="1"/>
  <c r="E3534" i="1"/>
  <c r="I3533" i="1"/>
  <c r="H3533" i="1"/>
  <c r="G3533" i="1"/>
  <c r="E3533" i="1"/>
  <c r="I3532" i="1"/>
  <c r="H3532" i="1"/>
  <c r="G3532" i="1"/>
  <c r="E3532" i="1"/>
  <c r="I3531" i="1"/>
  <c r="H3531" i="1"/>
  <c r="G3531" i="1"/>
  <c r="E3531" i="1"/>
  <c r="I3530" i="1"/>
  <c r="H3530" i="1"/>
  <c r="G3530" i="1"/>
  <c r="E3530" i="1"/>
  <c r="I3529" i="1"/>
  <c r="H3529" i="1"/>
  <c r="G3529" i="1"/>
  <c r="E3529" i="1"/>
  <c r="I3528" i="1"/>
  <c r="H3528" i="1"/>
  <c r="G3528" i="1"/>
  <c r="E3528" i="1"/>
  <c r="I3527" i="1"/>
  <c r="H3527" i="1"/>
  <c r="G3527" i="1"/>
  <c r="E3527" i="1"/>
  <c r="I3526" i="1"/>
  <c r="H3526" i="1"/>
  <c r="G3526" i="1"/>
  <c r="E3526" i="1"/>
  <c r="I3525" i="1"/>
  <c r="H3525" i="1"/>
  <c r="G3525" i="1"/>
  <c r="E3525" i="1"/>
  <c r="I3524" i="1"/>
  <c r="H3524" i="1"/>
  <c r="G3524" i="1"/>
  <c r="E3524" i="1"/>
  <c r="I3523" i="1"/>
  <c r="H3523" i="1"/>
  <c r="G3523" i="1"/>
  <c r="E3523" i="1"/>
  <c r="I3522" i="1"/>
  <c r="H3522" i="1"/>
  <c r="G3522" i="1"/>
  <c r="E3522" i="1"/>
  <c r="I3521" i="1"/>
  <c r="H3521" i="1"/>
  <c r="G3521" i="1"/>
  <c r="E3521" i="1"/>
  <c r="I3520" i="1"/>
  <c r="H3520" i="1"/>
  <c r="G3520" i="1"/>
  <c r="E3520" i="1"/>
  <c r="I3519" i="1"/>
  <c r="H3519" i="1"/>
  <c r="G3519" i="1"/>
  <c r="E3519" i="1"/>
  <c r="I3518" i="1"/>
  <c r="H3518" i="1"/>
  <c r="G3518" i="1"/>
  <c r="E3518" i="1"/>
  <c r="I3517" i="1"/>
  <c r="H3517" i="1"/>
  <c r="G3517" i="1"/>
  <c r="E3517" i="1"/>
  <c r="I3516" i="1"/>
  <c r="H3516" i="1"/>
  <c r="G3516" i="1"/>
  <c r="E3516" i="1"/>
  <c r="I3515" i="1"/>
  <c r="H3515" i="1"/>
  <c r="G3515" i="1"/>
  <c r="E3515" i="1"/>
  <c r="I3514" i="1"/>
  <c r="H3514" i="1"/>
  <c r="G3514" i="1"/>
  <c r="E3514" i="1"/>
  <c r="I3513" i="1"/>
  <c r="H3513" i="1"/>
  <c r="G3513" i="1"/>
  <c r="E3513" i="1"/>
  <c r="I3512" i="1"/>
  <c r="H3512" i="1"/>
  <c r="G3512" i="1"/>
  <c r="E3512" i="1"/>
  <c r="I3511" i="1"/>
  <c r="H3511" i="1"/>
  <c r="G3511" i="1"/>
  <c r="E3511" i="1"/>
  <c r="I3510" i="1"/>
  <c r="H3510" i="1"/>
  <c r="G3510" i="1"/>
  <c r="E3510" i="1"/>
  <c r="I3509" i="1"/>
  <c r="H3509" i="1"/>
  <c r="G3509" i="1"/>
  <c r="E3509" i="1"/>
  <c r="I3508" i="1"/>
  <c r="H3508" i="1"/>
  <c r="G3508" i="1"/>
  <c r="E3508" i="1"/>
  <c r="I3507" i="1"/>
  <c r="H3507" i="1"/>
  <c r="G3507" i="1"/>
  <c r="E3507" i="1"/>
  <c r="I3506" i="1"/>
  <c r="H3506" i="1"/>
  <c r="G3506" i="1"/>
  <c r="E3506" i="1"/>
  <c r="I3505" i="1"/>
  <c r="H3505" i="1"/>
  <c r="G3505" i="1"/>
  <c r="E3505" i="1"/>
  <c r="I3504" i="1"/>
  <c r="H3504" i="1"/>
  <c r="G3504" i="1"/>
  <c r="E3504" i="1"/>
  <c r="I3503" i="1"/>
  <c r="H3503" i="1"/>
  <c r="G3503" i="1"/>
  <c r="E3503" i="1"/>
  <c r="I3502" i="1"/>
  <c r="H3502" i="1"/>
  <c r="G3502" i="1"/>
  <c r="E3502" i="1"/>
  <c r="I3501" i="1"/>
  <c r="H3501" i="1"/>
  <c r="G3501" i="1"/>
  <c r="E3501" i="1"/>
  <c r="I3500" i="1"/>
  <c r="H3500" i="1"/>
  <c r="G3500" i="1"/>
  <c r="E3500" i="1"/>
  <c r="I3499" i="1"/>
  <c r="H3499" i="1"/>
  <c r="G3499" i="1"/>
  <c r="E3499" i="1"/>
  <c r="I3498" i="1"/>
  <c r="H3498" i="1"/>
  <c r="G3498" i="1"/>
  <c r="E3498" i="1"/>
  <c r="I3497" i="1"/>
  <c r="H3497" i="1"/>
  <c r="G3497" i="1"/>
  <c r="E3497" i="1"/>
  <c r="I3496" i="1"/>
  <c r="H3496" i="1"/>
  <c r="G3496" i="1"/>
  <c r="E3496" i="1"/>
  <c r="I3495" i="1"/>
  <c r="H3495" i="1"/>
  <c r="G3495" i="1"/>
  <c r="E3495" i="1"/>
  <c r="I3494" i="1"/>
  <c r="H3494" i="1"/>
  <c r="G3494" i="1"/>
  <c r="E3494" i="1"/>
  <c r="I3493" i="1"/>
  <c r="H3493" i="1"/>
  <c r="G3493" i="1"/>
  <c r="E3493" i="1"/>
  <c r="I3492" i="1"/>
  <c r="H3492" i="1"/>
  <c r="G3492" i="1"/>
  <c r="E3492" i="1"/>
  <c r="I3491" i="1"/>
  <c r="H3491" i="1"/>
  <c r="G3491" i="1"/>
  <c r="E3491" i="1"/>
  <c r="I3490" i="1"/>
  <c r="H3490" i="1"/>
  <c r="G3490" i="1"/>
  <c r="E3490" i="1"/>
  <c r="I3489" i="1"/>
  <c r="H3489" i="1"/>
  <c r="G3489" i="1"/>
  <c r="E3489" i="1"/>
  <c r="I3488" i="1"/>
  <c r="H3488" i="1"/>
  <c r="G3488" i="1"/>
  <c r="E3488" i="1"/>
  <c r="I3487" i="1"/>
  <c r="H3487" i="1"/>
  <c r="G3487" i="1"/>
  <c r="E3487" i="1"/>
  <c r="I3486" i="1"/>
  <c r="H3486" i="1"/>
  <c r="G3486" i="1"/>
  <c r="E3486" i="1"/>
  <c r="I3485" i="1"/>
  <c r="H3485" i="1"/>
  <c r="G3485" i="1"/>
  <c r="E3485" i="1"/>
  <c r="I3484" i="1"/>
  <c r="H3484" i="1"/>
  <c r="G3484" i="1"/>
  <c r="E3484" i="1"/>
  <c r="I3483" i="1"/>
  <c r="H3483" i="1"/>
  <c r="G3483" i="1"/>
  <c r="E3483" i="1"/>
  <c r="I3482" i="1"/>
  <c r="H3482" i="1"/>
  <c r="G3482" i="1"/>
  <c r="E3482" i="1"/>
  <c r="I3481" i="1"/>
  <c r="H3481" i="1"/>
  <c r="G3481" i="1"/>
  <c r="E3481" i="1"/>
  <c r="I3480" i="1"/>
  <c r="H3480" i="1"/>
  <c r="G3480" i="1"/>
  <c r="E3480" i="1"/>
  <c r="I3479" i="1"/>
  <c r="H3479" i="1"/>
  <c r="G3479" i="1"/>
  <c r="E3479" i="1"/>
  <c r="I3478" i="1"/>
  <c r="H3478" i="1"/>
  <c r="G3478" i="1"/>
  <c r="E3478" i="1"/>
  <c r="I3477" i="1"/>
  <c r="H3477" i="1"/>
  <c r="G3477" i="1"/>
  <c r="E3477" i="1"/>
  <c r="I3476" i="1"/>
  <c r="H3476" i="1"/>
  <c r="G3476" i="1"/>
  <c r="E3476" i="1"/>
  <c r="I3475" i="1"/>
  <c r="H3475" i="1"/>
  <c r="G3475" i="1"/>
  <c r="E3475" i="1"/>
  <c r="I3474" i="1"/>
  <c r="H3474" i="1"/>
  <c r="G3474" i="1"/>
  <c r="E3474" i="1"/>
  <c r="I3473" i="1"/>
  <c r="H3473" i="1"/>
  <c r="G3473" i="1"/>
  <c r="E3473" i="1"/>
  <c r="I3472" i="1"/>
  <c r="H3472" i="1"/>
  <c r="G3472" i="1"/>
  <c r="E3472" i="1"/>
  <c r="I3471" i="1"/>
  <c r="H3471" i="1"/>
  <c r="G3471" i="1"/>
  <c r="E3471" i="1"/>
  <c r="I3470" i="1"/>
  <c r="H3470" i="1"/>
  <c r="G3470" i="1"/>
  <c r="E3470" i="1"/>
  <c r="I3469" i="1"/>
  <c r="H3469" i="1"/>
  <c r="G3469" i="1"/>
  <c r="E3469" i="1"/>
  <c r="I3468" i="1"/>
  <c r="H3468" i="1"/>
  <c r="G3468" i="1"/>
  <c r="E3468" i="1"/>
  <c r="I3467" i="1"/>
  <c r="H3467" i="1"/>
  <c r="G3467" i="1"/>
  <c r="E3467" i="1"/>
  <c r="I3466" i="1"/>
  <c r="H3466" i="1"/>
  <c r="G3466" i="1"/>
  <c r="E3466" i="1"/>
  <c r="I3465" i="1"/>
  <c r="H3465" i="1"/>
  <c r="G3465" i="1"/>
  <c r="E3465" i="1"/>
  <c r="I3464" i="1"/>
  <c r="H3464" i="1"/>
  <c r="G3464" i="1"/>
  <c r="E3464" i="1"/>
  <c r="I3463" i="1"/>
  <c r="H3463" i="1"/>
  <c r="G3463" i="1"/>
  <c r="E3463" i="1"/>
  <c r="I3462" i="1"/>
  <c r="H3462" i="1"/>
  <c r="G3462" i="1"/>
  <c r="E3462" i="1"/>
  <c r="I3461" i="1"/>
  <c r="H3461" i="1"/>
  <c r="G3461" i="1"/>
  <c r="E3461" i="1"/>
  <c r="I3460" i="1"/>
  <c r="H3460" i="1"/>
  <c r="G3460" i="1"/>
  <c r="E3460" i="1"/>
  <c r="I3459" i="1"/>
  <c r="H3459" i="1"/>
  <c r="G3459" i="1"/>
  <c r="E3459" i="1"/>
  <c r="I3458" i="1"/>
  <c r="H3458" i="1"/>
  <c r="G3458" i="1"/>
  <c r="E3458" i="1"/>
  <c r="I3457" i="1"/>
  <c r="H3457" i="1"/>
  <c r="G3457" i="1"/>
  <c r="E3457" i="1"/>
  <c r="I3456" i="1"/>
  <c r="H3456" i="1"/>
  <c r="G3456" i="1"/>
  <c r="E3456" i="1"/>
  <c r="I3455" i="1"/>
  <c r="H3455" i="1"/>
  <c r="G3455" i="1"/>
  <c r="E3455" i="1"/>
  <c r="I3454" i="1"/>
  <c r="H3454" i="1"/>
  <c r="G3454" i="1"/>
  <c r="E3454" i="1"/>
  <c r="I3453" i="1"/>
  <c r="H3453" i="1"/>
  <c r="G3453" i="1"/>
  <c r="E3453" i="1"/>
  <c r="I3452" i="1"/>
  <c r="H3452" i="1"/>
  <c r="G3452" i="1"/>
  <c r="E3452" i="1"/>
  <c r="I3451" i="1"/>
  <c r="H3451" i="1"/>
  <c r="G3451" i="1"/>
  <c r="E3451" i="1"/>
  <c r="I3450" i="1"/>
  <c r="H3450" i="1"/>
  <c r="G3450" i="1"/>
  <c r="E3450" i="1"/>
  <c r="I3449" i="1"/>
  <c r="H3449" i="1"/>
  <c r="G3449" i="1"/>
  <c r="E3449" i="1"/>
  <c r="I3448" i="1"/>
  <c r="H3448" i="1"/>
  <c r="G3448" i="1"/>
  <c r="E3448" i="1"/>
  <c r="I3447" i="1"/>
  <c r="H3447" i="1"/>
  <c r="G3447" i="1"/>
  <c r="E3447" i="1"/>
  <c r="I3446" i="1"/>
  <c r="H3446" i="1"/>
  <c r="G3446" i="1"/>
  <c r="E3446" i="1"/>
  <c r="I3445" i="1"/>
  <c r="H3445" i="1"/>
  <c r="G3445" i="1"/>
  <c r="E3445" i="1"/>
  <c r="I3444" i="1"/>
  <c r="H3444" i="1"/>
  <c r="G3444" i="1"/>
  <c r="E3444" i="1"/>
  <c r="I3443" i="1"/>
  <c r="H3443" i="1"/>
  <c r="G3443" i="1"/>
  <c r="E3443" i="1"/>
  <c r="I3442" i="1"/>
  <c r="H3442" i="1"/>
  <c r="G3442" i="1"/>
  <c r="E3442" i="1"/>
  <c r="I3441" i="1"/>
  <c r="H3441" i="1"/>
  <c r="G3441" i="1"/>
  <c r="E3441" i="1"/>
  <c r="I3440" i="1"/>
  <c r="H3440" i="1"/>
  <c r="G3440" i="1"/>
  <c r="E3440" i="1"/>
  <c r="I3439" i="1"/>
  <c r="H3439" i="1"/>
  <c r="G3439" i="1"/>
  <c r="E3439" i="1"/>
  <c r="I3438" i="1"/>
  <c r="H3438" i="1"/>
  <c r="G3438" i="1"/>
  <c r="E3438" i="1"/>
  <c r="I3437" i="1"/>
  <c r="H3437" i="1"/>
  <c r="G3437" i="1"/>
  <c r="E3437" i="1"/>
  <c r="I3436" i="1"/>
  <c r="H3436" i="1"/>
  <c r="G3436" i="1"/>
  <c r="E3436" i="1"/>
  <c r="I3435" i="1"/>
  <c r="H3435" i="1"/>
  <c r="G3435" i="1"/>
  <c r="E3435" i="1"/>
  <c r="I3434" i="1"/>
  <c r="H3434" i="1"/>
  <c r="G3434" i="1"/>
  <c r="E3434" i="1"/>
  <c r="I3433" i="1"/>
  <c r="H3433" i="1"/>
  <c r="G3433" i="1"/>
  <c r="E3433" i="1"/>
  <c r="I3432" i="1"/>
  <c r="H3432" i="1"/>
  <c r="G3432" i="1"/>
  <c r="E3432" i="1"/>
  <c r="I3431" i="1"/>
  <c r="H3431" i="1"/>
  <c r="G3431" i="1"/>
  <c r="E3431" i="1"/>
  <c r="I3430" i="1"/>
  <c r="H3430" i="1"/>
  <c r="G3430" i="1"/>
  <c r="E3430" i="1"/>
  <c r="I3429" i="1"/>
  <c r="H3429" i="1"/>
  <c r="G3429" i="1"/>
  <c r="E3429" i="1"/>
  <c r="I3428" i="1"/>
  <c r="H3428" i="1"/>
  <c r="G3428" i="1"/>
  <c r="E3428" i="1"/>
  <c r="I3427" i="1"/>
  <c r="H3427" i="1"/>
  <c r="G3427" i="1"/>
  <c r="E3427" i="1"/>
  <c r="I3426" i="1"/>
  <c r="H3426" i="1"/>
  <c r="G3426" i="1"/>
  <c r="E3426" i="1"/>
  <c r="I3425" i="1"/>
  <c r="H3425" i="1"/>
  <c r="G3425" i="1"/>
  <c r="E3425" i="1"/>
  <c r="I3424" i="1"/>
  <c r="H3424" i="1"/>
  <c r="G3424" i="1"/>
  <c r="E3424" i="1"/>
  <c r="I3423" i="1"/>
  <c r="H3423" i="1"/>
  <c r="G3423" i="1"/>
  <c r="E3423" i="1"/>
  <c r="I3422" i="1"/>
  <c r="H3422" i="1"/>
  <c r="G3422" i="1"/>
  <c r="E3422" i="1"/>
  <c r="I3421" i="1"/>
  <c r="H3421" i="1"/>
  <c r="G3421" i="1"/>
  <c r="E3421" i="1"/>
  <c r="I3420" i="1"/>
  <c r="H3420" i="1"/>
  <c r="G3420" i="1"/>
  <c r="E3420" i="1"/>
  <c r="I3419" i="1"/>
  <c r="H3419" i="1"/>
  <c r="G3419" i="1"/>
  <c r="E3419" i="1"/>
  <c r="I3418" i="1"/>
  <c r="H3418" i="1"/>
  <c r="G3418" i="1"/>
  <c r="E3418" i="1"/>
  <c r="I3417" i="1"/>
  <c r="H3417" i="1"/>
  <c r="G3417" i="1"/>
  <c r="E3417" i="1"/>
  <c r="I3416" i="1"/>
  <c r="H3416" i="1"/>
  <c r="G3416" i="1"/>
  <c r="E3416" i="1"/>
  <c r="I3415" i="1"/>
  <c r="H3415" i="1"/>
  <c r="G3415" i="1"/>
  <c r="E3415" i="1"/>
  <c r="I3414" i="1"/>
  <c r="H3414" i="1"/>
  <c r="G3414" i="1"/>
  <c r="E3414" i="1"/>
  <c r="I3413" i="1"/>
  <c r="H3413" i="1"/>
  <c r="G3413" i="1"/>
  <c r="E3413" i="1"/>
  <c r="I3412" i="1"/>
  <c r="H3412" i="1"/>
  <c r="G3412" i="1"/>
  <c r="E3412" i="1"/>
  <c r="I3411" i="1"/>
  <c r="H3411" i="1"/>
  <c r="G3411" i="1"/>
  <c r="E3411" i="1"/>
  <c r="I3410" i="1"/>
  <c r="H3410" i="1"/>
  <c r="G3410" i="1"/>
  <c r="E3410" i="1"/>
  <c r="I3409" i="1"/>
  <c r="H3409" i="1"/>
  <c r="G3409" i="1"/>
  <c r="E3409" i="1"/>
  <c r="I3408" i="1"/>
  <c r="H3408" i="1"/>
  <c r="G3408" i="1"/>
  <c r="E3408" i="1"/>
  <c r="I3407" i="1"/>
  <c r="H3407" i="1"/>
  <c r="G3407" i="1"/>
  <c r="E3407" i="1"/>
  <c r="I3406" i="1"/>
  <c r="H3406" i="1"/>
  <c r="G3406" i="1"/>
  <c r="E3406" i="1"/>
  <c r="I3405" i="1"/>
  <c r="H3405" i="1"/>
  <c r="G3405" i="1"/>
  <c r="E3405" i="1"/>
  <c r="I3404" i="1"/>
  <c r="H3404" i="1"/>
  <c r="G3404" i="1"/>
  <c r="E3404" i="1"/>
  <c r="I3403" i="1"/>
  <c r="H3403" i="1"/>
  <c r="G3403" i="1"/>
  <c r="E3403" i="1"/>
  <c r="I3402" i="1"/>
  <c r="H3402" i="1"/>
  <c r="G3402" i="1"/>
  <c r="E3402" i="1"/>
  <c r="I3401" i="1"/>
  <c r="H3401" i="1"/>
  <c r="G3401" i="1"/>
  <c r="E3401" i="1"/>
  <c r="I3400" i="1"/>
  <c r="H3400" i="1"/>
  <c r="G3400" i="1"/>
  <c r="E3400" i="1"/>
  <c r="I3399" i="1"/>
  <c r="H3399" i="1"/>
  <c r="G3399" i="1"/>
  <c r="E3399" i="1"/>
  <c r="I3398" i="1"/>
  <c r="H3398" i="1"/>
  <c r="G3398" i="1"/>
  <c r="E3398" i="1"/>
  <c r="I3397" i="1"/>
  <c r="H3397" i="1"/>
  <c r="G3397" i="1"/>
  <c r="E3397" i="1"/>
  <c r="I3396" i="1"/>
  <c r="H3396" i="1"/>
  <c r="G3396" i="1"/>
  <c r="E3396" i="1"/>
  <c r="I3395" i="1"/>
  <c r="H3395" i="1"/>
  <c r="G3395" i="1"/>
  <c r="E3395" i="1"/>
  <c r="I3394" i="1"/>
  <c r="H3394" i="1"/>
  <c r="G3394" i="1"/>
  <c r="E3394" i="1"/>
  <c r="I3393" i="1"/>
  <c r="H3393" i="1"/>
  <c r="G3393" i="1"/>
  <c r="E3393" i="1"/>
  <c r="I3392" i="1"/>
  <c r="H3392" i="1"/>
  <c r="G3392" i="1"/>
  <c r="E3392" i="1"/>
  <c r="I3391" i="1"/>
  <c r="H3391" i="1"/>
  <c r="G3391" i="1"/>
  <c r="E3391" i="1"/>
  <c r="I3390" i="1"/>
  <c r="H3390" i="1"/>
  <c r="G3390" i="1"/>
  <c r="E3390" i="1"/>
  <c r="I3389" i="1"/>
  <c r="H3389" i="1"/>
  <c r="G3389" i="1"/>
  <c r="E3389" i="1"/>
  <c r="I3388" i="1"/>
  <c r="H3388" i="1"/>
  <c r="G3388" i="1"/>
  <c r="E3388" i="1"/>
  <c r="I3387" i="1"/>
  <c r="H3387" i="1"/>
  <c r="G3387" i="1"/>
  <c r="E3387" i="1"/>
  <c r="I3386" i="1"/>
  <c r="H3386" i="1"/>
  <c r="G3386" i="1"/>
  <c r="E3386" i="1"/>
  <c r="I3385" i="1"/>
  <c r="H3385" i="1"/>
  <c r="G3385" i="1"/>
  <c r="E3385" i="1"/>
  <c r="I3384" i="1"/>
  <c r="H3384" i="1"/>
  <c r="G3384" i="1"/>
  <c r="E3384" i="1"/>
  <c r="I3383" i="1"/>
  <c r="H3383" i="1"/>
  <c r="G3383" i="1"/>
  <c r="E3383" i="1"/>
  <c r="I3382" i="1"/>
  <c r="H3382" i="1"/>
  <c r="G3382" i="1"/>
  <c r="E3382" i="1"/>
  <c r="I3381" i="1"/>
  <c r="H3381" i="1"/>
  <c r="G3381" i="1"/>
  <c r="E3381" i="1"/>
  <c r="I3380" i="1"/>
  <c r="H3380" i="1"/>
  <c r="G3380" i="1"/>
  <c r="E3380" i="1"/>
  <c r="I3379" i="1"/>
  <c r="H3379" i="1"/>
  <c r="G3379" i="1"/>
  <c r="E3379" i="1"/>
  <c r="I3378" i="1"/>
  <c r="H3378" i="1"/>
  <c r="G3378" i="1"/>
  <c r="E3378" i="1"/>
  <c r="I3377" i="1"/>
  <c r="H3377" i="1"/>
  <c r="G3377" i="1"/>
  <c r="E3377" i="1"/>
  <c r="I3376" i="1"/>
  <c r="H3376" i="1"/>
  <c r="G3376" i="1"/>
  <c r="E3376" i="1"/>
  <c r="I3375" i="1"/>
  <c r="H3375" i="1"/>
  <c r="G3375" i="1"/>
  <c r="E3375" i="1"/>
  <c r="I3374" i="1"/>
  <c r="H3374" i="1"/>
  <c r="G3374" i="1"/>
  <c r="E3374" i="1"/>
  <c r="I3373" i="1"/>
  <c r="H3373" i="1"/>
  <c r="G3373" i="1"/>
  <c r="E3373" i="1"/>
  <c r="I3372" i="1"/>
  <c r="H3372" i="1"/>
  <c r="G3372" i="1"/>
  <c r="E3372" i="1"/>
  <c r="I3371" i="1"/>
  <c r="H3371" i="1"/>
  <c r="G3371" i="1"/>
  <c r="E3371" i="1"/>
  <c r="I3370" i="1"/>
  <c r="H3370" i="1"/>
  <c r="G3370" i="1"/>
  <c r="E3370" i="1"/>
  <c r="I3369" i="1"/>
  <c r="H3369" i="1"/>
  <c r="G3369" i="1"/>
  <c r="E3369" i="1"/>
  <c r="I3368" i="1"/>
  <c r="H3368" i="1"/>
  <c r="G3368" i="1"/>
  <c r="E3368" i="1"/>
  <c r="I3367" i="1"/>
  <c r="H3367" i="1"/>
  <c r="G3367" i="1"/>
  <c r="E3367" i="1"/>
  <c r="I3366" i="1"/>
  <c r="H3366" i="1"/>
  <c r="G3366" i="1"/>
  <c r="E3366" i="1"/>
  <c r="I3365" i="1"/>
  <c r="H3365" i="1"/>
  <c r="G3365" i="1"/>
  <c r="E3365" i="1"/>
  <c r="I3364" i="1"/>
  <c r="H3364" i="1"/>
  <c r="G3364" i="1"/>
  <c r="E3364" i="1"/>
  <c r="I3363" i="1"/>
  <c r="H3363" i="1"/>
  <c r="G3363" i="1"/>
  <c r="E3363" i="1"/>
  <c r="I3362" i="1"/>
  <c r="H3362" i="1"/>
  <c r="G3362" i="1"/>
  <c r="E3362" i="1"/>
  <c r="I3361" i="1"/>
  <c r="H3361" i="1"/>
  <c r="G3361" i="1"/>
  <c r="E3361" i="1"/>
  <c r="I3360" i="1"/>
  <c r="H3360" i="1"/>
  <c r="G3360" i="1"/>
  <c r="E3360" i="1"/>
  <c r="I3359" i="1"/>
  <c r="H3359" i="1"/>
  <c r="G3359" i="1"/>
  <c r="E3359" i="1"/>
  <c r="I3358" i="1"/>
  <c r="H3358" i="1"/>
  <c r="G3358" i="1"/>
  <c r="E3358" i="1"/>
  <c r="I3357" i="1"/>
  <c r="H3357" i="1"/>
  <c r="G3357" i="1"/>
  <c r="E3357" i="1"/>
  <c r="I3356" i="1"/>
  <c r="H3356" i="1"/>
  <c r="G3356" i="1"/>
  <c r="E3356" i="1"/>
  <c r="I3355" i="1"/>
  <c r="H3355" i="1"/>
  <c r="G3355" i="1"/>
  <c r="E3355" i="1"/>
  <c r="I3354" i="1"/>
  <c r="H3354" i="1"/>
  <c r="G3354" i="1"/>
  <c r="E3354" i="1"/>
  <c r="I3353" i="1"/>
  <c r="H3353" i="1"/>
  <c r="G3353" i="1"/>
  <c r="E3353" i="1"/>
  <c r="I3352" i="1"/>
  <c r="H3352" i="1"/>
  <c r="G3352" i="1"/>
  <c r="E3352" i="1"/>
  <c r="I3351" i="1"/>
  <c r="H3351" i="1"/>
  <c r="G3351" i="1"/>
  <c r="E3351" i="1"/>
  <c r="I3350" i="1"/>
  <c r="H3350" i="1"/>
  <c r="G3350" i="1"/>
  <c r="E3350" i="1"/>
  <c r="I3349" i="1"/>
  <c r="H3349" i="1"/>
  <c r="G3349" i="1"/>
  <c r="E3349" i="1"/>
  <c r="I3348" i="1"/>
  <c r="H3348" i="1"/>
  <c r="G3348" i="1"/>
  <c r="E3348" i="1"/>
  <c r="I3347" i="1"/>
  <c r="H3347" i="1"/>
  <c r="G3347" i="1"/>
  <c r="E3347" i="1"/>
  <c r="I3346" i="1"/>
  <c r="H3346" i="1"/>
  <c r="G3346" i="1"/>
  <c r="E3346" i="1"/>
  <c r="I3345" i="1"/>
  <c r="H3345" i="1"/>
  <c r="G3345" i="1"/>
  <c r="E3345" i="1"/>
  <c r="I3344" i="1"/>
  <c r="H3344" i="1"/>
  <c r="G3344" i="1"/>
  <c r="E3344" i="1"/>
  <c r="I3343" i="1"/>
  <c r="H3343" i="1"/>
  <c r="G3343" i="1"/>
  <c r="E3343" i="1"/>
  <c r="I3342" i="1"/>
  <c r="H3342" i="1"/>
  <c r="G3342" i="1"/>
  <c r="E3342" i="1"/>
  <c r="I3341" i="1"/>
  <c r="H3341" i="1"/>
  <c r="G3341" i="1"/>
  <c r="E3341" i="1"/>
  <c r="I3340" i="1"/>
  <c r="H3340" i="1"/>
  <c r="G3340" i="1"/>
  <c r="E3340" i="1"/>
  <c r="I3339" i="1"/>
  <c r="H3339" i="1"/>
  <c r="G3339" i="1"/>
  <c r="E3339" i="1"/>
  <c r="I3338" i="1"/>
  <c r="H3338" i="1"/>
  <c r="G3338" i="1"/>
  <c r="E3338" i="1"/>
  <c r="I3337" i="1"/>
  <c r="H3337" i="1"/>
  <c r="G3337" i="1"/>
  <c r="E3337" i="1"/>
  <c r="I3336" i="1"/>
  <c r="H3336" i="1"/>
  <c r="G3336" i="1"/>
  <c r="E3336" i="1"/>
  <c r="I3335" i="1"/>
  <c r="H3335" i="1"/>
  <c r="G3335" i="1"/>
  <c r="E3335" i="1"/>
  <c r="I3334" i="1"/>
  <c r="H3334" i="1"/>
  <c r="G3334" i="1"/>
  <c r="E3334" i="1"/>
  <c r="I3333" i="1"/>
  <c r="H3333" i="1"/>
  <c r="G3333" i="1"/>
  <c r="E3333" i="1"/>
  <c r="I3332" i="1"/>
  <c r="H3332" i="1"/>
  <c r="G3332" i="1"/>
  <c r="E3332" i="1"/>
  <c r="I3331" i="1"/>
  <c r="H3331" i="1"/>
  <c r="G3331" i="1"/>
  <c r="E3331" i="1"/>
  <c r="I3330" i="1"/>
  <c r="H3330" i="1"/>
  <c r="G3330" i="1"/>
  <c r="E3330" i="1"/>
  <c r="I3329" i="1"/>
  <c r="H3329" i="1"/>
  <c r="G3329" i="1"/>
  <c r="E3329" i="1"/>
  <c r="I3328" i="1"/>
  <c r="H3328" i="1"/>
  <c r="G3328" i="1"/>
  <c r="E3328" i="1"/>
  <c r="I3327" i="1"/>
  <c r="H3327" i="1"/>
  <c r="G3327" i="1"/>
  <c r="E3327" i="1"/>
  <c r="I3326" i="1"/>
  <c r="H3326" i="1"/>
  <c r="G3326" i="1"/>
  <c r="E3326" i="1"/>
  <c r="I3325" i="1"/>
  <c r="H3325" i="1"/>
  <c r="G3325" i="1"/>
  <c r="E3325" i="1"/>
  <c r="I3324" i="1"/>
  <c r="H3324" i="1"/>
  <c r="G3324" i="1"/>
  <c r="E3324" i="1"/>
  <c r="I3323" i="1"/>
  <c r="H3323" i="1"/>
  <c r="G3323" i="1"/>
  <c r="E3323" i="1"/>
  <c r="I3322" i="1"/>
  <c r="H3322" i="1"/>
  <c r="G3322" i="1"/>
  <c r="E3322" i="1"/>
  <c r="I3321" i="1"/>
  <c r="H3321" i="1"/>
  <c r="G3321" i="1"/>
  <c r="E3321" i="1"/>
  <c r="I3320" i="1"/>
  <c r="H3320" i="1"/>
  <c r="G3320" i="1"/>
  <c r="E3320" i="1"/>
  <c r="I3319" i="1"/>
  <c r="H3319" i="1"/>
  <c r="G3319" i="1"/>
  <c r="E3319" i="1"/>
  <c r="I3318" i="1"/>
  <c r="H3318" i="1"/>
  <c r="G3318" i="1"/>
  <c r="E3318" i="1"/>
  <c r="I3317" i="1"/>
  <c r="H3317" i="1"/>
  <c r="G3317" i="1"/>
  <c r="E3317" i="1"/>
  <c r="I3316" i="1"/>
  <c r="H3316" i="1"/>
  <c r="G3316" i="1"/>
  <c r="E3316" i="1"/>
  <c r="I3315" i="1"/>
  <c r="H3315" i="1"/>
  <c r="G3315" i="1"/>
  <c r="E3315" i="1"/>
  <c r="I3314" i="1"/>
  <c r="H3314" i="1"/>
  <c r="G3314" i="1"/>
  <c r="E3314" i="1"/>
  <c r="I3313" i="1"/>
  <c r="H3313" i="1"/>
  <c r="G3313" i="1"/>
  <c r="E3313" i="1"/>
  <c r="I3312" i="1"/>
  <c r="H3312" i="1"/>
  <c r="G3312" i="1"/>
  <c r="E3312" i="1"/>
  <c r="I3311" i="1"/>
  <c r="H3311" i="1"/>
  <c r="G3311" i="1"/>
  <c r="E3311" i="1"/>
  <c r="I3310" i="1"/>
  <c r="H3310" i="1"/>
  <c r="G3310" i="1"/>
  <c r="E3310" i="1"/>
  <c r="I3309" i="1"/>
  <c r="H3309" i="1"/>
  <c r="G3309" i="1"/>
  <c r="E3309" i="1"/>
  <c r="I3308" i="1"/>
  <c r="H3308" i="1"/>
  <c r="G3308" i="1"/>
  <c r="E3308" i="1"/>
  <c r="I3307" i="1"/>
  <c r="H3307" i="1"/>
  <c r="G3307" i="1"/>
  <c r="E3307" i="1"/>
  <c r="I3306" i="1"/>
  <c r="H3306" i="1"/>
  <c r="G3306" i="1"/>
  <c r="E3306" i="1"/>
  <c r="I3305" i="1"/>
  <c r="H3305" i="1"/>
  <c r="G3305" i="1"/>
  <c r="E3305" i="1"/>
  <c r="I3304" i="1"/>
  <c r="H3304" i="1"/>
  <c r="G3304" i="1"/>
  <c r="E3304" i="1"/>
  <c r="I3303" i="1"/>
  <c r="H3303" i="1"/>
  <c r="G3303" i="1"/>
  <c r="E3303" i="1"/>
  <c r="I3302" i="1"/>
  <c r="H3302" i="1"/>
  <c r="G3302" i="1"/>
  <c r="E3302" i="1"/>
  <c r="I3301" i="1"/>
  <c r="H3301" i="1"/>
  <c r="G3301" i="1"/>
  <c r="E3301" i="1"/>
  <c r="I3300" i="1"/>
  <c r="H3300" i="1"/>
  <c r="G3300" i="1"/>
  <c r="E3300" i="1"/>
  <c r="I3299" i="1"/>
  <c r="H3299" i="1"/>
  <c r="G3299" i="1"/>
  <c r="E3299" i="1"/>
  <c r="I3298" i="1"/>
  <c r="H3298" i="1"/>
  <c r="G3298" i="1"/>
  <c r="E3298" i="1"/>
  <c r="I3297" i="1"/>
  <c r="H3297" i="1"/>
  <c r="G3297" i="1"/>
  <c r="E3297" i="1"/>
  <c r="I3296" i="1"/>
  <c r="H3296" i="1"/>
  <c r="G3296" i="1"/>
  <c r="E3296" i="1"/>
  <c r="I3295" i="1"/>
  <c r="H3295" i="1"/>
  <c r="G3295" i="1"/>
  <c r="E3295" i="1"/>
  <c r="I3294" i="1"/>
  <c r="H3294" i="1"/>
  <c r="G3294" i="1"/>
  <c r="E3294" i="1"/>
  <c r="I3293" i="1"/>
  <c r="H3293" i="1"/>
  <c r="G3293" i="1"/>
  <c r="E3293" i="1"/>
  <c r="I3292" i="1"/>
  <c r="H3292" i="1"/>
  <c r="G3292" i="1"/>
  <c r="E3292" i="1"/>
  <c r="I3291" i="1"/>
  <c r="H3291" i="1"/>
  <c r="G3291" i="1"/>
  <c r="E3291" i="1"/>
  <c r="I3290" i="1"/>
  <c r="H3290" i="1"/>
  <c r="G3290" i="1"/>
  <c r="E3290" i="1"/>
  <c r="I3289" i="1"/>
  <c r="H3289" i="1"/>
  <c r="G3289" i="1"/>
  <c r="E3289" i="1"/>
  <c r="I3288" i="1"/>
  <c r="H3288" i="1"/>
  <c r="G3288" i="1"/>
  <c r="E3288" i="1"/>
  <c r="I3287" i="1"/>
  <c r="H3287" i="1"/>
  <c r="G3287" i="1"/>
  <c r="E3287" i="1"/>
  <c r="I3286" i="1"/>
  <c r="H3286" i="1"/>
  <c r="G3286" i="1"/>
  <c r="E3286" i="1"/>
  <c r="I3285" i="1"/>
  <c r="H3285" i="1"/>
  <c r="G3285" i="1"/>
  <c r="E3285" i="1"/>
  <c r="I3284" i="1"/>
  <c r="H3284" i="1"/>
  <c r="G3284" i="1"/>
  <c r="E3284" i="1"/>
  <c r="I3283" i="1"/>
  <c r="H3283" i="1"/>
  <c r="G3283" i="1"/>
  <c r="E3283" i="1"/>
  <c r="I3282" i="1"/>
  <c r="H3282" i="1"/>
  <c r="G3282" i="1"/>
  <c r="E3282" i="1"/>
  <c r="I3281" i="1"/>
  <c r="H3281" i="1"/>
  <c r="G3281" i="1"/>
  <c r="E3281" i="1"/>
  <c r="I3280" i="1"/>
  <c r="H3280" i="1"/>
  <c r="G3280" i="1"/>
  <c r="E3280" i="1"/>
  <c r="I3279" i="1"/>
  <c r="H3279" i="1"/>
  <c r="G3279" i="1"/>
  <c r="E3279" i="1"/>
  <c r="I3278" i="1"/>
  <c r="H3278" i="1"/>
  <c r="G3278" i="1"/>
  <c r="E3278" i="1"/>
  <c r="I3277" i="1"/>
  <c r="H3277" i="1"/>
  <c r="G3277" i="1"/>
  <c r="E3277" i="1"/>
  <c r="I3276" i="1"/>
  <c r="H3276" i="1"/>
  <c r="G3276" i="1"/>
  <c r="E3276" i="1"/>
  <c r="I3275" i="1"/>
  <c r="H3275" i="1"/>
  <c r="G3275" i="1"/>
  <c r="E3275" i="1"/>
  <c r="I3274" i="1"/>
  <c r="H3274" i="1"/>
  <c r="G3274" i="1"/>
  <c r="E3274" i="1"/>
  <c r="I3273" i="1"/>
  <c r="H3273" i="1"/>
  <c r="G3273" i="1"/>
  <c r="E3273" i="1"/>
  <c r="I3272" i="1"/>
  <c r="H3272" i="1"/>
  <c r="G3272" i="1"/>
  <c r="E3272" i="1"/>
  <c r="I3271" i="1"/>
  <c r="H3271" i="1"/>
  <c r="G3271" i="1"/>
  <c r="E3271" i="1"/>
  <c r="I3270" i="1"/>
  <c r="H3270" i="1"/>
  <c r="G3270" i="1"/>
  <c r="E3270" i="1"/>
  <c r="I3269" i="1"/>
  <c r="H3269" i="1"/>
  <c r="G3269" i="1"/>
  <c r="E3269" i="1"/>
  <c r="I3268" i="1"/>
  <c r="H3268" i="1"/>
  <c r="G3268" i="1"/>
  <c r="E3268" i="1"/>
  <c r="I3267" i="1"/>
  <c r="H3267" i="1"/>
  <c r="G3267" i="1"/>
  <c r="E3267" i="1"/>
  <c r="I3266" i="1"/>
  <c r="H3266" i="1"/>
  <c r="G3266" i="1"/>
  <c r="E3266" i="1"/>
  <c r="I3265" i="1"/>
  <c r="H3265" i="1"/>
  <c r="G3265" i="1"/>
  <c r="E3265" i="1"/>
  <c r="I3264" i="1"/>
  <c r="H3264" i="1"/>
  <c r="G3264" i="1"/>
  <c r="E3264" i="1"/>
  <c r="I3263" i="1"/>
  <c r="H3263" i="1"/>
  <c r="G3263" i="1"/>
  <c r="E3263" i="1"/>
  <c r="I3262" i="1"/>
  <c r="H3262" i="1"/>
  <c r="G3262" i="1"/>
  <c r="E3262" i="1"/>
  <c r="I3261" i="1"/>
  <c r="H3261" i="1"/>
  <c r="G3261" i="1"/>
  <c r="E3261" i="1"/>
  <c r="I3260" i="1"/>
  <c r="H3260" i="1"/>
  <c r="G3260" i="1"/>
  <c r="E3260" i="1"/>
  <c r="I3259" i="1"/>
  <c r="H3259" i="1"/>
  <c r="G3259" i="1"/>
  <c r="E3259" i="1"/>
  <c r="I3258" i="1"/>
  <c r="H3258" i="1"/>
  <c r="G3258" i="1"/>
  <c r="E3258" i="1"/>
  <c r="I3257" i="1"/>
  <c r="H3257" i="1"/>
  <c r="G3257" i="1"/>
  <c r="E3257" i="1"/>
  <c r="I3256" i="1"/>
  <c r="H3256" i="1"/>
  <c r="G3256" i="1"/>
  <c r="E3256" i="1"/>
  <c r="I3255" i="1"/>
  <c r="H3255" i="1"/>
  <c r="G3255" i="1"/>
  <c r="E3255" i="1"/>
  <c r="I3254" i="1"/>
  <c r="H3254" i="1"/>
  <c r="G3254" i="1"/>
  <c r="E3254" i="1"/>
  <c r="I3253" i="1"/>
  <c r="H3253" i="1"/>
  <c r="G3253" i="1"/>
  <c r="E3253" i="1"/>
  <c r="I3252" i="1"/>
  <c r="H3252" i="1"/>
  <c r="G3252" i="1"/>
  <c r="E3252" i="1"/>
  <c r="I3251" i="1"/>
  <c r="H3251" i="1"/>
  <c r="G3251" i="1"/>
  <c r="E3251" i="1"/>
  <c r="I3250" i="1"/>
  <c r="H3250" i="1"/>
  <c r="G3250" i="1"/>
  <c r="E3250" i="1"/>
  <c r="I3249" i="1"/>
  <c r="H3249" i="1"/>
  <c r="G3249" i="1"/>
  <c r="E3249" i="1"/>
  <c r="I3248" i="1"/>
  <c r="H3248" i="1"/>
  <c r="G3248" i="1"/>
  <c r="E3248" i="1"/>
  <c r="I3247" i="1"/>
  <c r="H3247" i="1"/>
  <c r="G3247" i="1"/>
  <c r="E3247" i="1"/>
  <c r="I3246" i="1"/>
  <c r="H3246" i="1"/>
  <c r="G3246" i="1"/>
  <c r="E3246" i="1"/>
  <c r="I3245" i="1"/>
  <c r="H3245" i="1"/>
  <c r="G3245" i="1"/>
  <c r="E3245" i="1"/>
  <c r="I3244" i="1"/>
  <c r="H3244" i="1"/>
  <c r="G3244" i="1"/>
  <c r="E3244" i="1"/>
  <c r="I3243" i="1"/>
  <c r="H3243" i="1"/>
  <c r="G3243" i="1"/>
  <c r="E3243" i="1"/>
  <c r="I3242" i="1"/>
  <c r="H3242" i="1"/>
  <c r="G3242" i="1"/>
  <c r="E3242" i="1"/>
  <c r="I3241" i="1"/>
  <c r="H3241" i="1"/>
  <c r="G3241" i="1"/>
  <c r="E3241" i="1"/>
  <c r="I3240" i="1"/>
  <c r="H3240" i="1"/>
  <c r="G3240" i="1"/>
  <c r="E3240" i="1"/>
  <c r="I3239" i="1"/>
  <c r="H3239" i="1"/>
  <c r="G3239" i="1"/>
  <c r="E3239" i="1"/>
  <c r="I3238" i="1"/>
  <c r="H3238" i="1"/>
  <c r="G3238" i="1"/>
  <c r="E3238" i="1"/>
  <c r="I3237" i="1"/>
  <c r="H3237" i="1"/>
  <c r="G3237" i="1"/>
  <c r="E3237" i="1"/>
  <c r="I3236" i="1"/>
  <c r="H3236" i="1"/>
  <c r="G3236" i="1"/>
  <c r="E3236" i="1"/>
  <c r="I3235" i="1"/>
  <c r="H3235" i="1"/>
  <c r="G3235" i="1"/>
  <c r="E3235" i="1"/>
  <c r="I3234" i="1"/>
  <c r="H3234" i="1"/>
  <c r="G3234" i="1"/>
  <c r="E3234" i="1"/>
  <c r="I3233" i="1"/>
  <c r="H3233" i="1"/>
  <c r="G3233" i="1"/>
  <c r="E3233" i="1"/>
  <c r="I3232" i="1"/>
  <c r="H3232" i="1"/>
  <c r="G3232" i="1"/>
  <c r="E3232" i="1"/>
  <c r="I3231" i="1"/>
  <c r="H3231" i="1"/>
  <c r="G3231" i="1"/>
  <c r="E3231" i="1"/>
  <c r="I3230" i="1"/>
  <c r="H3230" i="1"/>
  <c r="G3230" i="1"/>
  <c r="E3230" i="1"/>
  <c r="I3229" i="1"/>
  <c r="H3229" i="1"/>
  <c r="G3229" i="1"/>
  <c r="E3229" i="1"/>
  <c r="I3228" i="1"/>
  <c r="H3228" i="1"/>
  <c r="G3228" i="1"/>
  <c r="E3228" i="1"/>
  <c r="I3227" i="1"/>
  <c r="H3227" i="1"/>
  <c r="G3227" i="1"/>
  <c r="E3227" i="1"/>
  <c r="I3226" i="1"/>
  <c r="H3226" i="1"/>
  <c r="G3226" i="1"/>
  <c r="E3226" i="1"/>
  <c r="I3225" i="1"/>
  <c r="H3225" i="1"/>
  <c r="G3225" i="1"/>
  <c r="E3225" i="1"/>
  <c r="I3224" i="1"/>
  <c r="H3224" i="1"/>
  <c r="G3224" i="1"/>
  <c r="E3224" i="1"/>
  <c r="I3223" i="1"/>
  <c r="H3223" i="1"/>
  <c r="G3223" i="1"/>
  <c r="E3223" i="1"/>
  <c r="I3222" i="1"/>
  <c r="H3222" i="1"/>
  <c r="G3222" i="1"/>
  <c r="E3222" i="1"/>
  <c r="I3221" i="1"/>
  <c r="H3221" i="1"/>
  <c r="G3221" i="1"/>
  <c r="E3221" i="1"/>
  <c r="I3220" i="1"/>
  <c r="H3220" i="1"/>
  <c r="G3220" i="1"/>
  <c r="E3220" i="1"/>
  <c r="I3219" i="1"/>
  <c r="H3219" i="1"/>
  <c r="G3219" i="1"/>
  <c r="E3219" i="1"/>
  <c r="I3218" i="1"/>
  <c r="H3218" i="1"/>
  <c r="G3218" i="1"/>
  <c r="E3218" i="1"/>
  <c r="I3217" i="1"/>
  <c r="H3217" i="1"/>
  <c r="G3217" i="1"/>
  <c r="E3217" i="1"/>
  <c r="I3216" i="1"/>
  <c r="H3216" i="1"/>
  <c r="G3216" i="1"/>
  <c r="E3216" i="1"/>
  <c r="I3215" i="1"/>
  <c r="H3215" i="1"/>
  <c r="G3215" i="1"/>
  <c r="E3215" i="1"/>
  <c r="I3214" i="1"/>
  <c r="H3214" i="1"/>
  <c r="G3214" i="1"/>
  <c r="E3214" i="1"/>
  <c r="I3213" i="1"/>
  <c r="H3213" i="1"/>
  <c r="G3213" i="1"/>
  <c r="E3213" i="1"/>
  <c r="I3212" i="1"/>
  <c r="H3212" i="1"/>
  <c r="G3212" i="1"/>
  <c r="E3212" i="1"/>
  <c r="I3211" i="1"/>
  <c r="H3211" i="1"/>
  <c r="G3211" i="1"/>
  <c r="E3211" i="1"/>
  <c r="I3210" i="1"/>
  <c r="H3210" i="1"/>
  <c r="G3210" i="1"/>
  <c r="E3210" i="1"/>
  <c r="I3209" i="1"/>
  <c r="H3209" i="1"/>
  <c r="G3209" i="1"/>
  <c r="E3209" i="1"/>
  <c r="I3208" i="1"/>
  <c r="H3208" i="1"/>
  <c r="G3208" i="1"/>
  <c r="E3208" i="1"/>
  <c r="I3207" i="1"/>
  <c r="H3207" i="1"/>
  <c r="G3207" i="1"/>
  <c r="E3207" i="1"/>
  <c r="I3206" i="1"/>
  <c r="H3206" i="1"/>
  <c r="G3206" i="1"/>
  <c r="E3206" i="1"/>
  <c r="I3205" i="1"/>
  <c r="H3205" i="1"/>
  <c r="G3205" i="1"/>
  <c r="E3205" i="1"/>
  <c r="I3204" i="1"/>
  <c r="H3204" i="1"/>
  <c r="G3204" i="1"/>
  <c r="E3204" i="1"/>
  <c r="I3203" i="1"/>
  <c r="H3203" i="1"/>
  <c r="G3203" i="1"/>
  <c r="E3203" i="1"/>
  <c r="I3202" i="1"/>
  <c r="H3202" i="1"/>
  <c r="G3202" i="1"/>
  <c r="E3202" i="1"/>
  <c r="I3201" i="1"/>
  <c r="H3201" i="1"/>
  <c r="G3201" i="1"/>
  <c r="E3201" i="1"/>
  <c r="I3200" i="1"/>
  <c r="H3200" i="1"/>
  <c r="G3200" i="1"/>
  <c r="E3200" i="1"/>
  <c r="I3199" i="1"/>
  <c r="H3199" i="1"/>
  <c r="G3199" i="1"/>
  <c r="E3199" i="1"/>
  <c r="I3198" i="1"/>
  <c r="H3198" i="1"/>
  <c r="G3198" i="1"/>
  <c r="E3198" i="1"/>
  <c r="I3197" i="1"/>
  <c r="H3197" i="1"/>
  <c r="G3197" i="1"/>
  <c r="E3197" i="1"/>
  <c r="I3196" i="1"/>
  <c r="H3196" i="1"/>
  <c r="G3196" i="1"/>
  <c r="E3196" i="1"/>
  <c r="I3195" i="1"/>
  <c r="H3195" i="1"/>
  <c r="G3195" i="1"/>
  <c r="E3195" i="1"/>
  <c r="I3194" i="1"/>
  <c r="H3194" i="1"/>
  <c r="G3194" i="1"/>
  <c r="E3194" i="1"/>
  <c r="I3193" i="1"/>
  <c r="H3193" i="1"/>
  <c r="G3193" i="1"/>
  <c r="E3193" i="1"/>
  <c r="I3192" i="1"/>
  <c r="H3192" i="1"/>
  <c r="G3192" i="1"/>
  <c r="E3192" i="1"/>
  <c r="I3191" i="1"/>
  <c r="H3191" i="1"/>
  <c r="G3191" i="1"/>
  <c r="E3191" i="1"/>
  <c r="I3190" i="1"/>
  <c r="H3190" i="1"/>
  <c r="G3190" i="1"/>
  <c r="E3190" i="1"/>
  <c r="I3189" i="1"/>
  <c r="H3189" i="1"/>
  <c r="G3189" i="1"/>
  <c r="E3189" i="1"/>
  <c r="I3188" i="1"/>
  <c r="H3188" i="1"/>
  <c r="G3188" i="1"/>
  <c r="E3188" i="1"/>
  <c r="I3187" i="1"/>
  <c r="H3187" i="1"/>
  <c r="G3187" i="1"/>
  <c r="E3187" i="1"/>
  <c r="I3186" i="1"/>
  <c r="H3186" i="1"/>
  <c r="G3186" i="1"/>
  <c r="E3186" i="1"/>
  <c r="I3185" i="1"/>
  <c r="H3185" i="1"/>
  <c r="G3185" i="1"/>
  <c r="E3185" i="1"/>
  <c r="I3184" i="1"/>
  <c r="H3184" i="1"/>
  <c r="G3184" i="1"/>
  <c r="E3184" i="1"/>
  <c r="I3183" i="1"/>
  <c r="H3183" i="1"/>
  <c r="G3183" i="1"/>
  <c r="E3183" i="1"/>
  <c r="I3182" i="1"/>
  <c r="H3182" i="1"/>
  <c r="G3182" i="1"/>
  <c r="E3182" i="1"/>
  <c r="I3181" i="1"/>
  <c r="H3181" i="1"/>
  <c r="G3181" i="1"/>
  <c r="E3181" i="1"/>
  <c r="I3180" i="1"/>
  <c r="H3180" i="1"/>
  <c r="G3180" i="1"/>
  <c r="E3180" i="1"/>
  <c r="I3179" i="1"/>
  <c r="H3179" i="1"/>
  <c r="G3179" i="1"/>
  <c r="E3179" i="1"/>
  <c r="I3178" i="1"/>
  <c r="H3178" i="1"/>
  <c r="G3178" i="1"/>
  <c r="E3178" i="1"/>
  <c r="I3177" i="1"/>
  <c r="H3177" i="1"/>
  <c r="G3177" i="1"/>
  <c r="E3177" i="1"/>
  <c r="I3176" i="1"/>
  <c r="H3176" i="1"/>
  <c r="G3176" i="1"/>
  <c r="E3176" i="1"/>
  <c r="I3175" i="1"/>
  <c r="H3175" i="1"/>
  <c r="G3175" i="1"/>
  <c r="E3175" i="1"/>
  <c r="I3174" i="1"/>
  <c r="H3174" i="1"/>
  <c r="G3174" i="1"/>
  <c r="E3174" i="1"/>
  <c r="I3173" i="1"/>
  <c r="H3173" i="1"/>
  <c r="G3173" i="1"/>
  <c r="E3173" i="1"/>
  <c r="I3172" i="1"/>
  <c r="H3172" i="1"/>
  <c r="G3172" i="1"/>
  <c r="E3172" i="1"/>
  <c r="I3171" i="1"/>
  <c r="H3171" i="1"/>
  <c r="G3171" i="1"/>
  <c r="E3171" i="1"/>
  <c r="I3170" i="1"/>
  <c r="H3170" i="1"/>
  <c r="G3170" i="1"/>
  <c r="E3170" i="1"/>
  <c r="I3169" i="1"/>
  <c r="H3169" i="1"/>
  <c r="G3169" i="1"/>
  <c r="E3169" i="1"/>
  <c r="I3168" i="1"/>
  <c r="H3168" i="1"/>
  <c r="G3168" i="1"/>
  <c r="E3168" i="1"/>
  <c r="I3167" i="1"/>
  <c r="H3167" i="1"/>
  <c r="G3167" i="1"/>
  <c r="E3167" i="1"/>
  <c r="I3166" i="1"/>
  <c r="H3166" i="1"/>
  <c r="G3166" i="1"/>
  <c r="E3166" i="1"/>
  <c r="I3165" i="1"/>
  <c r="H3165" i="1"/>
  <c r="G3165" i="1"/>
  <c r="E3165" i="1"/>
  <c r="I3164" i="1"/>
  <c r="H3164" i="1"/>
  <c r="G3164" i="1"/>
  <c r="E3164" i="1"/>
  <c r="I3163" i="1"/>
  <c r="H3163" i="1"/>
  <c r="G3163" i="1"/>
  <c r="E3163" i="1"/>
  <c r="I3162" i="1"/>
  <c r="H3162" i="1"/>
  <c r="G3162" i="1"/>
  <c r="E3162" i="1"/>
  <c r="I3161" i="1"/>
  <c r="H3161" i="1"/>
  <c r="G3161" i="1"/>
  <c r="E3161" i="1"/>
  <c r="I3160" i="1"/>
  <c r="H3160" i="1"/>
  <c r="G3160" i="1"/>
  <c r="E3160" i="1"/>
  <c r="I3159" i="1"/>
  <c r="H3159" i="1"/>
  <c r="G3159" i="1"/>
  <c r="E3159" i="1"/>
  <c r="I3158" i="1"/>
  <c r="H3158" i="1"/>
  <c r="G3158" i="1"/>
  <c r="E3158" i="1"/>
  <c r="I3157" i="1"/>
  <c r="H3157" i="1"/>
  <c r="G3157" i="1"/>
  <c r="E3157" i="1"/>
  <c r="I3156" i="1"/>
  <c r="H3156" i="1"/>
  <c r="G3156" i="1"/>
  <c r="E3156" i="1"/>
  <c r="I3155" i="1"/>
  <c r="H3155" i="1"/>
  <c r="G3155" i="1"/>
  <c r="E3155" i="1"/>
  <c r="I3154" i="1"/>
  <c r="H3154" i="1"/>
  <c r="G3154" i="1"/>
  <c r="E3154" i="1"/>
  <c r="I3153" i="1"/>
  <c r="H3153" i="1"/>
  <c r="G3153" i="1"/>
  <c r="E3153" i="1"/>
  <c r="I3152" i="1"/>
  <c r="H3152" i="1"/>
  <c r="G3152" i="1"/>
  <c r="E3152" i="1"/>
  <c r="I3151" i="1"/>
  <c r="H3151" i="1"/>
  <c r="G3151" i="1"/>
  <c r="E3151" i="1"/>
  <c r="I3150" i="1"/>
  <c r="H3150" i="1"/>
  <c r="G3150" i="1"/>
  <c r="E3150" i="1"/>
  <c r="I3149" i="1"/>
  <c r="H3149" i="1"/>
  <c r="G3149" i="1"/>
  <c r="E3149" i="1"/>
  <c r="I3148" i="1"/>
  <c r="H3148" i="1"/>
  <c r="G3148" i="1"/>
  <c r="E3148" i="1"/>
  <c r="I3147" i="1"/>
  <c r="H3147" i="1"/>
  <c r="G3147" i="1"/>
  <c r="E3147" i="1"/>
  <c r="I3146" i="1"/>
  <c r="H3146" i="1"/>
  <c r="G3146" i="1"/>
  <c r="E3146" i="1"/>
  <c r="I3145" i="1"/>
  <c r="H3145" i="1"/>
  <c r="G3145" i="1"/>
  <c r="E3145" i="1"/>
  <c r="I3144" i="1"/>
  <c r="H3144" i="1"/>
  <c r="G3144" i="1"/>
  <c r="E3144" i="1"/>
  <c r="I3143" i="1"/>
  <c r="H3143" i="1"/>
  <c r="G3143" i="1"/>
  <c r="E3143" i="1"/>
  <c r="I3142" i="1"/>
  <c r="H3142" i="1"/>
  <c r="G3142" i="1"/>
  <c r="E3142" i="1"/>
  <c r="I3141" i="1"/>
  <c r="H3141" i="1"/>
  <c r="G3141" i="1"/>
  <c r="E3141" i="1"/>
  <c r="I3140" i="1"/>
  <c r="H3140" i="1"/>
  <c r="G3140" i="1"/>
  <c r="E3140" i="1"/>
  <c r="I3139" i="1"/>
  <c r="H3139" i="1"/>
  <c r="G3139" i="1"/>
  <c r="E3139" i="1"/>
  <c r="I3138" i="1"/>
  <c r="H3138" i="1"/>
  <c r="G3138" i="1"/>
  <c r="E3138" i="1"/>
  <c r="I3137" i="1"/>
  <c r="H3137" i="1"/>
  <c r="G3137" i="1"/>
  <c r="E3137" i="1"/>
  <c r="I3136" i="1"/>
  <c r="H3136" i="1"/>
  <c r="G3136" i="1"/>
  <c r="E3136" i="1"/>
  <c r="I3135" i="1"/>
  <c r="H3135" i="1"/>
  <c r="G3135" i="1"/>
  <c r="E3135" i="1"/>
  <c r="I3134" i="1"/>
  <c r="H3134" i="1"/>
  <c r="G3134" i="1"/>
  <c r="E3134" i="1"/>
  <c r="I3133" i="1"/>
  <c r="H3133" i="1"/>
  <c r="G3133" i="1"/>
  <c r="E3133" i="1"/>
  <c r="I3132" i="1"/>
  <c r="H3132" i="1"/>
  <c r="G3132" i="1"/>
  <c r="E3132" i="1"/>
  <c r="I3131" i="1"/>
  <c r="H3131" i="1"/>
  <c r="G3131" i="1"/>
  <c r="E3131" i="1"/>
  <c r="I3130" i="1"/>
  <c r="H3130" i="1"/>
  <c r="G3130" i="1"/>
  <c r="E3130" i="1"/>
  <c r="I3129" i="1"/>
  <c r="H3129" i="1"/>
  <c r="G3129" i="1"/>
  <c r="E3129" i="1"/>
  <c r="I3128" i="1"/>
  <c r="H3128" i="1"/>
  <c r="G3128" i="1"/>
  <c r="E3128" i="1"/>
  <c r="I3127" i="1"/>
  <c r="H3127" i="1"/>
  <c r="G3127" i="1"/>
  <c r="E3127" i="1"/>
  <c r="I3126" i="1"/>
  <c r="H3126" i="1"/>
  <c r="G3126" i="1"/>
  <c r="E3126" i="1"/>
  <c r="I3125" i="1"/>
  <c r="H3125" i="1"/>
  <c r="G3125" i="1"/>
  <c r="E3125" i="1"/>
  <c r="I3124" i="1"/>
  <c r="H3124" i="1"/>
  <c r="G3124" i="1"/>
  <c r="E3124" i="1"/>
  <c r="I3123" i="1"/>
  <c r="H3123" i="1"/>
  <c r="G3123" i="1"/>
  <c r="E3123" i="1"/>
  <c r="I3122" i="1"/>
  <c r="H3122" i="1"/>
  <c r="G3122" i="1"/>
  <c r="E3122" i="1"/>
  <c r="I3121" i="1"/>
  <c r="H3121" i="1"/>
  <c r="G3121" i="1"/>
  <c r="E3121" i="1"/>
  <c r="I3120" i="1"/>
  <c r="H3120" i="1"/>
  <c r="G3120" i="1"/>
  <c r="E3120" i="1"/>
  <c r="I3119" i="1"/>
  <c r="H3119" i="1"/>
  <c r="G3119" i="1"/>
  <c r="E3119" i="1"/>
  <c r="I3118" i="1"/>
  <c r="H3118" i="1"/>
  <c r="G3118" i="1"/>
  <c r="E3118" i="1"/>
  <c r="I3117" i="1"/>
  <c r="H3117" i="1"/>
  <c r="G3117" i="1"/>
  <c r="E3117" i="1"/>
  <c r="I3116" i="1"/>
  <c r="H3116" i="1"/>
  <c r="G3116" i="1"/>
  <c r="E3116" i="1"/>
  <c r="I3115" i="1"/>
  <c r="H3115" i="1"/>
  <c r="G3115" i="1"/>
  <c r="E3115" i="1"/>
  <c r="I3114" i="1"/>
  <c r="H3114" i="1"/>
  <c r="G3114" i="1"/>
  <c r="E3114" i="1"/>
  <c r="I3113" i="1"/>
  <c r="H3113" i="1"/>
  <c r="G3113" i="1"/>
  <c r="E3113" i="1"/>
  <c r="I3112" i="1"/>
  <c r="H3112" i="1"/>
  <c r="G3112" i="1"/>
  <c r="E3112" i="1"/>
  <c r="I3111" i="1"/>
  <c r="H3111" i="1"/>
  <c r="G3111" i="1"/>
  <c r="E3111" i="1"/>
  <c r="I3110" i="1"/>
  <c r="H3110" i="1"/>
  <c r="G3110" i="1"/>
  <c r="E3110" i="1"/>
  <c r="I3109" i="1"/>
  <c r="H3109" i="1"/>
  <c r="G3109" i="1"/>
  <c r="E3109" i="1"/>
  <c r="I3108" i="1"/>
  <c r="H3108" i="1"/>
  <c r="G3108" i="1"/>
  <c r="E3108" i="1"/>
  <c r="I3107" i="1"/>
  <c r="H3107" i="1"/>
  <c r="G3107" i="1"/>
  <c r="E3107" i="1"/>
  <c r="I3106" i="1"/>
  <c r="H3106" i="1"/>
  <c r="G3106" i="1"/>
  <c r="E3106" i="1"/>
  <c r="I3105" i="1"/>
  <c r="H3105" i="1"/>
  <c r="G3105" i="1"/>
  <c r="E3105" i="1"/>
  <c r="I3104" i="1"/>
  <c r="H3104" i="1"/>
  <c r="G3104" i="1"/>
  <c r="E3104" i="1"/>
  <c r="I3103" i="1"/>
  <c r="H3103" i="1"/>
  <c r="G3103" i="1"/>
  <c r="E3103" i="1"/>
  <c r="I3102" i="1"/>
  <c r="H3102" i="1"/>
  <c r="G3102" i="1"/>
  <c r="E3102" i="1"/>
  <c r="I3101" i="1"/>
  <c r="H3101" i="1"/>
  <c r="G3101" i="1"/>
  <c r="E3101" i="1"/>
  <c r="I3100" i="1"/>
  <c r="H3100" i="1"/>
  <c r="G3100" i="1"/>
  <c r="E3100" i="1"/>
  <c r="I3099" i="1"/>
  <c r="H3099" i="1"/>
  <c r="G3099" i="1"/>
  <c r="E3099" i="1"/>
  <c r="I3098" i="1"/>
  <c r="H3098" i="1"/>
  <c r="G3098" i="1"/>
  <c r="E3098" i="1"/>
  <c r="I3097" i="1"/>
  <c r="H3097" i="1"/>
  <c r="G3097" i="1"/>
  <c r="E3097" i="1"/>
  <c r="I3096" i="1"/>
  <c r="H3096" i="1"/>
  <c r="G3096" i="1"/>
  <c r="E3096" i="1"/>
  <c r="I3095" i="1"/>
  <c r="H3095" i="1"/>
  <c r="G3095" i="1"/>
  <c r="E3095" i="1"/>
  <c r="I3094" i="1"/>
  <c r="H3094" i="1"/>
  <c r="G3094" i="1"/>
  <c r="E3094" i="1"/>
  <c r="I3093" i="1"/>
  <c r="H3093" i="1"/>
  <c r="G3093" i="1"/>
  <c r="E3093" i="1"/>
  <c r="I3092" i="1"/>
  <c r="H3092" i="1"/>
  <c r="G3092" i="1"/>
  <c r="E3092" i="1"/>
  <c r="I3091" i="1"/>
  <c r="H3091" i="1"/>
  <c r="G3091" i="1"/>
  <c r="E3091" i="1"/>
  <c r="I3090" i="1"/>
  <c r="H3090" i="1"/>
  <c r="G3090" i="1"/>
  <c r="E3090" i="1"/>
  <c r="I3089" i="1"/>
  <c r="H3089" i="1"/>
  <c r="G3089" i="1"/>
  <c r="E3089" i="1"/>
  <c r="I3088" i="1"/>
  <c r="H3088" i="1"/>
  <c r="G3088" i="1"/>
  <c r="E3088" i="1"/>
  <c r="I3087" i="1"/>
  <c r="H3087" i="1"/>
  <c r="G3087" i="1"/>
  <c r="E3087" i="1"/>
  <c r="I3086" i="1"/>
  <c r="H3086" i="1"/>
  <c r="G3086" i="1"/>
  <c r="E3086" i="1"/>
  <c r="I3085" i="1"/>
  <c r="H3085" i="1"/>
  <c r="G3085" i="1"/>
  <c r="E3085" i="1"/>
  <c r="I3084" i="1"/>
  <c r="H3084" i="1"/>
  <c r="G3084" i="1"/>
  <c r="E3084" i="1"/>
  <c r="I3083" i="1"/>
  <c r="H3083" i="1"/>
  <c r="G3083" i="1"/>
  <c r="E3083" i="1"/>
  <c r="I3082" i="1"/>
  <c r="H3082" i="1"/>
  <c r="G3082" i="1"/>
  <c r="E3082" i="1"/>
  <c r="I3081" i="1"/>
  <c r="H3081" i="1"/>
  <c r="G3081" i="1"/>
  <c r="E3081" i="1"/>
  <c r="I3080" i="1"/>
  <c r="H3080" i="1"/>
  <c r="G3080" i="1"/>
  <c r="E3080" i="1"/>
  <c r="I3079" i="1"/>
  <c r="H3079" i="1"/>
  <c r="G3079" i="1"/>
  <c r="E3079" i="1"/>
  <c r="I3078" i="1"/>
  <c r="H3078" i="1"/>
  <c r="G3078" i="1"/>
  <c r="E3078" i="1"/>
  <c r="I3077" i="1"/>
  <c r="H3077" i="1"/>
  <c r="G3077" i="1"/>
  <c r="E3077" i="1"/>
  <c r="I3076" i="1"/>
  <c r="H3076" i="1"/>
  <c r="G3076" i="1"/>
  <c r="E3076" i="1"/>
  <c r="I3075" i="1"/>
  <c r="H3075" i="1"/>
  <c r="G3075" i="1"/>
  <c r="E3075" i="1"/>
  <c r="I3074" i="1"/>
  <c r="H3074" i="1"/>
  <c r="G3074" i="1"/>
  <c r="E3074" i="1"/>
  <c r="I3073" i="1"/>
  <c r="H3073" i="1"/>
  <c r="G3073" i="1"/>
  <c r="E3073" i="1"/>
  <c r="I3072" i="1"/>
  <c r="H3072" i="1"/>
  <c r="G3072" i="1"/>
  <c r="E3072" i="1"/>
  <c r="I3071" i="1"/>
  <c r="H3071" i="1"/>
  <c r="G3071" i="1"/>
  <c r="E3071" i="1"/>
  <c r="I3070" i="1"/>
  <c r="H3070" i="1"/>
  <c r="G3070" i="1"/>
  <c r="E3070" i="1"/>
  <c r="I3069" i="1"/>
  <c r="H3069" i="1"/>
  <c r="G3069" i="1"/>
  <c r="E3069" i="1"/>
  <c r="I3068" i="1"/>
  <c r="H3068" i="1"/>
  <c r="G3068" i="1"/>
  <c r="E3068" i="1"/>
  <c r="I3067" i="1"/>
  <c r="H3067" i="1"/>
  <c r="G3067" i="1"/>
  <c r="E3067" i="1"/>
  <c r="I3066" i="1"/>
  <c r="H3066" i="1"/>
  <c r="G3066" i="1"/>
  <c r="E3066" i="1"/>
  <c r="I3065" i="1"/>
  <c r="H3065" i="1"/>
  <c r="G3065" i="1"/>
  <c r="E3065" i="1"/>
  <c r="I3064" i="1"/>
  <c r="H3064" i="1"/>
  <c r="G3064" i="1"/>
  <c r="E3064" i="1"/>
  <c r="I3063" i="1"/>
  <c r="H3063" i="1"/>
  <c r="G3063" i="1"/>
  <c r="E3063" i="1"/>
  <c r="I3062" i="1"/>
  <c r="H3062" i="1"/>
  <c r="G3062" i="1"/>
  <c r="E3062" i="1"/>
  <c r="I3061" i="1"/>
  <c r="H3061" i="1"/>
  <c r="G3061" i="1"/>
  <c r="E3061" i="1"/>
  <c r="I3060" i="1"/>
  <c r="H3060" i="1"/>
  <c r="G3060" i="1"/>
  <c r="E3060" i="1"/>
  <c r="I3059" i="1"/>
  <c r="H3059" i="1"/>
  <c r="G3059" i="1"/>
  <c r="E3059" i="1"/>
  <c r="I3058" i="1"/>
  <c r="H3058" i="1"/>
  <c r="G3058" i="1"/>
  <c r="E3058" i="1"/>
  <c r="I3057" i="1"/>
  <c r="H3057" i="1"/>
  <c r="G3057" i="1"/>
  <c r="E3057" i="1"/>
  <c r="I3056" i="1"/>
  <c r="H3056" i="1"/>
  <c r="G3056" i="1"/>
  <c r="E3056" i="1"/>
  <c r="I3055" i="1"/>
  <c r="H3055" i="1"/>
  <c r="G3055" i="1"/>
  <c r="E3055" i="1"/>
  <c r="I3054" i="1"/>
  <c r="H3054" i="1"/>
  <c r="G3054" i="1"/>
  <c r="E3054" i="1"/>
  <c r="I3053" i="1"/>
  <c r="H3053" i="1"/>
  <c r="G3053" i="1"/>
  <c r="E3053" i="1"/>
  <c r="I3052" i="1"/>
  <c r="H3052" i="1"/>
  <c r="G3052" i="1"/>
  <c r="E3052" i="1"/>
  <c r="I3051" i="1"/>
  <c r="H3051" i="1"/>
  <c r="G3051" i="1"/>
  <c r="E3051" i="1"/>
  <c r="I3050" i="1"/>
  <c r="H3050" i="1"/>
  <c r="G3050" i="1"/>
  <c r="E3050" i="1"/>
  <c r="I3049" i="1"/>
  <c r="H3049" i="1"/>
  <c r="G3049" i="1"/>
  <c r="E3049" i="1"/>
  <c r="I3048" i="1"/>
  <c r="H3048" i="1"/>
  <c r="G3048" i="1"/>
  <c r="E3048" i="1"/>
  <c r="I3047" i="1"/>
  <c r="H3047" i="1"/>
  <c r="G3047" i="1"/>
  <c r="E3047" i="1"/>
  <c r="I3046" i="1"/>
  <c r="H3046" i="1"/>
  <c r="G3046" i="1"/>
  <c r="E3046" i="1"/>
  <c r="I3045" i="1"/>
  <c r="H3045" i="1"/>
  <c r="G3045" i="1"/>
  <c r="E3045" i="1"/>
  <c r="I3044" i="1"/>
  <c r="H3044" i="1"/>
  <c r="G3044" i="1"/>
  <c r="E3044" i="1"/>
  <c r="I3043" i="1"/>
  <c r="H3043" i="1"/>
  <c r="G3043" i="1"/>
  <c r="E3043" i="1"/>
  <c r="I3042" i="1"/>
  <c r="H3042" i="1"/>
  <c r="G3042" i="1"/>
  <c r="E3042" i="1"/>
  <c r="I3041" i="1"/>
  <c r="H3041" i="1"/>
  <c r="G3041" i="1"/>
  <c r="E3041" i="1"/>
  <c r="I3040" i="1"/>
  <c r="H3040" i="1"/>
  <c r="G3040" i="1"/>
  <c r="E3040" i="1"/>
  <c r="I3039" i="1"/>
  <c r="H3039" i="1"/>
  <c r="G3039" i="1"/>
  <c r="E3039" i="1"/>
  <c r="I3038" i="1"/>
  <c r="H3038" i="1"/>
  <c r="G3038" i="1"/>
  <c r="E3038" i="1"/>
  <c r="I3037" i="1"/>
  <c r="H3037" i="1"/>
  <c r="G3037" i="1"/>
  <c r="E3037" i="1"/>
  <c r="I3036" i="1"/>
  <c r="H3036" i="1"/>
  <c r="G3036" i="1"/>
  <c r="E3036" i="1"/>
  <c r="I3035" i="1"/>
  <c r="H3035" i="1"/>
  <c r="G3035" i="1"/>
  <c r="E3035" i="1"/>
  <c r="I3034" i="1"/>
  <c r="H3034" i="1"/>
  <c r="G3034" i="1"/>
  <c r="E3034" i="1"/>
  <c r="I3033" i="1"/>
  <c r="H3033" i="1"/>
  <c r="G3033" i="1"/>
  <c r="E3033" i="1"/>
  <c r="I3032" i="1"/>
  <c r="H3032" i="1"/>
  <c r="G3032" i="1"/>
  <c r="E3032" i="1"/>
  <c r="I3031" i="1"/>
  <c r="H3031" i="1"/>
  <c r="G3031" i="1"/>
  <c r="E3031" i="1"/>
  <c r="I3030" i="1"/>
  <c r="H3030" i="1"/>
  <c r="G3030" i="1"/>
  <c r="E3030" i="1"/>
  <c r="I3029" i="1"/>
  <c r="H3029" i="1"/>
  <c r="G3029" i="1"/>
  <c r="E3029" i="1"/>
  <c r="I3028" i="1"/>
  <c r="H3028" i="1"/>
  <c r="G3028" i="1"/>
  <c r="E3028" i="1"/>
  <c r="I3027" i="1"/>
  <c r="H3027" i="1"/>
  <c r="G3027" i="1"/>
  <c r="E3027" i="1"/>
  <c r="I3026" i="1"/>
  <c r="H3026" i="1"/>
  <c r="G3026" i="1"/>
  <c r="E3026" i="1"/>
  <c r="I3025" i="1"/>
  <c r="H3025" i="1"/>
  <c r="G3025" i="1"/>
  <c r="E3025" i="1"/>
  <c r="I3024" i="1"/>
  <c r="H3024" i="1"/>
  <c r="G3024" i="1"/>
  <c r="E3024" i="1"/>
  <c r="I3023" i="1"/>
  <c r="H3023" i="1"/>
  <c r="G3023" i="1"/>
  <c r="E3023" i="1"/>
  <c r="I3022" i="1"/>
  <c r="H3022" i="1"/>
  <c r="G3022" i="1"/>
  <c r="E3022" i="1"/>
  <c r="I3021" i="1"/>
  <c r="H3021" i="1"/>
  <c r="G3021" i="1"/>
  <c r="E3021" i="1"/>
  <c r="I3020" i="1"/>
  <c r="H3020" i="1"/>
  <c r="G3020" i="1"/>
  <c r="E3020" i="1"/>
  <c r="I3019" i="1"/>
  <c r="H3019" i="1"/>
  <c r="G3019" i="1"/>
  <c r="E3019" i="1"/>
  <c r="I3018" i="1"/>
  <c r="H3018" i="1"/>
  <c r="G3018" i="1"/>
  <c r="E3018" i="1"/>
  <c r="I3017" i="1"/>
  <c r="H3017" i="1"/>
  <c r="G3017" i="1"/>
  <c r="E3017" i="1"/>
  <c r="I3016" i="1"/>
  <c r="H3016" i="1"/>
  <c r="G3016" i="1"/>
  <c r="E3016" i="1"/>
  <c r="I3015" i="1"/>
  <c r="H3015" i="1"/>
  <c r="G3015" i="1"/>
  <c r="E3015" i="1"/>
  <c r="I3014" i="1"/>
  <c r="H3014" i="1"/>
  <c r="G3014" i="1"/>
  <c r="E3014" i="1"/>
  <c r="I3013" i="1"/>
  <c r="H3013" i="1"/>
  <c r="G3013" i="1"/>
  <c r="E3013" i="1"/>
  <c r="I3012" i="1"/>
  <c r="H3012" i="1"/>
  <c r="G3012" i="1"/>
  <c r="E3012" i="1"/>
  <c r="I3011" i="1"/>
  <c r="H3011" i="1"/>
  <c r="G3011" i="1"/>
  <c r="E3011" i="1"/>
  <c r="I3010" i="1"/>
  <c r="H3010" i="1"/>
  <c r="G3010" i="1"/>
  <c r="E3010" i="1"/>
  <c r="I3009" i="1"/>
  <c r="H3009" i="1"/>
  <c r="G3009" i="1"/>
  <c r="E3009" i="1"/>
  <c r="I3008" i="1"/>
  <c r="H3008" i="1"/>
  <c r="G3008" i="1"/>
  <c r="E3008" i="1"/>
  <c r="I3007" i="1"/>
  <c r="H3007" i="1"/>
  <c r="G3007" i="1"/>
  <c r="E3007" i="1"/>
  <c r="I3006" i="1"/>
  <c r="H3006" i="1"/>
  <c r="G3006" i="1"/>
  <c r="E3006" i="1"/>
  <c r="I3005" i="1"/>
  <c r="H3005" i="1"/>
  <c r="G3005" i="1"/>
  <c r="E3005" i="1"/>
  <c r="I3004" i="1"/>
  <c r="H3004" i="1"/>
  <c r="G3004" i="1"/>
  <c r="E3004" i="1"/>
  <c r="I3003" i="1"/>
  <c r="H3003" i="1"/>
  <c r="G3003" i="1"/>
  <c r="E3003" i="1"/>
  <c r="I3002" i="1"/>
  <c r="H3002" i="1"/>
  <c r="G3002" i="1"/>
  <c r="E3002" i="1"/>
  <c r="I3001" i="1"/>
  <c r="H3001" i="1"/>
  <c r="G3001" i="1"/>
  <c r="E3001" i="1"/>
  <c r="I3000" i="1"/>
  <c r="H3000" i="1"/>
  <c r="G3000" i="1"/>
  <c r="E3000" i="1"/>
  <c r="I2999" i="1"/>
  <c r="H2999" i="1"/>
  <c r="G2999" i="1"/>
  <c r="E2999" i="1"/>
  <c r="I2998" i="1"/>
  <c r="H2998" i="1"/>
  <c r="G2998" i="1"/>
  <c r="E2998" i="1"/>
  <c r="I2997" i="1"/>
  <c r="H2997" i="1"/>
  <c r="G2997" i="1"/>
  <c r="E2997" i="1"/>
  <c r="I2996" i="1"/>
  <c r="H2996" i="1"/>
  <c r="G2996" i="1"/>
  <c r="E2996" i="1"/>
  <c r="I2995" i="1"/>
  <c r="H2995" i="1"/>
  <c r="G2995" i="1"/>
  <c r="E2995" i="1"/>
  <c r="I2994" i="1"/>
  <c r="H2994" i="1"/>
  <c r="G2994" i="1"/>
  <c r="E2994" i="1"/>
  <c r="I2993" i="1"/>
  <c r="H2993" i="1"/>
  <c r="G2993" i="1"/>
  <c r="E2993" i="1"/>
  <c r="I2992" i="1"/>
  <c r="H2992" i="1"/>
  <c r="G2992" i="1"/>
  <c r="E2992" i="1"/>
  <c r="I2991" i="1"/>
  <c r="H2991" i="1"/>
  <c r="G2991" i="1"/>
  <c r="E2991" i="1"/>
  <c r="I2990" i="1"/>
  <c r="H2990" i="1"/>
  <c r="G2990" i="1"/>
  <c r="E2990" i="1"/>
  <c r="I2989" i="1"/>
  <c r="H2989" i="1"/>
  <c r="G2989" i="1"/>
  <c r="E2989" i="1"/>
  <c r="I2988" i="1"/>
  <c r="H2988" i="1"/>
  <c r="G2988" i="1"/>
  <c r="E2988" i="1"/>
  <c r="I2987" i="1"/>
  <c r="H2987" i="1"/>
  <c r="G2987" i="1"/>
  <c r="E2987" i="1"/>
  <c r="I2986" i="1"/>
  <c r="H2986" i="1"/>
  <c r="G2986" i="1"/>
  <c r="E2986" i="1"/>
  <c r="I2985" i="1"/>
  <c r="H2985" i="1"/>
  <c r="G2985" i="1"/>
  <c r="E2985" i="1"/>
  <c r="I2984" i="1"/>
  <c r="H2984" i="1"/>
  <c r="G2984" i="1"/>
  <c r="E2984" i="1"/>
  <c r="I2983" i="1"/>
  <c r="H2983" i="1"/>
  <c r="G2983" i="1"/>
  <c r="E2983" i="1"/>
  <c r="I2982" i="1"/>
  <c r="H2982" i="1"/>
  <c r="G2982" i="1"/>
  <c r="E2982" i="1"/>
  <c r="I2981" i="1"/>
  <c r="H2981" i="1"/>
  <c r="G2981" i="1"/>
  <c r="E2981" i="1"/>
  <c r="I2980" i="1"/>
  <c r="H2980" i="1"/>
  <c r="G2980" i="1"/>
  <c r="E2980" i="1"/>
  <c r="I2979" i="1"/>
  <c r="H2979" i="1"/>
  <c r="G2979" i="1"/>
  <c r="E2979" i="1"/>
  <c r="I2978" i="1"/>
  <c r="H2978" i="1"/>
  <c r="G2978" i="1"/>
  <c r="E2978" i="1"/>
  <c r="I2977" i="1"/>
  <c r="H2977" i="1"/>
  <c r="G2977" i="1"/>
  <c r="E2977" i="1"/>
  <c r="I2976" i="1"/>
  <c r="H2976" i="1"/>
  <c r="G2976" i="1"/>
  <c r="E2976" i="1"/>
  <c r="I2975" i="1"/>
  <c r="H2975" i="1"/>
  <c r="G2975" i="1"/>
  <c r="E2975" i="1"/>
  <c r="I2974" i="1"/>
  <c r="H2974" i="1"/>
  <c r="G2974" i="1"/>
  <c r="E2974" i="1"/>
  <c r="I2973" i="1"/>
  <c r="H2973" i="1"/>
  <c r="G2973" i="1"/>
  <c r="E2973" i="1"/>
  <c r="I2972" i="1"/>
  <c r="H2972" i="1"/>
  <c r="G2972" i="1"/>
  <c r="E2972" i="1"/>
  <c r="I2971" i="1"/>
  <c r="H2971" i="1"/>
  <c r="G2971" i="1"/>
  <c r="E2971" i="1"/>
  <c r="I2970" i="1"/>
  <c r="H2970" i="1"/>
  <c r="G2970" i="1"/>
  <c r="E2970" i="1"/>
  <c r="I2969" i="1"/>
  <c r="H2969" i="1"/>
  <c r="G2969" i="1"/>
  <c r="E2969" i="1"/>
  <c r="I2968" i="1"/>
  <c r="H2968" i="1"/>
  <c r="G2968" i="1"/>
  <c r="E2968" i="1"/>
  <c r="I2967" i="1"/>
  <c r="H2967" i="1"/>
  <c r="G2967" i="1"/>
  <c r="E2967" i="1"/>
  <c r="I2966" i="1"/>
  <c r="H2966" i="1"/>
  <c r="G2966" i="1"/>
  <c r="E2966" i="1"/>
  <c r="I2965" i="1"/>
  <c r="H2965" i="1"/>
  <c r="G2965" i="1"/>
  <c r="E2965" i="1"/>
  <c r="I2964" i="1"/>
  <c r="H2964" i="1"/>
  <c r="G2964" i="1"/>
  <c r="E2964" i="1"/>
  <c r="I2963" i="1"/>
  <c r="H2963" i="1"/>
  <c r="G2963" i="1"/>
  <c r="E2963" i="1"/>
  <c r="I2962" i="1"/>
  <c r="H2962" i="1"/>
  <c r="G2962" i="1"/>
  <c r="E2962" i="1"/>
  <c r="I2961" i="1"/>
  <c r="H2961" i="1"/>
  <c r="G2961" i="1"/>
  <c r="E2961" i="1"/>
  <c r="I2960" i="1"/>
  <c r="H2960" i="1"/>
  <c r="G2960" i="1"/>
  <c r="E2960" i="1"/>
  <c r="I2959" i="1"/>
  <c r="H2959" i="1"/>
  <c r="G2959" i="1"/>
  <c r="E2959" i="1"/>
  <c r="I2958" i="1"/>
  <c r="H2958" i="1"/>
  <c r="G2958" i="1"/>
  <c r="E2958" i="1"/>
  <c r="I2957" i="1"/>
  <c r="H2957" i="1"/>
  <c r="G2957" i="1"/>
  <c r="E2957" i="1"/>
  <c r="I2956" i="1"/>
  <c r="H2956" i="1"/>
  <c r="G2956" i="1"/>
  <c r="E2956" i="1"/>
  <c r="I2955" i="1"/>
  <c r="H2955" i="1"/>
  <c r="G2955" i="1"/>
  <c r="E2955" i="1"/>
  <c r="I2954" i="1"/>
  <c r="H2954" i="1"/>
  <c r="G2954" i="1"/>
  <c r="E2954" i="1"/>
  <c r="I2953" i="1"/>
  <c r="H2953" i="1"/>
  <c r="G2953" i="1"/>
  <c r="E2953" i="1"/>
  <c r="I2952" i="1"/>
  <c r="H2952" i="1"/>
  <c r="G2952" i="1"/>
  <c r="E2952" i="1"/>
  <c r="I2951" i="1"/>
  <c r="H2951" i="1"/>
  <c r="G2951" i="1"/>
  <c r="E2951" i="1"/>
  <c r="I2950" i="1"/>
  <c r="H2950" i="1"/>
  <c r="G2950" i="1"/>
  <c r="E2950" i="1"/>
  <c r="I2949" i="1"/>
  <c r="H2949" i="1"/>
  <c r="G2949" i="1"/>
  <c r="E2949" i="1"/>
  <c r="I2948" i="1"/>
  <c r="H2948" i="1"/>
  <c r="G2948" i="1"/>
  <c r="E2948" i="1"/>
  <c r="I2947" i="1"/>
  <c r="H2947" i="1"/>
  <c r="G2947" i="1"/>
  <c r="E2947" i="1"/>
  <c r="I2946" i="1"/>
  <c r="H2946" i="1"/>
  <c r="G2946" i="1"/>
  <c r="E2946" i="1"/>
  <c r="I2945" i="1"/>
  <c r="H2945" i="1"/>
  <c r="G2945" i="1"/>
  <c r="E2945" i="1"/>
  <c r="I2944" i="1"/>
  <c r="H2944" i="1"/>
  <c r="G2944" i="1"/>
  <c r="E2944" i="1"/>
  <c r="I2943" i="1"/>
  <c r="H2943" i="1"/>
  <c r="G2943" i="1"/>
  <c r="E2943" i="1"/>
  <c r="I2942" i="1"/>
  <c r="H2942" i="1"/>
  <c r="G2942" i="1"/>
  <c r="E2942" i="1"/>
  <c r="I2941" i="1"/>
  <c r="H2941" i="1"/>
  <c r="G2941" i="1"/>
  <c r="E2941" i="1"/>
  <c r="I2940" i="1"/>
  <c r="H2940" i="1"/>
  <c r="G2940" i="1"/>
  <c r="E2940" i="1"/>
  <c r="I2939" i="1"/>
  <c r="H2939" i="1"/>
  <c r="G2939" i="1"/>
  <c r="E2939" i="1"/>
  <c r="I2938" i="1"/>
  <c r="H2938" i="1"/>
  <c r="G2938" i="1"/>
  <c r="E2938" i="1"/>
  <c r="I2937" i="1"/>
  <c r="H2937" i="1"/>
  <c r="G2937" i="1"/>
  <c r="E2937" i="1"/>
  <c r="I2936" i="1"/>
  <c r="H2936" i="1"/>
  <c r="G2936" i="1"/>
  <c r="E2936" i="1"/>
  <c r="I2935" i="1"/>
  <c r="H2935" i="1"/>
  <c r="G2935" i="1"/>
  <c r="E2935" i="1"/>
  <c r="I2934" i="1"/>
  <c r="H2934" i="1"/>
  <c r="G2934" i="1"/>
  <c r="E2934" i="1"/>
  <c r="I2933" i="1"/>
  <c r="H2933" i="1"/>
  <c r="G2933" i="1"/>
  <c r="E2933" i="1"/>
  <c r="I2932" i="1"/>
  <c r="H2932" i="1"/>
  <c r="G2932" i="1"/>
  <c r="E2932" i="1"/>
  <c r="I2931" i="1"/>
  <c r="H2931" i="1"/>
  <c r="G2931" i="1"/>
  <c r="E2931" i="1"/>
  <c r="I2930" i="1"/>
  <c r="H2930" i="1"/>
  <c r="G2930" i="1"/>
  <c r="E2930" i="1"/>
  <c r="I2929" i="1"/>
  <c r="H2929" i="1"/>
  <c r="G2929" i="1"/>
  <c r="E2929" i="1"/>
  <c r="I2928" i="1"/>
  <c r="H2928" i="1"/>
  <c r="G2928" i="1"/>
  <c r="E2928" i="1"/>
  <c r="I2927" i="1"/>
  <c r="H2927" i="1"/>
  <c r="G2927" i="1"/>
  <c r="E2927" i="1"/>
  <c r="I2926" i="1"/>
  <c r="H2926" i="1"/>
  <c r="G2926" i="1"/>
  <c r="E2926" i="1"/>
  <c r="I2925" i="1"/>
  <c r="H2925" i="1"/>
  <c r="G2925" i="1"/>
  <c r="E2925" i="1"/>
  <c r="I2924" i="1"/>
  <c r="H2924" i="1"/>
  <c r="G2924" i="1"/>
  <c r="E2924" i="1"/>
  <c r="I2923" i="1"/>
  <c r="H2923" i="1"/>
  <c r="G2923" i="1"/>
  <c r="E2923" i="1"/>
  <c r="I2922" i="1"/>
  <c r="H2922" i="1"/>
  <c r="G2922" i="1"/>
  <c r="E2922" i="1"/>
  <c r="I2921" i="1"/>
  <c r="H2921" i="1"/>
  <c r="G2921" i="1"/>
  <c r="E2921" i="1"/>
  <c r="I2920" i="1"/>
  <c r="H2920" i="1"/>
  <c r="G2920" i="1"/>
  <c r="E2920" i="1"/>
  <c r="I2919" i="1"/>
  <c r="H2919" i="1"/>
  <c r="G2919" i="1"/>
  <c r="E2919" i="1"/>
  <c r="I2918" i="1"/>
  <c r="H2918" i="1"/>
  <c r="G2918" i="1"/>
  <c r="E2918" i="1"/>
  <c r="I2917" i="1"/>
  <c r="H2917" i="1"/>
  <c r="G2917" i="1"/>
  <c r="E2917" i="1"/>
  <c r="I2916" i="1"/>
  <c r="H2916" i="1"/>
  <c r="G2916" i="1"/>
  <c r="E2916" i="1"/>
  <c r="I2915" i="1"/>
  <c r="H2915" i="1"/>
  <c r="G2915" i="1"/>
  <c r="E2915" i="1"/>
  <c r="I2914" i="1"/>
  <c r="H2914" i="1"/>
  <c r="G2914" i="1"/>
  <c r="E2914" i="1"/>
  <c r="I2913" i="1"/>
  <c r="H2913" i="1"/>
  <c r="G2913" i="1"/>
  <c r="E2913" i="1"/>
  <c r="I2912" i="1"/>
  <c r="H2912" i="1"/>
  <c r="G2912" i="1"/>
  <c r="E2912" i="1"/>
  <c r="I2911" i="1"/>
  <c r="H2911" i="1"/>
  <c r="G2911" i="1"/>
  <c r="E2911" i="1"/>
  <c r="I2910" i="1"/>
  <c r="H2910" i="1"/>
  <c r="G2910" i="1"/>
  <c r="E2910" i="1"/>
  <c r="I2909" i="1"/>
  <c r="H2909" i="1"/>
  <c r="G2909" i="1"/>
  <c r="E2909" i="1"/>
  <c r="I2908" i="1"/>
  <c r="H2908" i="1"/>
  <c r="G2908" i="1"/>
  <c r="E2908" i="1"/>
  <c r="I2907" i="1"/>
  <c r="H2907" i="1"/>
  <c r="G2907" i="1"/>
  <c r="E2907" i="1"/>
  <c r="I2906" i="1"/>
  <c r="H2906" i="1"/>
  <c r="G2906" i="1"/>
  <c r="E2906" i="1"/>
  <c r="I2905" i="1"/>
  <c r="H2905" i="1"/>
  <c r="G2905" i="1"/>
  <c r="E2905" i="1"/>
  <c r="I2904" i="1"/>
  <c r="H2904" i="1"/>
  <c r="G2904" i="1"/>
  <c r="E2904" i="1"/>
  <c r="I2903" i="1"/>
  <c r="H2903" i="1"/>
  <c r="G2903" i="1"/>
  <c r="E2903" i="1"/>
  <c r="I2902" i="1"/>
  <c r="H2902" i="1"/>
  <c r="G2902" i="1"/>
  <c r="E2902" i="1"/>
  <c r="I2901" i="1"/>
  <c r="H2901" i="1"/>
  <c r="G2901" i="1"/>
  <c r="E2901" i="1"/>
  <c r="I2900" i="1"/>
  <c r="H2900" i="1"/>
  <c r="G2900" i="1"/>
  <c r="E2900" i="1"/>
  <c r="I2899" i="1"/>
  <c r="H2899" i="1"/>
  <c r="G2899" i="1"/>
  <c r="E2899" i="1"/>
  <c r="I2898" i="1"/>
  <c r="H2898" i="1"/>
  <c r="G2898" i="1"/>
  <c r="E2898" i="1"/>
  <c r="I2897" i="1"/>
  <c r="H2897" i="1"/>
  <c r="G2897" i="1"/>
  <c r="E2897" i="1"/>
  <c r="I2896" i="1"/>
  <c r="H2896" i="1"/>
  <c r="G2896" i="1"/>
  <c r="E2896" i="1"/>
  <c r="I2895" i="1"/>
  <c r="H2895" i="1"/>
  <c r="G2895" i="1"/>
  <c r="E2895" i="1"/>
  <c r="I2894" i="1"/>
  <c r="H2894" i="1"/>
  <c r="G2894" i="1"/>
  <c r="E2894" i="1"/>
  <c r="I2893" i="1"/>
  <c r="H2893" i="1"/>
  <c r="G2893" i="1"/>
  <c r="E2893" i="1"/>
  <c r="I2892" i="1"/>
  <c r="H2892" i="1"/>
  <c r="G2892" i="1"/>
  <c r="E2892" i="1"/>
  <c r="I2891" i="1"/>
  <c r="H2891" i="1"/>
  <c r="G2891" i="1"/>
  <c r="E2891" i="1"/>
  <c r="I2890" i="1"/>
  <c r="H2890" i="1"/>
  <c r="G2890" i="1"/>
  <c r="E2890" i="1"/>
  <c r="I2889" i="1"/>
  <c r="H2889" i="1"/>
  <c r="G2889" i="1"/>
  <c r="E2889" i="1"/>
  <c r="I2888" i="1"/>
  <c r="H2888" i="1"/>
  <c r="G2888" i="1"/>
  <c r="E2888" i="1"/>
  <c r="I2887" i="1"/>
  <c r="H2887" i="1"/>
  <c r="G2887" i="1"/>
  <c r="E2887" i="1"/>
  <c r="I2886" i="1"/>
  <c r="H2886" i="1"/>
  <c r="G2886" i="1"/>
  <c r="E2886" i="1"/>
  <c r="I2885" i="1"/>
  <c r="H2885" i="1"/>
  <c r="G2885" i="1"/>
  <c r="E2885" i="1"/>
  <c r="I2884" i="1"/>
  <c r="H2884" i="1"/>
  <c r="G2884" i="1"/>
  <c r="E2884" i="1"/>
  <c r="I2883" i="1"/>
  <c r="H2883" i="1"/>
  <c r="G2883" i="1"/>
  <c r="E2883" i="1"/>
  <c r="I2882" i="1"/>
  <c r="H2882" i="1"/>
  <c r="G2882" i="1"/>
  <c r="E2882" i="1"/>
  <c r="I2881" i="1"/>
  <c r="H2881" i="1"/>
  <c r="G2881" i="1"/>
  <c r="E2881" i="1"/>
  <c r="I2880" i="1"/>
  <c r="H2880" i="1"/>
  <c r="G2880" i="1"/>
  <c r="E2880" i="1"/>
  <c r="I2879" i="1"/>
  <c r="H2879" i="1"/>
  <c r="G2879" i="1"/>
  <c r="E2879" i="1"/>
  <c r="I2878" i="1"/>
  <c r="H2878" i="1"/>
  <c r="G2878" i="1"/>
  <c r="E2878" i="1"/>
  <c r="I2877" i="1"/>
  <c r="H2877" i="1"/>
  <c r="G2877" i="1"/>
  <c r="E2877" i="1"/>
  <c r="I2876" i="1"/>
  <c r="H2876" i="1"/>
  <c r="G2876" i="1"/>
  <c r="E2876" i="1"/>
  <c r="I2875" i="1"/>
  <c r="H2875" i="1"/>
  <c r="G2875" i="1"/>
  <c r="E2875" i="1"/>
  <c r="I2874" i="1"/>
  <c r="H2874" i="1"/>
  <c r="G2874" i="1"/>
  <c r="E2874" i="1"/>
  <c r="I2873" i="1"/>
  <c r="H2873" i="1"/>
  <c r="G2873" i="1"/>
  <c r="E2873" i="1"/>
  <c r="I2872" i="1"/>
  <c r="H2872" i="1"/>
  <c r="G2872" i="1"/>
  <c r="E2872" i="1"/>
  <c r="I2871" i="1"/>
  <c r="H2871" i="1"/>
  <c r="G2871" i="1"/>
  <c r="E2871" i="1"/>
  <c r="I2870" i="1"/>
  <c r="H2870" i="1"/>
  <c r="G2870" i="1"/>
  <c r="E2870" i="1"/>
  <c r="I2869" i="1"/>
  <c r="H2869" i="1"/>
  <c r="G2869" i="1"/>
  <c r="E2869" i="1"/>
  <c r="I2868" i="1"/>
  <c r="H2868" i="1"/>
  <c r="G2868" i="1"/>
  <c r="E2868" i="1"/>
  <c r="I2867" i="1"/>
  <c r="H2867" i="1"/>
  <c r="G2867" i="1"/>
  <c r="E2867" i="1"/>
  <c r="I2866" i="1"/>
  <c r="H2866" i="1"/>
  <c r="G2866" i="1"/>
  <c r="E2866" i="1"/>
  <c r="I2865" i="1"/>
  <c r="H2865" i="1"/>
  <c r="G2865" i="1"/>
  <c r="E2865" i="1"/>
  <c r="I2864" i="1"/>
  <c r="H2864" i="1"/>
  <c r="G2864" i="1"/>
  <c r="E2864" i="1"/>
  <c r="I2863" i="1"/>
  <c r="H2863" i="1"/>
  <c r="G2863" i="1"/>
  <c r="E2863" i="1"/>
  <c r="I2862" i="1"/>
  <c r="H2862" i="1"/>
  <c r="G2862" i="1"/>
  <c r="E2862" i="1"/>
  <c r="I2861" i="1"/>
  <c r="H2861" i="1"/>
  <c r="G2861" i="1"/>
  <c r="E2861" i="1"/>
  <c r="I2860" i="1"/>
  <c r="H2860" i="1"/>
  <c r="G2860" i="1"/>
  <c r="E2860" i="1"/>
  <c r="I2859" i="1"/>
  <c r="H2859" i="1"/>
  <c r="G2859" i="1"/>
  <c r="E2859" i="1"/>
  <c r="I2858" i="1"/>
  <c r="H2858" i="1"/>
  <c r="G2858" i="1"/>
  <c r="E2858" i="1"/>
  <c r="I2857" i="1"/>
  <c r="H2857" i="1"/>
  <c r="G2857" i="1"/>
  <c r="E2857" i="1"/>
  <c r="I2856" i="1"/>
  <c r="H2856" i="1"/>
  <c r="G2856" i="1"/>
  <c r="E2856" i="1"/>
  <c r="I2855" i="1"/>
  <c r="H2855" i="1"/>
  <c r="G2855" i="1"/>
  <c r="E2855" i="1"/>
  <c r="I2854" i="1"/>
  <c r="H2854" i="1"/>
  <c r="G2854" i="1"/>
  <c r="E2854" i="1"/>
  <c r="I2853" i="1"/>
  <c r="H2853" i="1"/>
  <c r="G2853" i="1"/>
  <c r="E2853" i="1"/>
  <c r="I2852" i="1"/>
  <c r="H2852" i="1"/>
  <c r="G2852" i="1"/>
  <c r="E2852" i="1"/>
  <c r="I2851" i="1"/>
  <c r="H2851" i="1"/>
  <c r="G2851" i="1"/>
  <c r="E2851" i="1"/>
  <c r="I2850" i="1"/>
  <c r="H2850" i="1"/>
  <c r="G2850" i="1"/>
  <c r="E2850" i="1"/>
  <c r="I2849" i="1"/>
  <c r="H2849" i="1"/>
  <c r="G2849" i="1"/>
  <c r="E2849" i="1"/>
  <c r="I2848" i="1"/>
  <c r="H2848" i="1"/>
  <c r="G2848" i="1"/>
  <c r="E2848" i="1"/>
  <c r="I2847" i="1"/>
  <c r="H2847" i="1"/>
  <c r="G2847" i="1"/>
  <c r="E2847" i="1"/>
  <c r="I2846" i="1"/>
  <c r="H2846" i="1"/>
  <c r="G2846" i="1"/>
  <c r="E2846" i="1"/>
  <c r="I2845" i="1"/>
  <c r="H2845" i="1"/>
  <c r="G2845" i="1"/>
  <c r="E2845" i="1"/>
  <c r="I2844" i="1"/>
  <c r="H2844" i="1"/>
  <c r="G2844" i="1"/>
  <c r="E2844" i="1"/>
  <c r="I2843" i="1"/>
  <c r="H2843" i="1"/>
  <c r="G2843" i="1"/>
  <c r="E2843" i="1"/>
  <c r="I2842" i="1"/>
  <c r="H2842" i="1"/>
  <c r="G2842" i="1"/>
  <c r="E2842" i="1"/>
  <c r="I2841" i="1"/>
  <c r="H2841" i="1"/>
  <c r="G2841" i="1"/>
  <c r="E2841" i="1"/>
  <c r="I2840" i="1"/>
  <c r="H2840" i="1"/>
  <c r="G2840" i="1"/>
  <c r="E2840" i="1"/>
  <c r="I2839" i="1"/>
  <c r="H2839" i="1"/>
  <c r="G2839" i="1"/>
  <c r="E2839" i="1"/>
  <c r="I2838" i="1"/>
  <c r="H2838" i="1"/>
  <c r="G2838" i="1"/>
  <c r="E2838" i="1"/>
  <c r="I2837" i="1"/>
  <c r="H2837" i="1"/>
  <c r="G2837" i="1"/>
  <c r="E2837" i="1"/>
  <c r="I2836" i="1"/>
  <c r="H2836" i="1"/>
  <c r="G2836" i="1"/>
  <c r="E2836" i="1"/>
  <c r="I2835" i="1"/>
  <c r="H2835" i="1"/>
  <c r="G2835" i="1"/>
  <c r="E2835" i="1"/>
  <c r="I2834" i="1"/>
  <c r="H2834" i="1"/>
  <c r="G2834" i="1"/>
  <c r="E2834" i="1"/>
  <c r="I2833" i="1"/>
  <c r="H2833" i="1"/>
  <c r="G2833" i="1"/>
  <c r="E2833" i="1"/>
  <c r="I2832" i="1"/>
  <c r="H2832" i="1"/>
  <c r="G2832" i="1"/>
  <c r="E2832" i="1"/>
  <c r="I2831" i="1"/>
  <c r="H2831" i="1"/>
  <c r="G2831" i="1"/>
  <c r="E2831" i="1"/>
  <c r="I2830" i="1"/>
  <c r="H2830" i="1"/>
  <c r="G2830" i="1"/>
  <c r="E2830" i="1"/>
  <c r="I2829" i="1"/>
  <c r="H2829" i="1"/>
  <c r="G2829" i="1"/>
  <c r="E2829" i="1"/>
  <c r="I2828" i="1"/>
  <c r="H2828" i="1"/>
  <c r="G2828" i="1"/>
  <c r="E2828" i="1"/>
  <c r="I2827" i="1"/>
  <c r="H2827" i="1"/>
  <c r="G2827" i="1"/>
  <c r="E2827" i="1"/>
  <c r="I2826" i="1"/>
  <c r="H2826" i="1"/>
  <c r="G2826" i="1"/>
  <c r="E2826" i="1"/>
  <c r="I2825" i="1"/>
  <c r="H2825" i="1"/>
  <c r="G2825" i="1"/>
  <c r="E2825" i="1"/>
  <c r="I2824" i="1"/>
  <c r="H2824" i="1"/>
  <c r="G2824" i="1"/>
  <c r="E2824" i="1"/>
  <c r="I2823" i="1"/>
  <c r="H2823" i="1"/>
  <c r="G2823" i="1"/>
  <c r="E2823" i="1"/>
  <c r="I2822" i="1"/>
  <c r="H2822" i="1"/>
  <c r="G2822" i="1"/>
  <c r="E2822" i="1"/>
  <c r="I2821" i="1"/>
  <c r="H2821" i="1"/>
  <c r="G2821" i="1"/>
  <c r="E2821" i="1"/>
  <c r="I2820" i="1"/>
  <c r="H2820" i="1"/>
  <c r="G2820" i="1"/>
  <c r="E2820" i="1"/>
  <c r="I2819" i="1"/>
  <c r="H2819" i="1"/>
  <c r="G2819" i="1"/>
  <c r="E2819" i="1"/>
  <c r="I2818" i="1"/>
  <c r="H2818" i="1"/>
  <c r="G2818" i="1"/>
  <c r="E2818" i="1"/>
  <c r="I2817" i="1"/>
  <c r="H2817" i="1"/>
  <c r="G2817" i="1"/>
  <c r="E2817" i="1"/>
  <c r="I2816" i="1"/>
  <c r="H2816" i="1"/>
  <c r="G2816" i="1"/>
  <c r="E2816" i="1"/>
  <c r="I2815" i="1"/>
  <c r="H2815" i="1"/>
  <c r="G2815" i="1"/>
  <c r="E2815" i="1"/>
  <c r="I2814" i="1"/>
  <c r="H2814" i="1"/>
  <c r="G2814" i="1"/>
  <c r="E2814" i="1"/>
  <c r="I2813" i="1"/>
  <c r="H2813" i="1"/>
  <c r="G2813" i="1"/>
  <c r="E2813" i="1"/>
  <c r="I2812" i="1"/>
  <c r="H2812" i="1"/>
  <c r="G2812" i="1"/>
  <c r="E2812" i="1"/>
  <c r="I2811" i="1"/>
  <c r="H2811" i="1"/>
  <c r="G2811" i="1"/>
  <c r="E2811" i="1"/>
  <c r="I2810" i="1"/>
  <c r="H2810" i="1"/>
  <c r="G2810" i="1"/>
  <c r="E2810" i="1"/>
  <c r="I2809" i="1"/>
  <c r="H2809" i="1"/>
  <c r="G2809" i="1"/>
  <c r="E2809" i="1"/>
  <c r="I2808" i="1"/>
  <c r="H2808" i="1"/>
  <c r="G2808" i="1"/>
  <c r="E2808" i="1"/>
  <c r="I2807" i="1"/>
  <c r="H2807" i="1"/>
  <c r="G2807" i="1"/>
  <c r="E2807" i="1"/>
  <c r="I2806" i="1"/>
  <c r="H2806" i="1"/>
  <c r="G2806" i="1"/>
  <c r="E2806" i="1"/>
  <c r="I2805" i="1"/>
  <c r="H2805" i="1"/>
  <c r="G2805" i="1"/>
  <c r="E2805" i="1"/>
  <c r="I2804" i="1"/>
  <c r="H2804" i="1"/>
  <c r="G2804" i="1"/>
  <c r="E2804" i="1"/>
  <c r="I2803" i="1"/>
  <c r="H2803" i="1"/>
  <c r="G2803" i="1"/>
  <c r="E2803" i="1"/>
  <c r="I2802" i="1"/>
  <c r="H2802" i="1"/>
  <c r="G2802" i="1"/>
  <c r="E2802" i="1"/>
  <c r="I2801" i="1"/>
  <c r="H2801" i="1"/>
  <c r="G2801" i="1"/>
  <c r="E2801" i="1"/>
  <c r="I2800" i="1"/>
  <c r="H2800" i="1"/>
  <c r="G2800" i="1"/>
  <c r="E2800" i="1"/>
  <c r="I2799" i="1"/>
  <c r="H2799" i="1"/>
  <c r="G2799" i="1"/>
  <c r="E2799" i="1"/>
  <c r="I2798" i="1"/>
  <c r="H2798" i="1"/>
  <c r="G2798" i="1"/>
  <c r="E2798" i="1"/>
  <c r="I2797" i="1"/>
  <c r="H2797" i="1"/>
  <c r="G2797" i="1"/>
  <c r="E2797" i="1"/>
  <c r="I2796" i="1"/>
  <c r="H2796" i="1"/>
  <c r="G2796" i="1"/>
  <c r="E2796" i="1"/>
  <c r="I2795" i="1"/>
  <c r="H2795" i="1"/>
  <c r="G2795" i="1"/>
  <c r="E2795" i="1"/>
  <c r="I2794" i="1"/>
  <c r="H2794" i="1"/>
  <c r="G2794" i="1"/>
  <c r="E2794" i="1"/>
  <c r="I2793" i="1"/>
  <c r="H2793" i="1"/>
  <c r="G2793" i="1"/>
  <c r="E2793" i="1"/>
  <c r="I2792" i="1"/>
  <c r="H2792" i="1"/>
  <c r="G2792" i="1"/>
  <c r="E2792" i="1"/>
  <c r="I2791" i="1"/>
  <c r="H2791" i="1"/>
  <c r="G2791" i="1"/>
  <c r="E2791" i="1"/>
  <c r="I2790" i="1"/>
  <c r="H2790" i="1"/>
  <c r="G2790" i="1"/>
  <c r="E2790" i="1"/>
  <c r="I2789" i="1"/>
  <c r="H2789" i="1"/>
  <c r="G2789" i="1"/>
  <c r="E2789" i="1"/>
  <c r="I2788" i="1"/>
  <c r="H2788" i="1"/>
  <c r="G2788" i="1"/>
  <c r="E2788" i="1"/>
  <c r="I2787" i="1"/>
  <c r="H2787" i="1"/>
  <c r="G2787" i="1"/>
  <c r="E2787" i="1"/>
  <c r="I2786" i="1"/>
  <c r="H2786" i="1"/>
  <c r="G2786" i="1"/>
  <c r="E2786" i="1"/>
  <c r="I2785" i="1"/>
  <c r="H2785" i="1"/>
  <c r="G2785" i="1"/>
  <c r="E2785" i="1"/>
  <c r="I2784" i="1"/>
  <c r="H2784" i="1"/>
  <c r="G2784" i="1"/>
  <c r="E2784" i="1"/>
  <c r="I2783" i="1"/>
  <c r="H2783" i="1"/>
  <c r="G2783" i="1"/>
  <c r="E2783" i="1"/>
  <c r="I2782" i="1"/>
  <c r="H2782" i="1"/>
  <c r="G2782" i="1"/>
  <c r="E2782" i="1"/>
  <c r="I2781" i="1"/>
  <c r="H2781" i="1"/>
  <c r="G2781" i="1"/>
  <c r="E2781" i="1"/>
  <c r="I2780" i="1"/>
  <c r="H2780" i="1"/>
  <c r="G2780" i="1"/>
  <c r="E2780" i="1"/>
  <c r="I2779" i="1"/>
  <c r="H2779" i="1"/>
  <c r="G2779" i="1"/>
  <c r="E2779" i="1"/>
  <c r="I2778" i="1"/>
  <c r="H2778" i="1"/>
  <c r="G2778" i="1"/>
  <c r="E2778" i="1"/>
  <c r="I2777" i="1"/>
  <c r="H2777" i="1"/>
  <c r="G2777" i="1"/>
  <c r="E2777" i="1"/>
  <c r="I2776" i="1"/>
  <c r="H2776" i="1"/>
  <c r="G2776" i="1"/>
  <c r="E2776" i="1"/>
  <c r="I2775" i="1"/>
  <c r="H2775" i="1"/>
  <c r="G2775" i="1"/>
  <c r="E2775" i="1"/>
  <c r="I2774" i="1"/>
  <c r="H2774" i="1"/>
  <c r="G2774" i="1"/>
  <c r="E2774" i="1"/>
  <c r="I2773" i="1"/>
  <c r="H2773" i="1"/>
  <c r="G2773" i="1"/>
  <c r="E2773" i="1"/>
  <c r="I2772" i="1"/>
  <c r="H2772" i="1"/>
  <c r="G2772" i="1"/>
  <c r="E2772" i="1"/>
  <c r="I2771" i="1"/>
  <c r="H2771" i="1"/>
  <c r="G2771" i="1"/>
  <c r="E2771" i="1"/>
  <c r="I2770" i="1"/>
  <c r="H2770" i="1"/>
  <c r="G2770" i="1"/>
  <c r="E2770" i="1"/>
  <c r="I2769" i="1"/>
  <c r="H2769" i="1"/>
  <c r="G2769" i="1"/>
  <c r="E2769" i="1"/>
  <c r="I2768" i="1"/>
  <c r="H2768" i="1"/>
  <c r="G2768" i="1"/>
  <c r="E2768" i="1"/>
  <c r="I2767" i="1"/>
  <c r="H2767" i="1"/>
  <c r="G2767" i="1"/>
  <c r="E2767" i="1"/>
  <c r="I2766" i="1"/>
  <c r="H2766" i="1"/>
  <c r="G2766" i="1"/>
  <c r="E2766" i="1"/>
  <c r="I2765" i="1"/>
  <c r="H2765" i="1"/>
  <c r="G2765" i="1"/>
  <c r="E2765" i="1"/>
  <c r="I2764" i="1"/>
  <c r="H2764" i="1"/>
  <c r="G2764" i="1"/>
  <c r="E2764" i="1"/>
  <c r="I2763" i="1"/>
  <c r="H2763" i="1"/>
  <c r="G2763" i="1"/>
  <c r="E2763" i="1"/>
  <c r="I2762" i="1"/>
  <c r="H2762" i="1"/>
  <c r="G2762" i="1"/>
  <c r="E2762" i="1"/>
  <c r="I2761" i="1"/>
  <c r="H2761" i="1"/>
  <c r="G2761" i="1"/>
  <c r="E2761" i="1"/>
  <c r="I2760" i="1"/>
  <c r="H2760" i="1"/>
  <c r="G2760" i="1"/>
  <c r="E2760" i="1"/>
  <c r="I2759" i="1"/>
  <c r="H2759" i="1"/>
  <c r="G2759" i="1"/>
  <c r="E2759" i="1"/>
  <c r="I2758" i="1"/>
  <c r="H2758" i="1"/>
  <c r="G2758" i="1"/>
  <c r="E2758" i="1"/>
  <c r="I2757" i="1"/>
  <c r="H2757" i="1"/>
  <c r="G2757" i="1"/>
  <c r="E2757" i="1"/>
  <c r="I2756" i="1"/>
  <c r="H2756" i="1"/>
  <c r="G2756" i="1"/>
  <c r="E2756" i="1"/>
  <c r="I2755" i="1"/>
  <c r="H2755" i="1"/>
  <c r="G2755" i="1"/>
  <c r="E2755" i="1"/>
  <c r="I2754" i="1"/>
  <c r="H2754" i="1"/>
  <c r="G2754" i="1"/>
  <c r="E2754" i="1"/>
  <c r="I2753" i="1"/>
  <c r="H2753" i="1"/>
  <c r="G2753" i="1"/>
  <c r="E2753" i="1"/>
  <c r="I2752" i="1"/>
  <c r="H2752" i="1"/>
  <c r="G2752" i="1"/>
  <c r="E2752" i="1"/>
  <c r="I2751" i="1"/>
  <c r="H2751" i="1"/>
  <c r="G2751" i="1"/>
  <c r="E2751" i="1"/>
  <c r="I2750" i="1"/>
  <c r="H2750" i="1"/>
  <c r="G2750" i="1"/>
  <c r="E2750" i="1"/>
  <c r="I2749" i="1"/>
  <c r="H2749" i="1"/>
  <c r="G2749" i="1"/>
  <c r="E2749" i="1"/>
  <c r="I2748" i="1"/>
  <c r="H2748" i="1"/>
  <c r="G2748" i="1"/>
  <c r="E2748" i="1"/>
  <c r="I2747" i="1"/>
  <c r="H2747" i="1"/>
  <c r="G2747" i="1"/>
  <c r="E2747" i="1"/>
  <c r="I2746" i="1"/>
  <c r="H2746" i="1"/>
  <c r="G2746" i="1"/>
  <c r="E2746" i="1"/>
  <c r="I2745" i="1"/>
  <c r="H2745" i="1"/>
  <c r="G2745" i="1"/>
  <c r="E2745" i="1"/>
  <c r="I2744" i="1"/>
  <c r="H2744" i="1"/>
  <c r="G2744" i="1"/>
  <c r="E2744" i="1"/>
  <c r="I2743" i="1"/>
  <c r="H2743" i="1"/>
  <c r="G2743" i="1"/>
  <c r="E2743" i="1"/>
  <c r="I2742" i="1"/>
  <c r="H2742" i="1"/>
  <c r="G2742" i="1"/>
  <c r="E2742" i="1"/>
  <c r="I2741" i="1"/>
  <c r="H2741" i="1"/>
  <c r="G2741" i="1"/>
  <c r="E2741" i="1"/>
  <c r="I2740" i="1"/>
  <c r="H2740" i="1"/>
  <c r="G2740" i="1"/>
  <c r="E2740" i="1"/>
  <c r="I2739" i="1"/>
  <c r="H2739" i="1"/>
  <c r="G2739" i="1"/>
  <c r="E2739" i="1"/>
  <c r="I2738" i="1"/>
  <c r="H2738" i="1"/>
  <c r="G2738" i="1"/>
  <c r="E2738" i="1"/>
  <c r="I2737" i="1"/>
  <c r="H2737" i="1"/>
  <c r="G2737" i="1"/>
  <c r="E2737" i="1"/>
  <c r="I2736" i="1"/>
  <c r="H2736" i="1"/>
  <c r="G2736" i="1"/>
  <c r="E2736" i="1"/>
  <c r="I2735" i="1"/>
  <c r="H2735" i="1"/>
  <c r="G2735" i="1"/>
  <c r="E2735" i="1"/>
  <c r="I2734" i="1"/>
  <c r="H2734" i="1"/>
  <c r="G2734" i="1"/>
  <c r="E2734" i="1"/>
  <c r="I2733" i="1"/>
  <c r="H2733" i="1"/>
  <c r="G2733" i="1"/>
  <c r="E2733" i="1"/>
  <c r="I2732" i="1"/>
  <c r="H2732" i="1"/>
  <c r="G2732" i="1"/>
  <c r="E2732" i="1"/>
  <c r="I2731" i="1"/>
  <c r="H2731" i="1"/>
  <c r="G2731" i="1"/>
  <c r="E2731" i="1"/>
  <c r="I2730" i="1"/>
  <c r="H2730" i="1"/>
  <c r="G2730" i="1"/>
  <c r="E2730" i="1"/>
  <c r="I2729" i="1"/>
  <c r="H2729" i="1"/>
  <c r="G2729" i="1"/>
  <c r="E2729" i="1"/>
  <c r="I2728" i="1"/>
  <c r="H2728" i="1"/>
  <c r="G2728" i="1"/>
  <c r="E2728" i="1"/>
  <c r="I2727" i="1"/>
  <c r="H2727" i="1"/>
  <c r="G2727" i="1"/>
  <c r="E2727" i="1"/>
  <c r="I2726" i="1"/>
  <c r="H2726" i="1"/>
  <c r="G2726" i="1"/>
  <c r="E2726" i="1"/>
  <c r="I2725" i="1"/>
  <c r="H2725" i="1"/>
  <c r="G2725" i="1"/>
  <c r="E2725" i="1"/>
  <c r="I2724" i="1"/>
  <c r="H2724" i="1"/>
  <c r="G2724" i="1"/>
  <c r="E2724" i="1"/>
  <c r="I2723" i="1"/>
  <c r="H2723" i="1"/>
  <c r="G2723" i="1"/>
  <c r="E2723" i="1"/>
  <c r="I2722" i="1"/>
  <c r="H2722" i="1"/>
  <c r="G2722" i="1"/>
  <c r="E2722" i="1"/>
  <c r="I2721" i="1"/>
  <c r="H2721" i="1"/>
  <c r="G2721" i="1"/>
  <c r="E2721" i="1"/>
  <c r="I2720" i="1"/>
  <c r="H2720" i="1"/>
  <c r="G2720" i="1"/>
  <c r="E2720" i="1"/>
  <c r="I2719" i="1"/>
  <c r="H2719" i="1"/>
  <c r="G2719" i="1"/>
  <c r="E2719" i="1"/>
  <c r="I2718" i="1"/>
  <c r="H2718" i="1"/>
  <c r="G2718" i="1"/>
  <c r="E2718" i="1"/>
  <c r="I2717" i="1"/>
  <c r="H2717" i="1"/>
  <c r="G2717" i="1"/>
  <c r="E2717" i="1"/>
  <c r="I2716" i="1"/>
  <c r="H2716" i="1"/>
  <c r="G2716" i="1"/>
  <c r="E2716" i="1"/>
  <c r="I2715" i="1"/>
  <c r="H2715" i="1"/>
  <c r="G2715" i="1"/>
  <c r="E2715" i="1"/>
  <c r="I2714" i="1"/>
  <c r="H2714" i="1"/>
  <c r="G2714" i="1"/>
  <c r="E2714" i="1"/>
  <c r="I2713" i="1"/>
  <c r="H2713" i="1"/>
  <c r="G2713" i="1"/>
  <c r="E2713" i="1"/>
  <c r="I2712" i="1"/>
  <c r="H2712" i="1"/>
  <c r="G2712" i="1"/>
  <c r="E2712" i="1"/>
  <c r="I2711" i="1"/>
  <c r="H2711" i="1"/>
  <c r="G2711" i="1"/>
  <c r="E2711" i="1"/>
  <c r="I2710" i="1"/>
  <c r="H2710" i="1"/>
  <c r="G2710" i="1"/>
  <c r="E2710" i="1"/>
  <c r="I2709" i="1"/>
  <c r="H2709" i="1"/>
  <c r="G2709" i="1"/>
  <c r="E2709" i="1"/>
  <c r="I2708" i="1"/>
  <c r="H2708" i="1"/>
  <c r="G2708" i="1"/>
  <c r="E2708" i="1"/>
  <c r="I2707" i="1"/>
  <c r="H2707" i="1"/>
  <c r="G2707" i="1"/>
  <c r="E2707" i="1"/>
  <c r="I2706" i="1"/>
  <c r="H2706" i="1"/>
  <c r="G2706" i="1"/>
  <c r="E2706" i="1"/>
  <c r="I2705" i="1"/>
  <c r="H2705" i="1"/>
  <c r="G2705" i="1"/>
  <c r="E2705" i="1"/>
  <c r="I2704" i="1"/>
  <c r="H2704" i="1"/>
  <c r="G2704" i="1"/>
  <c r="E2704" i="1"/>
  <c r="I2703" i="1"/>
  <c r="H2703" i="1"/>
  <c r="G2703" i="1"/>
  <c r="E2703" i="1"/>
  <c r="I2702" i="1"/>
  <c r="H2702" i="1"/>
  <c r="G2702" i="1"/>
  <c r="E2702" i="1"/>
  <c r="I2701" i="1"/>
  <c r="H2701" i="1"/>
  <c r="G2701" i="1"/>
  <c r="E2701" i="1"/>
  <c r="I2700" i="1"/>
  <c r="H2700" i="1"/>
  <c r="G2700" i="1"/>
  <c r="E2700" i="1"/>
  <c r="I2699" i="1"/>
  <c r="H2699" i="1"/>
  <c r="G2699" i="1"/>
  <c r="E2699" i="1"/>
  <c r="I2698" i="1"/>
  <c r="H2698" i="1"/>
  <c r="G2698" i="1"/>
  <c r="E2698" i="1"/>
  <c r="I2697" i="1"/>
  <c r="H2697" i="1"/>
  <c r="G2697" i="1"/>
  <c r="E2697" i="1"/>
  <c r="I2696" i="1"/>
  <c r="H2696" i="1"/>
  <c r="G2696" i="1"/>
  <c r="E2696" i="1"/>
  <c r="I2695" i="1"/>
  <c r="H2695" i="1"/>
  <c r="G2695" i="1"/>
  <c r="E2695" i="1"/>
  <c r="I2694" i="1"/>
  <c r="H2694" i="1"/>
  <c r="G2694" i="1"/>
  <c r="E2694" i="1"/>
  <c r="I2693" i="1"/>
  <c r="H2693" i="1"/>
  <c r="G2693" i="1"/>
  <c r="E2693" i="1"/>
  <c r="I2692" i="1"/>
  <c r="H2692" i="1"/>
  <c r="G2692" i="1"/>
  <c r="E2692" i="1"/>
  <c r="I2691" i="1"/>
  <c r="H2691" i="1"/>
  <c r="G2691" i="1"/>
  <c r="E2691" i="1"/>
  <c r="I2690" i="1"/>
  <c r="H2690" i="1"/>
  <c r="G2690" i="1"/>
  <c r="E2690" i="1"/>
  <c r="I2689" i="1"/>
  <c r="H2689" i="1"/>
  <c r="G2689" i="1"/>
  <c r="E2689" i="1"/>
  <c r="I2688" i="1"/>
  <c r="H2688" i="1"/>
  <c r="G2688" i="1"/>
  <c r="E2688" i="1"/>
  <c r="I2687" i="1"/>
  <c r="H2687" i="1"/>
  <c r="G2687" i="1"/>
  <c r="E2687" i="1"/>
  <c r="I2686" i="1"/>
  <c r="H2686" i="1"/>
  <c r="G2686" i="1"/>
  <c r="E2686" i="1"/>
  <c r="I2685" i="1"/>
  <c r="H2685" i="1"/>
  <c r="G2685" i="1"/>
  <c r="E2685" i="1"/>
  <c r="I2684" i="1"/>
  <c r="H2684" i="1"/>
  <c r="G2684" i="1"/>
  <c r="E2684" i="1"/>
  <c r="I2683" i="1"/>
  <c r="H2683" i="1"/>
  <c r="G2683" i="1"/>
  <c r="E2683" i="1"/>
  <c r="I2682" i="1"/>
  <c r="H2682" i="1"/>
  <c r="G2682" i="1"/>
  <c r="E2682" i="1"/>
  <c r="I2681" i="1"/>
  <c r="H2681" i="1"/>
  <c r="G2681" i="1"/>
  <c r="E2681" i="1"/>
  <c r="I2680" i="1"/>
  <c r="H2680" i="1"/>
  <c r="G2680" i="1"/>
  <c r="E2680" i="1"/>
  <c r="I2679" i="1"/>
  <c r="H2679" i="1"/>
  <c r="G2679" i="1"/>
  <c r="E2679" i="1"/>
  <c r="I2678" i="1"/>
  <c r="H2678" i="1"/>
  <c r="G2678" i="1"/>
  <c r="E2678" i="1"/>
  <c r="I2677" i="1"/>
  <c r="H2677" i="1"/>
  <c r="G2677" i="1"/>
  <c r="E2677" i="1"/>
  <c r="I2676" i="1"/>
  <c r="H2676" i="1"/>
  <c r="G2676" i="1"/>
  <c r="E2676" i="1"/>
  <c r="I2675" i="1"/>
  <c r="H2675" i="1"/>
  <c r="G2675" i="1"/>
  <c r="E2675" i="1"/>
  <c r="I2674" i="1"/>
  <c r="H2674" i="1"/>
  <c r="G2674" i="1"/>
  <c r="E2674" i="1"/>
  <c r="I2673" i="1"/>
  <c r="H2673" i="1"/>
  <c r="G2673" i="1"/>
  <c r="E2673" i="1"/>
  <c r="I2672" i="1"/>
  <c r="H2672" i="1"/>
  <c r="G2672" i="1"/>
  <c r="E2672" i="1"/>
  <c r="I2671" i="1"/>
  <c r="H2671" i="1"/>
  <c r="G2671" i="1"/>
  <c r="E2671" i="1"/>
  <c r="I2670" i="1"/>
  <c r="H2670" i="1"/>
  <c r="G2670" i="1"/>
  <c r="E2670" i="1"/>
  <c r="I2669" i="1"/>
  <c r="H2669" i="1"/>
  <c r="G2669" i="1"/>
  <c r="E2669" i="1"/>
  <c r="I2668" i="1"/>
  <c r="H2668" i="1"/>
  <c r="G2668" i="1"/>
  <c r="E2668" i="1"/>
  <c r="I2667" i="1"/>
  <c r="H2667" i="1"/>
  <c r="G2667" i="1"/>
  <c r="E2667" i="1"/>
  <c r="I2666" i="1"/>
  <c r="H2666" i="1"/>
  <c r="G2666" i="1"/>
  <c r="E2666" i="1"/>
  <c r="I2665" i="1"/>
  <c r="H2665" i="1"/>
  <c r="G2665" i="1"/>
  <c r="E2665" i="1"/>
  <c r="I2664" i="1"/>
  <c r="H2664" i="1"/>
  <c r="G2664" i="1"/>
  <c r="E2664" i="1"/>
  <c r="I2663" i="1"/>
  <c r="H2663" i="1"/>
  <c r="G2663" i="1"/>
  <c r="E2663" i="1"/>
  <c r="I2662" i="1"/>
  <c r="H2662" i="1"/>
  <c r="G2662" i="1"/>
  <c r="E2662" i="1"/>
  <c r="I2661" i="1"/>
  <c r="H2661" i="1"/>
  <c r="G2661" i="1"/>
  <c r="E2661" i="1"/>
  <c r="I2660" i="1"/>
  <c r="H2660" i="1"/>
  <c r="G2660" i="1"/>
  <c r="E2660" i="1"/>
  <c r="I2659" i="1"/>
  <c r="H2659" i="1"/>
  <c r="G2659" i="1"/>
  <c r="E2659" i="1"/>
  <c r="I2658" i="1"/>
  <c r="H2658" i="1"/>
  <c r="G2658" i="1"/>
  <c r="E2658" i="1"/>
  <c r="I2657" i="1"/>
  <c r="H2657" i="1"/>
  <c r="G2657" i="1"/>
  <c r="E2657" i="1"/>
  <c r="I2656" i="1"/>
  <c r="H2656" i="1"/>
  <c r="G2656" i="1"/>
  <c r="E2656" i="1"/>
  <c r="I2655" i="1"/>
  <c r="H2655" i="1"/>
  <c r="G2655" i="1"/>
  <c r="E2655" i="1"/>
  <c r="I2654" i="1"/>
  <c r="H2654" i="1"/>
  <c r="G2654" i="1"/>
  <c r="E2654" i="1"/>
  <c r="I2653" i="1"/>
  <c r="H2653" i="1"/>
  <c r="G2653" i="1"/>
  <c r="E2653" i="1"/>
  <c r="I2652" i="1"/>
  <c r="H2652" i="1"/>
  <c r="G2652" i="1"/>
  <c r="E2652" i="1"/>
  <c r="I2651" i="1"/>
  <c r="H2651" i="1"/>
  <c r="G2651" i="1"/>
  <c r="E2651" i="1"/>
  <c r="I2650" i="1"/>
  <c r="H2650" i="1"/>
  <c r="G2650" i="1"/>
  <c r="E2650" i="1"/>
  <c r="I2649" i="1"/>
  <c r="H2649" i="1"/>
  <c r="G2649" i="1"/>
  <c r="E2649" i="1"/>
  <c r="I2648" i="1"/>
  <c r="H2648" i="1"/>
  <c r="G2648" i="1"/>
  <c r="E2648" i="1"/>
  <c r="I2647" i="1"/>
  <c r="H2647" i="1"/>
  <c r="G2647" i="1"/>
  <c r="E2647" i="1"/>
  <c r="I2646" i="1"/>
  <c r="H2646" i="1"/>
  <c r="G2646" i="1"/>
  <c r="E2646" i="1"/>
  <c r="I2645" i="1"/>
  <c r="H2645" i="1"/>
  <c r="G2645" i="1"/>
  <c r="E2645" i="1"/>
  <c r="I2644" i="1"/>
  <c r="H2644" i="1"/>
  <c r="G2644" i="1"/>
  <c r="E2644" i="1"/>
  <c r="I2643" i="1"/>
  <c r="H2643" i="1"/>
  <c r="G2643" i="1"/>
  <c r="E2643" i="1"/>
  <c r="I2642" i="1"/>
  <c r="H2642" i="1"/>
  <c r="G2642" i="1"/>
  <c r="E2642" i="1"/>
  <c r="I2641" i="1"/>
  <c r="H2641" i="1"/>
  <c r="G2641" i="1"/>
  <c r="E2641" i="1"/>
  <c r="I2640" i="1"/>
  <c r="H2640" i="1"/>
  <c r="G2640" i="1"/>
  <c r="E2640" i="1"/>
  <c r="I2639" i="1"/>
  <c r="H2639" i="1"/>
  <c r="G2639" i="1"/>
  <c r="E2639" i="1"/>
  <c r="I2638" i="1"/>
  <c r="H2638" i="1"/>
  <c r="G2638" i="1"/>
  <c r="E2638" i="1"/>
  <c r="I2637" i="1"/>
  <c r="H2637" i="1"/>
  <c r="G2637" i="1"/>
  <c r="E2637" i="1"/>
  <c r="I2636" i="1"/>
  <c r="H2636" i="1"/>
  <c r="G2636" i="1"/>
  <c r="E2636" i="1"/>
  <c r="I2635" i="1"/>
  <c r="H2635" i="1"/>
  <c r="G2635" i="1"/>
  <c r="E2635" i="1"/>
  <c r="I2634" i="1"/>
  <c r="H2634" i="1"/>
  <c r="G2634" i="1"/>
  <c r="E2634" i="1"/>
  <c r="I2633" i="1"/>
  <c r="H2633" i="1"/>
  <c r="G2633" i="1"/>
  <c r="E2633" i="1"/>
  <c r="I2632" i="1"/>
  <c r="H2632" i="1"/>
  <c r="G2632" i="1"/>
  <c r="E2632" i="1"/>
  <c r="I2631" i="1"/>
  <c r="H2631" i="1"/>
  <c r="G2631" i="1"/>
  <c r="E2631" i="1"/>
  <c r="I2630" i="1"/>
  <c r="H2630" i="1"/>
  <c r="G2630" i="1"/>
  <c r="E2630" i="1"/>
  <c r="I2629" i="1"/>
  <c r="H2629" i="1"/>
  <c r="G2629" i="1"/>
  <c r="E2629" i="1"/>
  <c r="I2628" i="1"/>
  <c r="H2628" i="1"/>
  <c r="G2628" i="1"/>
  <c r="E2628" i="1"/>
  <c r="I2627" i="1"/>
  <c r="H2627" i="1"/>
  <c r="G2627" i="1"/>
  <c r="E2627" i="1"/>
  <c r="I2626" i="1"/>
  <c r="H2626" i="1"/>
  <c r="G2626" i="1"/>
  <c r="E2626" i="1"/>
  <c r="I2625" i="1"/>
  <c r="H2625" i="1"/>
  <c r="G2625" i="1"/>
  <c r="E2625" i="1"/>
  <c r="I2624" i="1"/>
  <c r="H2624" i="1"/>
  <c r="G2624" i="1"/>
  <c r="E2624" i="1"/>
  <c r="I2623" i="1"/>
  <c r="H2623" i="1"/>
  <c r="G2623" i="1"/>
  <c r="E2623" i="1"/>
  <c r="I2622" i="1"/>
  <c r="H2622" i="1"/>
  <c r="G2622" i="1"/>
  <c r="E2622" i="1"/>
  <c r="I2621" i="1"/>
  <c r="H2621" i="1"/>
  <c r="G2621" i="1"/>
  <c r="E2621" i="1"/>
  <c r="I2620" i="1"/>
  <c r="H2620" i="1"/>
  <c r="G2620" i="1"/>
  <c r="E2620" i="1"/>
  <c r="I2619" i="1"/>
  <c r="H2619" i="1"/>
  <c r="G2619" i="1"/>
  <c r="E2619" i="1"/>
  <c r="I2618" i="1"/>
  <c r="H2618" i="1"/>
  <c r="G2618" i="1"/>
  <c r="E2618" i="1"/>
  <c r="I2617" i="1"/>
  <c r="H2617" i="1"/>
  <c r="G2617" i="1"/>
  <c r="E2617" i="1"/>
  <c r="I2616" i="1"/>
  <c r="H2616" i="1"/>
  <c r="G2616" i="1"/>
  <c r="E2616" i="1"/>
  <c r="I2615" i="1"/>
  <c r="H2615" i="1"/>
  <c r="G2615" i="1"/>
  <c r="E2615" i="1"/>
  <c r="I2614" i="1"/>
  <c r="H2614" i="1"/>
  <c r="G2614" i="1"/>
  <c r="E2614" i="1"/>
  <c r="I2613" i="1"/>
  <c r="H2613" i="1"/>
  <c r="G2613" i="1"/>
  <c r="E2613" i="1"/>
  <c r="I2612" i="1"/>
  <c r="H2612" i="1"/>
  <c r="G2612" i="1"/>
  <c r="E2612" i="1"/>
  <c r="I2611" i="1"/>
  <c r="H2611" i="1"/>
  <c r="G2611" i="1"/>
  <c r="E2611" i="1"/>
  <c r="I2610" i="1"/>
  <c r="H2610" i="1"/>
  <c r="G2610" i="1"/>
  <c r="E2610" i="1"/>
  <c r="I2609" i="1"/>
  <c r="H2609" i="1"/>
  <c r="G2609" i="1"/>
  <c r="E2609" i="1"/>
  <c r="I2608" i="1"/>
  <c r="H2608" i="1"/>
  <c r="G2608" i="1"/>
  <c r="E2608" i="1"/>
  <c r="I2607" i="1"/>
  <c r="H2607" i="1"/>
  <c r="G2607" i="1"/>
  <c r="E2607" i="1"/>
  <c r="I2606" i="1"/>
  <c r="H2606" i="1"/>
  <c r="G2606" i="1"/>
  <c r="E2606" i="1"/>
  <c r="I2605" i="1"/>
  <c r="H2605" i="1"/>
  <c r="G2605" i="1"/>
  <c r="E2605" i="1"/>
  <c r="I2604" i="1"/>
  <c r="H2604" i="1"/>
  <c r="G2604" i="1"/>
  <c r="E2604" i="1"/>
  <c r="I2603" i="1"/>
  <c r="H2603" i="1"/>
  <c r="G2603" i="1"/>
  <c r="E2603" i="1"/>
  <c r="I2602" i="1"/>
  <c r="H2602" i="1"/>
  <c r="G2602" i="1"/>
  <c r="E2602" i="1"/>
  <c r="I2601" i="1"/>
  <c r="H2601" i="1"/>
  <c r="G2601" i="1"/>
  <c r="E2601" i="1"/>
  <c r="I2600" i="1"/>
  <c r="H2600" i="1"/>
  <c r="G2600" i="1"/>
  <c r="E2600" i="1"/>
  <c r="I2599" i="1"/>
  <c r="H2599" i="1"/>
  <c r="G2599" i="1"/>
  <c r="E2599" i="1"/>
  <c r="I2598" i="1"/>
  <c r="H2598" i="1"/>
  <c r="G2598" i="1"/>
  <c r="E2598" i="1"/>
  <c r="I2597" i="1"/>
  <c r="H2597" i="1"/>
  <c r="G2597" i="1"/>
  <c r="E2597" i="1"/>
  <c r="I2596" i="1"/>
  <c r="H2596" i="1"/>
  <c r="G2596" i="1"/>
  <c r="E2596" i="1"/>
  <c r="I2595" i="1"/>
  <c r="H2595" i="1"/>
  <c r="G2595" i="1"/>
  <c r="E2595" i="1"/>
  <c r="I2594" i="1"/>
  <c r="H2594" i="1"/>
  <c r="G2594" i="1"/>
  <c r="E2594" i="1"/>
  <c r="I2593" i="1"/>
  <c r="H2593" i="1"/>
  <c r="G2593" i="1"/>
  <c r="E2593" i="1"/>
  <c r="I2592" i="1"/>
  <c r="H2592" i="1"/>
  <c r="G2592" i="1"/>
  <c r="E2592" i="1"/>
  <c r="I2591" i="1"/>
  <c r="H2591" i="1"/>
  <c r="G2591" i="1"/>
  <c r="E2591" i="1"/>
  <c r="I2590" i="1"/>
  <c r="H2590" i="1"/>
  <c r="G2590" i="1"/>
  <c r="E2590" i="1"/>
  <c r="I2589" i="1"/>
  <c r="H2589" i="1"/>
  <c r="G2589" i="1"/>
  <c r="E2589" i="1"/>
  <c r="I2588" i="1"/>
  <c r="H2588" i="1"/>
  <c r="G2588" i="1"/>
  <c r="E2588" i="1"/>
  <c r="I2587" i="1"/>
  <c r="H2587" i="1"/>
  <c r="G2587" i="1"/>
  <c r="E2587" i="1"/>
  <c r="I2586" i="1"/>
  <c r="H2586" i="1"/>
  <c r="G2586" i="1"/>
  <c r="E2586" i="1"/>
  <c r="I2585" i="1"/>
  <c r="H2585" i="1"/>
  <c r="G2585" i="1"/>
  <c r="E2585" i="1"/>
  <c r="I2584" i="1"/>
  <c r="H2584" i="1"/>
  <c r="G2584" i="1"/>
  <c r="E2584" i="1"/>
  <c r="I2583" i="1"/>
  <c r="H2583" i="1"/>
  <c r="G2583" i="1"/>
  <c r="E2583" i="1"/>
  <c r="I2582" i="1"/>
  <c r="H2582" i="1"/>
  <c r="G2582" i="1"/>
  <c r="E2582" i="1"/>
  <c r="I2581" i="1"/>
  <c r="H2581" i="1"/>
  <c r="G2581" i="1"/>
  <c r="E2581" i="1"/>
  <c r="I2580" i="1"/>
  <c r="H2580" i="1"/>
  <c r="G2580" i="1"/>
  <c r="E2580" i="1"/>
  <c r="I2579" i="1"/>
  <c r="H2579" i="1"/>
  <c r="G2579" i="1"/>
  <c r="E2579" i="1"/>
  <c r="I2578" i="1"/>
  <c r="H2578" i="1"/>
  <c r="G2578" i="1"/>
  <c r="E2578" i="1"/>
  <c r="I2577" i="1"/>
  <c r="H2577" i="1"/>
  <c r="G2577" i="1"/>
  <c r="E2577" i="1"/>
  <c r="I2576" i="1"/>
  <c r="H2576" i="1"/>
  <c r="G2576" i="1"/>
  <c r="E2576" i="1"/>
  <c r="I2575" i="1"/>
  <c r="H2575" i="1"/>
  <c r="G2575" i="1"/>
  <c r="E2575" i="1"/>
  <c r="I2574" i="1"/>
  <c r="H2574" i="1"/>
  <c r="G2574" i="1"/>
  <c r="E2574" i="1"/>
  <c r="I2573" i="1"/>
  <c r="H2573" i="1"/>
  <c r="G2573" i="1"/>
  <c r="E2573" i="1"/>
  <c r="I2572" i="1"/>
  <c r="H2572" i="1"/>
  <c r="G2572" i="1"/>
  <c r="E2572" i="1"/>
  <c r="I2571" i="1"/>
  <c r="H2571" i="1"/>
  <c r="G2571" i="1"/>
  <c r="E2571" i="1"/>
  <c r="I2570" i="1"/>
  <c r="H2570" i="1"/>
  <c r="G2570" i="1"/>
  <c r="E2570" i="1"/>
  <c r="I2569" i="1"/>
  <c r="H2569" i="1"/>
  <c r="G2569" i="1"/>
  <c r="E2569" i="1"/>
  <c r="I2568" i="1"/>
  <c r="H2568" i="1"/>
  <c r="G2568" i="1"/>
  <c r="E2568" i="1"/>
  <c r="I2567" i="1"/>
  <c r="H2567" i="1"/>
  <c r="G2567" i="1"/>
  <c r="E2567" i="1"/>
  <c r="I2566" i="1"/>
  <c r="H2566" i="1"/>
  <c r="G2566" i="1"/>
  <c r="E2566" i="1"/>
  <c r="I2565" i="1"/>
  <c r="H2565" i="1"/>
  <c r="G2565" i="1"/>
  <c r="E2565" i="1"/>
  <c r="I2564" i="1"/>
  <c r="H2564" i="1"/>
  <c r="G2564" i="1"/>
  <c r="E2564" i="1"/>
  <c r="I2563" i="1"/>
  <c r="H2563" i="1"/>
  <c r="G2563" i="1"/>
  <c r="E2563" i="1"/>
  <c r="I2562" i="1"/>
  <c r="H2562" i="1"/>
  <c r="G2562" i="1"/>
  <c r="E2562" i="1"/>
  <c r="I2561" i="1"/>
  <c r="H2561" i="1"/>
  <c r="G2561" i="1"/>
  <c r="E2561" i="1"/>
  <c r="I2560" i="1"/>
  <c r="H2560" i="1"/>
  <c r="G2560" i="1"/>
  <c r="E2560" i="1"/>
  <c r="I2559" i="1"/>
  <c r="H2559" i="1"/>
  <c r="G2559" i="1"/>
  <c r="E2559" i="1"/>
  <c r="I2558" i="1"/>
  <c r="H2558" i="1"/>
  <c r="G2558" i="1"/>
  <c r="E2558" i="1"/>
  <c r="I2557" i="1"/>
  <c r="H2557" i="1"/>
  <c r="G2557" i="1"/>
  <c r="E2557" i="1"/>
  <c r="I2556" i="1"/>
  <c r="H2556" i="1"/>
  <c r="G2556" i="1"/>
  <c r="E2556" i="1"/>
  <c r="I2555" i="1"/>
  <c r="H2555" i="1"/>
  <c r="G2555" i="1"/>
  <c r="E2555" i="1"/>
  <c r="I2554" i="1"/>
  <c r="H2554" i="1"/>
  <c r="G2554" i="1"/>
  <c r="E2554" i="1"/>
  <c r="I2553" i="1"/>
  <c r="H2553" i="1"/>
  <c r="G2553" i="1"/>
  <c r="E2553" i="1"/>
  <c r="I2552" i="1"/>
  <c r="H2552" i="1"/>
  <c r="G2552" i="1"/>
  <c r="E2552" i="1"/>
  <c r="I2551" i="1"/>
  <c r="H2551" i="1"/>
  <c r="G2551" i="1"/>
  <c r="E2551" i="1"/>
  <c r="I2550" i="1"/>
  <c r="H2550" i="1"/>
  <c r="G2550" i="1"/>
  <c r="E2550" i="1"/>
  <c r="I2549" i="1"/>
  <c r="H2549" i="1"/>
  <c r="G2549" i="1"/>
  <c r="E2549" i="1"/>
  <c r="I2548" i="1"/>
  <c r="H2548" i="1"/>
  <c r="G2548" i="1"/>
  <c r="E2548" i="1"/>
  <c r="I2547" i="1"/>
  <c r="H2547" i="1"/>
  <c r="G2547" i="1"/>
  <c r="E2547" i="1"/>
  <c r="I2546" i="1"/>
  <c r="H2546" i="1"/>
  <c r="G2546" i="1"/>
  <c r="E2546" i="1"/>
  <c r="I2545" i="1"/>
  <c r="H2545" i="1"/>
  <c r="G2545" i="1"/>
  <c r="E2545" i="1"/>
  <c r="I2544" i="1"/>
  <c r="H2544" i="1"/>
  <c r="G2544" i="1"/>
  <c r="E2544" i="1"/>
  <c r="I2543" i="1"/>
  <c r="H2543" i="1"/>
  <c r="G2543" i="1"/>
  <c r="E2543" i="1"/>
  <c r="I2542" i="1"/>
  <c r="H2542" i="1"/>
  <c r="G2542" i="1"/>
  <c r="E2542" i="1"/>
  <c r="I2541" i="1"/>
  <c r="H2541" i="1"/>
  <c r="G2541" i="1"/>
  <c r="E2541" i="1"/>
  <c r="I2540" i="1"/>
  <c r="H2540" i="1"/>
  <c r="G2540" i="1"/>
  <c r="E2540" i="1"/>
  <c r="I2539" i="1"/>
  <c r="H2539" i="1"/>
  <c r="G2539" i="1"/>
  <c r="E2539" i="1"/>
  <c r="I2538" i="1"/>
  <c r="H2538" i="1"/>
  <c r="G2538" i="1"/>
  <c r="E2538" i="1"/>
  <c r="I2537" i="1"/>
  <c r="H2537" i="1"/>
  <c r="G2537" i="1"/>
  <c r="E2537" i="1"/>
  <c r="I2536" i="1"/>
  <c r="H2536" i="1"/>
  <c r="G2536" i="1"/>
  <c r="E2536" i="1"/>
  <c r="I2535" i="1"/>
  <c r="H2535" i="1"/>
  <c r="G2535" i="1"/>
  <c r="E2535" i="1"/>
  <c r="I2534" i="1"/>
  <c r="H2534" i="1"/>
  <c r="G2534" i="1"/>
  <c r="E2534" i="1"/>
  <c r="I2533" i="1"/>
  <c r="H2533" i="1"/>
  <c r="G2533" i="1"/>
  <c r="E2533" i="1"/>
  <c r="I2532" i="1"/>
  <c r="H2532" i="1"/>
  <c r="G2532" i="1"/>
  <c r="E2532" i="1"/>
  <c r="I2531" i="1"/>
  <c r="H2531" i="1"/>
  <c r="G2531" i="1"/>
  <c r="E2531" i="1"/>
  <c r="I2530" i="1"/>
  <c r="H2530" i="1"/>
  <c r="G2530" i="1"/>
  <c r="E2530" i="1"/>
  <c r="I2529" i="1"/>
  <c r="H2529" i="1"/>
  <c r="G2529" i="1"/>
  <c r="E2529" i="1"/>
  <c r="I2528" i="1"/>
  <c r="H2528" i="1"/>
  <c r="G2528" i="1"/>
  <c r="E2528" i="1"/>
  <c r="I2527" i="1"/>
  <c r="H2527" i="1"/>
  <c r="G2527" i="1"/>
  <c r="E2527" i="1"/>
  <c r="I2526" i="1"/>
  <c r="H2526" i="1"/>
  <c r="G2526" i="1"/>
  <c r="E2526" i="1"/>
  <c r="I2525" i="1"/>
  <c r="H2525" i="1"/>
  <c r="G2525" i="1"/>
  <c r="E2525" i="1"/>
  <c r="I2524" i="1"/>
  <c r="H2524" i="1"/>
  <c r="G2524" i="1"/>
  <c r="E2524" i="1"/>
  <c r="I2523" i="1"/>
  <c r="H2523" i="1"/>
  <c r="G2523" i="1"/>
  <c r="E2523" i="1"/>
  <c r="I2522" i="1"/>
  <c r="H2522" i="1"/>
  <c r="G2522" i="1"/>
  <c r="E2522" i="1"/>
  <c r="I2521" i="1"/>
  <c r="H2521" i="1"/>
  <c r="G2521" i="1"/>
  <c r="E2521" i="1"/>
  <c r="I2520" i="1"/>
  <c r="H2520" i="1"/>
  <c r="G2520" i="1"/>
  <c r="E2520" i="1"/>
  <c r="I2519" i="1"/>
  <c r="H2519" i="1"/>
  <c r="G2519" i="1"/>
  <c r="E2519" i="1"/>
  <c r="I2518" i="1"/>
  <c r="H2518" i="1"/>
  <c r="G2518" i="1"/>
  <c r="E2518" i="1"/>
  <c r="I2517" i="1"/>
  <c r="H2517" i="1"/>
  <c r="G2517" i="1"/>
  <c r="E2517" i="1"/>
  <c r="I2516" i="1"/>
  <c r="H2516" i="1"/>
  <c r="G2516" i="1"/>
  <c r="E2516" i="1"/>
  <c r="I2515" i="1"/>
  <c r="H2515" i="1"/>
  <c r="G2515" i="1"/>
  <c r="E2515" i="1"/>
  <c r="I2514" i="1"/>
  <c r="H2514" i="1"/>
  <c r="G2514" i="1"/>
  <c r="E2514" i="1"/>
  <c r="I2513" i="1"/>
  <c r="H2513" i="1"/>
  <c r="G2513" i="1"/>
  <c r="E2513" i="1"/>
  <c r="I2512" i="1"/>
  <c r="H2512" i="1"/>
  <c r="G2512" i="1"/>
  <c r="E2512" i="1"/>
  <c r="I2511" i="1"/>
  <c r="H2511" i="1"/>
  <c r="G2511" i="1"/>
  <c r="E2511" i="1"/>
  <c r="I2510" i="1"/>
  <c r="H2510" i="1"/>
  <c r="G2510" i="1"/>
  <c r="E2510" i="1"/>
  <c r="I2509" i="1"/>
  <c r="H2509" i="1"/>
  <c r="G2509" i="1"/>
  <c r="E2509" i="1"/>
  <c r="I2508" i="1"/>
  <c r="H2508" i="1"/>
  <c r="G2508" i="1"/>
  <c r="E2508" i="1"/>
  <c r="I2507" i="1"/>
  <c r="H2507" i="1"/>
  <c r="G2507" i="1"/>
  <c r="E2507" i="1"/>
  <c r="I2506" i="1"/>
  <c r="H2506" i="1"/>
  <c r="G2506" i="1"/>
  <c r="E2506" i="1"/>
  <c r="I2505" i="1"/>
  <c r="H2505" i="1"/>
  <c r="G2505" i="1"/>
  <c r="E2505" i="1"/>
  <c r="I2504" i="1"/>
  <c r="H2504" i="1"/>
  <c r="G2504" i="1"/>
  <c r="E2504" i="1"/>
  <c r="I2503" i="1"/>
  <c r="H2503" i="1"/>
  <c r="G2503" i="1"/>
  <c r="E2503" i="1"/>
  <c r="I2502" i="1"/>
  <c r="H2502" i="1"/>
  <c r="G2502" i="1"/>
  <c r="E2502" i="1"/>
  <c r="I2501" i="1"/>
  <c r="H2501" i="1"/>
  <c r="G2501" i="1"/>
  <c r="E2501" i="1"/>
  <c r="I2500" i="1"/>
  <c r="H2500" i="1"/>
  <c r="G2500" i="1"/>
  <c r="E2500" i="1"/>
  <c r="I2499" i="1"/>
  <c r="H2499" i="1"/>
  <c r="G2499" i="1"/>
  <c r="E2499" i="1"/>
  <c r="I2498" i="1"/>
  <c r="H2498" i="1"/>
  <c r="G2498" i="1"/>
  <c r="E2498" i="1"/>
  <c r="I2497" i="1"/>
  <c r="H2497" i="1"/>
  <c r="G2497" i="1"/>
  <c r="E2497" i="1"/>
  <c r="I2496" i="1"/>
  <c r="H2496" i="1"/>
  <c r="G2496" i="1"/>
  <c r="E2496" i="1"/>
  <c r="I2495" i="1"/>
  <c r="H2495" i="1"/>
  <c r="G2495" i="1"/>
  <c r="E2495" i="1"/>
  <c r="I2494" i="1"/>
  <c r="H2494" i="1"/>
  <c r="G2494" i="1"/>
  <c r="E2494" i="1"/>
  <c r="I2493" i="1"/>
  <c r="H2493" i="1"/>
  <c r="G2493" i="1"/>
  <c r="E2493" i="1"/>
  <c r="I2492" i="1"/>
  <c r="H2492" i="1"/>
  <c r="G2492" i="1"/>
  <c r="E2492" i="1"/>
  <c r="I2491" i="1"/>
  <c r="H2491" i="1"/>
  <c r="G2491" i="1"/>
  <c r="E2491" i="1"/>
  <c r="I2490" i="1"/>
  <c r="H2490" i="1"/>
  <c r="G2490" i="1"/>
  <c r="E2490" i="1"/>
  <c r="I2489" i="1"/>
  <c r="H2489" i="1"/>
  <c r="G2489" i="1"/>
  <c r="E2489" i="1"/>
  <c r="I2488" i="1"/>
  <c r="H2488" i="1"/>
  <c r="G2488" i="1"/>
  <c r="E2488" i="1"/>
  <c r="I2487" i="1"/>
  <c r="H2487" i="1"/>
  <c r="G2487" i="1"/>
  <c r="E2487" i="1"/>
  <c r="I2486" i="1"/>
  <c r="H2486" i="1"/>
  <c r="G2486" i="1"/>
  <c r="E2486" i="1"/>
  <c r="I2485" i="1"/>
  <c r="H2485" i="1"/>
  <c r="G2485" i="1"/>
  <c r="E2485" i="1"/>
  <c r="I2484" i="1"/>
  <c r="H2484" i="1"/>
  <c r="G2484" i="1"/>
  <c r="E2484" i="1"/>
  <c r="I2483" i="1"/>
  <c r="H2483" i="1"/>
  <c r="G2483" i="1"/>
  <c r="E2483" i="1"/>
  <c r="I2482" i="1"/>
  <c r="H2482" i="1"/>
  <c r="G2482" i="1"/>
  <c r="E2482" i="1"/>
  <c r="I2481" i="1"/>
  <c r="H2481" i="1"/>
  <c r="G2481" i="1"/>
  <c r="E2481" i="1"/>
  <c r="I2480" i="1"/>
  <c r="H2480" i="1"/>
  <c r="G2480" i="1"/>
  <c r="E2480" i="1"/>
  <c r="I2479" i="1"/>
  <c r="H2479" i="1"/>
  <c r="G2479" i="1"/>
  <c r="E2479" i="1"/>
  <c r="I2478" i="1"/>
  <c r="H2478" i="1"/>
  <c r="G2478" i="1"/>
  <c r="E2478" i="1"/>
  <c r="I2477" i="1"/>
  <c r="H2477" i="1"/>
  <c r="G2477" i="1"/>
  <c r="E2477" i="1"/>
  <c r="I2476" i="1"/>
  <c r="H2476" i="1"/>
  <c r="G2476" i="1"/>
  <c r="E2476" i="1"/>
  <c r="I2475" i="1"/>
  <c r="H2475" i="1"/>
  <c r="G2475" i="1"/>
  <c r="E2475" i="1"/>
  <c r="I2474" i="1"/>
  <c r="H2474" i="1"/>
  <c r="G2474" i="1"/>
  <c r="E2474" i="1"/>
  <c r="I2473" i="1"/>
  <c r="H2473" i="1"/>
  <c r="G2473" i="1"/>
  <c r="E2473" i="1"/>
  <c r="I2472" i="1"/>
  <c r="H2472" i="1"/>
  <c r="G2472" i="1"/>
  <c r="E2472" i="1"/>
  <c r="I2471" i="1"/>
  <c r="H2471" i="1"/>
  <c r="G2471" i="1"/>
  <c r="E2471" i="1"/>
  <c r="I2470" i="1"/>
  <c r="H2470" i="1"/>
  <c r="G2470" i="1"/>
  <c r="E2470" i="1"/>
  <c r="I2469" i="1"/>
  <c r="H2469" i="1"/>
  <c r="G2469" i="1"/>
  <c r="E2469" i="1"/>
  <c r="I2468" i="1"/>
  <c r="H2468" i="1"/>
  <c r="G2468" i="1"/>
  <c r="E2468" i="1"/>
  <c r="I2467" i="1"/>
  <c r="H2467" i="1"/>
  <c r="G2467" i="1"/>
  <c r="E2467" i="1"/>
  <c r="I2466" i="1"/>
  <c r="H2466" i="1"/>
  <c r="G2466" i="1"/>
  <c r="E2466" i="1"/>
  <c r="I2465" i="1"/>
  <c r="H2465" i="1"/>
  <c r="G2465" i="1"/>
  <c r="E2465" i="1"/>
  <c r="I2464" i="1"/>
  <c r="H2464" i="1"/>
  <c r="G2464" i="1"/>
  <c r="E2464" i="1"/>
  <c r="I2463" i="1"/>
  <c r="H2463" i="1"/>
  <c r="G2463" i="1"/>
  <c r="E2463" i="1"/>
  <c r="I2462" i="1"/>
  <c r="H2462" i="1"/>
  <c r="G2462" i="1"/>
  <c r="E2462" i="1"/>
  <c r="I2461" i="1"/>
  <c r="H2461" i="1"/>
  <c r="G2461" i="1"/>
  <c r="E2461" i="1"/>
  <c r="I2460" i="1"/>
  <c r="H2460" i="1"/>
  <c r="G2460" i="1"/>
  <c r="E2460" i="1"/>
  <c r="I2459" i="1"/>
  <c r="H2459" i="1"/>
  <c r="G2459" i="1"/>
  <c r="E2459" i="1"/>
  <c r="I2458" i="1"/>
  <c r="H2458" i="1"/>
  <c r="G2458" i="1"/>
  <c r="E2458" i="1"/>
  <c r="I2457" i="1"/>
  <c r="H2457" i="1"/>
  <c r="G2457" i="1"/>
  <c r="E2457" i="1"/>
  <c r="I2456" i="1"/>
  <c r="H2456" i="1"/>
  <c r="G2456" i="1"/>
  <c r="E2456" i="1"/>
  <c r="I2455" i="1"/>
  <c r="H2455" i="1"/>
  <c r="G2455" i="1"/>
  <c r="E2455" i="1"/>
  <c r="I2454" i="1"/>
  <c r="H2454" i="1"/>
  <c r="G2454" i="1"/>
  <c r="E2454" i="1"/>
  <c r="I2453" i="1"/>
  <c r="H2453" i="1"/>
  <c r="G2453" i="1"/>
  <c r="E2453" i="1"/>
  <c r="I2452" i="1"/>
  <c r="H2452" i="1"/>
  <c r="G2452" i="1"/>
  <c r="E2452" i="1"/>
  <c r="I2451" i="1"/>
  <c r="H2451" i="1"/>
  <c r="G2451" i="1"/>
  <c r="E2451" i="1"/>
  <c r="I2450" i="1"/>
  <c r="H2450" i="1"/>
  <c r="G2450" i="1"/>
  <c r="E2450" i="1"/>
  <c r="I2449" i="1"/>
  <c r="H2449" i="1"/>
  <c r="G2449" i="1"/>
  <c r="E2449" i="1"/>
  <c r="I2448" i="1"/>
  <c r="H2448" i="1"/>
  <c r="G2448" i="1"/>
  <c r="E2448" i="1"/>
  <c r="I2447" i="1"/>
  <c r="H2447" i="1"/>
  <c r="G2447" i="1"/>
  <c r="E2447" i="1"/>
  <c r="I2446" i="1"/>
  <c r="H2446" i="1"/>
  <c r="G2446" i="1"/>
  <c r="E2446" i="1"/>
  <c r="I2445" i="1"/>
  <c r="H2445" i="1"/>
  <c r="G2445" i="1"/>
  <c r="E2445" i="1"/>
  <c r="I2444" i="1"/>
  <c r="H2444" i="1"/>
  <c r="G2444" i="1"/>
  <c r="E2444" i="1"/>
  <c r="I2443" i="1"/>
  <c r="H2443" i="1"/>
  <c r="G2443" i="1"/>
  <c r="E2443" i="1"/>
  <c r="I2442" i="1"/>
  <c r="H2442" i="1"/>
  <c r="G2442" i="1"/>
  <c r="E2442" i="1"/>
  <c r="I2441" i="1"/>
  <c r="H2441" i="1"/>
  <c r="G2441" i="1"/>
  <c r="E2441" i="1"/>
  <c r="I2440" i="1"/>
  <c r="H2440" i="1"/>
  <c r="G2440" i="1"/>
  <c r="E2440" i="1"/>
  <c r="I2439" i="1"/>
  <c r="H2439" i="1"/>
  <c r="G2439" i="1"/>
  <c r="E2439" i="1"/>
  <c r="I2438" i="1"/>
  <c r="H2438" i="1"/>
  <c r="G2438" i="1"/>
  <c r="E2438" i="1"/>
  <c r="I2437" i="1"/>
  <c r="H2437" i="1"/>
  <c r="G2437" i="1"/>
  <c r="E2437" i="1"/>
  <c r="I2436" i="1"/>
  <c r="H2436" i="1"/>
  <c r="G2436" i="1"/>
  <c r="E2436" i="1"/>
  <c r="I2435" i="1"/>
  <c r="H2435" i="1"/>
  <c r="G2435" i="1"/>
  <c r="E2435" i="1"/>
  <c r="I2434" i="1"/>
  <c r="H2434" i="1"/>
  <c r="G2434" i="1"/>
  <c r="E2434" i="1"/>
  <c r="I2433" i="1"/>
  <c r="H2433" i="1"/>
  <c r="G2433" i="1"/>
  <c r="E2433" i="1"/>
  <c r="I2432" i="1"/>
  <c r="H2432" i="1"/>
  <c r="G2432" i="1"/>
  <c r="E2432" i="1"/>
  <c r="I2431" i="1"/>
  <c r="H2431" i="1"/>
  <c r="G2431" i="1"/>
  <c r="E2431" i="1"/>
  <c r="I2430" i="1"/>
  <c r="H2430" i="1"/>
  <c r="G2430" i="1"/>
  <c r="E2430" i="1"/>
  <c r="I2429" i="1"/>
  <c r="H2429" i="1"/>
  <c r="G2429" i="1"/>
  <c r="E2429" i="1"/>
  <c r="I2428" i="1"/>
  <c r="H2428" i="1"/>
  <c r="G2428" i="1"/>
  <c r="E2428" i="1"/>
  <c r="I2427" i="1"/>
  <c r="H2427" i="1"/>
  <c r="G2427" i="1"/>
  <c r="E2427" i="1"/>
  <c r="I2426" i="1"/>
  <c r="H2426" i="1"/>
  <c r="G2426" i="1"/>
  <c r="E2426" i="1"/>
  <c r="I2425" i="1"/>
  <c r="H2425" i="1"/>
  <c r="G2425" i="1"/>
  <c r="E2425" i="1"/>
  <c r="I2424" i="1"/>
  <c r="H2424" i="1"/>
  <c r="G2424" i="1"/>
  <c r="E2424" i="1"/>
  <c r="I2423" i="1"/>
  <c r="H2423" i="1"/>
  <c r="G2423" i="1"/>
  <c r="E2423" i="1"/>
  <c r="I2422" i="1"/>
  <c r="H2422" i="1"/>
  <c r="G2422" i="1"/>
  <c r="E2422" i="1"/>
  <c r="I2421" i="1"/>
  <c r="H2421" i="1"/>
  <c r="G2421" i="1"/>
  <c r="E2421" i="1"/>
  <c r="I2420" i="1"/>
  <c r="H2420" i="1"/>
  <c r="G2420" i="1"/>
  <c r="E2420" i="1"/>
  <c r="I2419" i="1"/>
  <c r="H2419" i="1"/>
  <c r="G2419" i="1"/>
  <c r="E2419" i="1"/>
  <c r="I2418" i="1"/>
  <c r="H2418" i="1"/>
  <c r="G2418" i="1"/>
  <c r="E2418" i="1"/>
  <c r="I2417" i="1"/>
  <c r="H2417" i="1"/>
  <c r="G2417" i="1"/>
  <c r="E2417" i="1"/>
  <c r="I2416" i="1"/>
  <c r="H2416" i="1"/>
  <c r="G2416" i="1"/>
  <c r="E2416" i="1"/>
  <c r="I2415" i="1"/>
  <c r="H2415" i="1"/>
  <c r="G2415" i="1"/>
  <c r="E2415" i="1"/>
  <c r="I2414" i="1"/>
  <c r="H2414" i="1"/>
  <c r="G2414" i="1"/>
  <c r="E2414" i="1"/>
  <c r="I2413" i="1"/>
  <c r="H2413" i="1"/>
  <c r="G2413" i="1"/>
  <c r="E2413" i="1"/>
  <c r="I2412" i="1"/>
  <c r="H2412" i="1"/>
  <c r="G2412" i="1"/>
  <c r="E2412" i="1"/>
  <c r="I2411" i="1"/>
  <c r="H2411" i="1"/>
  <c r="G2411" i="1"/>
  <c r="E2411" i="1"/>
  <c r="I2410" i="1"/>
  <c r="H2410" i="1"/>
  <c r="G2410" i="1"/>
  <c r="E2410" i="1"/>
  <c r="I2409" i="1"/>
  <c r="H2409" i="1"/>
  <c r="G2409" i="1"/>
  <c r="E2409" i="1"/>
  <c r="I2408" i="1"/>
  <c r="H2408" i="1"/>
  <c r="G2408" i="1"/>
  <c r="E2408" i="1"/>
  <c r="I2407" i="1"/>
  <c r="H2407" i="1"/>
  <c r="G2407" i="1"/>
  <c r="E2407" i="1"/>
  <c r="I2406" i="1"/>
  <c r="H2406" i="1"/>
  <c r="G2406" i="1"/>
  <c r="E2406" i="1"/>
  <c r="I2405" i="1"/>
  <c r="H2405" i="1"/>
  <c r="G2405" i="1"/>
  <c r="E2405" i="1"/>
  <c r="I2404" i="1"/>
  <c r="H2404" i="1"/>
  <c r="G2404" i="1"/>
  <c r="E2404" i="1"/>
  <c r="I2403" i="1"/>
  <c r="H2403" i="1"/>
  <c r="G2403" i="1"/>
  <c r="E2403" i="1"/>
  <c r="I2402" i="1"/>
  <c r="H2402" i="1"/>
  <c r="G2402" i="1"/>
  <c r="E2402" i="1"/>
  <c r="I2401" i="1"/>
  <c r="H2401" i="1"/>
  <c r="G2401" i="1"/>
  <c r="E2401" i="1"/>
  <c r="I2400" i="1"/>
  <c r="H2400" i="1"/>
  <c r="G2400" i="1"/>
  <c r="E2400" i="1"/>
  <c r="I2399" i="1"/>
  <c r="H2399" i="1"/>
  <c r="G2399" i="1"/>
  <c r="E2399" i="1"/>
  <c r="I2398" i="1"/>
  <c r="H2398" i="1"/>
  <c r="G2398" i="1"/>
  <c r="E2398" i="1"/>
  <c r="I2397" i="1"/>
  <c r="H2397" i="1"/>
  <c r="G2397" i="1"/>
  <c r="E2397" i="1"/>
  <c r="I2396" i="1"/>
  <c r="H2396" i="1"/>
  <c r="G2396" i="1"/>
  <c r="E2396" i="1"/>
  <c r="I2395" i="1"/>
  <c r="H2395" i="1"/>
  <c r="G2395" i="1"/>
  <c r="E2395" i="1"/>
  <c r="I2394" i="1"/>
  <c r="H2394" i="1"/>
  <c r="G2394" i="1"/>
  <c r="E2394" i="1"/>
  <c r="I2393" i="1"/>
  <c r="H2393" i="1"/>
  <c r="G2393" i="1"/>
  <c r="E2393" i="1"/>
  <c r="I2392" i="1"/>
  <c r="H2392" i="1"/>
  <c r="G2392" i="1"/>
  <c r="E2392" i="1"/>
  <c r="I2391" i="1"/>
  <c r="H2391" i="1"/>
  <c r="G2391" i="1"/>
  <c r="E2391" i="1"/>
  <c r="I2390" i="1"/>
  <c r="H2390" i="1"/>
  <c r="G2390" i="1"/>
  <c r="E2390" i="1"/>
  <c r="I2389" i="1"/>
  <c r="H2389" i="1"/>
  <c r="G2389" i="1"/>
  <c r="E2389" i="1"/>
  <c r="I2388" i="1"/>
  <c r="H2388" i="1"/>
  <c r="G2388" i="1"/>
  <c r="E2388" i="1"/>
  <c r="I2387" i="1"/>
  <c r="H2387" i="1"/>
  <c r="G2387" i="1"/>
  <c r="E2387" i="1"/>
  <c r="I2386" i="1"/>
  <c r="H2386" i="1"/>
  <c r="G2386" i="1"/>
  <c r="E2386" i="1"/>
  <c r="I2385" i="1"/>
  <c r="H2385" i="1"/>
  <c r="G2385" i="1"/>
  <c r="E2385" i="1"/>
  <c r="I2384" i="1"/>
  <c r="H2384" i="1"/>
  <c r="G2384" i="1"/>
  <c r="E2384" i="1"/>
  <c r="I2383" i="1"/>
  <c r="H2383" i="1"/>
  <c r="G2383" i="1"/>
  <c r="E2383" i="1"/>
  <c r="I2382" i="1"/>
  <c r="H2382" i="1"/>
  <c r="G2382" i="1"/>
  <c r="E2382" i="1"/>
  <c r="I2381" i="1"/>
  <c r="H2381" i="1"/>
  <c r="G2381" i="1"/>
  <c r="E2381" i="1"/>
  <c r="I2380" i="1"/>
  <c r="H2380" i="1"/>
  <c r="G2380" i="1"/>
  <c r="E2380" i="1"/>
  <c r="I2379" i="1"/>
  <c r="H2379" i="1"/>
  <c r="G2379" i="1"/>
  <c r="E2379" i="1"/>
  <c r="I2378" i="1"/>
  <c r="H2378" i="1"/>
  <c r="G2378" i="1"/>
  <c r="E2378" i="1"/>
  <c r="I2377" i="1"/>
  <c r="H2377" i="1"/>
  <c r="G2377" i="1"/>
  <c r="E2377" i="1"/>
  <c r="I2376" i="1"/>
  <c r="H2376" i="1"/>
  <c r="G2376" i="1"/>
  <c r="E2376" i="1"/>
  <c r="I2375" i="1"/>
  <c r="H2375" i="1"/>
  <c r="G2375" i="1"/>
  <c r="E2375" i="1"/>
  <c r="I2374" i="1"/>
  <c r="H2374" i="1"/>
  <c r="G2374" i="1"/>
  <c r="E2374" i="1"/>
  <c r="I2373" i="1"/>
  <c r="H2373" i="1"/>
  <c r="G2373" i="1"/>
  <c r="E2373" i="1"/>
  <c r="I2372" i="1"/>
  <c r="H2372" i="1"/>
  <c r="G2372" i="1"/>
  <c r="E2372" i="1"/>
  <c r="I2371" i="1"/>
  <c r="H2371" i="1"/>
  <c r="G2371" i="1"/>
  <c r="E2371" i="1"/>
  <c r="I2370" i="1"/>
  <c r="H2370" i="1"/>
  <c r="G2370" i="1"/>
  <c r="E2370" i="1"/>
  <c r="I2369" i="1"/>
  <c r="H2369" i="1"/>
  <c r="G2369" i="1"/>
  <c r="E2369" i="1"/>
  <c r="I2368" i="1"/>
  <c r="H2368" i="1"/>
  <c r="G2368" i="1"/>
  <c r="E2368" i="1"/>
  <c r="I2367" i="1"/>
  <c r="H2367" i="1"/>
  <c r="G2367" i="1"/>
  <c r="E2367" i="1"/>
  <c r="I2366" i="1"/>
  <c r="H2366" i="1"/>
  <c r="G2366" i="1"/>
  <c r="E2366" i="1"/>
  <c r="I2365" i="1"/>
  <c r="H2365" i="1"/>
  <c r="G2365" i="1"/>
  <c r="E2365" i="1"/>
  <c r="I2364" i="1"/>
  <c r="H2364" i="1"/>
  <c r="G2364" i="1"/>
  <c r="E2364" i="1"/>
  <c r="I2363" i="1"/>
  <c r="H2363" i="1"/>
  <c r="G2363" i="1"/>
  <c r="E2363" i="1"/>
  <c r="I2362" i="1"/>
  <c r="H2362" i="1"/>
  <c r="G2362" i="1"/>
  <c r="E2362" i="1"/>
  <c r="I2361" i="1"/>
  <c r="H2361" i="1"/>
  <c r="G2361" i="1"/>
  <c r="E2361" i="1"/>
  <c r="I2360" i="1"/>
  <c r="H2360" i="1"/>
  <c r="G2360" i="1"/>
  <c r="E2360" i="1"/>
  <c r="I2359" i="1"/>
  <c r="H2359" i="1"/>
  <c r="G2359" i="1"/>
  <c r="E2359" i="1"/>
  <c r="I2358" i="1"/>
  <c r="H2358" i="1"/>
  <c r="G2358" i="1"/>
  <c r="E2358" i="1"/>
  <c r="I2357" i="1"/>
  <c r="H2357" i="1"/>
  <c r="G2357" i="1"/>
  <c r="E2357" i="1"/>
  <c r="I2356" i="1"/>
  <c r="H2356" i="1"/>
  <c r="G2356" i="1"/>
  <c r="E2356" i="1"/>
  <c r="I2355" i="1"/>
  <c r="H2355" i="1"/>
  <c r="G2355" i="1"/>
  <c r="E2355" i="1"/>
  <c r="I2354" i="1"/>
  <c r="H2354" i="1"/>
  <c r="G2354" i="1"/>
  <c r="E2354" i="1"/>
  <c r="I2353" i="1"/>
  <c r="H2353" i="1"/>
  <c r="G2353" i="1"/>
  <c r="E2353" i="1"/>
  <c r="I2352" i="1"/>
  <c r="H2352" i="1"/>
  <c r="G2352" i="1"/>
  <c r="E2352" i="1"/>
  <c r="I2351" i="1"/>
  <c r="H2351" i="1"/>
  <c r="G2351" i="1"/>
  <c r="E2351" i="1"/>
  <c r="I2350" i="1"/>
  <c r="H2350" i="1"/>
  <c r="G2350" i="1"/>
  <c r="E2350" i="1"/>
  <c r="I2349" i="1"/>
  <c r="H2349" i="1"/>
  <c r="G2349" i="1"/>
  <c r="E2349" i="1"/>
  <c r="I2348" i="1"/>
  <c r="H2348" i="1"/>
  <c r="G2348" i="1"/>
  <c r="E2348" i="1"/>
  <c r="I2347" i="1"/>
  <c r="H2347" i="1"/>
  <c r="G2347" i="1"/>
  <c r="E2347" i="1"/>
  <c r="H2346" i="1"/>
  <c r="I2346" i="1" s="1"/>
  <c r="G2346" i="1"/>
  <c r="E2346" i="1"/>
  <c r="H2345" i="1"/>
  <c r="I2345" i="1" s="1"/>
  <c r="G2345" i="1"/>
  <c r="E2345" i="1"/>
  <c r="H2344" i="1"/>
  <c r="I2344" i="1" s="1"/>
  <c r="G2344" i="1"/>
  <c r="E2344" i="1"/>
  <c r="H2343" i="1"/>
  <c r="I2343" i="1" s="1"/>
  <c r="G2343" i="1"/>
  <c r="E2343" i="1"/>
  <c r="H2342" i="1"/>
  <c r="I2342" i="1" s="1"/>
  <c r="G2342" i="1"/>
  <c r="E2342" i="1"/>
  <c r="H2341" i="1"/>
  <c r="I2341" i="1" s="1"/>
  <c r="G2341" i="1"/>
  <c r="E2341" i="1"/>
  <c r="H2340" i="1"/>
  <c r="I2340" i="1" s="1"/>
  <c r="G2340" i="1"/>
  <c r="E2340" i="1"/>
  <c r="H2339" i="1"/>
  <c r="I2339" i="1" s="1"/>
  <c r="G2339" i="1"/>
  <c r="E2339" i="1"/>
  <c r="H2338" i="1"/>
  <c r="I2338" i="1" s="1"/>
  <c r="G2338" i="1"/>
  <c r="E2338" i="1"/>
  <c r="H2337" i="1"/>
  <c r="I2337" i="1" s="1"/>
  <c r="G2337" i="1"/>
  <c r="E2337" i="1"/>
  <c r="H2336" i="1"/>
  <c r="I2336" i="1" s="1"/>
  <c r="G2336" i="1"/>
  <c r="E2336" i="1"/>
  <c r="H2335" i="1"/>
  <c r="I2335" i="1" s="1"/>
  <c r="G2335" i="1"/>
  <c r="E2335" i="1"/>
  <c r="H2334" i="1"/>
  <c r="I2334" i="1" s="1"/>
  <c r="G2334" i="1"/>
  <c r="E2334" i="1"/>
  <c r="H2333" i="1"/>
  <c r="I2333" i="1" s="1"/>
  <c r="G2333" i="1"/>
  <c r="E2333" i="1"/>
  <c r="H2332" i="1"/>
  <c r="I2332" i="1" s="1"/>
  <c r="G2332" i="1"/>
  <c r="E2332" i="1"/>
  <c r="H2331" i="1"/>
  <c r="I2331" i="1" s="1"/>
  <c r="G2331" i="1"/>
  <c r="E2331" i="1"/>
  <c r="H2330" i="1"/>
  <c r="I2330" i="1" s="1"/>
  <c r="G2330" i="1"/>
  <c r="E2330" i="1"/>
  <c r="H2329" i="1"/>
  <c r="I2329" i="1" s="1"/>
  <c r="G2329" i="1"/>
  <c r="E2329" i="1"/>
  <c r="H2328" i="1"/>
  <c r="I2328" i="1" s="1"/>
  <c r="G2328" i="1"/>
  <c r="E2328" i="1"/>
  <c r="H2327" i="1"/>
  <c r="I2327" i="1" s="1"/>
  <c r="G2327" i="1"/>
  <c r="E2327" i="1"/>
  <c r="H2326" i="1"/>
  <c r="I2326" i="1" s="1"/>
  <c r="G2326" i="1"/>
  <c r="E2326" i="1"/>
  <c r="H2325" i="1"/>
  <c r="I2325" i="1" s="1"/>
  <c r="G2325" i="1"/>
  <c r="E2325" i="1"/>
  <c r="H2324" i="1"/>
  <c r="I2324" i="1" s="1"/>
  <c r="G2324" i="1"/>
  <c r="E2324" i="1"/>
  <c r="H2323" i="1"/>
  <c r="I2323" i="1" s="1"/>
  <c r="G2323" i="1"/>
  <c r="E2323" i="1"/>
  <c r="H2322" i="1"/>
  <c r="I2322" i="1" s="1"/>
  <c r="G2322" i="1"/>
  <c r="E2322" i="1"/>
  <c r="H2321" i="1"/>
  <c r="I2321" i="1" s="1"/>
  <c r="G2321" i="1"/>
  <c r="E2321" i="1"/>
  <c r="H2320" i="1"/>
  <c r="I2320" i="1" s="1"/>
  <c r="G2320" i="1"/>
  <c r="E2320" i="1"/>
  <c r="H2319" i="1"/>
  <c r="I2319" i="1" s="1"/>
  <c r="G2319" i="1"/>
  <c r="E2319" i="1"/>
  <c r="H2318" i="1"/>
  <c r="I2318" i="1" s="1"/>
  <c r="G2318" i="1"/>
  <c r="E2318" i="1"/>
  <c r="H2317" i="1"/>
  <c r="I2317" i="1" s="1"/>
  <c r="G2317" i="1"/>
  <c r="E2317" i="1"/>
  <c r="H2316" i="1"/>
  <c r="I2316" i="1" s="1"/>
  <c r="G2316" i="1"/>
  <c r="E2316" i="1"/>
  <c r="H2315" i="1"/>
  <c r="I2315" i="1" s="1"/>
  <c r="G2315" i="1"/>
  <c r="E2315" i="1"/>
  <c r="H2314" i="1"/>
  <c r="I2314" i="1" s="1"/>
  <c r="G2314" i="1"/>
  <c r="E2314" i="1"/>
  <c r="H2313" i="1"/>
  <c r="I2313" i="1" s="1"/>
  <c r="G2313" i="1"/>
  <c r="E2313" i="1"/>
  <c r="H2312" i="1"/>
  <c r="I2312" i="1" s="1"/>
  <c r="G2312" i="1"/>
  <c r="E2312" i="1"/>
  <c r="H2311" i="1"/>
  <c r="I2311" i="1" s="1"/>
  <c r="G2311" i="1"/>
  <c r="E2311" i="1"/>
  <c r="H2310" i="1"/>
  <c r="I2310" i="1" s="1"/>
  <c r="G2310" i="1"/>
  <c r="E2310" i="1"/>
  <c r="H2309" i="1"/>
  <c r="I2309" i="1" s="1"/>
  <c r="G2309" i="1"/>
  <c r="E2309" i="1"/>
  <c r="H2308" i="1"/>
  <c r="I2308" i="1" s="1"/>
  <c r="G2308" i="1"/>
  <c r="E2308" i="1"/>
  <c r="H2307" i="1"/>
  <c r="I2307" i="1" s="1"/>
  <c r="G2307" i="1"/>
  <c r="E2307" i="1"/>
  <c r="H2306" i="1"/>
  <c r="I2306" i="1" s="1"/>
  <c r="G2306" i="1"/>
  <c r="E2306" i="1"/>
  <c r="H2305" i="1"/>
  <c r="I2305" i="1" s="1"/>
  <c r="G2305" i="1"/>
  <c r="E2305" i="1"/>
  <c r="H2304" i="1"/>
  <c r="I2304" i="1" s="1"/>
  <c r="G2304" i="1"/>
  <c r="E2304" i="1"/>
  <c r="H2303" i="1"/>
  <c r="I2303" i="1" s="1"/>
  <c r="G2303" i="1"/>
  <c r="E2303" i="1"/>
  <c r="H2302" i="1"/>
  <c r="I2302" i="1" s="1"/>
  <c r="G2302" i="1"/>
  <c r="E2302" i="1"/>
  <c r="H2301" i="1"/>
  <c r="I2301" i="1" s="1"/>
  <c r="G2301" i="1"/>
  <c r="E2301" i="1"/>
  <c r="H2300" i="1"/>
  <c r="I2300" i="1" s="1"/>
  <c r="G2300" i="1"/>
  <c r="E2300" i="1"/>
  <c r="H2299" i="1"/>
  <c r="I2299" i="1" s="1"/>
  <c r="G2299" i="1"/>
  <c r="E2299" i="1"/>
  <c r="H2298" i="1"/>
  <c r="I2298" i="1" s="1"/>
  <c r="G2298" i="1"/>
  <c r="E2298" i="1"/>
  <c r="H2297" i="1"/>
  <c r="I2297" i="1" s="1"/>
  <c r="G2297" i="1"/>
  <c r="E2297" i="1"/>
  <c r="H2296" i="1"/>
  <c r="I2296" i="1" s="1"/>
  <c r="G2296" i="1"/>
  <c r="E2296" i="1"/>
  <c r="H2295" i="1"/>
  <c r="I2295" i="1" s="1"/>
  <c r="G2295" i="1"/>
  <c r="E2295" i="1"/>
  <c r="H2294" i="1"/>
  <c r="I2294" i="1" s="1"/>
  <c r="G2294" i="1"/>
  <c r="E2294" i="1"/>
  <c r="H2293" i="1"/>
  <c r="I2293" i="1" s="1"/>
  <c r="G2293" i="1"/>
  <c r="E2293" i="1"/>
  <c r="H2292" i="1"/>
  <c r="I2292" i="1" s="1"/>
  <c r="G2292" i="1"/>
  <c r="E2292" i="1"/>
  <c r="H2291" i="1"/>
  <c r="I2291" i="1" s="1"/>
  <c r="G2291" i="1"/>
  <c r="E2291" i="1"/>
  <c r="H2290" i="1"/>
  <c r="I2290" i="1" s="1"/>
  <c r="G2290" i="1"/>
  <c r="E2290" i="1"/>
  <c r="H2289" i="1"/>
  <c r="I2289" i="1" s="1"/>
  <c r="G2289" i="1"/>
  <c r="E2289" i="1"/>
  <c r="H2288" i="1"/>
  <c r="I2288" i="1" s="1"/>
  <c r="G2288" i="1"/>
  <c r="E2288" i="1"/>
  <c r="H2287" i="1"/>
  <c r="I2287" i="1" s="1"/>
  <c r="G2287" i="1"/>
  <c r="E2287" i="1"/>
  <c r="H2286" i="1"/>
  <c r="I2286" i="1" s="1"/>
  <c r="G2286" i="1"/>
  <c r="E2286" i="1"/>
  <c r="H2285" i="1"/>
  <c r="I2285" i="1" s="1"/>
  <c r="G2285" i="1"/>
  <c r="E2285" i="1"/>
  <c r="H2284" i="1"/>
  <c r="I2284" i="1" s="1"/>
  <c r="G2284" i="1"/>
  <c r="E2284" i="1"/>
  <c r="H2283" i="1"/>
  <c r="I2283" i="1" s="1"/>
  <c r="G2283" i="1"/>
  <c r="E2283" i="1"/>
  <c r="H2282" i="1"/>
  <c r="I2282" i="1" s="1"/>
  <c r="G2282" i="1"/>
  <c r="E2282" i="1"/>
  <c r="H2281" i="1"/>
  <c r="I2281" i="1" s="1"/>
  <c r="G2281" i="1"/>
  <c r="E2281" i="1"/>
  <c r="H2280" i="1"/>
  <c r="I2280" i="1" s="1"/>
  <c r="G2280" i="1"/>
  <c r="E2280" i="1"/>
  <c r="H2279" i="1"/>
  <c r="I2279" i="1" s="1"/>
  <c r="G2279" i="1"/>
  <c r="E2279" i="1"/>
  <c r="H2278" i="1"/>
  <c r="I2278" i="1" s="1"/>
  <c r="G2278" i="1"/>
  <c r="E2278" i="1"/>
  <c r="H2277" i="1"/>
  <c r="I2277" i="1" s="1"/>
  <c r="G2277" i="1"/>
  <c r="E2277" i="1"/>
  <c r="H2276" i="1"/>
  <c r="I2276" i="1" s="1"/>
  <c r="G2276" i="1"/>
  <c r="E2276" i="1"/>
  <c r="H2275" i="1"/>
  <c r="I2275" i="1" s="1"/>
  <c r="G2275" i="1"/>
  <c r="E2275" i="1"/>
  <c r="H2274" i="1"/>
  <c r="I2274" i="1" s="1"/>
  <c r="G2274" i="1"/>
  <c r="E2274" i="1"/>
  <c r="H2273" i="1"/>
  <c r="I2273" i="1" s="1"/>
  <c r="G2273" i="1"/>
  <c r="E2273" i="1"/>
  <c r="H2272" i="1"/>
  <c r="I2272" i="1" s="1"/>
  <c r="G2272" i="1"/>
  <c r="E2272" i="1"/>
  <c r="H2271" i="1"/>
  <c r="I2271" i="1" s="1"/>
  <c r="G2271" i="1"/>
  <c r="E2271" i="1"/>
  <c r="H2270" i="1"/>
  <c r="I2270" i="1" s="1"/>
  <c r="G2270" i="1"/>
  <c r="E2270" i="1"/>
  <c r="H2269" i="1"/>
  <c r="I2269" i="1" s="1"/>
  <c r="G2269" i="1"/>
  <c r="E2269" i="1"/>
  <c r="H2268" i="1"/>
  <c r="I2268" i="1" s="1"/>
  <c r="G2268" i="1"/>
  <c r="E2268" i="1"/>
  <c r="H2267" i="1"/>
  <c r="I2267" i="1" s="1"/>
  <c r="G2267" i="1"/>
  <c r="E2267" i="1"/>
  <c r="H2266" i="1"/>
  <c r="I2266" i="1" s="1"/>
  <c r="G2266" i="1"/>
  <c r="E2266" i="1"/>
  <c r="H2265" i="1"/>
  <c r="I2265" i="1" s="1"/>
  <c r="G2265" i="1"/>
  <c r="E2265" i="1"/>
  <c r="H2264" i="1"/>
  <c r="I2264" i="1" s="1"/>
  <c r="G2264" i="1"/>
  <c r="E2264" i="1"/>
  <c r="H2263" i="1"/>
  <c r="I2263" i="1" s="1"/>
  <c r="G2263" i="1"/>
  <c r="E2263" i="1"/>
  <c r="H2262" i="1"/>
  <c r="I2262" i="1" s="1"/>
  <c r="G2262" i="1"/>
  <c r="E2262" i="1"/>
  <c r="H2261" i="1"/>
  <c r="I2261" i="1" s="1"/>
  <c r="G2261" i="1"/>
  <c r="E2261" i="1"/>
  <c r="H2260" i="1"/>
  <c r="I2260" i="1" s="1"/>
  <c r="G2260" i="1"/>
  <c r="E2260" i="1"/>
  <c r="H2259" i="1"/>
  <c r="I2259" i="1" s="1"/>
  <c r="G2259" i="1"/>
  <c r="E2259" i="1"/>
  <c r="H2258" i="1"/>
  <c r="I2258" i="1" s="1"/>
  <c r="G2258" i="1"/>
  <c r="E2258" i="1"/>
  <c r="H2257" i="1"/>
  <c r="I2257" i="1" s="1"/>
  <c r="G2257" i="1"/>
  <c r="E2257" i="1"/>
  <c r="H2256" i="1"/>
  <c r="I2256" i="1" s="1"/>
  <c r="G2256" i="1"/>
  <c r="E2256" i="1"/>
  <c r="H2255" i="1"/>
  <c r="I2255" i="1" s="1"/>
  <c r="G2255" i="1"/>
  <c r="E2255" i="1"/>
  <c r="H2254" i="1"/>
  <c r="I2254" i="1" s="1"/>
  <c r="G2254" i="1"/>
  <c r="E2254" i="1"/>
  <c r="H2253" i="1"/>
  <c r="I2253" i="1" s="1"/>
  <c r="G2253" i="1"/>
  <c r="E2253" i="1"/>
  <c r="H2252" i="1"/>
  <c r="I2252" i="1" s="1"/>
  <c r="G2252" i="1"/>
  <c r="E2252" i="1"/>
  <c r="H2251" i="1"/>
  <c r="I2251" i="1" s="1"/>
  <c r="G2251" i="1"/>
  <c r="E2251" i="1"/>
  <c r="H2250" i="1"/>
  <c r="I2250" i="1" s="1"/>
  <c r="G2250" i="1"/>
  <c r="E2250" i="1"/>
  <c r="H2249" i="1"/>
  <c r="I2249" i="1" s="1"/>
  <c r="G2249" i="1"/>
  <c r="E2249" i="1"/>
  <c r="H2248" i="1"/>
  <c r="I2248" i="1" s="1"/>
  <c r="G2248" i="1"/>
  <c r="E2248" i="1"/>
  <c r="H2247" i="1"/>
  <c r="I2247" i="1" s="1"/>
  <c r="G2247" i="1"/>
  <c r="E2247" i="1"/>
  <c r="H2246" i="1"/>
  <c r="I2246" i="1" s="1"/>
  <c r="G2246" i="1"/>
  <c r="E2246" i="1"/>
  <c r="H2245" i="1"/>
  <c r="I2245" i="1" s="1"/>
  <c r="G2245" i="1"/>
  <c r="E2245" i="1"/>
  <c r="H2244" i="1"/>
  <c r="I2244" i="1" s="1"/>
  <c r="G2244" i="1"/>
  <c r="E2244" i="1"/>
  <c r="H2243" i="1"/>
  <c r="I2243" i="1" s="1"/>
  <c r="G2243" i="1"/>
  <c r="E2243" i="1"/>
  <c r="H2242" i="1"/>
  <c r="I2242" i="1" s="1"/>
  <c r="G2242" i="1"/>
  <c r="E2242" i="1"/>
  <c r="H2241" i="1"/>
  <c r="I2241" i="1" s="1"/>
  <c r="G2241" i="1"/>
  <c r="E2241" i="1"/>
  <c r="H2240" i="1"/>
  <c r="I2240" i="1" s="1"/>
  <c r="G2240" i="1"/>
  <c r="E2240" i="1"/>
  <c r="H2239" i="1"/>
  <c r="I2239" i="1" s="1"/>
  <c r="G2239" i="1"/>
  <c r="E2239" i="1"/>
  <c r="H2238" i="1"/>
  <c r="I2238" i="1" s="1"/>
  <c r="G2238" i="1"/>
  <c r="E2238" i="1"/>
  <c r="H2237" i="1"/>
  <c r="I2237" i="1" s="1"/>
  <c r="G2237" i="1"/>
  <c r="E2237" i="1"/>
  <c r="H2236" i="1"/>
  <c r="I2236" i="1" s="1"/>
  <c r="G2236" i="1"/>
  <c r="E2236" i="1"/>
  <c r="H2235" i="1"/>
  <c r="I2235" i="1" s="1"/>
  <c r="G2235" i="1"/>
  <c r="E2235" i="1"/>
  <c r="H2234" i="1"/>
  <c r="I2234" i="1" s="1"/>
  <c r="G2234" i="1"/>
  <c r="E2234" i="1"/>
  <c r="H2233" i="1"/>
  <c r="I2233" i="1" s="1"/>
  <c r="G2233" i="1"/>
  <c r="E2233" i="1"/>
  <c r="H2232" i="1"/>
  <c r="I2232" i="1" s="1"/>
  <c r="G2232" i="1"/>
  <c r="E2232" i="1"/>
  <c r="H2231" i="1"/>
  <c r="I2231" i="1" s="1"/>
  <c r="G2231" i="1"/>
  <c r="E2231" i="1"/>
  <c r="H2230" i="1"/>
  <c r="I2230" i="1" s="1"/>
  <c r="G2230" i="1"/>
  <c r="E2230" i="1"/>
  <c r="H2229" i="1"/>
  <c r="I2229" i="1" s="1"/>
  <c r="G2229" i="1"/>
  <c r="E2229" i="1"/>
  <c r="H2228" i="1"/>
  <c r="I2228" i="1" s="1"/>
  <c r="G2228" i="1"/>
  <c r="E2228" i="1"/>
  <c r="H2227" i="1"/>
  <c r="I2227" i="1" s="1"/>
  <c r="G2227" i="1"/>
  <c r="E2227" i="1"/>
  <c r="H2226" i="1"/>
  <c r="I2226" i="1" s="1"/>
  <c r="G2226" i="1"/>
  <c r="E2226" i="1"/>
  <c r="H2225" i="1"/>
  <c r="I2225" i="1" s="1"/>
  <c r="G2225" i="1"/>
  <c r="E2225" i="1"/>
  <c r="H2224" i="1"/>
  <c r="I2224" i="1" s="1"/>
  <c r="G2224" i="1"/>
  <c r="E2224" i="1"/>
  <c r="H2223" i="1"/>
  <c r="I2223" i="1" s="1"/>
  <c r="G2223" i="1"/>
  <c r="E2223" i="1"/>
  <c r="H2222" i="1"/>
  <c r="I2222" i="1" s="1"/>
  <c r="G2222" i="1"/>
  <c r="E2222" i="1"/>
  <c r="H2221" i="1"/>
  <c r="I2221" i="1" s="1"/>
  <c r="G2221" i="1"/>
  <c r="E2221" i="1"/>
  <c r="H2220" i="1"/>
  <c r="I2220" i="1" s="1"/>
  <c r="G2220" i="1"/>
  <c r="E2220" i="1"/>
  <c r="H2219" i="1"/>
  <c r="I2219" i="1" s="1"/>
  <c r="G2219" i="1"/>
  <c r="E2219" i="1"/>
  <c r="H2218" i="1"/>
  <c r="I2218" i="1" s="1"/>
  <c r="G2218" i="1"/>
  <c r="E2218" i="1"/>
  <c r="H2217" i="1"/>
  <c r="I2217" i="1" s="1"/>
  <c r="G2217" i="1"/>
  <c r="E2217" i="1"/>
  <c r="H2216" i="1"/>
  <c r="I2216" i="1" s="1"/>
  <c r="G2216" i="1"/>
  <c r="E2216" i="1"/>
  <c r="H2215" i="1"/>
  <c r="I2215" i="1" s="1"/>
  <c r="G2215" i="1"/>
  <c r="E2215" i="1"/>
  <c r="H2214" i="1"/>
  <c r="I2214" i="1" s="1"/>
  <c r="G2214" i="1"/>
  <c r="E2214" i="1"/>
  <c r="H2213" i="1"/>
  <c r="I2213" i="1" s="1"/>
  <c r="G2213" i="1"/>
  <c r="E2213" i="1"/>
  <c r="H2212" i="1"/>
  <c r="I2212" i="1" s="1"/>
  <c r="G2212" i="1"/>
  <c r="E2212" i="1"/>
  <c r="H2211" i="1"/>
  <c r="I2211" i="1" s="1"/>
  <c r="G2211" i="1"/>
  <c r="E2211" i="1"/>
  <c r="H2210" i="1"/>
  <c r="I2210" i="1" s="1"/>
  <c r="G2210" i="1"/>
  <c r="E2210" i="1"/>
  <c r="H2209" i="1"/>
  <c r="I2209" i="1" s="1"/>
  <c r="G2209" i="1"/>
  <c r="E2209" i="1"/>
  <c r="H2208" i="1"/>
  <c r="I2208" i="1" s="1"/>
  <c r="G2208" i="1"/>
  <c r="E2208" i="1"/>
  <c r="H2207" i="1"/>
  <c r="I2207" i="1" s="1"/>
  <c r="G2207" i="1"/>
  <c r="E2207" i="1"/>
  <c r="H2206" i="1"/>
  <c r="I2206" i="1" s="1"/>
  <c r="G2206" i="1"/>
  <c r="E2206" i="1"/>
  <c r="H2205" i="1"/>
  <c r="I2205" i="1" s="1"/>
  <c r="G2205" i="1"/>
  <c r="E2205" i="1"/>
  <c r="H2204" i="1"/>
  <c r="I2204" i="1" s="1"/>
  <c r="G2204" i="1"/>
  <c r="E2204" i="1"/>
  <c r="H2203" i="1"/>
  <c r="I2203" i="1" s="1"/>
  <c r="G2203" i="1"/>
  <c r="E2203" i="1"/>
  <c r="H2202" i="1"/>
  <c r="I2202" i="1" s="1"/>
  <c r="G2202" i="1"/>
  <c r="E2202" i="1"/>
  <c r="H2201" i="1"/>
  <c r="I2201" i="1" s="1"/>
  <c r="G2201" i="1"/>
  <c r="E2201" i="1"/>
  <c r="H2200" i="1"/>
  <c r="I2200" i="1" s="1"/>
  <c r="G2200" i="1"/>
  <c r="E2200" i="1"/>
  <c r="H2199" i="1"/>
  <c r="I2199" i="1" s="1"/>
  <c r="G2199" i="1"/>
  <c r="E2199" i="1"/>
  <c r="H2198" i="1"/>
  <c r="I2198" i="1" s="1"/>
  <c r="G2198" i="1"/>
  <c r="E2198" i="1"/>
  <c r="H2197" i="1"/>
  <c r="I2197" i="1" s="1"/>
  <c r="G2197" i="1"/>
  <c r="E2197" i="1"/>
  <c r="H2196" i="1"/>
  <c r="I2196" i="1" s="1"/>
  <c r="G2196" i="1"/>
  <c r="E2196" i="1"/>
  <c r="H2195" i="1"/>
  <c r="I2195" i="1" s="1"/>
  <c r="G2195" i="1"/>
  <c r="E2195" i="1"/>
  <c r="H2194" i="1"/>
  <c r="I2194" i="1" s="1"/>
  <c r="G2194" i="1"/>
  <c r="E2194" i="1"/>
  <c r="H2193" i="1"/>
  <c r="I2193" i="1" s="1"/>
  <c r="G2193" i="1"/>
  <c r="E2193" i="1"/>
  <c r="H2192" i="1"/>
  <c r="I2192" i="1" s="1"/>
  <c r="G2192" i="1"/>
  <c r="E2192" i="1"/>
  <c r="H2191" i="1"/>
  <c r="I2191" i="1" s="1"/>
  <c r="G2191" i="1"/>
  <c r="E2191" i="1"/>
  <c r="H2190" i="1"/>
  <c r="I2190" i="1" s="1"/>
  <c r="G2190" i="1"/>
  <c r="E2190" i="1"/>
  <c r="H2189" i="1"/>
  <c r="I2189" i="1" s="1"/>
  <c r="G2189" i="1"/>
  <c r="E2189" i="1"/>
  <c r="H2188" i="1"/>
  <c r="I2188" i="1" s="1"/>
  <c r="G2188" i="1"/>
  <c r="E2188" i="1"/>
  <c r="H2187" i="1"/>
  <c r="I2187" i="1" s="1"/>
  <c r="G2187" i="1"/>
  <c r="E2187" i="1"/>
  <c r="H2186" i="1"/>
  <c r="I2186" i="1" s="1"/>
  <c r="G2186" i="1"/>
  <c r="E2186" i="1"/>
  <c r="H2185" i="1"/>
  <c r="I2185" i="1" s="1"/>
  <c r="G2185" i="1"/>
  <c r="E2185" i="1"/>
  <c r="H2184" i="1"/>
  <c r="I2184" i="1" s="1"/>
  <c r="G2184" i="1"/>
  <c r="E2184" i="1"/>
  <c r="H2183" i="1"/>
  <c r="I2183" i="1" s="1"/>
  <c r="G2183" i="1"/>
  <c r="E2183" i="1"/>
  <c r="H2182" i="1"/>
  <c r="I2182" i="1" s="1"/>
  <c r="G2182" i="1"/>
  <c r="E2182" i="1"/>
  <c r="H2181" i="1"/>
  <c r="I2181" i="1" s="1"/>
  <c r="G2181" i="1"/>
  <c r="E2181" i="1"/>
  <c r="H2180" i="1"/>
  <c r="I2180" i="1" s="1"/>
  <c r="G2180" i="1"/>
  <c r="E2180" i="1"/>
  <c r="H2179" i="1"/>
  <c r="I2179" i="1" s="1"/>
  <c r="G2179" i="1"/>
  <c r="E2179" i="1"/>
  <c r="H2178" i="1"/>
  <c r="I2178" i="1" s="1"/>
  <c r="G2178" i="1"/>
  <c r="E2178" i="1"/>
  <c r="H2177" i="1"/>
  <c r="I2177" i="1" s="1"/>
  <c r="G2177" i="1"/>
  <c r="E2177" i="1"/>
  <c r="H2176" i="1"/>
  <c r="I2176" i="1" s="1"/>
  <c r="G2176" i="1"/>
  <c r="E2176" i="1"/>
  <c r="H2175" i="1"/>
  <c r="I2175" i="1" s="1"/>
  <c r="G2175" i="1"/>
  <c r="E2175" i="1"/>
  <c r="H2174" i="1"/>
  <c r="I2174" i="1" s="1"/>
  <c r="G2174" i="1"/>
  <c r="E2174" i="1"/>
  <c r="H2173" i="1"/>
  <c r="I2173" i="1" s="1"/>
  <c r="G2173" i="1"/>
  <c r="E2173" i="1"/>
  <c r="H2172" i="1"/>
  <c r="I2172" i="1" s="1"/>
  <c r="G2172" i="1"/>
  <c r="E2172" i="1"/>
  <c r="H2171" i="1"/>
  <c r="I2171" i="1" s="1"/>
  <c r="G2171" i="1"/>
  <c r="E2171" i="1"/>
  <c r="H2170" i="1"/>
  <c r="I2170" i="1" s="1"/>
  <c r="G2170" i="1"/>
  <c r="E2170" i="1"/>
  <c r="H2169" i="1"/>
  <c r="I2169" i="1" s="1"/>
  <c r="G2169" i="1"/>
  <c r="E2169" i="1"/>
  <c r="H2168" i="1"/>
  <c r="I2168" i="1" s="1"/>
  <c r="G2168" i="1"/>
  <c r="E2168" i="1"/>
  <c r="H2167" i="1"/>
  <c r="I2167" i="1" s="1"/>
  <c r="G2167" i="1"/>
  <c r="E2167" i="1"/>
  <c r="H2166" i="1"/>
  <c r="I2166" i="1" s="1"/>
  <c r="G2166" i="1"/>
  <c r="E2166" i="1"/>
  <c r="H2165" i="1"/>
  <c r="I2165" i="1" s="1"/>
  <c r="G2165" i="1"/>
  <c r="E2165" i="1"/>
  <c r="H2164" i="1"/>
  <c r="I2164" i="1" s="1"/>
  <c r="G2164" i="1"/>
  <c r="E2164" i="1"/>
  <c r="H2163" i="1"/>
  <c r="I2163" i="1" s="1"/>
  <c r="G2163" i="1"/>
  <c r="E2163" i="1"/>
  <c r="H2162" i="1"/>
  <c r="I2162" i="1" s="1"/>
  <c r="G2162" i="1"/>
  <c r="E2162" i="1"/>
  <c r="H2161" i="1"/>
  <c r="I2161" i="1" s="1"/>
  <c r="G2161" i="1"/>
  <c r="E2161" i="1"/>
  <c r="H2160" i="1"/>
  <c r="I2160" i="1" s="1"/>
  <c r="G2160" i="1"/>
  <c r="E2160" i="1"/>
  <c r="H2159" i="1"/>
  <c r="I2159" i="1" s="1"/>
  <c r="G2159" i="1"/>
  <c r="E2159" i="1"/>
  <c r="H2158" i="1"/>
  <c r="I2158" i="1" s="1"/>
  <c r="G2158" i="1"/>
  <c r="E2158" i="1"/>
  <c r="H2157" i="1"/>
  <c r="I2157" i="1" s="1"/>
  <c r="G2157" i="1"/>
  <c r="E2157" i="1"/>
  <c r="H2156" i="1"/>
  <c r="I2156" i="1" s="1"/>
  <c r="G2156" i="1"/>
  <c r="E2156" i="1"/>
  <c r="H2155" i="1"/>
  <c r="I2155" i="1" s="1"/>
  <c r="G2155" i="1"/>
  <c r="E2155" i="1"/>
  <c r="H2154" i="1"/>
  <c r="I2154" i="1" s="1"/>
  <c r="G2154" i="1"/>
  <c r="E2154" i="1"/>
  <c r="H2153" i="1"/>
  <c r="I2153" i="1" s="1"/>
  <c r="G2153" i="1"/>
  <c r="E2153" i="1"/>
  <c r="H2152" i="1"/>
  <c r="I2152" i="1" s="1"/>
  <c r="G2152" i="1"/>
  <c r="E2152" i="1"/>
  <c r="H2151" i="1"/>
  <c r="I2151" i="1" s="1"/>
  <c r="G2151" i="1"/>
  <c r="E2151" i="1"/>
  <c r="H2150" i="1"/>
  <c r="I2150" i="1" s="1"/>
  <c r="G2150" i="1"/>
  <c r="E2150" i="1"/>
  <c r="H2149" i="1"/>
  <c r="I2149" i="1" s="1"/>
  <c r="G2149" i="1"/>
  <c r="E2149" i="1"/>
  <c r="H2148" i="1"/>
  <c r="I2148" i="1" s="1"/>
  <c r="G2148" i="1"/>
  <c r="E2148" i="1"/>
  <c r="H2147" i="1"/>
  <c r="I2147" i="1" s="1"/>
  <c r="G2147" i="1"/>
  <c r="E2147" i="1"/>
  <c r="H2146" i="1"/>
  <c r="I2146" i="1" s="1"/>
  <c r="G2146" i="1"/>
  <c r="E2146" i="1"/>
  <c r="H2145" i="1"/>
  <c r="I2145" i="1" s="1"/>
  <c r="G2145" i="1"/>
  <c r="E2145" i="1"/>
  <c r="H2144" i="1"/>
  <c r="I2144" i="1" s="1"/>
  <c r="G2144" i="1"/>
  <c r="E2144" i="1"/>
  <c r="H2143" i="1"/>
  <c r="I2143" i="1" s="1"/>
  <c r="G2143" i="1"/>
  <c r="E2143" i="1"/>
  <c r="H2142" i="1"/>
  <c r="I2142" i="1" s="1"/>
  <c r="G2142" i="1"/>
  <c r="E2142" i="1"/>
  <c r="H2141" i="1"/>
  <c r="I2141" i="1" s="1"/>
  <c r="G2141" i="1"/>
  <c r="E2141" i="1"/>
  <c r="H2140" i="1"/>
  <c r="I2140" i="1" s="1"/>
  <c r="G2140" i="1"/>
  <c r="E2140" i="1"/>
  <c r="H2139" i="1"/>
  <c r="I2139" i="1" s="1"/>
  <c r="G2139" i="1"/>
  <c r="E2139" i="1"/>
  <c r="H2138" i="1"/>
  <c r="I2138" i="1" s="1"/>
  <c r="G2138" i="1"/>
  <c r="E2138" i="1"/>
  <c r="H2137" i="1"/>
  <c r="I2137" i="1" s="1"/>
  <c r="G2137" i="1"/>
  <c r="E2137" i="1"/>
  <c r="H2136" i="1"/>
  <c r="I2136" i="1" s="1"/>
  <c r="G2136" i="1"/>
  <c r="E2136" i="1"/>
  <c r="H2135" i="1"/>
  <c r="I2135" i="1" s="1"/>
  <c r="G2135" i="1"/>
  <c r="E2135" i="1"/>
  <c r="H2134" i="1"/>
  <c r="I2134" i="1" s="1"/>
  <c r="G2134" i="1"/>
  <c r="E2134" i="1"/>
  <c r="H2133" i="1"/>
  <c r="I2133" i="1" s="1"/>
  <c r="G2133" i="1"/>
  <c r="E2133" i="1"/>
  <c r="H2132" i="1"/>
  <c r="I2132" i="1" s="1"/>
  <c r="G2132" i="1"/>
  <c r="E2132" i="1"/>
  <c r="H2131" i="1"/>
  <c r="I2131" i="1" s="1"/>
  <c r="G2131" i="1"/>
  <c r="E2131" i="1"/>
  <c r="H2130" i="1"/>
  <c r="I2130" i="1" s="1"/>
  <c r="G2130" i="1"/>
  <c r="E2130" i="1"/>
  <c r="H2129" i="1"/>
  <c r="I2129" i="1" s="1"/>
  <c r="G2129" i="1"/>
  <c r="E2129" i="1"/>
  <c r="H2128" i="1"/>
  <c r="I2128" i="1" s="1"/>
  <c r="G2128" i="1"/>
  <c r="E2128" i="1"/>
  <c r="H2127" i="1"/>
  <c r="I2127" i="1" s="1"/>
  <c r="G2127" i="1"/>
  <c r="E2127" i="1"/>
  <c r="H2126" i="1"/>
  <c r="I2126" i="1" s="1"/>
  <c r="G2126" i="1"/>
  <c r="E2126" i="1"/>
  <c r="H2125" i="1"/>
  <c r="I2125" i="1" s="1"/>
  <c r="G2125" i="1"/>
  <c r="E2125" i="1"/>
  <c r="H2124" i="1"/>
  <c r="I2124" i="1" s="1"/>
  <c r="G2124" i="1"/>
  <c r="E2124" i="1"/>
  <c r="H2123" i="1"/>
  <c r="I2123" i="1" s="1"/>
  <c r="G2123" i="1"/>
  <c r="E2123" i="1"/>
  <c r="H2122" i="1"/>
  <c r="I2122" i="1" s="1"/>
  <c r="G2122" i="1"/>
  <c r="E2122" i="1"/>
  <c r="H2121" i="1"/>
  <c r="I2121" i="1" s="1"/>
  <c r="G2121" i="1"/>
  <c r="E2121" i="1"/>
  <c r="H2120" i="1"/>
  <c r="I2120" i="1" s="1"/>
  <c r="G2120" i="1"/>
  <c r="E2120" i="1"/>
  <c r="H2119" i="1"/>
  <c r="I2119" i="1" s="1"/>
  <c r="G2119" i="1"/>
  <c r="E2119" i="1"/>
  <c r="H2118" i="1"/>
  <c r="I2118" i="1" s="1"/>
  <c r="G2118" i="1"/>
  <c r="E2118" i="1"/>
  <c r="H2117" i="1"/>
  <c r="I2117" i="1" s="1"/>
  <c r="G2117" i="1"/>
  <c r="E2117" i="1"/>
  <c r="H2116" i="1"/>
  <c r="I2116" i="1" s="1"/>
  <c r="G2116" i="1"/>
  <c r="E2116" i="1"/>
  <c r="H2115" i="1"/>
  <c r="I2115" i="1" s="1"/>
  <c r="G2115" i="1"/>
  <c r="E2115" i="1"/>
  <c r="H2114" i="1"/>
  <c r="I2114" i="1" s="1"/>
  <c r="G2114" i="1"/>
  <c r="E2114" i="1"/>
  <c r="H2113" i="1"/>
  <c r="I2113" i="1" s="1"/>
  <c r="G2113" i="1"/>
  <c r="E2113" i="1"/>
  <c r="H2112" i="1"/>
  <c r="I2112" i="1" s="1"/>
  <c r="G2112" i="1"/>
  <c r="E2112" i="1"/>
  <c r="H2111" i="1"/>
  <c r="I2111" i="1" s="1"/>
  <c r="G2111" i="1"/>
  <c r="E2111" i="1"/>
  <c r="H2110" i="1"/>
  <c r="I2110" i="1" s="1"/>
  <c r="G2110" i="1"/>
  <c r="E2110" i="1"/>
  <c r="H2109" i="1"/>
  <c r="I2109" i="1" s="1"/>
  <c r="G2109" i="1"/>
  <c r="E2109" i="1"/>
  <c r="H2108" i="1"/>
  <c r="I2108" i="1" s="1"/>
  <c r="G2108" i="1"/>
  <c r="E2108" i="1"/>
  <c r="H2107" i="1"/>
  <c r="I2107" i="1" s="1"/>
  <c r="G2107" i="1"/>
  <c r="E2107" i="1"/>
  <c r="H2106" i="1"/>
  <c r="I2106" i="1" s="1"/>
  <c r="G2106" i="1"/>
  <c r="E2106" i="1"/>
  <c r="H2105" i="1"/>
  <c r="I2105" i="1" s="1"/>
  <c r="G2105" i="1"/>
  <c r="E2105" i="1"/>
  <c r="H2104" i="1"/>
  <c r="I2104" i="1" s="1"/>
  <c r="G2104" i="1"/>
  <c r="E2104" i="1"/>
  <c r="H2103" i="1"/>
  <c r="I2103" i="1" s="1"/>
  <c r="G2103" i="1"/>
  <c r="E2103" i="1"/>
  <c r="H2102" i="1"/>
  <c r="I2102" i="1" s="1"/>
  <c r="G2102" i="1"/>
  <c r="E2102" i="1"/>
  <c r="H2101" i="1"/>
  <c r="I2101" i="1" s="1"/>
  <c r="G2101" i="1"/>
  <c r="E2101" i="1"/>
  <c r="H2100" i="1"/>
  <c r="I2100" i="1" s="1"/>
  <c r="G2100" i="1"/>
  <c r="E2100" i="1"/>
  <c r="H2099" i="1"/>
  <c r="I2099" i="1" s="1"/>
  <c r="G2099" i="1"/>
  <c r="E2099" i="1"/>
  <c r="H2098" i="1"/>
  <c r="I2098" i="1" s="1"/>
  <c r="G2098" i="1"/>
  <c r="E2098" i="1"/>
  <c r="H2097" i="1"/>
  <c r="I2097" i="1" s="1"/>
  <c r="G2097" i="1"/>
  <c r="E2097" i="1"/>
  <c r="H2096" i="1"/>
  <c r="I2096" i="1" s="1"/>
  <c r="G2096" i="1"/>
  <c r="E2096" i="1"/>
  <c r="H2095" i="1"/>
  <c r="I2095" i="1" s="1"/>
  <c r="G2095" i="1"/>
  <c r="E2095" i="1"/>
  <c r="H2094" i="1"/>
  <c r="I2094" i="1" s="1"/>
  <c r="G2094" i="1"/>
  <c r="E2094" i="1"/>
  <c r="H2093" i="1"/>
  <c r="I2093" i="1" s="1"/>
  <c r="G2093" i="1"/>
  <c r="E2093" i="1"/>
  <c r="H2092" i="1"/>
  <c r="I2092" i="1" s="1"/>
  <c r="G2092" i="1"/>
  <c r="E2092" i="1"/>
  <c r="H2091" i="1"/>
  <c r="I2091" i="1" s="1"/>
  <c r="G2091" i="1"/>
  <c r="E2091" i="1"/>
  <c r="H2090" i="1"/>
  <c r="I2090" i="1" s="1"/>
  <c r="G2090" i="1"/>
  <c r="E2090" i="1"/>
  <c r="H2089" i="1"/>
  <c r="I2089" i="1" s="1"/>
  <c r="G2089" i="1"/>
  <c r="E2089" i="1"/>
  <c r="H2088" i="1"/>
  <c r="I2088" i="1" s="1"/>
  <c r="G2088" i="1"/>
  <c r="E2088" i="1"/>
  <c r="H2087" i="1"/>
  <c r="I2087" i="1" s="1"/>
  <c r="G2087" i="1"/>
  <c r="E2087" i="1"/>
  <c r="H2086" i="1"/>
  <c r="I2086" i="1" s="1"/>
  <c r="G2086" i="1"/>
  <c r="E2086" i="1"/>
  <c r="H2085" i="1"/>
  <c r="I2085" i="1" s="1"/>
  <c r="G2085" i="1"/>
  <c r="E2085" i="1"/>
  <c r="H2084" i="1"/>
  <c r="I2084" i="1" s="1"/>
  <c r="G2084" i="1"/>
  <c r="E2084" i="1"/>
  <c r="H2083" i="1"/>
  <c r="I2083" i="1" s="1"/>
  <c r="G2083" i="1"/>
  <c r="E2083" i="1"/>
  <c r="H2082" i="1"/>
  <c r="I2082" i="1" s="1"/>
  <c r="G2082" i="1"/>
  <c r="E2082" i="1"/>
  <c r="H2081" i="1"/>
  <c r="I2081" i="1" s="1"/>
  <c r="G2081" i="1"/>
  <c r="E2081" i="1"/>
  <c r="H2080" i="1"/>
  <c r="I2080" i="1" s="1"/>
  <c r="G2080" i="1"/>
  <c r="E2080" i="1"/>
  <c r="H2079" i="1"/>
  <c r="I2079" i="1" s="1"/>
  <c r="G2079" i="1"/>
  <c r="E2079" i="1"/>
  <c r="H2078" i="1"/>
  <c r="I2078" i="1" s="1"/>
  <c r="G2078" i="1"/>
  <c r="E2078" i="1"/>
  <c r="H2077" i="1"/>
  <c r="I2077" i="1" s="1"/>
  <c r="G2077" i="1"/>
  <c r="E2077" i="1"/>
  <c r="H2076" i="1"/>
  <c r="I2076" i="1" s="1"/>
  <c r="G2076" i="1"/>
  <c r="E2076" i="1"/>
  <c r="H2075" i="1"/>
  <c r="I2075" i="1" s="1"/>
  <c r="G2075" i="1"/>
  <c r="E2075" i="1"/>
  <c r="H2074" i="1"/>
  <c r="I2074" i="1" s="1"/>
  <c r="G2074" i="1"/>
  <c r="E2074" i="1"/>
  <c r="H2073" i="1"/>
  <c r="I2073" i="1" s="1"/>
  <c r="G2073" i="1"/>
  <c r="E2073" i="1"/>
  <c r="H2072" i="1"/>
  <c r="I2072" i="1" s="1"/>
  <c r="G2072" i="1"/>
  <c r="E2072" i="1"/>
  <c r="H2071" i="1"/>
  <c r="I2071" i="1" s="1"/>
  <c r="G2071" i="1"/>
  <c r="E2071" i="1"/>
  <c r="H2070" i="1"/>
  <c r="I2070" i="1" s="1"/>
  <c r="G2070" i="1"/>
  <c r="E2070" i="1"/>
  <c r="H2069" i="1"/>
  <c r="I2069" i="1" s="1"/>
  <c r="G2069" i="1"/>
  <c r="E2069" i="1"/>
  <c r="H2068" i="1"/>
  <c r="I2068" i="1" s="1"/>
  <c r="G2068" i="1"/>
  <c r="E2068" i="1"/>
  <c r="H2067" i="1"/>
  <c r="I2067" i="1" s="1"/>
  <c r="G2067" i="1"/>
  <c r="E2067" i="1"/>
  <c r="H2066" i="1"/>
  <c r="I2066" i="1" s="1"/>
  <c r="G2066" i="1"/>
  <c r="E2066" i="1"/>
  <c r="H2065" i="1"/>
  <c r="I2065" i="1" s="1"/>
  <c r="G2065" i="1"/>
  <c r="E2065" i="1"/>
  <c r="H2064" i="1"/>
  <c r="I2064" i="1" s="1"/>
  <c r="G2064" i="1"/>
  <c r="E2064" i="1"/>
  <c r="H2063" i="1"/>
  <c r="I2063" i="1" s="1"/>
  <c r="G2063" i="1"/>
  <c r="E2063" i="1"/>
  <c r="H2062" i="1"/>
  <c r="I2062" i="1" s="1"/>
  <c r="G2062" i="1"/>
  <c r="E2062" i="1"/>
  <c r="H2061" i="1"/>
  <c r="I2061" i="1" s="1"/>
  <c r="G2061" i="1"/>
  <c r="E2061" i="1"/>
  <c r="H2060" i="1"/>
  <c r="I2060" i="1" s="1"/>
  <c r="G2060" i="1"/>
  <c r="E2060" i="1"/>
  <c r="H2059" i="1"/>
  <c r="I2059" i="1" s="1"/>
  <c r="G2059" i="1"/>
  <c r="E2059" i="1"/>
  <c r="H2058" i="1"/>
  <c r="I2058" i="1" s="1"/>
  <c r="G2058" i="1"/>
  <c r="E2058" i="1"/>
  <c r="H2057" i="1"/>
  <c r="I2057" i="1" s="1"/>
  <c r="G2057" i="1"/>
  <c r="E2057" i="1"/>
  <c r="H2056" i="1"/>
  <c r="I2056" i="1" s="1"/>
  <c r="G2056" i="1"/>
  <c r="E2056" i="1"/>
  <c r="H2055" i="1"/>
  <c r="I2055" i="1" s="1"/>
  <c r="G2055" i="1"/>
  <c r="E2055" i="1"/>
  <c r="H2054" i="1"/>
  <c r="I2054" i="1" s="1"/>
  <c r="G2054" i="1"/>
  <c r="E2054" i="1"/>
  <c r="H2053" i="1"/>
  <c r="I2053" i="1" s="1"/>
  <c r="G2053" i="1"/>
  <c r="E2053" i="1"/>
  <c r="H2052" i="1"/>
  <c r="I2052" i="1" s="1"/>
  <c r="G2052" i="1"/>
  <c r="E2052" i="1"/>
  <c r="H2051" i="1"/>
  <c r="I2051" i="1" s="1"/>
  <c r="G2051" i="1"/>
  <c r="E2051" i="1"/>
  <c r="H2050" i="1"/>
  <c r="I2050" i="1" s="1"/>
  <c r="G2050" i="1"/>
  <c r="E2050" i="1"/>
  <c r="H2049" i="1"/>
  <c r="I2049" i="1" s="1"/>
  <c r="G2049" i="1"/>
  <c r="E2049" i="1"/>
  <c r="H2048" i="1"/>
  <c r="I2048" i="1" s="1"/>
  <c r="G2048" i="1"/>
  <c r="E2048" i="1"/>
  <c r="H2047" i="1"/>
  <c r="I2047" i="1" s="1"/>
  <c r="G2047" i="1"/>
  <c r="E2047" i="1"/>
  <c r="H2046" i="1"/>
  <c r="I2046" i="1" s="1"/>
  <c r="G2046" i="1"/>
  <c r="E2046" i="1"/>
  <c r="H2045" i="1"/>
  <c r="I2045" i="1" s="1"/>
  <c r="G2045" i="1"/>
  <c r="E2045" i="1"/>
  <c r="H2044" i="1"/>
  <c r="I2044" i="1" s="1"/>
  <c r="G2044" i="1"/>
  <c r="E2044" i="1"/>
  <c r="H2043" i="1"/>
  <c r="I2043" i="1" s="1"/>
  <c r="G2043" i="1"/>
  <c r="E2043" i="1"/>
  <c r="H2042" i="1"/>
  <c r="I2042" i="1" s="1"/>
  <c r="G2042" i="1"/>
  <c r="E2042" i="1"/>
  <c r="H2041" i="1"/>
  <c r="I2041" i="1" s="1"/>
  <c r="G2041" i="1"/>
  <c r="E2041" i="1"/>
  <c r="H2040" i="1"/>
  <c r="I2040" i="1" s="1"/>
  <c r="G2040" i="1"/>
  <c r="E2040" i="1"/>
  <c r="H2039" i="1"/>
  <c r="I2039" i="1" s="1"/>
  <c r="G2039" i="1"/>
  <c r="E2039" i="1"/>
  <c r="H2038" i="1"/>
  <c r="I2038" i="1" s="1"/>
  <c r="G2038" i="1"/>
  <c r="E2038" i="1"/>
  <c r="H2037" i="1"/>
  <c r="I2037" i="1" s="1"/>
  <c r="G2037" i="1"/>
  <c r="E2037" i="1"/>
  <c r="H2036" i="1"/>
  <c r="I2036" i="1" s="1"/>
  <c r="G2036" i="1"/>
  <c r="E2036" i="1"/>
  <c r="H2035" i="1"/>
  <c r="I2035" i="1" s="1"/>
  <c r="G2035" i="1"/>
  <c r="E2035" i="1"/>
  <c r="H2034" i="1"/>
  <c r="I2034" i="1" s="1"/>
  <c r="G2034" i="1"/>
  <c r="E2034" i="1"/>
  <c r="H2033" i="1"/>
  <c r="I2033" i="1" s="1"/>
  <c r="G2033" i="1"/>
  <c r="E2033" i="1"/>
  <c r="H2032" i="1"/>
  <c r="I2032" i="1" s="1"/>
  <c r="G2032" i="1"/>
  <c r="E2032" i="1"/>
  <c r="H2031" i="1"/>
  <c r="I2031" i="1" s="1"/>
  <c r="G2031" i="1"/>
  <c r="E2031" i="1"/>
  <c r="H2030" i="1"/>
  <c r="I2030" i="1" s="1"/>
  <c r="G2030" i="1"/>
  <c r="E2030" i="1"/>
  <c r="H2029" i="1"/>
  <c r="I2029" i="1" s="1"/>
  <c r="G2029" i="1"/>
  <c r="E2029" i="1"/>
  <c r="H2028" i="1"/>
  <c r="I2028" i="1" s="1"/>
  <c r="G2028" i="1"/>
  <c r="E2028" i="1"/>
  <c r="H2027" i="1"/>
  <c r="I2027" i="1" s="1"/>
  <c r="G2027" i="1"/>
  <c r="E2027" i="1"/>
  <c r="H2026" i="1"/>
  <c r="I2026" i="1" s="1"/>
  <c r="G2026" i="1"/>
  <c r="E2026" i="1"/>
  <c r="H2025" i="1"/>
  <c r="I2025" i="1" s="1"/>
  <c r="G2025" i="1"/>
  <c r="E2025" i="1"/>
  <c r="H2024" i="1"/>
  <c r="I2024" i="1" s="1"/>
  <c r="G2024" i="1"/>
  <c r="E2024" i="1"/>
  <c r="H2023" i="1"/>
  <c r="I2023" i="1" s="1"/>
  <c r="G2023" i="1"/>
  <c r="E2023" i="1"/>
  <c r="H2022" i="1"/>
  <c r="I2022" i="1" s="1"/>
  <c r="G2022" i="1"/>
  <c r="E2022" i="1"/>
  <c r="H2021" i="1"/>
  <c r="I2021" i="1" s="1"/>
  <c r="G2021" i="1"/>
  <c r="E2021" i="1"/>
  <c r="H2020" i="1"/>
  <c r="I2020" i="1" s="1"/>
  <c r="G2020" i="1"/>
  <c r="E2020" i="1"/>
  <c r="H2019" i="1"/>
  <c r="I2019" i="1" s="1"/>
  <c r="G2019" i="1"/>
  <c r="E2019" i="1"/>
  <c r="H2018" i="1"/>
  <c r="I2018" i="1" s="1"/>
  <c r="G2018" i="1"/>
  <c r="E2018" i="1"/>
  <c r="H2017" i="1"/>
  <c r="I2017" i="1" s="1"/>
  <c r="G2017" i="1"/>
  <c r="E2017" i="1"/>
  <c r="H2016" i="1"/>
  <c r="I2016" i="1" s="1"/>
  <c r="G2016" i="1"/>
  <c r="E2016" i="1"/>
  <c r="H2015" i="1"/>
  <c r="I2015" i="1" s="1"/>
  <c r="G2015" i="1"/>
  <c r="E2015" i="1"/>
  <c r="H2014" i="1"/>
  <c r="I2014" i="1" s="1"/>
  <c r="G2014" i="1"/>
  <c r="E2014" i="1"/>
  <c r="H2013" i="1"/>
  <c r="I2013" i="1" s="1"/>
  <c r="G2013" i="1"/>
  <c r="E2013" i="1"/>
  <c r="H2012" i="1"/>
  <c r="I2012" i="1" s="1"/>
  <c r="G2012" i="1"/>
  <c r="E2012" i="1"/>
  <c r="H2011" i="1"/>
  <c r="I2011" i="1" s="1"/>
  <c r="G2011" i="1"/>
  <c r="E2011" i="1"/>
  <c r="H2010" i="1"/>
  <c r="I2010" i="1" s="1"/>
  <c r="G2010" i="1"/>
  <c r="E2010" i="1"/>
  <c r="H2009" i="1"/>
  <c r="I2009" i="1" s="1"/>
  <c r="G2009" i="1"/>
  <c r="E2009" i="1"/>
  <c r="H2008" i="1"/>
  <c r="I2008" i="1" s="1"/>
  <c r="G2008" i="1"/>
  <c r="E2008" i="1"/>
  <c r="H2007" i="1"/>
  <c r="I2007" i="1" s="1"/>
  <c r="G2007" i="1"/>
  <c r="E2007" i="1"/>
  <c r="H2006" i="1"/>
  <c r="I2006" i="1" s="1"/>
  <c r="G2006" i="1"/>
  <c r="E2006" i="1"/>
  <c r="H2005" i="1"/>
  <c r="I2005" i="1" s="1"/>
  <c r="G2005" i="1"/>
  <c r="E2005" i="1"/>
  <c r="H2004" i="1"/>
  <c r="I2004" i="1" s="1"/>
  <c r="G2004" i="1"/>
  <c r="E2004" i="1"/>
  <c r="H2003" i="1"/>
  <c r="I2003" i="1" s="1"/>
  <c r="G2003" i="1"/>
  <c r="E2003" i="1"/>
  <c r="H2002" i="1"/>
  <c r="I2002" i="1" s="1"/>
  <c r="G2002" i="1"/>
  <c r="E2002" i="1"/>
  <c r="H2001" i="1"/>
  <c r="I2001" i="1" s="1"/>
  <c r="G2001" i="1"/>
  <c r="E2001" i="1"/>
  <c r="H2000" i="1"/>
  <c r="I2000" i="1" s="1"/>
  <c r="G2000" i="1"/>
  <c r="E2000" i="1"/>
  <c r="H1999" i="1"/>
  <c r="I1999" i="1" s="1"/>
  <c r="G1999" i="1"/>
  <c r="E1999" i="1"/>
  <c r="H1998" i="1"/>
  <c r="I1998" i="1" s="1"/>
  <c r="G1998" i="1"/>
  <c r="E1998" i="1"/>
  <c r="H1997" i="1"/>
  <c r="I1997" i="1" s="1"/>
  <c r="G1997" i="1"/>
  <c r="E1997" i="1"/>
  <c r="H1996" i="1"/>
  <c r="I1996" i="1" s="1"/>
  <c r="G1996" i="1"/>
  <c r="E1996" i="1"/>
  <c r="H1995" i="1"/>
  <c r="I1995" i="1" s="1"/>
  <c r="G1995" i="1"/>
  <c r="E1995" i="1"/>
  <c r="H1994" i="1"/>
  <c r="I1994" i="1" s="1"/>
  <c r="G1994" i="1"/>
  <c r="E1994" i="1"/>
  <c r="H1993" i="1"/>
  <c r="I1993" i="1" s="1"/>
  <c r="G1993" i="1"/>
  <c r="E1993" i="1"/>
  <c r="H1992" i="1"/>
  <c r="I1992" i="1" s="1"/>
  <c r="G1992" i="1"/>
  <c r="E1992" i="1"/>
  <c r="H1991" i="1"/>
  <c r="I1991" i="1" s="1"/>
  <c r="G1991" i="1"/>
  <c r="E1991" i="1"/>
  <c r="H1990" i="1"/>
  <c r="I1990" i="1" s="1"/>
  <c r="G1990" i="1"/>
  <c r="E1990" i="1"/>
  <c r="H1989" i="1"/>
  <c r="I1989" i="1" s="1"/>
  <c r="G1989" i="1"/>
  <c r="E1989" i="1"/>
  <c r="H1988" i="1"/>
  <c r="I1988" i="1" s="1"/>
  <c r="G1988" i="1"/>
  <c r="E1988" i="1"/>
  <c r="H1987" i="1"/>
  <c r="I1987" i="1" s="1"/>
  <c r="G1987" i="1"/>
  <c r="E1987" i="1"/>
  <c r="H1986" i="1"/>
  <c r="I1986" i="1" s="1"/>
  <c r="G1986" i="1"/>
  <c r="E1986" i="1"/>
  <c r="H1985" i="1"/>
  <c r="I1985" i="1" s="1"/>
  <c r="G1985" i="1"/>
  <c r="E1985" i="1"/>
  <c r="H1984" i="1"/>
  <c r="I1984" i="1" s="1"/>
  <c r="G1984" i="1"/>
  <c r="E1984" i="1"/>
  <c r="H1983" i="1"/>
  <c r="I1983" i="1" s="1"/>
  <c r="G1983" i="1"/>
  <c r="E1983" i="1"/>
  <c r="H1982" i="1"/>
  <c r="I1982" i="1" s="1"/>
  <c r="G1982" i="1"/>
  <c r="E1982" i="1"/>
  <c r="H1981" i="1"/>
  <c r="I1981" i="1" s="1"/>
  <c r="G1981" i="1"/>
  <c r="E1981" i="1"/>
  <c r="H1980" i="1"/>
  <c r="I1980" i="1" s="1"/>
  <c r="G1980" i="1"/>
  <c r="E1980" i="1"/>
  <c r="H1979" i="1"/>
  <c r="I1979" i="1" s="1"/>
  <c r="G1979" i="1"/>
  <c r="E1979" i="1"/>
  <c r="H1978" i="1"/>
  <c r="I1978" i="1" s="1"/>
  <c r="G1978" i="1"/>
  <c r="E1978" i="1"/>
  <c r="H1977" i="1"/>
  <c r="I1977" i="1" s="1"/>
  <c r="G1977" i="1"/>
  <c r="E1977" i="1"/>
  <c r="H1976" i="1"/>
  <c r="I1976" i="1" s="1"/>
  <c r="G1976" i="1"/>
  <c r="E1976" i="1"/>
  <c r="H1975" i="1"/>
  <c r="I1975" i="1" s="1"/>
  <c r="G1975" i="1"/>
  <c r="E1975" i="1"/>
  <c r="H1974" i="1"/>
  <c r="I1974" i="1" s="1"/>
  <c r="G1974" i="1"/>
  <c r="E1974" i="1"/>
  <c r="H1973" i="1"/>
  <c r="I1973" i="1" s="1"/>
  <c r="G1973" i="1"/>
  <c r="E1973" i="1"/>
  <c r="H1972" i="1"/>
  <c r="I1972" i="1" s="1"/>
  <c r="G1972" i="1"/>
  <c r="E1972" i="1"/>
  <c r="H1971" i="1"/>
  <c r="I1971" i="1" s="1"/>
  <c r="G1971" i="1"/>
  <c r="E1971" i="1"/>
  <c r="H1970" i="1"/>
  <c r="I1970" i="1" s="1"/>
  <c r="G1970" i="1"/>
  <c r="E1970" i="1"/>
  <c r="H1969" i="1"/>
  <c r="I1969" i="1" s="1"/>
  <c r="G1969" i="1"/>
  <c r="E1969" i="1"/>
  <c r="H1968" i="1"/>
  <c r="I1968" i="1" s="1"/>
  <c r="G1968" i="1"/>
  <c r="E1968" i="1"/>
  <c r="H1967" i="1"/>
  <c r="I1967" i="1" s="1"/>
  <c r="G1967" i="1"/>
  <c r="E1967" i="1"/>
  <c r="H1966" i="1"/>
  <c r="I1966" i="1" s="1"/>
  <c r="G1966" i="1"/>
  <c r="E1966" i="1"/>
  <c r="H1965" i="1"/>
  <c r="I1965" i="1" s="1"/>
  <c r="G1965" i="1"/>
  <c r="E1965" i="1"/>
  <c r="H1964" i="1"/>
  <c r="I1964" i="1" s="1"/>
  <c r="G1964" i="1"/>
  <c r="E1964" i="1"/>
  <c r="H1963" i="1"/>
  <c r="I1963" i="1" s="1"/>
  <c r="G1963" i="1"/>
  <c r="E1963" i="1"/>
  <c r="H1962" i="1"/>
  <c r="I1962" i="1" s="1"/>
  <c r="G1962" i="1"/>
  <c r="E1962" i="1"/>
  <c r="H1961" i="1"/>
  <c r="I1961" i="1" s="1"/>
  <c r="G1961" i="1"/>
  <c r="E1961" i="1"/>
  <c r="H1960" i="1"/>
  <c r="I1960" i="1" s="1"/>
  <c r="G1960" i="1"/>
  <c r="E1960" i="1"/>
  <c r="H1959" i="1"/>
  <c r="I1959" i="1" s="1"/>
  <c r="G1959" i="1"/>
  <c r="E1959" i="1"/>
  <c r="H1958" i="1"/>
  <c r="I1958" i="1" s="1"/>
  <c r="G1958" i="1"/>
  <c r="E1958" i="1"/>
  <c r="H1957" i="1"/>
  <c r="I1957" i="1" s="1"/>
  <c r="G1957" i="1"/>
  <c r="E1957" i="1"/>
  <c r="H1956" i="1"/>
  <c r="I1956" i="1" s="1"/>
  <c r="G1956" i="1"/>
  <c r="E1956" i="1"/>
  <c r="H1955" i="1"/>
  <c r="I1955" i="1" s="1"/>
  <c r="G1955" i="1"/>
  <c r="E1955" i="1"/>
  <c r="H1954" i="1"/>
  <c r="I1954" i="1" s="1"/>
  <c r="G1954" i="1"/>
  <c r="E1954" i="1"/>
  <c r="H1953" i="1"/>
  <c r="I1953" i="1" s="1"/>
  <c r="G1953" i="1"/>
  <c r="E1953" i="1"/>
  <c r="H1952" i="1"/>
  <c r="I1952" i="1" s="1"/>
  <c r="G1952" i="1"/>
  <c r="E1952" i="1"/>
  <c r="H1951" i="1"/>
  <c r="I1951" i="1" s="1"/>
  <c r="G1951" i="1"/>
  <c r="E1951" i="1"/>
  <c r="H1950" i="1"/>
  <c r="I1950" i="1" s="1"/>
  <c r="G1950" i="1"/>
  <c r="E1950" i="1"/>
  <c r="H1949" i="1"/>
  <c r="I1949" i="1" s="1"/>
  <c r="G1949" i="1"/>
  <c r="E1949" i="1"/>
  <c r="H1948" i="1"/>
  <c r="I1948" i="1" s="1"/>
  <c r="G1948" i="1"/>
  <c r="E1948" i="1"/>
  <c r="H1947" i="1"/>
  <c r="I1947" i="1" s="1"/>
  <c r="G1947" i="1"/>
  <c r="E1947" i="1"/>
  <c r="H1946" i="1"/>
  <c r="I1946" i="1" s="1"/>
  <c r="G1946" i="1"/>
  <c r="E1946" i="1"/>
  <c r="H1945" i="1"/>
  <c r="I1945" i="1" s="1"/>
  <c r="G1945" i="1"/>
  <c r="E1945" i="1"/>
  <c r="H1944" i="1"/>
  <c r="I1944" i="1" s="1"/>
  <c r="G1944" i="1"/>
  <c r="E1944" i="1"/>
  <c r="H1943" i="1"/>
  <c r="I1943" i="1" s="1"/>
  <c r="G1943" i="1"/>
  <c r="E1943" i="1"/>
  <c r="H1942" i="1"/>
  <c r="I1942" i="1" s="1"/>
  <c r="G1942" i="1"/>
  <c r="E1942" i="1"/>
  <c r="H1941" i="1"/>
  <c r="I1941" i="1" s="1"/>
  <c r="G1941" i="1"/>
  <c r="E1941" i="1"/>
  <c r="H1940" i="1"/>
  <c r="I1940" i="1" s="1"/>
  <c r="G1940" i="1"/>
  <c r="E1940" i="1"/>
  <c r="H1939" i="1"/>
  <c r="I1939" i="1" s="1"/>
  <c r="G1939" i="1"/>
  <c r="E1939" i="1"/>
  <c r="H1938" i="1"/>
  <c r="I1938" i="1" s="1"/>
  <c r="G1938" i="1"/>
  <c r="E1938" i="1"/>
  <c r="H1937" i="1"/>
  <c r="I1937" i="1" s="1"/>
  <c r="G1937" i="1"/>
  <c r="E1937" i="1"/>
  <c r="H1936" i="1"/>
  <c r="I1936" i="1" s="1"/>
  <c r="G1936" i="1"/>
  <c r="E1936" i="1"/>
  <c r="H1935" i="1"/>
  <c r="I1935" i="1" s="1"/>
  <c r="G1935" i="1"/>
  <c r="E1935" i="1"/>
  <c r="H1934" i="1"/>
  <c r="I1934" i="1" s="1"/>
  <c r="G1934" i="1"/>
  <c r="E1934" i="1"/>
  <c r="H1933" i="1"/>
  <c r="I1933" i="1" s="1"/>
  <c r="G1933" i="1"/>
  <c r="E1933" i="1"/>
  <c r="H1932" i="1"/>
  <c r="I1932" i="1" s="1"/>
  <c r="G1932" i="1"/>
  <c r="E1932" i="1"/>
  <c r="H1931" i="1"/>
  <c r="I1931" i="1" s="1"/>
  <c r="G1931" i="1"/>
  <c r="E1931" i="1"/>
  <c r="H1930" i="1"/>
  <c r="I1930" i="1" s="1"/>
  <c r="G1930" i="1"/>
  <c r="E1930" i="1"/>
  <c r="H1929" i="1"/>
  <c r="I1929" i="1" s="1"/>
  <c r="G1929" i="1"/>
  <c r="E1929" i="1"/>
  <c r="H1928" i="1"/>
  <c r="I1928" i="1" s="1"/>
  <c r="G1928" i="1"/>
  <c r="E1928" i="1"/>
  <c r="H1927" i="1"/>
  <c r="I1927" i="1" s="1"/>
  <c r="G1927" i="1"/>
  <c r="E1927" i="1"/>
  <c r="H1926" i="1"/>
  <c r="I1926" i="1" s="1"/>
  <c r="G1926" i="1"/>
  <c r="E1926" i="1"/>
  <c r="H1925" i="1"/>
  <c r="I1925" i="1" s="1"/>
  <c r="G1925" i="1"/>
  <c r="E1925" i="1"/>
  <c r="H1924" i="1"/>
  <c r="I1924" i="1" s="1"/>
  <c r="G1924" i="1"/>
  <c r="E1924" i="1"/>
  <c r="H1923" i="1"/>
  <c r="I1923" i="1" s="1"/>
  <c r="G1923" i="1"/>
  <c r="E1923" i="1"/>
  <c r="H1922" i="1"/>
  <c r="I1922" i="1" s="1"/>
  <c r="G1922" i="1"/>
  <c r="E1922" i="1"/>
  <c r="H1921" i="1"/>
  <c r="I1921" i="1" s="1"/>
  <c r="G1921" i="1"/>
  <c r="E1921" i="1"/>
  <c r="H1920" i="1"/>
  <c r="I1920" i="1" s="1"/>
  <c r="G1920" i="1"/>
  <c r="E1920" i="1"/>
  <c r="H1919" i="1"/>
  <c r="I1919" i="1" s="1"/>
  <c r="G1919" i="1"/>
  <c r="E1919" i="1"/>
  <c r="H1918" i="1"/>
  <c r="I1918" i="1" s="1"/>
  <c r="G1918" i="1"/>
  <c r="E1918" i="1"/>
  <c r="H1917" i="1"/>
  <c r="I1917" i="1" s="1"/>
  <c r="G1917" i="1"/>
  <c r="E1917" i="1"/>
  <c r="H1916" i="1"/>
  <c r="I1916" i="1" s="1"/>
  <c r="G1916" i="1"/>
  <c r="E1916" i="1"/>
  <c r="H1915" i="1"/>
  <c r="I1915" i="1" s="1"/>
  <c r="G1915" i="1"/>
  <c r="E1915" i="1"/>
  <c r="H1914" i="1"/>
  <c r="I1914" i="1" s="1"/>
  <c r="G1914" i="1"/>
  <c r="E1914" i="1"/>
  <c r="H1913" i="1"/>
  <c r="I1913" i="1" s="1"/>
  <c r="G1913" i="1"/>
  <c r="E1913" i="1"/>
  <c r="H1912" i="1"/>
  <c r="I1912" i="1" s="1"/>
  <c r="G1912" i="1"/>
  <c r="E1912" i="1"/>
  <c r="H1911" i="1"/>
  <c r="I1911" i="1" s="1"/>
  <c r="G1911" i="1"/>
  <c r="E1911" i="1"/>
  <c r="H1910" i="1"/>
  <c r="I1910" i="1" s="1"/>
  <c r="G1910" i="1"/>
  <c r="E1910" i="1"/>
  <c r="H1909" i="1"/>
  <c r="I1909" i="1" s="1"/>
  <c r="G1909" i="1"/>
  <c r="E1909" i="1"/>
  <c r="H1908" i="1"/>
  <c r="I1908" i="1" s="1"/>
  <c r="G1908" i="1"/>
  <c r="E1908" i="1"/>
  <c r="H1907" i="1"/>
  <c r="I1907" i="1" s="1"/>
  <c r="G1907" i="1"/>
  <c r="E1907" i="1"/>
  <c r="H1906" i="1"/>
  <c r="I1906" i="1" s="1"/>
  <c r="G1906" i="1"/>
  <c r="E1906" i="1"/>
  <c r="H1905" i="1"/>
  <c r="I1905" i="1" s="1"/>
  <c r="G1905" i="1"/>
  <c r="E1905" i="1"/>
  <c r="H1904" i="1"/>
  <c r="I1904" i="1" s="1"/>
  <c r="G1904" i="1"/>
  <c r="E1904" i="1"/>
  <c r="H1903" i="1"/>
  <c r="I1903" i="1" s="1"/>
  <c r="G1903" i="1"/>
  <c r="E1903" i="1"/>
  <c r="H1902" i="1"/>
  <c r="I1902" i="1" s="1"/>
  <c r="G1902" i="1"/>
  <c r="E1902" i="1"/>
  <c r="H1901" i="1"/>
  <c r="I1901" i="1" s="1"/>
  <c r="G1901" i="1"/>
  <c r="E1901" i="1"/>
  <c r="H1900" i="1"/>
  <c r="I1900" i="1" s="1"/>
  <c r="G1900" i="1"/>
  <c r="E1900" i="1"/>
  <c r="H1899" i="1"/>
  <c r="I1899" i="1" s="1"/>
  <c r="G1899" i="1"/>
  <c r="E1899" i="1"/>
  <c r="H1898" i="1"/>
  <c r="I1898" i="1" s="1"/>
  <c r="G1898" i="1"/>
  <c r="E1898" i="1"/>
  <c r="H1897" i="1"/>
  <c r="I1897" i="1" s="1"/>
  <c r="G1897" i="1"/>
  <c r="E1897" i="1"/>
  <c r="H1896" i="1"/>
  <c r="I1896" i="1" s="1"/>
  <c r="G1896" i="1"/>
  <c r="E1896" i="1"/>
  <c r="H1895" i="1"/>
  <c r="I1895" i="1" s="1"/>
  <c r="G1895" i="1"/>
  <c r="E1895" i="1"/>
  <c r="H1894" i="1"/>
  <c r="I1894" i="1" s="1"/>
  <c r="G1894" i="1"/>
  <c r="E1894" i="1"/>
  <c r="H1893" i="1"/>
  <c r="I1893" i="1" s="1"/>
  <c r="G1893" i="1"/>
  <c r="E1893" i="1"/>
  <c r="H1892" i="1"/>
  <c r="I1892" i="1" s="1"/>
  <c r="G1892" i="1"/>
  <c r="E1892" i="1"/>
  <c r="H1891" i="1"/>
  <c r="I1891" i="1" s="1"/>
  <c r="G1891" i="1"/>
  <c r="E1891" i="1"/>
  <c r="H1890" i="1"/>
  <c r="I1890" i="1" s="1"/>
  <c r="G1890" i="1"/>
  <c r="E1890" i="1"/>
  <c r="H1889" i="1"/>
  <c r="I1889" i="1" s="1"/>
  <c r="G1889" i="1"/>
  <c r="E1889" i="1"/>
  <c r="H1888" i="1"/>
  <c r="I1888" i="1" s="1"/>
  <c r="G1888" i="1"/>
  <c r="E1888" i="1"/>
  <c r="H1887" i="1"/>
  <c r="I1887" i="1" s="1"/>
  <c r="G1887" i="1"/>
  <c r="E1887" i="1"/>
  <c r="H1886" i="1"/>
  <c r="I1886" i="1" s="1"/>
  <c r="G1886" i="1"/>
  <c r="E1886" i="1"/>
  <c r="H1885" i="1"/>
  <c r="I1885" i="1" s="1"/>
  <c r="G1885" i="1"/>
  <c r="E1885" i="1"/>
  <c r="H1884" i="1"/>
  <c r="I1884" i="1" s="1"/>
  <c r="G1884" i="1"/>
  <c r="E1884" i="1"/>
  <c r="H1883" i="1"/>
  <c r="I1883" i="1" s="1"/>
  <c r="G1883" i="1"/>
  <c r="E1883" i="1"/>
  <c r="H1882" i="1"/>
  <c r="I1882" i="1" s="1"/>
  <c r="G1882" i="1"/>
  <c r="E1882" i="1"/>
  <c r="H1881" i="1"/>
  <c r="I1881" i="1" s="1"/>
  <c r="G1881" i="1"/>
  <c r="E1881" i="1"/>
  <c r="H1880" i="1"/>
  <c r="I1880" i="1" s="1"/>
  <c r="G1880" i="1"/>
  <c r="E1880" i="1"/>
  <c r="H1879" i="1"/>
  <c r="I1879" i="1" s="1"/>
  <c r="G1879" i="1"/>
  <c r="E1879" i="1"/>
  <c r="H1878" i="1"/>
  <c r="I1878" i="1" s="1"/>
  <c r="G1878" i="1"/>
  <c r="E1878" i="1"/>
  <c r="H1877" i="1"/>
  <c r="I1877" i="1" s="1"/>
  <c r="G1877" i="1"/>
  <c r="E1877" i="1"/>
  <c r="H1876" i="1"/>
  <c r="I1876" i="1" s="1"/>
  <c r="G1876" i="1"/>
  <c r="E1876" i="1"/>
  <c r="H1875" i="1"/>
  <c r="I1875" i="1" s="1"/>
  <c r="G1875" i="1"/>
  <c r="E1875" i="1"/>
  <c r="H1874" i="1"/>
  <c r="I1874" i="1" s="1"/>
  <c r="G1874" i="1"/>
  <c r="E1874" i="1"/>
  <c r="H1873" i="1"/>
  <c r="I1873" i="1" s="1"/>
  <c r="G1873" i="1"/>
  <c r="E1873" i="1"/>
  <c r="H1872" i="1"/>
  <c r="I1872" i="1" s="1"/>
  <c r="G1872" i="1"/>
  <c r="E1872" i="1"/>
  <c r="H1871" i="1"/>
  <c r="I1871" i="1" s="1"/>
  <c r="G1871" i="1"/>
  <c r="E1871" i="1"/>
  <c r="H1870" i="1"/>
  <c r="I1870" i="1" s="1"/>
  <c r="G1870" i="1"/>
  <c r="E1870" i="1"/>
  <c r="H1869" i="1"/>
  <c r="I1869" i="1" s="1"/>
  <c r="G1869" i="1"/>
  <c r="E1869" i="1"/>
  <c r="H1868" i="1"/>
  <c r="I1868" i="1" s="1"/>
  <c r="G1868" i="1"/>
  <c r="E1868" i="1"/>
  <c r="H1867" i="1"/>
  <c r="I1867" i="1" s="1"/>
  <c r="G1867" i="1"/>
  <c r="E1867" i="1"/>
  <c r="H1866" i="1"/>
  <c r="I1866" i="1" s="1"/>
  <c r="G1866" i="1"/>
  <c r="E1866" i="1"/>
  <c r="H1865" i="1"/>
  <c r="I1865" i="1" s="1"/>
  <c r="G1865" i="1"/>
  <c r="E1865" i="1"/>
  <c r="H1864" i="1"/>
  <c r="I1864" i="1" s="1"/>
  <c r="G1864" i="1"/>
  <c r="E1864" i="1"/>
  <c r="H1863" i="1"/>
  <c r="I1863" i="1" s="1"/>
  <c r="G1863" i="1"/>
  <c r="E1863" i="1"/>
  <c r="H1862" i="1"/>
  <c r="I1862" i="1" s="1"/>
  <c r="G1862" i="1"/>
  <c r="E1862" i="1"/>
  <c r="H1861" i="1"/>
  <c r="I1861" i="1" s="1"/>
  <c r="G1861" i="1"/>
  <c r="E1861" i="1"/>
  <c r="H1860" i="1"/>
  <c r="I1860" i="1" s="1"/>
  <c r="G1860" i="1"/>
  <c r="E1860" i="1"/>
  <c r="H1859" i="1"/>
  <c r="I1859" i="1" s="1"/>
  <c r="G1859" i="1"/>
  <c r="E1859" i="1"/>
  <c r="H1858" i="1"/>
  <c r="I1858" i="1" s="1"/>
  <c r="G1858" i="1"/>
  <c r="E1858" i="1"/>
  <c r="H1857" i="1"/>
  <c r="I1857" i="1" s="1"/>
  <c r="G1857" i="1"/>
  <c r="E1857" i="1"/>
  <c r="H1856" i="1"/>
  <c r="I1856" i="1" s="1"/>
  <c r="G1856" i="1"/>
  <c r="E1856" i="1"/>
  <c r="H1855" i="1"/>
  <c r="I1855" i="1" s="1"/>
  <c r="G1855" i="1"/>
  <c r="E1855" i="1"/>
  <c r="H1854" i="1"/>
  <c r="I1854" i="1" s="1"/>
  <c r="G1854" i="1"/>
  <c r="E1854" i="1"/>
  <c r="H1853" i="1"/>
  <c r="I1853" i="1" s="1"/>
  <c r="G1853" i="1"/>
  <c r="E1853" i="1"/>
  <c r="H1852" i="1"/>
  <c r="I1852" i="1" s="1"/>
  <c r="G1852" i="1"/>
  <c r="E1852" i="1"/>
  <c r="H1851" i="1"/>
  <c r="I1851" i="1" s="1"/>
  <c r="G1851" i="1"/>
  <c r="E1851" i="1"/>
  <c r="H1850" i="1"/>
  <c r="I1850" i="1" s="1"/>
  <c r="G1850" i="1"/>
  <c r="E1850" i="1"/>
  <c r="H1849" i="1"/>
  <c r="I1849" i="1" s="1"/>
  <c r="G1849" i="1"/>
  <c r="E1849" i="1"/>
  <c r="H1848" i="1"/>
  <c r="I1848" i="1" s="1"/>
  <c r="G1848" i="1"/>
  <c r="E1848" i="1"/>
  <c r="H1847" i="1"/>
  <c r="I1847" i="1" s="1"/>
  <c r="G1847" i="1"/>
  <c r="E1847" i="1"/>
  <c r="H1846" i="1"/>
  <c r="I1846" i="1" s="1"/>
  <c r="G1846" i="1"/>
  <c r="E1846" i="1"/>
  <c r="H1845" i="1"/>
  <c r="I1845" i="1" s="1"/>
  <c r="G1845" i="1"/>
  <c r="E1845" i="1"/>
  <c r="H1844" i="1"/>
  <c r="I1844" i="1" s="1"/>
  <c r="G1844" i="1"/>
  <c r="E1844" i="1"/>
  <c r="H1843" i="1"/>
  <c r="I1843" i="1" s="1"/>
  <c r="G1843" i="1"/>
  <c r="E1843" i="1"/>
  <c r="H1842" i="1"/>
  <c r="I1842" i="1" s="1"/>
  <c r="G1842" i="1"/>
  <c r="E1842" i="1"/>
  <c r="H1841" i="1"/>
  <c r="I1841" i="1" s="1"/>
  <c r="G1841" i="1"/>
  <c r="E1841" i="1"/>
  <c r="H1840" i="1"/>
  <c r="I1840" i="1" s="1"/>
  <c r="G1840" i="1"/>
  <c r="E1840" i="1"/>
  <c r="H1839" i="1"/>
  <c r="I1839" i="1" s="1"/>
  <c r="G1839" i="1"/>
  <c r="E1839" i="1"/>
  <c r="H1838" i="1"/>
  <c r="I1838" i="1" s="1"/>
  <c r="G1838" i="1"/>
  <c r="E1838" i="1"/>
  <c r="H1837" i="1"/>
  <c r="I1837" i="1" s="1"/>
  <c r="G1837" i="1"/>
  <c r="E1837" i="1"/>
  <c r="H1836" i="1"/>
  <c r="I1836" i="1" s="1"/>
  <c r="G1836" i="1"/>
  <c r="E1836" i="1"/>
  <c r="I1835" i="1"/>
  <c r="H1835" i="1"/>
  <c r="G1835" i="1"/>
  <c r="E1835" i="1"/>
  <c r="I1834" i="1"/>
  <c r="H1834" i="1"/>
  <c r="G1834" i="1"/>
  <c r="E1834" i="1"/>
  <c r="I1833" i="1"/>
  <c r="H1833" i="1"/>
  <c r="G1833" i="1"/>
  <c r="E1833" i="1"/>
  <c r="I1832" i="1"/>
  <c r="H1832" i="1"/>
  <c r="G1832" i="1"/>
  <c r="E1832" i="1"/>
  <c r="I1831" i="1"/>
  <c r="H1831" i="1"/>
  <c r="G1831" i="1"/>
  <c r="E1831" i="1"/>
  <c r="I1830" i="1"/>
  <c r="H1830" i="1"/>
  <c r="G1830" i="1"/>
  <c r="E1830" i="1"/>
  <c r="I1829" i="1"/>
  <c r="H1829" i="1"/>
  <c r="G1829" i="1"/>
  <c r="E1829" i="1"/>
  <c r="I1828" i="1"/>
  <c r="H1828" i="1"/>
  <c r="G1828" i="1"/>
  <c r="E1828" i="1"/>
  <c r="I1827" i="1"/>
  <c r="H1827" i="1"/>
  <c r="G1827" i="1"/>
  <c r="E1827" i="1"/>
  <c r="I1826" i="1"/>
  <c r="H1826" i="1"/>
  <c r="G1826" i="1"/>
  <c r="E1826" i="1"/>
  <c r="I1825" i="1"/>
  <c r="H1825" i="1"/>
  <c r="G1825" i="1"/>
  <c r="E1825" i="1"/>
  <c r="I1824" i="1"/>
  <c r="H1824" i="1"/>
  <c r="G1824" i="1"/>
  <c r="E1824" i="1"/>
  <c r="I1823" i="1"/>
  <c r="H1823" i="1"/>
  <c r="G1823" i="1"/>
  <c r="E1823" i="1"/>
  <c r="I1822" i="1"/>
  <c r="H1822" i="1"/>
  <c r="G1822" i="1"/>
  <c r="E1822" i="1"/>
  <c r="I1821" i="1"/>
  <c r="H1821" i="1"/>
  <c r="G1821" i="1"/>
  <c r="E1821" i="1"/>
  <c r="I1820" i="1"/>
  <c r="H1820" i="1"/>
  <c r="G1820" i="1"/>
  <c r="E1820" i="1"/>
  <c r="I1819" i="1"/>
  <c r="H1819" i="1"/>
  <c r="G1819" i="1"/>
  <c r="E1819" i="1"/>
  <c r="I1818" i="1"/>
  <c r="H1818" i="1"/>
  <c r="G1818" i="1"/>
  <c r="E1818" i="1"/>
  <c r="I1817" i="1"/>
  <c r="H1817" i="1"/>
  <c r="G1817" i="1"/>
  <c r="E1817" i="1"/>
  <c r="I1816" i="1"/>
  <c r="H1816" i="1"/>
  <c r="G1816" i="1"/>
  <c r="E1816" i="1"/>
  <c r="I1815" i="1"/>
  <c r="H1815" i="1"/>
  <c r="G1815" i="1"/>
  <c r="E1815" i="1"/>
  <c r="I1814" i="1"/>
  <c r="H1814" i="1"/>
  <c r="G1814" i="1"/>
  <c r="E1814" i="1"/>
  <c r="I1813" i="1"/>
  <c r="H1813" i="1"/>
  <c r="G1813" i="1"/>
  <c r="E1813" i="1"/>
  <c r="I1812" i="1"/>
  <c r="H1812" i="1"/>
  <c r="G1812" i="1"/>
  <c r="E1812" i="1"/>
  <c r="I1811" i="1"/>
  <c r="H1811" i="1"/>
  <c r="G1811" i="1"/>
  <c r="E1811" i="1"/>
  <c r="I1810" i="1"/>
  <c r="H1810" i="1"/>
  <c r="G1810" i="1"/>
  <c r="E1810" i="1"/>
  <c r="I1809" i="1"/>
  <c r="H1809" i="1"/>
  <c r="G1809" i="1"/>
  <c r="E1809" i="1"/>
  <c r="I1808" i="1"/>
  <c r="H1808" i="1"/>
  <c r="G1808" i="1"/>
  <c r="E1808" i="1"/>
  <c r="I1807" i="1"/>
  <c r="H1807" i="1"/>
  <c r="G1807" i="1"/>
  <c r="E1807" i="1"/>
  <c r="I1806" i="1"/>
  <c r="H1806" i="1"/>
  <c r="G1806" i="1"/>
  <c r="E1806" i="1"/>
  <c r="I1805" i="1"/>
  <c r="H1805" i="1"/>
  <c r="G1805" i="1"/>
  <c r="E1805" i="1"/>
  <c r="I1804" i="1"/>
  <c r="H1804" i="1"/>
  <c r="G1804" i="1"/>
  <c r="E1804" i="1"/>
  <c r="I1803" i="1"/>
  <c r="H1803" i="1"/>
  <c r="G1803" i="1"/>
  <c r="E1803" i="1"/>
  <c r="I1802" i="1"/>
  <c r="H1802" i="1"/>
  <c r="G1802" i="1"/>
  <c r="E1802" i="1"/>
  <c r="I1801" i="1"/>
  <c r="H1801" i="1"/>
  <c r="G1801" i="1"/>
  <c r="E1801" i="1"/>
  <c r="I1800" i="1"/>
  <c r="H1800" i="1"/>
  <c r="G1800" i="1"/>
  <c r="E1800" i="1"/>
  <c r="I1799" i="1"/>
  <c r="H1799" i="1"/>
  <c r="G1799" i="1"/>
  <c r="E1799" i="1"/>
  <c r="I1798" i="1"/>
  <c r="H1798" i="1"/>
  <c r="G1798" i="1"/>
  <c r="E1798" i="1"/>
  <c r="I1797" i="1"/>
  <c r="H1797" i="1"/>
  <c r="G1797" i="1"/>
  <c r="E1797" i="1"/>
  <c r="I1796" i="1"/>
  <c r="H1796" i="1"/>
  <c r="G1796" i="1"/>
  <c r="E1796" i="1"/>
  <c r="I1795" i="1"/>
  <c r="H1795" i="1"/>
  <c r="G1795" i="1"/>
  <c r="E1795" i="1"/>
  <c r="I1794" i="1"/>
  <c r="H1794" i="1"/>
  <c r="G1794" i="1"/>
  <c r="E1794" i="1"/>
  <c r="I1793" i="1"/>
  <c r="H1793" i="1"/>
  <c r="G1793" i="1"/>
  <c r="E1793" i="1"/>
  <c r="I1792" i="1"/>
  <c r="H1792" i="1"/>
  <c r="G1792" i="1"/>
  <c r="E1792" i="1"/>
  <c r="I1791" i="1"/>
  <c r="H1791" i="1"/>
  <c r="G1791" i="1"/>
  <c r="E1791" i="1"/>
  <c r="I1790" i="1"/>
  <c r="H1790" i="1"/>
  <c r="G1790" i="1"/>
  <c r="E1790" i="1"/>
  <c r="I1789" i="1"/>
  <c r="H1789" i="1"/>
  <c r="G1789" i="1"/>
  <c r="E1789" i="1"/>
  <c r="I1788" i="1"/>
  <c r="H1788" i="1"/>
  <c r="G1788" i="1"/>
  <c r="E1788" i="1"/>
  <c r="I1787" i="1"/>
  <c r="H1787" i="1"/>
  <c r="G1787" i="1"/>
  <c r="E1787" i="1"/>
  <c r="I1786" i="1"/>
  <c r="H1786" i="1"/>
  <c r="G1786" i="1"/>
  <c r="E1786" i="1"/>
  <c r="I1785" i="1"/>
  <c r="H1785" i="1"/>
  <c r="G1785" i="1"/>
  <c r="E1785" i="1"/>
  <c r="I1784" i="1"/>
  <c r="H1784" i="1"/>
  <c r="G1784" i="1"/>
  <c r="E1784" i="1"/>
  <c r="I1783" i="1"/>
  <c r="H1783" i="1"/>
  <c r="G1783" i="1"/>
  <c r="E1783" i="1"/>
  <c r="I1782" i="1"/>
  <c r="H1782" i="1"/>
  <c r="G1782" i="1"/>
  <c r="E1782" i="1"/>
  <c r="I1781" i="1"/>
  <c r="H1781" i="1"/>
  <c r="G1781" i="1"/>
  <c r="E1781" i="1"/>
  <c r="I1780" i="1"/>
  <c r="H1780" i="1"/>
  <c r="G1780" i="1"/>
  <c r="E1780" i="1"/>
  <c r="I1779" i="1"/>
  <c r="H1779" i="1"/>
  <c r="G1779" i="1"/>
  <c r="E1779" i="1"/>
  <c r="I1778" i="1"/>
  <c r="H1778" i="1"/>
  <c r="G1778" i="1"/>
  <c r="E1778" i="1"/>
  <c r="I1777" i="1"/>
  <c r="H1777" i="1"/>
  <c r="G1777" i="1"/>
  <c r="E1777" i="1"/>
  <c r="I1776" i="1"/>
  <c r="H1776" i="1"/>
  <c r="G1776" i="1"/>
  <c r="E1776" i="1"/>
  <c r="I1775" i="1"/>
  <c r="H1775" i="1"/>
  <c r="G1775" i="1"/>
  <c r="E1775" i="1"/>
  <c r="I1774" i="1"/>
  <c r="H1774" i="1"/>
  <c r="G1774" i="1"/>
  <c r="E1774" i="1"/>
  <c r="I1773" i="1"/>
  <c r="H1773" i="1"/>
  <c r="G1773" i="1"/>
  <c r="E1773" i="1"/>
  <c r="I1772" i="1"/>
  <c r="H1772" i="1"/>
  <c r="G1772" i="1"/>
  <c r="E1772" i="1"/>
  <c r="I1771" i="1"/>
  <c r="H1771" i="1"/>
  <c r="G1771" i="1"/>
  <c r="E1771" i="1"/>
  <c r="I1770" i="1"/>
  <c r="H1770" i="1"/>
  <c r="G1770" i="1"/>
  <c r="E1770" i="1"/>
  <c r="I1769" i="1"/>
  <c r="H1769" i="1"/>
  <c r="G1769" i="1"/>
  <c r="E1769" i="1"/>
  <c r="I1768" i="1"/>
  <c r="H1768" i="1"/>
  <c r="G1768" i="1"/>
  <c r="E1768" i="1"/>
  <c r="I1767" i="1"/>
  <c r="H1767" i="1"/>
  <c r="G1767" i="1"/>
  <c r="E1767" i="1"/>
  <c r="I1766" i="1"/>
  <c r="H1766" i="1"/>
  <c r="G1766" i="1"/>
  <c r="E1766" i="1"/>
  <c r="I1765" i="1"/>
  <c r="H1765" i="1"/>
  <c r="G1765" i="1"/>
  <c r="E1765" i="1"/>
  <c r="I1764" i="1"/>
  <c r="H1764" i="1"/>
  <c r="G1764" i="1"/>
  <c r="E1764" i="1"/>
  <c r="I1763" i="1"/>
  <c r="H1763" i="1"/>
  <c r="G1763" i="1"/>
  <c r="E1763" i="1"/>
  <c r="I1762" i="1"/>
  <c r="H1762" i="1"/>
  <c r="G1762" i="1"/>
  <c r="E1762" i="1"/>
  <c r="I1761" i="1"/>
  <c r="H1761" i="1"/>
  <c r="G1761" i="1"/>
  <c r="E1761" i="1"/>
  <c r="I1760" i="1"/>
  <c r="H1760" i="1"/>
  <c r="G1760" i="1"/>
  <c r="E1760" i="1"/>
  <c r="I1759" i="1"/>
  <c r="H1759" i="1"/>
  <c r="G1759" i="1"/>
  <c r="E1759" i="1"/>
  <c r="I1758" i="1"/>
  <c r="H1758" i="1"/>
  <c r="G1758" i="1"/>
  <c r="E1758" i="1"/>
  <c r="I1757" i="1"/>
  <c r="H1757" i="1"/>
  <c r="G1757" i="1"/>
  <c r="E1757" i="1"/>
  <c r="I1756" i="1"/>
  <c r="H1756" i="1"/>
  <c r="G1756" i="1"/>
  <c r="E1756" i="1"/>
  <c r="I1755" i="1"/>
  <c r="H1755" i="1"/>
  <c r="G1755" i="1"/>
  <c r="E1755" i="1"/>
  <c r="I1754" i="1"/>
  <c r="H1754" i="1"/>
  <c r="G1754" i="1"/>
  <c r="E1754" i="1"/>
  <c r="I1753" i="1"/>
  <c r="H1753" i="1"/>
  <c r="G1753" i="1"/>
  <c r="E1753" i="1"/>
  <c r="I1752" i="1"/>
  <c r="H1752" i="1"/>
  <c r="G1752" i="1"/>
  <c r="E1752" i="1"/>
  <c r="I1751" i="1"/>
  <c r="H1751" i="1"/>
  <c r="G1751" i="1"/>
  <c r="E1751" i="1"/>
  <c r="I1750" i="1"/>
  <c r="H1750" i="1"/>
  <c r="G1750" i="1"/>
  <c r="E1750" i="1"/>
  <c r="I1749" i="1"/>
  <c r="H1749" i="1"/>
  <c r="G1749" i="1"/>
  <c r="E1749" i="1"/>
  <c r="I1748" i="1"/>
  <c r="H1748" i="1"/>
  <c r="G1748" i="1"/>
  <c r="E1748" i="1"/>
  <c r="I1747" i="1"/>
  <c r="H1747" i="1"/>
  <c r="G1747" i="1"/>
  <c r="E1747" i="1"/>
  <c r="I1746" i="1"/>
  <c r="H1746" i="1"/>
  <c r="G1746" i="1"/>
  <c r="E1746" i="1"/>
  <c r="I1745" i="1"/>
  <c r="H1745" i="1"/>
  <c r="G1745" i="1"/>
  <c r="E1745" i="1"/>
  <c r="I1744" i="1"/>
  <c r="H1744" i="1"/>
  <c r="G1744" i="1"/>
  <c r="E1744" i="1"/>
  <c r="I1743" i="1"/>
  <c r="H1743" i="1"/>
  <c r="G1743" i="1"/>
  <c r="E1743" i="1"/>
  <c r="I1742" i="1"/>
  <c r="H1742" i="1"/>
  <c r="G1742" i="1"/>
  <c r="E1742" i="1"/>
  <c r="I1741" i="1"/>
  <c r="H1741" i="1"/>
  <c r="G1741" i="1"/>
  <c r="E1741" i="1"/>
  <c r="I1740" i="1"/>
  <c r="H1740" i="1"/>
  <c r="G1740" i="1"/>
  <c r="E1740" i="1"/>
  <c r="I1739" i="1"/>
  <c r="H1739" i="1"/>
  <c r="G1739" i="1"/>
  <c r="E1739" i="1"/>
  <c r="I1738" i="1"/>
  <c r="H1738" i="1"/>
  <c r="G1738" i="1"/>
  <c r="E1738" i="1"/>
  <c r="I1737" i="1"/>
  <c r="H1737" i="1"/>
  <c r="G1737" i="1"/>
  <c r="E1737" i="1"/>
  <c r="I1736" i="1"/>
  <c r="H1736" i="1"/>
  <c r="G1736" i="1"/>
  <c r="E1736" i="1"/>
  <c r="I1735" i="1"/>
  <c r="H1735" i="1"/>
  <c r="G1735" i="1"/>
  <c r="E1735" i="1"/>
  <c r="I1734" i="1"/>
  <c r="H1734" i="1"/>
  <c r="G1734" i="1"/>
  <c r="E1734" i="1"/>
  <c r="I1733" i="1"/>
  <c r="H1733" i="1"/>
  <c r="G1733" i="1"/>
  <c r="E1733" i="1"/>
  <c r="I1732" i="1"/>
  <c r="H1732" i="1"/>
  <c r="G1732" i="1"/>
  <c r="E1732" i="1"/>
  <c r="I1731" i="1"/>
  <c r="H1731" i="1"/>
  <c r="G1731" i="1"/>
  <c r="E1731" i="1"/>
  <c r="I1730" i="1"/>
  <c r="H1730" i="1"/>
  <c r="G1730" i="1"/>
  <c r="E1730" i="1"/>
  <c r="I1729" i="1"/>
  <c r="H1729" i="1"/>
  <c r="G1729" i="1"/>
  <c r="E1729" i="1"/>
  <c r="I1728" i="1"/>
  <c r="H1728" i="1"/>
  <c r="G1728" i="1"/>
  <c r="E1728" i="1"/>
  <c r="I1727" i="1"/>
  <c r="H1727" i="1"/>
  <c r="G1727" i="1"/>
  <c r="E1727" i="1"/>
  <c r="I1726" i="1"/>
  <c r="H1726" i="1"/>
  <c r="G1726" i="1"/>
  <c r="E1726" i="1"/>
  <c r="I1725" i="1"/>
  <c r="H1725" i="1"/>
  <c r="G1725" i="1"/>
  <c r="E1725" i="1"/>
  <c r="I1724" i="1"/>
  <c r="H1724" i="1"/>
  <c r="G1724" i="1"/>
  <c r="E1724" i="1"/>
  <c r="I1723" i="1"/>
  <c r="H1723" i="1"/>
  <c r="G1723" i="1"/>
  <c r="E1723" i="1"/>
  <c r="I1722" i="1"/>
  <c r="H1722" i="1"/>
  <c r="G1722" i="1"/>
  <c r="E1722" i="1"/>
  <c r="I1721" i="1"/>
  <c r="H1721" i="1"/>
  <c r="G1721" i="1"/>
  <c r="E1721" i="1"/>
  <c r="I1720" i="1"/>
  <c r="H1720" i="1"/>
  <c r="G1720" i="1"/>
  <c r="E1720" i="1"/>
  <c r="I1719" i="1"/>
  <c r="H1719" i="1"/>
  <c r="G1719" i="1"/>
  <c r="E1719" i="1"/>
  <c r="I1718" i="1"/>
  <c r="H1718" i="1"/>
  <c r="G1718" i="1"/>
  <c r="E1718" i="1"/>
  <c r="I1717" i="1"/>
  <c r="H1717" i="1"/>
  <c r="G1717" i="1"/>
  <c r="E1717" i="1"/>
  <c r="I1716" i="1"/>
  <c r="H1716" i="1"/>
  <c r="G1716" i="1"/>
  <c r="E1716" i="1"/>
  <c r="I1715" i="1"/>
  <c r="H1715" i="1"/>
  <c r="G1715" i="1"/>
  <c r="E1715" i="1"/>
  <c r="I1714" i="1"/>
  <c r="H1714" i="1"/>
  <c r="G1714" i="1"/>
  <c r="E1714" i="1"/>
  <c r="I1713" i="1"/>
  <c r="H1713" i="1"/>
  <c r="G1713" i="1"/>
  <c r="E1713" i="1"/>
  <c r="I1712" i="1"/>
  <c r="H1712" i="1"/>
  <c r="G1712" i="1"/>
  <c r="E1712" i="1"/>
  <c r="I1711" i="1"/>
  <c r="H1711" i="1"/>
  <c r="G1711" i="1"/>
  <c r="E1711" i="1"/>
  <c r="I1710" i="1"/>
  <c r="H1710" i="1"/>
  <c r="G1710" i="1"/>
  <c r="E1710" i="1"/>
  <c r="I1709" i="1"/>
  <c r="H1709" i="1"/>
  <c r="G1709" i="1"/>
  <c r="E1709" i="1"/>
  <c r="I1708" i="1"/>
  <c r="H1708" i="1"/>
  <c r="G1708" i="1"/>
  <c r="E1708" i="1"/>
  <c r="I1707" i="1"/>
  <c r="H1707" i="1"/>
  <c r="G1707" i="1"/>
  <c r="E1707" i="1"/>
  <c r="I1706" i="1"/>
  <c r="H1706" i="1"/>
  <c r="G1706" i="1"/>
  <c r="E1706" i="1"/>
  <c r="I1705" i="1"/>
  <c r="H1705" i="1"/>
  <c r="G1705" i="1"/>
  <c r="E1705" i="1"/>
  <c r="I1704" i="1"/>
  <c r="H1704" i="1"/>
  <c r="G1704" i="1"/>
  <c r="E1704" i="1"/>
  <c r="I1703" i="1"/>
  <c r="H1703" i="1"/>
  <c r="G1703" i="1"/>
  <c r="E1703" i="1"/>
  <c r="I1702" i="1"/>
  <c r="H1702" i="1"/>
  <c r="G1702" i="1"/>
  <c r="E1702" i="1"/>
  <c r="I1701" i="1"/>
  <c r="H1701" i="1"/>
  <c r="G1701" i="1"/>
  <c r="E1701" i="1"/>
  <c r="I1700" i="1"/>
  <c r="H1700" i="1"/>
  <c r="G1700" i="1"/>
  <c r="E1700" i="1"/>
  <c r="I1699" i="1"/>
  <c r="H1699" i="1"/>
  <c r="G1699" i="1"/>
  <c r="E1699" i="1"/>
  <c r="I1698" i="1"/>
  <c r="H1698" i="1"/>
  <c r="G1698" i="1"/>
  <c r="E1698" i="1"/>
  <c r="I1697" i="1"/>
  <c r="H1697" i="1"/>
  <c r="G1697" i="1"/>
  <c r="E1697" i="1"/>
  <c r="I1696" i="1"/>
  <c r="H1696" i="1"/>
  <c r="G1696" i="1"/>
  <c r="E1696" i="1"/>
  <c r="I1695" i="1"/>
  <c r="H1695" i="1"/>
  <c r="G1695" i="1"/>
  <c r="E1695" i="1"/>
  <c r="I1694" i="1"/>
  <c r="H1694" i="1"/>
  <c r="G1694" i="1"/>
  <c r="E1694" i="1"/>
  <c r="I1693" i="1"/>
  <c r="H1693" i="1"/>
  <c r="G1693" i="1"/>
  <c r="E1693" i="1"/>
  <c r="I1692" i="1"/>
  <c r="H1692" i="1"/>
  <c r="G1692" i="1"/>
  <c r="E1692" i="1"/>
  <c r="I1691" i="1"/>
  <c r="H1691" i="1"/>
  <c r="G1691" i="1"/>
  <c r="E1691" i="1"/>
  <c r="I1690" i="1"/>
  <c r="H1690" i="1"/>
  <c r="G1690" i="1"/>
  <c r="E1690" i="1"/>
  <c r="I1689" i="1"/>
  <c r="H1689" i="1"/>
  <c r="G1689" i="1"/>
  <c r="E1689" i="1"/>
  <c r="I1688" i="1"/>
  <c r="H1688" i="1"/>
  <c r="G1688" i="1"/>
  <c r="E1688" i="1"/>
  <c r="I1687" i="1"/>
  <c r="H1687" i="1"/>
  <c r="G1687" i="1"/>
  <c r="E1687" i="1"/>
  <c r="I1686" i="1"/>
  <c r="H1686" i="1"/>
  <c r="G1686" i="1"/>
  <c r="E1686" i="1"/>
  <c r="I1685" i="1"/>
  <c r="H1685" i="1"/>
  <c r="G1685" i="1"/>
  <c r="E1685" i="1"/>
  <c r="I1684" i="1"/>
  <c r="H1684" i="1"/>
  <c r="G1684" i="1"/>
  <c r="E1684" i="1"/>
  <c r="I1683" i="1"/>
  <c r="H1683" i="1"/>
  <c r="G1683" i="1"/>
  <c r="E1683" i="1"/>
  <c r="I1682" i="1"/>
  <c r="H1682" i="1"/>
  <c r="G1682" i="1"/>
  <c r="E1682" i="1"/>
  <c r="I1681" i="1"/>
  <c r="H1681" i="1"/>
  <c r="G1681" i="1"/>
  <c r="E1681" i="1"/>
  <c r="I1680" i="1"/>
  <c r="H1680" i="1"/>
  <c r="G1680" i="1"/>
  <c r="E1680" i="1"/>
  <c r="I1679" i="1"/>
  <c r="H1679" i="1"/>
  <c r="G1679" i="1"/>
  <c r="E1679" i="1"/>
  <c r="I1678" i="1"/>
  <c r="H1678" i="1"/>
  <c r="G1678" i="1"/>
  <c r="E1678" i="1"/>
  <c r="I1677" i="1"/>
  <c r="H1677" i="1"/>
  <c r="G1677" i="1"/>
  <c r="E1677" i="1"/>
  <c r="I1676" i="1"/>
  <c r="H1676" i="1"/>
  <c r="G1676" i="1"/>
  <c r="E1676" i="1"/>
  <c r="I1675" i="1"/>
  <c r="H1675" i="1"/>
  <c r="G1675" i="1"/>
  <c r="E1675" i="1"/>
  <c r="I1674" i="1"/>
  <c r="H1674" i="1"/>
  <c r="G1674" i="1"/>
  <c r="E1674" i="1"/>
  <c r="I1673" i="1"/>
  <c r="H1673" i="1"/>
  <c r="G1673" i="1"/>
  <c r="E1673" i="1"/>
  <c r="I1672" i="1"/>
  <c r="H1672" i="1"/>
  <c r="G1672" i="1"/>
  <c r="E1672" i="1"/>
  <c r="I1671" i="1"/>
  <c r="H1671" i="1"/>
  <c r="G1671" i="1"/>
  <c r="E1671" i="1"/>
  <c r="I1670" i="1"/>
  <c r="H1670" i="1"/>
  <c r="G1670" i="1"/>
  <c r="E1670" i="1"/>
  <c r="I1669" i="1"/>
  <c r="H1669" i="1"/>
  <c r="G1669" i="1"/>
  <c r="E1669" i="1"/>
  <c r="I1668" i="1"/>
  <c r="H1668" i="1"/>
  <c r="G1668" i="1"/>
  <c r="E1668" i="1"/>
  <c r="I1667" i="1"/>
  <c r="H1667" i="1"/>
  <c r="G1667" i="1"/>
  <c r="E1667" i="1"/>
  <c r="I1666" i="1"/>
  <c r="H1666" i="1"/>
  <c r="G1666" i="1"/>
  <c r="E1666" i="1"/>
  <c r="I1665" i="1"/>
  <c r="H1665" i="1"/>
  <c r="G1665" i="1"/>
  <c r="E1665" i="1"/>
  <c r="I1664" i="1"/>
  <c r="H1664" i="1"/>
  <c r="G1664" i="1"/>
  <c r="E1664" i="1"/>
  <c r="I1663" i="1"/>
  <c r="H1663" i="1"/>
  <c r="G1663" i="1"/>
  <c r="E1663" i="1"/>
  <c r="I1662" i="1"/>
  <c r="H1662" i="1"/>
  <c r="G1662" i="1"/>
  <c r="E1662" i="1"/>
  <c r="I1661" i="1"/>
  <c r="H1661" i="1"/>
  <c r="G1661" i="1"/>
  <c r="E1661" i="1"/>
  <c r="I1660" i="1"/>
  <c r="H1660" i="1"/>
  <c r="G1660" i="1"/>
  <c r="E1660" i="1"/>
  <c r="I1659" i="1"/>
  <c r="H1659" i="1"/>
  <c r="G1659" i="1"/>
  <c r="E1659" i="1"/>
  <c r="I1658" i="1"/>
  <c r="H1658" i="1"/>
  <c r="G1658" i="1"/>
  <c r="E1658" i="1"/>
  <c r="I1657" i="1"/>
  <c r="H1657" i="1"/>
  <c r="G1657" i="1"/>
  <c r="E1657" i="1"/>
  <c r="I1656" i="1"/>
  <c r="H1656" i="1"/>
  <c r="G1656" i="1"/>
  <c r="E1656" i="1"/>
  <c r="I1655" i="1"/>
  <c r="H1655" i="1"/>
  <c r="G1655" i="1"/>
  <c r="E1655" i="1"/>
  <c r="I1654" i="1"/>
  <c r="H1654" i="1"/>
  <c r="G1654" i="1"/>
  <c r="E1654" i="1"/>
  <c r="I1653" i="1"/>
  <c r="H1653" i="1"/>
  <c r="G1653" i="1"/>
  <c r="E1653" i="1"/>
  <c r="I1652" i="1"/>
  <c r="H1652" i="1"/>
  <c r="G1652" i="1"/>
  <c r="E1652" i="1"/>
  <c r="I1651" i="1"/>
  <c r="H1651" i="1"/>
  <c r="G1651" i="1"/>
  <c r="E1651" i="1"/>
  <c r="I1650" i="1"/>
  <c r="H1650" i="1"/>
  <c r="G1650" i="1"/>
  <c r="E1650" i="1"/>
  <c r="I1649" i="1"/>
  <c r="H1649" i="1"/>
  <c r="G1649" i="1"/>
  <c r="E1649" i="1"/>
  <c r="I1648" i="1"/>
  <c r="H1648" i="1"/>
  <c r="G1648" i="1"/>
  <c r="E1648" i="1"/>
  <c r="I1647" i="1"/>
  <c r="H1647" i="1"/>
  <c r="G1647" i="1"/>
  <c r="E1647" i="1"/>
  <c r="I1646" i="1"/>
  <c r="H1646" i="1"/>
  <c r="G1646" i="1"/>
  <c r="E1646" i="1"/>
  <c r="I1645" i="1"/>
  <c r="H1645" i="1"/>
  <c r="G1645" i="1"/>
  <c r="E1645" i="1"/>
  <c r="I1644" i="1"/>
  <c r="H1644" i="1"/>
  <c r="G1644" i="1"/>
  <c r="E1644" i="1"/>
  <c r="I1643" i="1"/>
  <c r="H1643" i="1"/>
  <c r="G1643" i="1"/>
  <c r="E1643" i="1"/>
  <c r="I1642" i="1"/>
  <c r="H1642" i="1"/>
  <c r="G1642" i="1"/>
  <c r="E1642" i="1"/>
  <c r="I1641" i="1"/>
  <c r="H1641" i="1"/>
  <c r="G1641" i="1"/>
  <c r="E1641" i="1"/>
  <c r="I1640" i="1"/>
  <c r="H1640" i="1"/>
  <c r="G1640" i="1"/>
  <c r="E1640" i="1"/>
  <c r="I1639" i="1"/>
  <c r="H1639" i="1"/>
  <c r="G1639" i="1"/>
  <c r="E1639" i="1"/>
  <c r="I1638" i="1"/>
  <c r="H1638" i="1"/>
  <c r="G1638" i="1"/>
  <c r="E1638" i="1"/>
  <c r="I1637" i="1"/>
  <c r="H1637" i="1"/>
  <c r="G1637" i="1"/>
  <c r="E1637" i="1"/>
  <c r="I1636" i="1"/>
  <c r="H1636" i="1"/>
  <c r="G1636" i="1"/>
  <c r="E1636" i="1"/>
  <c r="I1635" i="1"/>
  <c r="H1635" i="1"/>
  <c r="G1635" i="1"/>
  <c r="E1635" i="1"/>
  <c r="I1634" i="1"/>
  <c r="H1634" i="1"/>
  <c r="G1634" i="1"/>
  <c r="E1634" i="1"/>
  <c r="I1633" i="1"/>
  <c r="H1633" i="1"/>
  <c r="G1633" i="1"/>
  <c r="E1633" i="1"/>
  <c r="I1632" i="1"/>
  <c r="H1632" i="1"/>
  <c r="G1632" i="1"/>
  <c r="E1632" i="1"/>
  <c r="I1631" i="1"/>
  <c r="H1631" i="1"/>
  <c r="G1631" i="1"/>
  <c r="E1631" i="1"/>
  <c r="I1630" i="1"/>
  <c r="H1630" i="1"/>
  <c r="G1630" i="1"/>
  <c r="E1630" i="1"/>
  <c r="I1629" i="1"/>
  <c r="H1629" i="1"/>
  <c r="G1629" i="1"/>
  <c r="E1629" i="1"/>
  <c r="I1628" i="1"/>
  <c r="H1628" i="1"/>
  <c r="G1628" i="1"/>
  <c r="E1628" i="1"/>
  <c r="I1627" i="1"/>
  <c r="H1627" i="1"/>
  <c r="G1627" i="1"/>
  <c r="E1627" i="1"/>
  <c r="I1626" i="1"/>
  <c r="H1626" i="1"/>
  <c r="G1626" i="1"/>
  <c r="E1626" i="1"/>
  <c r="I1625" i="1"/>
  <c r="H1625" i="1"/>
  <c r="G1625" i="1"/>
  <c r="E1625" i="1"/>
  <c r="I1624" i="1"/>
  <c r="H1624" i="1"/>
  <c r="G1624" i="1"/>
  <c r="E1624" i="1"/>
  <c r="I1623" i="1"/>
  <c r="H1623" i="1"/>
  <c r="G1623" i="1"/>
  <c r="E1623" i="1"/>
  <c r="I1622" i="1"/>
  <c r="H1622" i="1"/>
  <c r="G1622" i="1"/>
  <c r="E1622" i="1"/>
  <c r="I1621" i="1"/>
  <c r="H1621" i="1"/>
  <c r="G1621" i="1"/>
  <c r="E1621" i="1"/>
  <c r="I1620" i="1"/>
  <c r="H1620" i="1"/>
  <c r="G1620" i="1"/>
  <c r="E1620" i="1"/>
  <c r="I1619" i="1"/>
  <c r="H1619" i="1"/>
  <c r="G1619" i="1"/>
  <c r="E1619" i="1"/>
  <c r="I1618" i="1"/>
  <c r="H1618" i="1"/>
  <c r="G1618" i="1"/>
  <c r="E1618" i="1"/>
  <c r="I1617" i="1"/>
  <c r="H1617" i="1"/>
  <c r="G1617" i="1"/>
  <c r="E1617" i="1"/>
  <c r="I1616" i="1"/>
  <c r="H1616" i="1"/>
  <c r="G1616" i="1"/>
  <c r="E1616" i="1"/>
  <c r="I1615" i="1"/>
  <c r="H1615" i="1"/>
  <c r="G1615" i="1"/>
  <c r="E1615" i="1"/>
  <c r="I1614" i="1"/>
  <c r="H1614" i="1"/>
  <c r="G1614" i="1"/>
  <c r="E1614" i="1"/>
  <c r="I1613" i="1"/>
  <c r="H1613" i="1"/>
  <c r="G1613" i="1"/>
  <c r="E1613" i="1"/>
  <c r="I1612" i="1"/>
  <c r="H1612" i="1"/>
  <c r="G1612" i="1"/>
  <c r="E1612" i="1"/>
  <c r="I1611" i="1"/>
  <c r="H1611" i="1"/>
  <c r="G1611" i="1"/>
  <c r="E1611" i="1"/>
  <c r="I1610" i="1"/>
  <c r="H1610" i="1"/>
  <c r="G1610" i="1"/>
  <c r="E1610" i="1"/>
  <c r="I1609" i="1"/>
  <c r="H1609" i="1"/>
  <c r="G1609" i="1"/>
  <c r="E1609" i="1"/>
  <c r="I1608" i="1"/>
  <c r="H1608" i="1"/>
  <c r="G1608" i="1"/>
  <c r="E1608" i="1"/>
  <c r="I1607" i="1"/>
  <c r="H1607" i="1"/>
  <c r="G1607" i="1"/>
  <c r="E1607" i="1"/>
  <c r="I1606" i="1"/>
  <c r="H1606" i="1"/>
  <c r="G1606" i="1"/>
  <c r="E1606" i="1"/>
  <c r="I1605" i="1"/>
  <c r="H1605" i="1"/>
  <c r="G1605" i="1"/>
  <c r="E1605" i="1"/>
  <c r="I1604" i="1"/>
  <c r="H1604" i="1"/>
  <c r="G1604" i="1"/>
  <c r="E1604" i="1"/>
  <c r="I1603" i="1"/>
  <c r="H1603" i="1"/>
  <c r="G1603" i="1"/>
  <c r="E1603" i="1"/>
  <c r="I1602" i="1"/>
  <c r="H1602" i="1"/>
  <c r="G1602" i="1"/>
  <c r="E1602" i="1"/>
  <c r="I1601" i="1"/>
  <c r="H1601" i="1"/>
  <c r="G1601" i="1"/>
  <c r="E1601" i="1"/>
  <c r="I1600" i="1"/>
  <c r="H1600" i="1"/>
  <c r="G1600" i="1"/>
  <c r="E1600" i="1"/>
  <c r="I1599" i="1"/>
  <c r="H1599" i="1"/>
  <c r="G1599" i="1"/>
  <c r="E1599" i="1"/>
  <c r="I1598" i="1"/>
  <c r="H1598" i="1"/>
  <c r="G1598" i="1"/>
  <c r="E1598" i="1"/>
  <c r="I1597" i="1"/>
  <c r="H1597" i="1"/>
  <c r="G1597" i="1"/>
  <c r="E1597" i="1"/>
  <c r="I1596" i="1"/>
  <c r="H1596" i="1"/>
  <c r="G1596" i="1"/>
  <c r="E1596" i="1"/>
  <c r="I1595" i="1"/>
  <c r="H1595" i="1"/>
  <c r="G1595" i="1"/>
  <c r="E1595" i="1"/>
  <c r="I1594" i="1"/>
  <c r="H1594" i="1"/>
  <c r="G1594" i="1"/>
  <c r="E1594" i="1"/>
  <c r="I1593" i="1"/>
  <c r="H1593" i="1"/>
  <c r="G1593" i="1"/>
  <c r="E1593" i="1"/>
  <c r="I1592" i="1"/>
  <c r="H1592" i="1"/>
  <c r="G1592" i="1"/>
  <c r="E1592" i="1"/>
  <c r="I1591" i="1"/>
  <c r="H1591" i="1"/>
  <c r="G1591" i="1"/>
  <c r="E1591" i="1"/>
  <c r="I1590" i="1"/>
  <c r="H1590" i="1"/>
  <c r="G1590" i="1"/>
  <c r="E1590" i="1"/>
  <c r="I1589" i="1"/>
  <c r="H1589" i="1"/>
  <c r="G1589" i="1"/>
  <c r="E1589" i="1"/>
  <c r="I1588" i="1"/>
  <c r="H1588" i="1"/>
  <c r="G1588" i="1"/>
  <c r="E1588" i="1"/>
  <c r="I1587" i="1"/>
  <c r="H1587" i="1"/>
  <c r="G1587" i="1"/>
  <c r="E1587" i="1"/>
  <c r="I1586" i="1"/>
  <c r="H1586" i="1"/>
  <c r="G1586" i="1"/>
  <c r="E1586" i="1"/>
  <c r="I1585" i="1"/>
  <c r="H1585" i="1"/>
  <c r="G1585" i="1"/>
  <c r="E1585" i="1"/>
  <c r="I1584" i="1"/>
  <c r="H1584" i="1"/>
  <c r="G1584" i="1"/>
  <c r="E1584" i="1"/>
  <c r="I1583" i="1"/>
  <c r="H1583" i="1"/>
  <c r="G1583" i="1"/>
  <c r="E1583" i="1"/>
  <c r="I1582" i="1"/>
  <c r="H1582" i="1"/>
  <c r="G1582" i="1"/>
  <c r="E1582" i="1"/>
  <c r="I1581" i="1"/>
  <c r="H1581" i="1"/>
  <c r="G1581" i="1"/>
  <c r="E1581" i="1"/>
  <c r="I1580" i="1"/>
  <c r="H1580" i="1"/>
  <c r="G1580" i="1"/>
  <c r="E1580" i="1"/>
  <c r="I1579" i="1"/>
  <c r="H1579" i="1"/>
  <c r="G1579" i="1"/>
  <c r="E1579" i="1"/>
  <c r="I1578" i="1"/>
  <c r="H1578" i="1"/>
  <c r="G1578" i="1"/>
  <c r="E1578" i="1"/>
  <c r="I1577" i="1"/>
  <c r="H1577" i="1"/>
  <c r="G1577" i="1"/>
  <c r="E1577" i="1"/>
  <c r="I1576" i="1"/>
  <c r="H1576" i="1"/>
  <c r="G1576" i="1"/>
  <c r="E1576" i="1"/>
  <c r="I1575" i="1"/>
  <c r="H1575" i="1"/>
  <c r="G1575" i="1"/>
  <c r="E1575" i="1"/>
  <c r="I1574" i="1"/>
  <c r="H1574" i="1"/>
  <c r="G1574" i="1"/>
  <c r="E1574" i="1"/>
  <c r="I1573" i="1"/>
  <c r="H1573" i="1"/>
  <c r="G1573" i="1"/>
  <c r="E1573" i="1"/>
  <c r="I1572" i="1"/>
  <c r="H1572" i="1"/>
  <c r="G1572" i="1"/>
  <c r="E1572" i="1"/>
  <c r="I1571" i="1"/>
  <c r="H1571" i="1"/>
  <c r="G1571" i="1"/>
  <c r="E1571" i="1"/>
  <c r="I1570" i="1"/>
  <c r="H1570" i="1"/>
  <c r="G1570" i="1"/>
  <c r="E1570" i="1"/>
  <c r="I1569" i="1"/>
  <c r="H1569" i="1"/>
  <c r="G1569" i="1"/>
  <c r="E1569" i="1"/>
  <c r="I1568" i="1"/>
  <c r="H1568" i="1"/>
  <c r="G1568" i="1"/>
  <c r="E1568" i="1"/>
  <c r="I1567" i="1"/>
  <c r="H1567" i="1"/>
  <c r="G1567" i="1"/>
  <c r="E1567" i="1"/>
  <c r="I1566" i="1"/>
  <c r="H1566" i="1"/>
  <c r="G1566" i="1"/>
  <c r="E1566" i="1"/>
  <c r="I1565" i="1"/>
  <c r="H1565" i="1"/>
  <c r="G1565" i="1"/>
  <c r="E1565" i="1"/>
  <c r="I1564" i="1"/>
  <c r="H1564" i="1"/>
  <c r="G1564" i="1"/>
  <c r="E1564" i="1"/>
  <c r="I1563" i="1"/>
  <c r="H1563" i="1"/>
  <c r="G1563" i="1"/>
  <c r="E1563" i="1"/>
  <c r="I1562" i="1"/>
  <c r="H1562" i="1"/>
  <c r="G1562" i="1"/>
  <c r="E1562" i="1"/>
  <c r="I1561" i="1"/>
  <c r="H1561" i="1"/>
  <c r="G1561" i="1"/>
  <c r="E1561" i="1"/>
  <c r="I1560" i="1"/>
  <c r="H1560" i="1"/>
  <c r="G1560" i="1"/>
  <c r="E1560" i="1"/>
  <c r="I1559" i="1"/>
  <c r="H1559" i="1"/>
  <c r="G1559" i="1"/>
  <c r="E1559" i="1"/>
  <c r="I1558" i="1"/>
  <c r="H1558" i="1"/>
  <c r="G1558" i="1"/>
  <c r="E1558" i="1"/>
  <c r="I1557" i="1"/>
  <c r="H1557" i="1"/>
  <c r="G1557" i="1"/>
  <c r="E1557" i="1"/>
  <c r="I1556" i="1"/>
  <c r="H1556" i="1"/>
  <c r="G1556" i="1"/>
  <c r="E1556" i="1"/>
  <c r="I1555" i="1"/>
  <c r="H1555" i="1"/>
  <c r="G1555" i="1"/>
  <c r="E1555" i="1"/>
  <c r="I1554" i="1"/>
  <c r="H1554" i="1"/>
  <c r="G1554" i="1"/>
  <c r="E1554" i="1"/>
  <c r="I1553" i="1"/>
  <c r="H1553" i="1"/>
  <c r="G1553" i="1"/>
  <c r="E1553" i="1"/>
  <c r="I1552" i="1"/>
  <c r="H1552" i="1"/>
  <c r="G1552" i="1"/>
  <c r="E1552" i="1"/>
  <c r="I1551" i="1"/>
  <c r="H1551" i="1"/>
  <c r="G1551" i="1"/>
  <c r="E1551" i="1"/>
  <c r="I1550" i="1"/>
  <c r="H1550" i="1"/>
  <c r="G1550" i="1"/>
  <c r="E1550" i="1"/>
  <c r="I1549" i="1"/>
  <c r="H1549" i="1"/>
  <c r="G1549" i="1"/>
  <c r="E1549" i="1"/>
  <c r="I1548" i="1"/>
  <c r="H1548" i="1"/>
  <c r="G1548" i="1"/>
  <c r="E1548" i="1"/>
  <c r="I1547" i="1"/>
  <c r="H1547" i="1"/>
  <c r="G1547" i="1"/>
  <c r="E1547" i="1"/>
  <c r="I1546" i="1"/>
  <c r="H1546" i="1"/>
  <c r="G1546" i="1"/>
  <c r="E1546" i="1"/>
  <c r="I1545" i="1"/>
  <c r="H1545" i="1"/>
  <c r="G1545" i="1"/>
  <c r="E1545" i="1"/>
  <c r="I1544" i="1"/>
  <c r="H1544" i="1"/>
  <c r="G1544" i="1"/>
  <c r="E1544" i="1"/>
  <c r="I1543" i="1"/>
  <c r="H1543" i="1"/>
  <c r="G1543" i="1"/>
  <c r="E1543" i="1"/>
  <c r="I1542" i="1"/>
  <c r="H1542" i="1"/>
  <c r="G1542" i="1"/>
  <c r="E1542" i="1"/>
  <c r="I1541" i="1"/>
  <c r="H1541" i="1"/>
  <c r="G1541" i="1"/>
  <c r="E1541" i="1"/>
  <c r="I1540" i="1"/>
  <c r="H1540" i="1"/>
  <c r="G1540" i="1"/>
  <c r="E1540" i="1"/>
  <c r="I1539" i="1"/>
  <c r="H1539" i="1"/>
  <c r="G1539" i="1"/>
  <c r="E1539" i="1"/>
  <c r="I1538" i="1"/>
  <c r="H1538" i="1"/>
  <c r="G1538" i="1"/>
  <c r="E1538" i="1"/>
  <c r="I1537" i="1"/>
  <c r="H1537" i="1"/>
  <c r="G1537" i="1"/>
  <c r="E1537" i="1"/>
  <c r="I1536" i="1"/>
  <c r="H1536" i="1"/>
  <c r="G1536" i="1"/>
  <c r="E1536" i="1"/>
  <c r="I1535" i="1"/>
  <c r="H1535" i="1"/>
  <c r="G1535" i="1"/>
  <c r="E1535" i="1"/>
  <c r="I1534" i="1"/>
  <c r="H1534" i="1"/>
  <c r="G1534" i="1"/>
  <c r="E1534" i="1"/>
  <c r="I1533" i="1"/>
  <c r="H1533" i="1"/>
  <c r="G1533" i="1"/>
  <c r="E1533" i="1"/>
  <c r="I1532" i="1"/>
  <c r="H1532" i="1"/>
  <c r="G1532" i="1"/>
  <c r="E1532" i="1"/>
  <c r="I1531" i="1"/>
  <c r="H1531" i="1"/>
  <c r="G1531" i="1"/>
  <c r="E1531" i="1"/>
  <c r="I1530" i="1"/>
  <c r="H1530" i="1"/>
  <c r="G1530" i="1"/>
  <c r="E1530" i="1"/>
  <c r="I1529" i="1"/>
  <c r="H1529" i="1"/>
  <c r="G1529" i="1"/>
  <c r="E1529" i="1"/>
  <c r="I1528" i="1"/>
  <c r="H1528" i="1"/>
  <c r="G1528" i="1"/>
  <c r="E1528" i="1"/>
  <c r="I1527" i="1"/>
  <c r="H1527" i="1"/>
  <c r="G1527" i="1"/>
  <c r="E1527" i="1"/>
  <c r="I1526" i="1"/>
  <c r="H1526" i="1"/>
  <c r="G1526" i="1"/>
  <c r="E1526" i="1"/>
  <c r="I1525" i="1"/>
  <c r="H1525" i="1"/>
  <c r="G1525" i="1"/>
  <c r="E1525" i="1"/>
  <c r="I1524" i="1"/>
  <c r="H1524" i="1"/>
  <c r="G1524" i="1"/>
  <c r="E1524" i="1"/>
  <c r="I1523" i="1"/>
  <c r="H1523" i="1"/>
  <c r="G1523" i="1"/>
  <c r="E1523" i="1"/>
  <c r="I1522" i="1"/>
  <c r="H1522" i="1"/>
  <c r="G1522" i="1"/>
  <c r="E1522" i="1"/>
  <c r="I1521" i="1"/>
  <c r="H1521" i="1"/>
  <c r="G1521" i="1"/>
  <c r="E1521" i="1"/>
  <c r="I1520" i="1"/>
  <c r="H1520" i="1"/>
  <c r="G1520" i="1"/>
  <c r="E1520" i="1"/>
  <c r="I1519" i="1"/>
  <c r="H1519" i="1"/>
  <c r="G1519" i="1"/>
  <c r="E1519" i="1"/>
  <c r="I1518" i="1"/>
  <c r="H1518" i="1"/>
  <c r="G1518" i="1"/>
  <c r="E1518" i="1"/>
  <c r="I1517" i="1"/>
  <c r="H1517" i="1"/>
  <c r="G1517" i="1"/>
  <c r="E1517" i="1"/>
  <c r="I1516" i="1"/>
  <c r="H1516" i="1"/>
  <c r="G1516" i="1"/>
  <c r="E1516" i="1"/>
  <c r="I1515" i="1"/>
  <c r="H1515" i="1"/>
  <c r="G1515" i="1"/>
  <c r="E1515" i="1"/>
  <c r="I1514" i="1"/>
  <c r="H1514" i="1"/>
  <c r="G1514" i="1"/>
  <c r="E1514" i="1"/>
  <c r="I1513" i="1"/>
  <c r="H1513" i="1"/>
  <c r="G1513" i="1"/>
  <c r="E1513" i="1"/>
  <c r="I1512" i="1"/>
  <c r="H1512" i="1"/>
  <c r="G1512" i="1"/>
  <c r="E1512" i="1"/>
  <c r="I1511" i="1"/>
  <c r="H1511" i="1"/>
  <c r="G1511" i="1"/>
  <c r="E1511" i="1"/>
  <c r="I1510" i="1"/>
  <c r="H1510" i="1"/>
  <c r="G1510" i="1"/>
  <c r="E1510" i="1"/>
  <c r="I1509" i="1"/>
  <c r="H1509" i="1"/>
  <c r="G1509" i="1"/>
  <c r="E1509" i="1"/>
  <c r="I1508" i="1"/>
  <c r="H1508" i="1"/>
  <c r="G1508" i="1"/>
  <c r="E1508" i="1"/>
  <c r="I1507" i="1"/>
  <c r="H1507" i="1"/>
  <c r="G1507" i="1"/>
  <c r="E1507" i="1"/>
  <c r="I1506" i="1"/>
  <c r="H1506" i="1"/>
  <c r="G1506" i="1"/>
  <c r="E1506" i="1"/>
  <c r="I1505" i="1"/>
  <c r="H1505" i="1"/>
  <c r="G1505" i="1"/>
  <c r="E1505" i="1"/>
  <c r="I1504" i="1"/>
  <c r="H1504" i="1"/>
  <c r="G1504" i="1"/>
  <c r="E1504" i="1"/>
  <c r="I1503" i="1"/>
  <c r="H1503" i="1"/>
  <c r="G1503" i="1"/>
  <c r="E1503" i="1"/>
  <c r="I1502" i="1"/>
  <c r="H1502" i="1"/>
  <c r="G1502" i="1"/>
  <c r="E1502" i="1"/>
  <c r="I1501" i="1"/>
  <c r="H1501" i="1"/>
  <c r="G1501" i="1"/>
  <c r="E1501" i="1"/>
  <c r="I1500" i="1"/>
  <c r="H1500" i="1"/>
  <c r="G1500" i="1"/>
  <c r="E1500" i="1"/>
  <c r="I1499" i="1"/>
  <c r="H1499" i="1"/>
  <c r="G1499" i="1"/>
  <c r="E1499" i="1"/>
  <c r="I1498" i="1"/>
  <c r="H1498" i="1"/>
  <c r="G1498" i="1"/>
  <c r="E1498" i="1"/>
  <c r="I1497" i="1"/>
  <c r="H1497" i="1"/>
  <c r="G1497" i="1"/>
  <c r="E1497" i="1"/>
  <c r="I1496" i="1"/>
  <c r="H1496" i="1"/>
  <c r="G1496" i="1"/>
  <c r="E1496" i="1"/>
  <c r="I1495" i="1"/>
  <c r="H1495" i="1"/>
  <c r="G1495" i="1"/>
  <c r="E1495" i="1"/>
  <c r="I1494" i="1"/>
  <c r="H1494" i="1"/>
  <c r="G1494" i="1"/>
  <c r="E1494" i="1"/>
  <c r="I1493" i="1"/>
  <c r="H1493" i="1"/>
  <c r="G1493" i="1"/>
  <c r="E1493" i="1"/>
  <c r="I1492" i="1"/>
  <c r="H1492" i="1"/>
  <c r="G1492" i="1"/>
  <c r="E1492" i="1"/>
  <c r="I1491" i="1"/>
  <c r="H1491" i="1"/>
  <c r="G1491" i="1"/>
  <c r="E1491" i="1"/>
  <c r="I1490" i="1"/>
  <c r="H1490" i="1"/>
  <c r="G1490" i="1"/>
  <c r="E1490" i="1"/>
  <c r="I1489" i="1"/>
  <c r="H1489" i="1"/>
  <c r="G1489" i="1"/>
  <c r="E1489" i="1"/>
  <c r="I1488" i="1"/>
  <c r="H1488" i="1"/>
  <c r="G1488" i="1"/>
  <c r="E1488" i="1"/>
  <c r="I1487" i="1"/>
  <c r="H1487" i="1"/>
  <c r="G1487" i="1"/>
  <c r="E1487" i="1"/>
  <c r="I1486" i="1"/>
  <c r="H1486" i="1"/>
  <c r="G1486" i="1"/>
  <c r="E1486" i="1"/>
  <c r="I1485" i="1"/>
  <c r="H1485" i="1"/>
  <c r="G1485" i="1"/>
  <c r="E1485" i="1"/>
  <c r="I1484" i="1"/>
  <c r="H1484" i="1"/>
  <c r="G1484" i="1"/>
  <c r="E1484" i="1"/>
  <c r="I1483" i="1"/>
  <c r="H1483" i="1"/>
  <c r="G1483" i="1"/>
  <c r="E1483" i="1"/>
  <c r="I1482" i="1"/>
  <c r="H1482" i="1"/>
  <c r="G1482" i="1"/>
  <c r="E1482" i="1"/>
  <c r="I1481" i="1"/>
  <c r="H1481" i="1"/>
  <c r="G1481" i="1"/>
  <c r="E1481" i="1"/>
  <c r="I1480" i="1"/>
  <c r="H1480" i="1"/>
  <c r="G1480" i="1"/>
  <c r="E1480" i="1"/>
  <c r="I1479" i="1"/>
  <c r="H1479" i="1"/>
  <c r="G1479" i="1"/>
  <c r="E1479" i="1"/>
  <c r="I1478" i="1"/>
  <c r="H1478" i="1"/>
  <c r="G1478" i="1"/>
  <c r="E1478" i="1"/>
  <c r="I1477" i="1"/>
  <c r="H1477" i="1"/>
  <c r="G1477" i="1"/>
  <c r="E1477" i="1"/>
  <c r="I1476" i="1"/>
  <c r="H1476" i="1"/>
  <c r="G1476" i="1"/>
  <c r="E1476" i="1"/>
  <c r="I1475" i="1"/>
  <c r="H1475" i="1"/>
  <c r="G1475" i="1"/>
  <c r="E1475" i="1"/>
  <c r="I1474" i="1"/>
  <c r="H1474" i="1"/>
  <c r="G1474" i="1"/>
  <c r="E1474" i="1"/>
  <c r="I1473" i="1"/>
  <c r="H1473" i="1"/>
  <c r="G1473" i="1"/>
  <c r="E1473" i="1"/>
  <c r="I1472" i="1"/>
  <c r="H1472" i="1"/>
  <c r="G1472" i="1"/>
  <c r="E1472" i="1"/>
  <c r="I1471" i="1"/>
  <c r="H1471" i="1"/>
  <c r="G1471" i="1"/>
  <c r="E1471" i="1"/>
  <c r="I1470" i="1"/>
  <c r="H1470" i="1"/>
  <c r="G1470" i="1"/>
  <c r="E1470" i="1"/>
  <c r="I1469" i="1"/>
  <c r="H1469" i="1"/>
  <c r="G1469" i="1"/>
  <c r="E1469" i="1"/>
  <c r="I1468" i="1"/>
  <c r="H1468" i="1"/>
  <c r="G1468" i="1"/>
  <c r="E1468" i="1"/>
  <c r="I1467" i="1"/>
  <c r="H1467" i="1"/>
  <c r="G1467" i="1"/>
  <c r="E1467" i="1"/>
  <c r="I1466" i="1"/>
  <c r="H1466" i="1"/>
  <c r="G1466" i="1"/>
  <c r="E1466" i="1"/>
  <c r="I1465" i="1"/>
  <c r="H1465" i="1"/>
  <c r="G1465" i="1"/>
  <c r="E1465" i="1"/>
  <c r="I1464" i="1"/>
  <c r="H1464" i="1"/>
  <c r="G1464" i="1"/>
  <c r="E1464" i="1"/>
  <c r="I1463" i="1"/>
  <c r="H1463" i="1"/>
  <c r="G1463" i="1"/>
  <c r="E1463" i="1"/>
  <c r="I1462" i="1"/>
  <c r="H1462" i="1"/>
  <c r="G1462" i="1"/>
  <c r="E1462" i="1"/>
  <c r="I1461" i="1"/>
  <c r="H1461" i="1"/>
  <c r="G1461" i="1"/>
  <c r="E1461" i="1"/>
  <c r="I1460" i="1"/>
  <c r="H1460" i="1"/>
  <c r="G1460" i="1"/>
  <c r="E1460" i="1"/>
  <c r="I1459" i="1"/>
  <c r="H1459" i="1"/>
  <c r="G1459" i="1"/>
  <c r="E1459" i="1"/>
  <c r="I1458" i="1"/>
  <c r="H1458" i="1"/>
  <c r="G1458" i="1"/>
  <c r="E1458" i="1"/>
  <c r="I1457" i="1"/>
  <c r="H1457" i="1"/>
  <c r="G1457" i="1"/>
  <c r="E1457" i="1"/>
  <c r="I1456" i="1"/>
  <c r="H1456" i="1"/>
  <c r="G1456" i="1"/>
  <c r="E1456" i="1"/>
  <c r="I1455" i="1"/>
  <c r="H1455" i="1"/>
  <c r="G1455" i="1"/>
  <c r="E1455" i="1"/>
  <c r="I1454" i="1"/>
  <c r="H1454" i="1"/>
  <c r="G1454" i="1"/>
  <c r="E1454" i="1"/>
  <c r="I1453" i="1"/>
  <c r="H1453" i="1"/>
  <c r="G1453" i="1"/>
  <c r="E1453" i="1"/>
  <c r="I1452" i="1"/>
  <c r="H1452" i="1"/>
  <c r="G1452" i="1"/>
  <c r="E1452" i="1"/>
  <c r="I1451" i="1"/>
  <c r="H1451" i="1"/>
  <c r="G1451" i="1"/>
  <c r="E1451" i="1"/>
  <c r="I1450" i="1"/>
  <c r="H1450" i="1"/>
  <c r="G1450" i="1"/>
  <c r="E1450" i="1"/>
  <c r="I1449" i="1"/>
  <c r="H1449" i="1"/>
  <c r="G1449" i="1"/>
  <c r="E1449" i="1"/>
  <c r="I1448" i="1"/>
  <c r="H1448" i="1"/>
  <c r="G1448" i="1"/>
  <c r="E1448" i="1"/>
  <c r="I1447" i="1"/>
  <c r="H1447" i="1"/>
  <c r="G1447" i="1"/>
  <c r="E1447" i="1"/>
  <c r="I1446" i="1"/>
  <c r="H1446" i="1"/>
  <c r="G1446" i="1"/>
  <c r="E1446" i="1"/>
  <c r="I1445" i="1"/>
  <c r="H1445" i="1"/>
  <c r="G1445" i="1"/>
  <c r="E1445" i="1"/>
  <c r="I1444" i="1"/>
  <c r="H1444" i="1"/>
  <c r="G1444" i="1"/>
  <c r="E1444" i="1"/>
  <c r="I1443" i="1"/>
  <c r="H1443" i="1"/>
  <c r="G1443" i="1"/>
  <c r="E1443" i="1"/>
  <c r="I1442" i="1"/>
  <c r="H1442" i="1"/>
  <c r="G1442" i="1"/>
  <c r="E1442" i="1"/>
  <c r="I1441" i="1"/>
  <c r="H1441" i="1"/>
  <c r="G1441" i="1"/>
  <c r="E1441" i="1"/>
  <c r="I1440" i="1"/>
  <c r="H1440" i="1"/>
  <c r="G1440" i="1"/>
  <c r="E1440" i="1"/>
  <c r="I1439" i="1"/>
  <c r="H1439" i="1"/>
  <c r="G1439" i="1"/>
  <c r="E1439" i="1"/>
  <c r="I1438" i="1"/>
  <c r="H1438" i="1"/>
  <c r="G1438" i="1"/>
  <c r="E1438" i="1"/>
  <c r="I1437" i="1"/>
  <c r="H1437" i="1"/>
  <c r="G1437" i="1"/>
  <c r="E1437" i="1"/>
  <c r="I1436" i="1"/>
  <c r="H1436" i="1"/>
  <c r="G1436" i="1"/>
  <c r="E1436" i="1"/>
  <c r="I1435" i="1"/>
  <c r="H1435" i="1"/>
  <c r="G1435" i="1"/>
  <c r="E1435" i="1"/>
  <c r="I1434" i="1"/>
  <c r="H1434" i="1"/>
  <c r="G1434" i="1"/>
  <c r="E1434" i="1"/>
  <c r="I1433" i="1"/>
  <c r="H1433" i="1"/>
  <c r="G1433" i="1"/>
  <c r="E1433" i="1"/>
  <c r="I1432" i="1"/>
  <c r="H1432" i="1"/>
  <c r="G1432" i="1"/>
  <c r="E1432" i="1"/>
  <c r="I1431" i="1"/>
  <c r="H1431" i="1"/>
  <c r="G1431" i="1"/>
  <c r="E1431" i="1"/>
  <c r="I1430" i="1"/>
  <c r="H1430" i="1"/>
  <c r="G1430" i="1"/>
  <c r="E1430" i="1"/>
  <c r="I1429" i="1"/>
  <c r="H1429" i="1"/>
  <c r="G1429" i="1"/>
  <c r="E1429" i="1"/>
  <c r="I1428" i="1"/>
  <c r="H1428" i="1"/>
  <c r="G1428" i="1"/>
  <c r="E1428" i="1"/>
  <c r="I1427" i="1"/>
  <c r="H1427" i="1"/>
  <c r="G1427" i="1"/>
  <c r="E1427" i="1"/>
  <c r="I1426" i="1"/>
  <c r="H1426" i="1"/>
  <c r="G1426" i="1"/>
  <c r="E1426" i="1"/>
  <c r="I1425" i="1"/>
  <c r="H1425" i="1"/>
  <c r="G1425" i="1"/>
  <c r="E1425" i="1"/>
  <c r="I1424" i="1"/>
  <c r="H1424" i="1"/>
  <c r="G1424" i="1"/>
  <c r="E1424" i="1"/>
  <c r="I1423" i="1"/>
  <c r="H1423" i="1"/>
  <c r="G1423" i="1"/>
  <c r="E1423" i="1"/>
  <c r="I1422" i="1"/>
  <c r="H1422" i="1"/>
  <c r="G1422" i="1"/>
  <c r="E1422" i="1"/>
  <c r="I1421" i="1"/>
  <c r="H1421" i="1"/>
  <c r="G1421" i="1"/>
  <c r="E1421" i="1"/>
  <c r="I1420" i="1"/>
  <c r="H1420" i="1"/>
  <c r="G1420" i="1"/>
  <c r="E1420" i="1"/>
  <c r="I1419" i="1"/>
  <c r="H1419" i="1"/>
  <c r="G1419" i="1"/>
  <c r="E1419" i="1"/>
  <c r="I1418" i="1"/>
  <c r="H1418" i="1"/>
  <c r="G1418" i="1"/>
  <c r="E1418" i="1"/>
  <c r="I1417" i="1"/>
  <c r="H1417" i="1"/>
  <c r="G1417" i="1"/>
  <c r="E1417" i="1"/>
  <c r="I1416" i="1"/>
  <c r="H1416" i="1"/>
  <c r="G1416" i="1"/>
  <c r="E1416" i="1"/>
  <c r="I1415" i="1"/>
  <c r="H1415" i="1"/>
  <c r="G1415" i="1"/>
  <c r="E1415" i="1"/>
  <c r="I1414" i="1"/>
  <c r="H1414" i="1"/>
  <c r="G1414" i="1"/>
  <c r="E1414" i="1"/>
  <c r="I1413" i="1"/>
  <c r="H1413" i="1"/>
  <c r="G1413" i="1"/>
  <c r="E1413" i="1"/>
  <c r="I1412" i="1"/>
  <c r="H1412" i="1"/>
  <c r="G1412" i="1"/>
  <c r="E1412" i="1"/>
  <c r="I1411" i="1"/>
  <c r="H1411" i="1"/>
  <c r="G1411" i="1"/>
  <c r="E1411" i="1"/>
  <c r="I1410" i="1"/>
  <c r="H1410" i="1"/>
  <c r="G1410" i="1"/>
  <c r="E1410" i="1"/>
  <c r="I1409" i="1"/>
  <c r="H1409" i="1"/>
  <c r="G1409" i="1"/>
  <c r="E1409" i="1"/>
  <c r="I1408" i="1"/>
  <c r="H1408" i="1"/>
  <c r="G1408" i="1"/>
  <c r="E1408" i="1"/>
  <c r="I1407" i="1"/>
  <c r="H1407" i="1"/>
  <c r="G1407" i="1"/>
  <c r="E1407" i="1"/>
  <c r="I1406" i="1"/>
  <c r="H1406" i="1"/>
  <c r="G1406" i="1"/>
  <c r="E1406" i="1"/>
  <c r="I1405" i="1"/>
  <c r="H1405" i="1"/>
  <c r="G1405" i="1"/>
  <c r="E1405" i="1"/>
  <c r="I1404" i="1"/>
  <c r="H1404" i="1"/>
  <c r="G1404" i="1"/>
  <c r="E1404" i="1"/>
  <c r="I1403" i="1"/>
  <c r="H1403" i="1"/>
  <c r="G1403" i="1"/>
  <c r="E1403" i="1"/>
  <c r="I1402" i="1"/>
  <c r="H1402" i="1"/>
  <c r="G1402" i="1"/>
  <c r="E1402" i="1"/>
  <c r="I1401" i="1"/>
  <c r="H1401" i="1"/>
  <c r="G1401" i="1"/>
  <c r="E1401" i="1"/>
  <c r="I1400" i="1"/>
  <c r="H1400" i="1"/>
  <c r="G1400" i="1"/>
  <c r="E1400" i="1"/>
  <c r="I1399" i="1"/>
  <c r="H1399" i="1"/>
  <c r="G1399" i="1"/>
  <c r="E1399" i="1"/>
  <c r="I1398" i="1"/>
  <c r="H1398" i="1"/>
  <c r="G1398" i="1"/>
  <c r="E1398" i="1"/>
  <c r="I1397" i="1"/>
  <c r="H1397" i="1"/>
  <c r="G1397" i="1"/>
  <c r="E1397" i="1"/>
  <c r="I1396" i="1"/>
  <c r="H1396" i="1"/>
  <c r="G1396" i="1"/>
  <c r="E1396" i="1"/>
  <c r="I1395" i="1"/>
  <c r="H1395" i="1"/>
  <c r="G1395" i="1"/>
  <c r="E1395" i="1"/>
  <c r="I1394" i="1"/>
  <c r="H1394" i="1"/>
  <c r="G1394" i="1"/>
  <c r="E1394" i="1"/>
  <c r="I1393" i="1"/>
  <c r="H1393" i="1"/>
  <c r="G1393" i="1"/>
  <c r="E1393" i="1"/>
  <c r="I1392" i="1"/>
  <c r="H1392" i="1"/>
  <c r="G1392" i="1"/>
  <c r="E1392" i="1"/>
  <c r="I1391" i="1"/>
  <c r="H1391" i="1"/>
  <c r="G1391" i="1"/>
  <c r="E1391" i="1"/>
  <c r="I1390" i="1"/>
  <c r="H1390" i="1"/>
  <c r="G1390" i="1"/>
  <c r="E1390" i="1"/>
  <c r="I1389" i="1"/>
  <c r="H1389" i="1"/>
  <c r="G1389" i="1"/>
  <c r="E1389" i="1"/>
  <c r="I1388" i="1"/>
  <c r="H1388" i="1"/>
  <c r="G1388" i="1"/>
  <c r="E1388" i="1"/>
  <c r="I1387" i="1"/>
  <c r="H1387" i="1"/>
  <c r="G1387" i="1"/>
  <c r="E1387" i="1"/>
  <c r="I1386" i="1"/>
  <c r="H1386" i="1"/>
  <c r="G1386" i="1"/>
  <c r="E1386" i="1"/>
  <c r="I1385" i="1"/>
  <c r="H1385" i="1"/>
  <c r="G1385" i="1"/>
  <c r="E1385" i="1"/>
  <c r="I1384" i="1"/>
  <c r="H1384" i="1"/>
  <c r="G1384" i="1"/>
  <c r="E1384" i="1"/>
  <c r="I1383" i="1"/>
  <c r="H1383" i="1"/>
  <c r="G1383" i="1"/>
  <c r="E1383" i="1"/>
  <c r="I1382" i="1"/>
  <c r="H1382" i="1"/>
  <c r="G1382" i="1"/>
  <c r="E1382" i="1"/>
  <c r="I1381" i="1"/>
  <c r="H1381" i="1"/>
  <c r="G1381" i="1"/>
  <c r="E1381" i="1"/>
  <c r="I1380" i="1"/>
  <c r="H1380" i="1"/>
  <c r="G1380" i="1"/>
  <c r="E1380" i="1"/>
  <c r="I1379" i="1"/>
  <c r="H1379" i="1"/>
  <c r="G1379" i="1"/>
  <c r="E1379" i="1"/>
  <c r="I1378" i="1"/>
  <c r="H1378" i="1"/>
  <c r="G1378" i="1"/>
  <c r="E1378" i="1"/>
  <c r="I1377" i="1"/>
  <c r="H1377" i="1"/>
  <c r="G1377" i="1"/>
  <c r="E1377" i="1"/>
  <c r="I1376" i="1"/>
  <c r="H1376" i="1"/>
  <c r="G1376" i="1"/>
  <c r="E1376" i="1"/>
  <c r="I1375" i="1"/>
  <c r="H1375" i="1"/>
  <c r="G1375" i="1"/>
  <c r="E1375" i="1"/>
  <c r="I1374" i="1"/>
  <c r="H1374" i="1"/>
  <c r="G1374" i="1"/>
  <c r="E1374" i="1"/>
  <c r="I1373" i="1"/>
  <c r="H1373" i="1"/>
  <c r="G1373" i="1"/>
  <c r="E1373" i="1"/>
  <c r="I1372" i="1"/>
  <c r="H1372" i="1"/>
  <c r="G1372" i="1"/>
  <c r="E1372" i="1"/>
  <c r="I1371" i="1"/>
  <c r="H1371" i="1"/>
  <c r="G1371" i="1"/>
  <c r="E1371" i="1"/>
  <c r="I1370" i="1"/>
  <c r="H1370" i="1"/>
  <c r="G1370" i="1"/>
  <c r="E1370" i="1"/>
  <c r="I1369" i="1"/>
  <c r="H1369" i="1"/>
  <c r="G1369" i="1"/>
  <c r="E1369" i="1"/>
  <c r="I1368" i="1"/>
  <c r="H1368" i="1"/>
  <c r="G1368" i="1"/>
  <c r="E1368" i="1"/>
  <c r="I1367" i="1"/>
  <c r="H1367" i="1"/>
  <c r="G1367" i="1"/>
  <c r="E1367" i="1"/>
  <c r="I1366" i="1"/>
  <c r="H1366" i="1"/>
  <c r="G1366" i="1"/>
  <c r="E1366" i="1"/>
  <c r="I1365" i="1"/>
  <c r="H1365" i="1"/>
  <c r="G1365" i="1"/>
  <c r="E1365" i="1"/>
  <c r="I1364" i="1"/>
  <c r="H1364" i="1"/>
  <c r="G1364" i="1"/>
  <c r="E1364" i="1"/>
  <c r="I1363" i="1"/>
  <c r="H1363" i="1"/>
  <c r="G1363" i="1"/>
  <c r="E1363" i="1"/>
  <c r="I1362" i="1"/>
  <c r="H1362" i="1"/>
  <c r="G1362" i="1"/>
  <c r="E1362" i="1"/>
  <c r="I1361" i="1"/>
  <c r="H1361" i="1"/>
  <c r="G1361" i="1"/>
  <c r="E1361" i="1"/>
  <c r="I1360" i="1"/>
  <c r="H1360" i="1"/>
  <c r="G1360" i="1"/>
  <c r="E1360" i="1"/>
  <c r="I1359" i="1"/>
  <c r="H1359" i="1"/>
  <c r="G1359" i="1"/>
  <c r="E1359" i="1"/>
  <c r="I1358" i="1"/>
  <c r="H1358" i="1"/>
  <c r="G1358" i="1"/>
  <c r="E1358" i="1"/>
  <c r="I1357" i="1"/>
  <c r="H1357" i="1"/>
  <c r="G1357" i="1"/>
  <c r="E1357" i="1"/>
  <c r="I1356" i="1"/>
  <c r="H1356" i="1"/>
  <c r="G1356" i="1"/>
  <c r="E1356" i="1"/>
  <c r="I1355" i="1"/>
  <c r="H1355" i="1"/>
  <c r="G1355" i="1"/>
  <c r="E1355" i="1"/>
  <c r="I1354" i="1"/>
  <c r="H1354" i="1"/>
  <c r="G1354" i="1"/>
  <c r="E1354" i="1"/>
  <c r="I1353" i="1"/>
  <c r="H1353" i="1"/>
  <c r="G1353" i="1"/>
  <c r="E1353" i="1"/>
  <c r="I1352" i="1"/>
  <c r="H1352" i="1"/>
  <c r="G1352" i="1"/>
  <c r="E1352" i="1"/>
  <c r="I1351" i="1"/>
  <c r="H1351" i="1"/>
  <c r="G1351" i="1"/>
  <c r="E1351" i="1"/>
  <c r="I1350" i="1"/>
  <c r="H1350" i="1"/>
  <c r="G1350" i="1"/>
  <c r="E1350" i="1"/>
  <c r="I1349" i="1"/>
  <c r="H1349" i="1"/>
  <c r="G1349" i="1"/>
  <c r="E1349" i="1"/>
  <c r="I1348" i="1"/>
  <c r="H1348" i="1"/>
  <c r="G1348" i="1"/>
  <c r="E1348" i="1"/>
  <c r="I1347" i="1"/>
  <c r="H1347" i="1"/>
  <c r="G1347" i="1"/>
  <c r="E1347" i="1"/>
  <c r="I1346" i="1"/>
  <c r="H1346" i="1"/>
  <c r="G1346" i="1"/>
  <c r="E1346" i="1"/>
  <c r="I1345" i="1"/>
  <c r="H1345" i="1"/>
  <c r="G1345" i="1"/>
  <c r="E1345" i="1"/>
  <c r="I1344" i="1"/>
  <c r="H1344" i="1"/>
  <c r="G1344" i="1"/>
  <c r="E1344" i="1"/>
  <c r="I1343" i="1"/>
  <c r="H1343" i="1"/>
  <c r="G1343" i="1"/>
  <c r="E1343" i="1"/>
  <c r="I1342" i="1"/>
  <c r="H1342" i="1"/>
  <c r="G1342" i="1"/>
  <c r="E1342" i="1"/>
  <c r="I1341" i="1"/>
  <c r="H1341" i="1"/>
  <c r="G1341" i="1"/>
  <c r="E1341" i="1"/>
  <c r="I1340" i="1"/>
  <c r="H1340" i="1"/>
  <c r="G1340" i="1"/>
  <c r="E1340" i="1"/>
  <c r="I1339" i="1"/>
  <c r="H1339" i="1"/>
  <c r="G1339" i="1"/>
  <c r="E1339" i="1"/>
  <c r="I1338" i="1"/>
  <c r="H1338" i="1"/>
  <c r="G1338" i="1"/>
  <c r="E1338" i="1"/>
  <c r="I1337" i="1"/>
  <c r="H1337" i="1"/>
  <c r="G1337" i="1"/>
  <c r="E1337" i="1"/>
  <c r="I1336" i="1"/>
  <c r="H1336" i="1"/>
  <c r="G1336" i="1"/>
  <c r="E1336" i="1"/>
  <c r="I1335" i="1"/>
  <c r="H1335" i="1"/>
  <c r="G1335" i="1"/>
  <c r="E1335" i="1"/>
  <c r="I1334" i="1"/>
  <c r="H1334" i="1"/>
  <c r="G1334" i="1"/>
  <c r="E1334" i="1"/>
  <c r="I1333" i="1"/>
  <c r="H1333" i="1"/>
  <c r="G1333" i="1"/>
  <c r="E1333" i="1"/>
  <c r="I1332" i="1"/>
  <c r="H1332" i="1"/>
  <c r="G1332" i="1"/>
  <c r="E1332" i="1"/>
  <c r="I1331" i="1"/>
  <c r="H1331" i="1"/>
  <c r="G1331" i="1"/>
  <c r="E1331" i="1"/>
  <c r="I1330" i="1"/>
  <c r="H1330" i="1"/>
  <c r="G1330" i="1"/>
  <c r="E1330" i="1"/>
  <c r="I1329" i="1"/>
  <c r="H1329" i="1"/>
  <c r="G1329" i="1"/>
  <c r="E1329" i="1"/>
  <c r="I1328" i="1"/>
  <c r="H1328" i="1"/>
  <c r="G1328" i="1"/>
  <c r="E1328" i="1"/>
  <c r="I1327" i="1"/>
  <c r="H1327" i="1"/>
  <c r="G1327" i="1"/>
  <c r="E1327" i="1"/>
  <c r="I1326" i="1"/>
  <c r="H1326" i="1"/>
  <c r="G1326" i="1"/>
  <c r="E1326" i="1"/>
  <c r="I1325" i="1"/>
  <c r="H1325" i="1"/>
  <c r="G1325" i="1"/>
  <c r="E1325" i="1"/>
  <c r="I1324" i="1"/>
  <c r="H1324" i="1"/>
  <c r="G1324" i="1"/>
  <c r="E1324" i="1"/>
  <c r="I1323" i="1"/>
  <c r="H1323" i="1"/>
  <c r="G1323" i="1"/>
  <c r="E1323" i="1"/>
  <c r="I1322" i="1"/>
  <c r="H1322" i="1"/>
  <c r="G1322" i="1"/>
  <c r="E1322" i="1"/>
  <c r="I1321" i="1"/>
  <c r="H1321" i="1"/>
  <c r="G1321" i="1"/>
  <c r="E1321" i="1"/>
  <c r="I1320" i="1"/>
  <c r="H1320" i="1"/>
  <c r="G1320" i="1"/>
  <c r="E1320" i="1"/>
  <c r="I1319" i="1"/>
  <c r="H1319" i="1"/>
  <c r="G1319" i="1"/>
  <c r="E1319" i="1"/>
  <c r="I1318" i="1"/>
  <c r="H1318" i="1"/>
  <c r="G1318" i="1"/>
  <c r="E1318" i="1"/>
  <c r="I1317" i="1"/>
  <c r="H1317" i="1"/>
  <c r="G1317" i="1"/>
  <c r="E1317" i="1"/>
  <c r="I1316" i="1"/>
  <c r="H1316" i="1"/>
  <c r="G1316" i="1"/>
  <c r="E1316" i="1"/>
  <c r="I1315" i="1"/>
  <c r="H1315" i="1"/>
  <c r="G1315" i="1"/>
  <c r="E1315" i="1"/>
  <c r="I1314" i="1"/>
  <c r="H1314" i="1"/>
  <c r="G1314" i="1"/>
  <c r="E1314" i="1"/>
  <c r="I1313" i="1"/>
  <c r="H1313" i="1"/>
  <c r="G1313" i="1"/>
  <c r="E1313" i="1"/>
  <c r="I1312" i="1"/>
  <c r="H1312" i="1"/>
  <c r="G1312" i="1"/>
  <c r="E1312" i="1"/>
  <c r="I1311" i="1"/>
  <c r="H1311" i="1"/>
  <c r="G1311" i="1"/>
  <c r="E1311" i="1"/>
  <c r="I1310" i="1"/>
  <c r="H1310" i="1"/>
  <c r="G1310" i="1"/>
  <c r="E1310" i="1"/>
  <c r="I1309" i="1"/>
  <c r="H1309" i="1"/>
  <c r="G1309" i="1"/>
  <c r="E1309" i="1"/>
  <c r="I1308" i="1"/>
  <c r="H1308" i="1"/>
  <c r="G1308" i="1"/>
  <c r="E1308" i="1"/>
  <c r="I1307" i="1"/>
  <c r="H1307" i="1"/>
  <c r="G1307" i="1"/>
  <c r="E1307" i="1"/>
  <c r="I1306" i="1"/>
  <c r="H1306" i="1"/>
  <c r="G1306" i="1"/>
  <c r="E1306" i="1"/>
  <c r="I1305" i="1"/>
  <c r="H1305" i="1"/>
  <c r="G1305" i="1"/>
  <c r="E1305" i="1"/>
  <c r="I1304" i="1"/>
  <c r="H1304" i="1"/>
  <c r="G1304" i="1"/>
  <c r="E1304" i="1"/>
  <c r="I1303" i="1"/>
  <c r="H1303" i="1"/>
  <c r="G1303" i="1"/>
  <c r="E1303" i="1"/>
  <c r="I1302" i="1"/>
  <c r="H1302" i="1"/>
  <c r="G1302" i="1"/>
  <c r="E1302" i="1"/>
  <c r="I1301" i="1"/>
  <c r="H1301" i="1"/>
  <c r="G1301" i="1"/>
  <c r="E1301" i="1"/>
  <c r="I1300" i="1"/>
  <c r="H1300" i="1"/>
  <c r="G1300" i="1"/>
  <c r="E1300" i="1"/>
  <c r="I1299" i="1"/>
  <c r="H1299" i="1"/>
  <c r="G1299" i="1"/>
  <c r="E1299" i="1"/>
  <c r="I1298" i="1"/>
  <c r="H1298" i="1"/>
  <c r="G1298" i="1"/>
  <c r="E1298" i="1"/>
  <c r="I1297" i="1"/>
  <c r="H1297" i="1"/>
  <c r="G1297" i="1"/>
  <c r="E1297" i="1"/>
  <c r="I1296" i="1"/>
  <c r="H1296" i="1"/>
  <c r="G1296" i="1"/>
  <c r="E1296" i="1"/>
  <c r="I1295" i="1"/>
  <c r="H1295" i="1"/>
  <c r="G1295" i="1"/>
  <c r="E1295" i="1"/>
  <c r="I1294" i="1"/>
  <c r="H1294" i="1"/>
  <c r="G1294" i="1"/>
  <c r="E1294" i="1"/>
  <c r="I1293" i="1"/>
  <c r="H1293" i="1"/>
  <c r="G1293" i="1"/>
  <c r="E1293" i="1"/>
  <c r="I1292" i="1"/>
  <c r="H1292" i="1"/>
  <c r="G1292" i="1"/>
  <c r="E1292" i="1"/>
  <c r="I1291" i="1"/>
  <c r="H1291" i="1"/>
  <c r="G1291" i="1"/>
  <c r="E1291" i="1"/>
  <c r="I1290" i="1"/>
  <c r="H1290" i="1"/>
  <c r="G1290" i="1"/>
  <c r="E1290" i="1"/>
  <c r="I1289" i="1"/>
  <c r="H1289" i="1"/>
  <c r="G1289" i="1"/>
  <c r="E1289" i="1"/>
  <c r="I1288" i="1"/>
  <c r="H1288" i="1"/>
  <c r="G1288" i="1"/>
  <c r="E1288" i="1"/>
  <c r="I1287" i="1"/>
  <c r="H1287" i="1"/>
  <c r="G1287" i="1"/>
  <c r="E1287" i="1"/>
  <c r="I1286" i="1"/>
  <c r="H1286" i="1"/>
  <c r="G1286" i="1"/>
  <c r="E1286" i="1"/>
  <c r="I1285" i="1"/>
  <c r="H1285" i="1"/>
  <c r="G1285" i="1"/>
  <c r="E1285" i="1"/>
  <c r="I1284" i="1"/>
  <c r="H1284" i="1"/>
  <c r="G1284" i="1"/>
  <c r="E1284" i="1"/>
  <c r="I1283" i="1"/>
  <c r="H1283" i="1"/>
  <c r="G1283" i="1"/>
  <c r="E1283" i="1"/>
  <c r="I1282" i="1"/>
  <c r="H1282" i="1"/>
  <c r="G1282" i="1"/>
  <c r="E1282" i="1"/>
  <c r="I1281" i="1"/>
  <c r="H1281" i="1"/>
  <c r="G1281" i="1"/>
  <c r="E1281" i="1"/>
  <c r="I1280" i="1"/>
  <c r="H1280" i="1"/>
  <c r="G1280" i="1"/>
  <c r="E1280" i="1"/>
  <c r="I1279" i="1"/>
  <c r="H1279" i="1"/>
  <c r="G1279" i="1"/>
  <c r="E1279" i="1"/>
  <c r="I1278" i="1"/>
  <c r="H1278" i="1"/>
  <c r="G1278" i="1"/>
  <c r="E1278" i="1"/>
  <c r="I1277" i="1"/>
  <c r="H1277" i="1"/>
  <c r="G1277" i="1"/>
  <c r="E1277" i="1"/>
  <c r="I1276" i="1"/>
  <c r="H1276" i="1"/>
  <c r="G1276" i="1"/>
  <c r="E1276" i="1"/>
  <c r="I1275" i="1"/>
  <c r="H1275" i="1"/>
  <c r="G1275" i="1"/>
  <c r="E1275" i="1"/>
  <c r="I1274" i="1"/>
  <c r="H1274" i="1"/>
  <c r="G1274" i="1"/>
  <c r="E1274" i="1"/>
  <c r="I1273" i="1"/>
  <c r="H1273" i="1"/>
  <c r="G1273" i="1"/>
  <c r="E1273" i="1"/>
  <c r="I1272" i="1"/>
  <c r="H1272" i="1"/>
  <c r="G1272" i="1"/>
  <c r="E1272" i="1"/>
  <c r="I1271" i="1"/>
  <c r="H1271" i="1"/>
  <c r="G1271" i="1"/>
  <c r="E1271" i="1"/>
  <c r="I1270" i="1"/>
  <c r="H1270" i="1"/>
  <c r="G1270" i="1"/>
  <c r="E1270" i="1"/>
  <c r="I1269" i="1"/>
  <c r="H1269" i="1"/>
  <c r="G1269" i="1"/>
  <c r="E1269" i="1"/>
  <c r="I1268" i="1"/>
  <c r="H1268" i="1"/>
  <c r="G1268" i="1"/>
  <c r="E1268" i="1"/>
  <c r="I1267" i="1"/>
  <c r="H1267" i="1"/>
  <c r="G1267" i="1"/>
  <c r="E1267" i="1"/>
  <c r="I1266" i="1"/>
  <c r="H1266" i="1"/>
  <c r="G1266" i="1"/>
  <c r="E1266" i="1"/>
  <c r="I1265" i="1"/>
  <c r="H1265" i="1"/>
  <c r="G1265" i="1"/>
  <c r="E1265" i="1"/>
  <c r="I1264" i="1"/>
  <c r="H1264" i="1"/>
  <c r="G1264" i="1"/>
  <c r="E1264" i="1"/>
  <c r="I1263" i="1"/>
  <c r="H1263" i="1"/>
  <c r="G1263" i="1"/>
  <c r="E1263" i="1"/>
  <c r="I1262" i="1"/>
  <c r="H1262" i="1"/>
  <c r="G1262" i="1"/>
  <c r="E1262" i="1"/>
  <c r="I1261" i="1"/>
  <c r="H1261" i="1"/>
  <c r="G1261" i="1"/>
  <c r="E1261" i="1"/>
  <c r="I1260" i="1"/>
  <c r="H1260" i="1"/>
  <c r="G1260" i="1"/>
  <c r="E1260" i="1"/>
  <c r="I1259" i="1"/>
  <c r="H1259" i="1"/>
  <c r="G1259" i="1"/>
  <c r="E1259" i="1"/>
  <c r="I1258" i="1"/>
  <c r="H1258" i="1"/>
  <c r="G1258" i="1"/>
  <c r="E1258" i="1"/>
  <c r="I1257" i="1"/>
  <c r="H1257" i="1"/>
  <c r="G1257" i="1"/>
  <c r="E1257" i="1"/>
  <c r="I1256" i="1"/>
  <c r="H1256" i="1"/>
  <c r="G1256" i="1"/>
  <c r="E1256" i="1"/>
  <c r="I1255" i="1"/>
  <c r="H1255" i="1"/>
  <c r="G1255" i="1"/>
  <c r="E1255" i="1"/>
  <c r="I1254" i="1"/>
  <c r="H1254" i="1"/>
  <c r="G1254" i="1"/>
  <c r="E1254" i="1"/>
  <c r="I1253" i="1"/>
  <c r="H1253" i="1"/>
  <c r="G1253" i="1"/>
  <c r="E1253" i="1"/>
  <c r="I1252" i="1"/>
  <c r="H1252" i="1"/>
  <c r="G1252" i="1"/>
  <c r="E1252" i="1"/>
  <c r="I1251" i="1"/>
  <c r="H1251" i="1"/>
  <c r="G1251" i="1"/>
  <c r="E1251" i="1"/>
  <c r="I1250" i="1"/>
  <c r="H1250" i="1"/>
  <c r="G1250" i="1"/>
  <c r="E1250" i="1"/>
  <c r="I1249" i="1"/>
  <c r="H1249" i="1"/>
  <c r="G1249" i="1"/>
  <c r="E1249" i="1"/>
  <c r="I1248" i="1"/>
  <c r="H1248" i="1"/>
  <c r="G1248" i="1"/>
  <c r="E1248" i="1"/>
  <c r="I1247" i="1"/>
  <c r="H1247" i="1"/>
  <c r="G1247" i="1"/>
  <c r="E1247" i="1"/>
  <c r="I1246" i="1"/>
  <c r="H1246" i="1"/>
  <c r="G1246" i="1"/>
  <c r="E1246" i="1"/>
  <c r="I1245" i="1"/>
  <c r="H1245" i="1"/>
  <c r="G1245" i="1"/>
  <c r="E1245" i="1"/>
  <c r="I1244" i="1"/>
  <c r="H1244" i="1"/>
  <c r="G1244" i="1"/>
  <c r="E1244" i="1"/>
  <c r="I1243" i="1"/>
  <c r="H1243" i="1"/>
  <c r="G1243" i="1"/>
  <c r="E1243" i="1"/>
  <c r="I1242" i="1"/>
  <c r="H1242" i="1"/>
  <c r="G1242" i="1"/>
  <c r="E1242" i="1"/>
  <c r="I1241" i="1"/>
  <c r="H1241" i="1"/>
  <c r="G1241" i="1"/>
  <c r="E1241" i="1"/>
  <c r="I1240" i="1"/>
  <c r="H1240" i="1"/>
  <c r="G1240" i="1"/>
  <c r="E1240" i="1"/>
  <c r="I1239" i="1"/>
  <c r="H1239" i="1"/>
  <c r="G1239" i="1"/>
  <c r="E1239" i="1"/>
  <c r="I1238" i="1"/>
  <c r="H1238" i="1"/>
  <c r="G1238" i="1"/>
  <c r="E1238" i="1"/>
  <c r="I1237" i="1"/>
  <c r="H1237" i="1"/>
  <c r="G1237" i="1"/>
  <c r="E1237" i="1"/>
  <c r="I1236" i="1"/>
  <c r="H1236" i="1"/>
  <c r="G1236" i="1"/>
  <c r="E1236" i="1"/>
  <c r="I1235" i="1"/>
  <c r="H1235" i="1"/>
  <c r="G1235" i="1"/>
  <c r="E1235" i="1"/>
  <c r="I1234" i="1"/>
  <c r="H1234" i="1"/>
  <c r="G1234" i="1"/>
  <c r="E1234" i="1"/>
  <c r="I1233" i="1"/>
  <c r="H1233" i="1"/>
  <c r="G1233" i="1"/>
  <c r="E1233" i="1"/>
  <c r="I1232" i="1"/>
  <c r="H1232" i="1"/>
  <c r="G1232" i="1"/>
  <c r="E1232" i="1"/>
  <c r="I1231" i="1"/>
  <c r="H1231" i="1"/>
  <c r="G1231" i="1"/>
  <c r="E1231" i="1"/>
  <c r="I1230" i="1"/>
  <c r="H1230" i="1"/>
  <c r="G1230" i="1"/>
  <c r="E1230" i="1"/>
  <c r="I1229" i="1"/>
  <c r="H1229" i="1"/>
  <c r="G1229" i="1"/>
  <c r="E1229" i="1"/>
  <c r="I1228" i="1"/>
  <c r="H1228" i="1"/>
  <c r="G1228" i="1"/>
  <c r="E1228" i="1"/>
  <c r="I1227" i="1"/>
  <c r="H1227" i="1"/>
  <c r="G1227" i="1"/>
  <c r="E1227" i="1"/>
  <c r="I1226" i="1"/>
  <c r="H1226" i="1"/>
  <c r="G1226" i="1"/>
  <c r="E1226" i="1"/>
  <c r="I1225" i="1"/>
  <c r="H1225" i="1"/>
  <c r="G1225" i="1"/>
  <c r="E1225" i="1"/>
  <c r="I1224" i="1"/>
  <c r="H1224" i="1"/>
  <c r="G1224" i="1"/>
  <c r="E1224" i="1"/>
  <c r="I1223" i="1"/>
  <c r="H1223" i="1"/>
  <c r="G1223" i="1"/>
  <c r="E1223" i="1"/>
  <c r="I1222" i="1"/>
  <c r="H1222" i="1"/>
  <c r="G1222" i="1"/>
  <c r="E1222" i="1"/>
  <c r="I1221" i="1"/>
  <c r="H1221" i="1"/>
  <c r="G1221" i="1"/>
  <c r="E1221" i="1"/>
  <c r="I1220" i="1"/>
  <c r="H1220" i="1"/>
  <c r="G1220" i="1"/>
  <c r="E1220" i="1"/>
  <c r="I1219" i="1"/>
  <c r="H1219" i="1"/>
  <c r="G1219" i="1"/>
  <c r="E1219" i="1"/>
  <c r="I1218" i="1"/>
  <c r="H1218" i="1"/>
  <c r="G1218" i="1"/>
  <c r="E1218" i="1"/>
  <c r="I1217" i="1"/>
  <c r="H1217" i="1"/>
  <c r="G1217" i="1"/>
  <c r="E1217" i="1"/>
  <c r="I1216" i="1"/>
  <c r="H1216" i="1"/>
  <c r="G1216" i="1"/>
  <c r="E1216" i="1"/>
  <c r="I1215" i="1"/>
  <c r="H1215" i="1"/>
  <c r="G1215" i="1"/>
  <c r="E1215" i="1"/>
  <c r="I1214" i="1"/>
  <c r="H1214" i="1"/>
  <c r="G1214" i="1"/>
  <c r="E1214" i="1"/>
  <c r="I1213" i="1"/>
  <c r="H1213" i="1"/>
  <c r="G1213" i="1"/>
  <c r="E1213" i="1"/>
  <c r="I1212" i="1"/>
  <c r="H1212" i="1"/>
  <c r="G1212" i="1"/>
  <c r="E1212" i="1"/>
  <c r="I1211" i="1"/>
  <c r="H1211" i="1"/>
  <c r="G1211" i="1"/>
  <c r="E1211" i="1"/>
  <c r="I1210" i="1"/>
  <c r="H1210" i="1"/>
  <c r="G1210" i="1"/>
  <c r="E1210" i="1"/>
  <c r="I1209" i="1"/>
  <c r="H1209" i="1"/>
  <c r="G1209" i="1"/>
  <c r="E1209" i="1"/>
  <c r="I1208" i="1"/>
  <c r="H1208" i="1"/>
  <c r="G1208" i="1"/>
  <c r="E1208" i="1"/>
  <c r="I1207" i="1"/>
  <c r="H1207" i="1"/>
  <c r="G1207" i="1"/>
  <c r="E1207" i="1"/>
  <c r="I1206" i="1"/>
  <c r="H1206" i="1"/>
  <c r="G1206" i="1"/>
  <c r="E1206" i="1"/>
  <c r="I1205" i="1"/>
  <c r="H1205" i="1"/>
  <c r="G1205" i="1"/>
  <c r="E1205" i="1"/>
  <c r="I1204" i="1"/>
  <c r="H1204" i="1"/>
  <c r="G1204" i="1"/>
  <c r="E1204" i="1"/>
  <c r="I1203" i="1"/>
  <c r="H1203" i="1"/>
  <c r="G1203" i="1"/>
  <c r="E1203" i="1"/>
  <c r="I1202" i="1"/>
  <c r="H1202" i="1"/>
  <c r="G1202" i="1"/>
  <c r="E1202" i="1"/>
  <c r="I1201" i="1"/>
  <c r="H1201" i="1"/>
  <c r="G1201" i="1"/>
  <c r="E1201" i="1"/>
  <c r="I1200" i="1"/>
  <c r="H1200" i="1"/>
  <c r="G1200" i="1"/>
  <c r="E1200" i="1"/>
  <c r="I1199" i="1"/>
  <c r="H1199" i="1"/>
  <c r="G1199" i="1"/>
  <c r="E1199" i="1"/>
  <c r="I1198" i="1"/>
  <c r="H1198" i="1"/>
  <c r="G1198" i="1"/>
  <c r="E1198" i="1"/>
  <c r="I1197" i="1"/>
  <c r="H1197" i="1"/>
  <c r="G1197" i="1"/>
  <c r="E1197" i="1"/>
  <c r="I1196" i="1"/>
  <c r="H1196" i="1"/>
  <c r="G1196" i="1"/>
  <c r="E1196" i="1"/>
  <c r="I1195" i="1"/>
  <c r="H1195" i="1"/>
  <c r="G1195" i="1"/>
  <c r="E1195" i="1"/>
  <c r="I1194" i="1"/>
  <c r="H1194" i="1"/>
  <c r="G1194" i="1"/>
  <c r="E1194" i="1"/>
  <c r="I1193" i="1"/>
  <c r="H1193" i="1"/>
  <c r="G1193" i="1"/>
  <c r="E1193" i="1"/>
  <c r="I1192" i="1"/>
  <c r="H1192" i="1"/>
  <c r="G1192" i="1"/>
  <c r="E1192" i="1"/>
  <c r="I1191" i="1"/>
  <c r="H1191" i="1"/>
  <c r="G1191" i="1"/>
  <c r="E1191" i="1"/>
  <c r="I1190" i="1"/>
  <c r="H1190" i="1"/>
  <c r="G1190" i="1"/>
  <c r="E1190" i="1"/>
  <c r="I1189" i="1"/>
  <c r="H1189" i="1"/>
  <c r="G1189" i="1"/>
  <c r="E1189" i="1"/>
  <c r="I1188" i="1"/>
  <c r="H1188" i="1"/>
  <c r="G1188" i="1"/>
  <c r="E1188" i="1"/>
  <c r="I1187" i="1"/>
  <c r="H1187" i="1"/>
  <c r="G1187" i="1"/>
  <c r="E1187" i="1"/>
  <c r="I1186" i="1"/>
  <c r="H1186" i="1"/>
  <c r="G1186" i="1"/>
  <c r="E1186" i="1"/>
  <c r="I1185" i="1"/>
  <c r="H1185" i="1"/>
  <c r="G1185" i="1"/>
  <c r="E1185" i="1"/>
  <c r="I1184" i="1"/>
  <c r="H1184" i="1"/>
  <c r="G1184" i="1"/>
  <c r="E1184" i="1"/>
  <c r="I1183" i="1"/>
  <c r="H1183" i="1"/>
  <c r="G1183" i="1"/>
  <c r="E1183" i="1"/>
  <c r="I1182" i="1"/>
  <c r="H1182" i="1"/>
  <c r="G1182" i="1"/>
  <c r="E1182" i="1"/>
  <c r="I1181" i="1"/>
  <c r="H1181" i="1"/>
  <c r="G1181" i="1"/>
  <c r="E1181" i="1"/>
  <c r="I1180" i="1"/>
  <c r="H1180" i="1"/>
  <c r="G1180" i="1"/>
  <c r="E1180" i="1"/>
  <c r="I1179" i="1"/>
  <c r="H1179" i="1"/>
  <c r="G1179" i="1"/>
  <c r="E1179" i="1"/>
  <c r="I1178" i="1"/>
  <c r="H1178" i="1"/>
  <c r="G1178" i="1"/>
  <c r="E1178" i="1"/>
  <c r="I1177" i="1"/>
  <c r="H1177" i="1"/>
  <c r="G1177" i="1"/>
  <c r="E1177" i="1"/>
  <c r="I1176" i="1"/>
  <c r="H1176" i="1"/>
  <c r="G1176" i="1"/>
  <c r="E1176" i="1"/>
  <c r="I1175" i="1"/>
  <c r="H1175" i="1"/>
  <c r="G1175" i="1"/>
  <c r="E1175" i="1"/>
  <c r="I1174" i="1"/>
  <c r="H1174" i="1"/>
  <c r="G1174" i="1"/>
  <c r="E1174" i="1"/>
  <c r="I1173" i="1"/>
  <c r="H1173" i="1"/>
  <c r="G1173" i="1"/>
  <c r="E1173" i="1"/>
  <c r="I1172" i="1"/>
  <c r="H1172" i="1"/>
  <c r="G1172" i="1"/>
  <c r="E1172" i="1"/>
  <c r="I1171" i="1"/>
  <c r="H1171" i="1"/>
  <c r="G1171" i="1"/>
  <c r="E1171" i="1"/>
  <c r="I1170" i="1"/>
  <c r="H1170" i="1"/>
  <c r="G1170" i="1"/>
  <c r="E1170" i="1"/>
  <c r="I1169" i="1"/>
  <c r="H1169" i="1"/>
  <c r="G1169" i="1"/>
  <c r="E1169" i="1"/>
  <c r="I1168" i="1"/>
  <c r="H1168" i="1"/>
  <c r="G1168" i="1"/>
  <c r="E1168" i="1"/>
  <c r="I1167" i="1"/>
  <c r="H1167" i="1"/>
  <c r="G1167" i="1"/>
  <c r="E1167" i="1"/>
  <c r="I1166" i="1"/>
  <c r="H1166" i="1"/>
  <c r="G1166" i="1"/>
  <c r="E1166" i="1"/>
  <c r="I1165" i="1"/>
  <c r="H1165" i="1"/>
  <c r="G1165" i="1"/>
  <c r="E1165" i="1"/>
  <c r="I1164" i="1"/>
  <c r="H1164" i="1"/>
  <c r="G1164" i="1"/>
  <c r="E1164" i="1"/>
  <c r="I1163" i="1"/>
  <c r="H1163" i="1"/>
  <c r="G1163" i="1"/>
  <c r="E1163" i="1"/>
  <c r="I1162" i="1"/>
  <c r="H1162" i="1"/>
  <c r="G1162" i="1"/>
  <c r="E1162" i="1"/>
  <c r="I1161" i="1"/>
  <c r="H1161" i="1"/>
  <c r="G1161" i="1"/>
  <c r="E1161" i="1"/>
  <c r="I1160" i="1"/>
  <c r="H1160" i="1"/>
  <c r="G1160" i="1"/>
  <c r="E1160" i="1"/>
  <c r="I1159" i="1"/>
  <c r="H1159" i="1"/>
  <c r="G1159" i="1"/>
  <c r="E1159" i="1"/>
  <c r="I1158" i="1"/>
  <c r="H1158" i="1"/>
  <c r="G1158" i="1"/>
  <c r="E1158" i="1"/>
  <c r="I1157" i="1"/>
  <c r="H1157" i="1"/>
  <c r="G1157" i="1"/>
  <c r="E1157" i="1"/>
  <c r="I1156" i="1"/>
  <c r="H1156" i="1"/>
  <c r="G1156" i="1"/>
  <c r="E1156" i="1"/>
  <c r="I1155" i="1"/>
  <c r="H1155" i="1"/>
  <c r="G1155" i="1"/>
  <c r="E1155" i="1"/>
  <c r="I1154" i="1"/>
  <c r="H1154" i="1"/>
  <c r="G1154" i="1"/>
  <c r="E1154" i="1"/>
  <c r="I1153" i="1"/>
  <c r="H1153" i="1"/>
  <c r="G1153" i="1"/>
  <c r="E1153" i="1"/>
  <c r="I1152" i="1"/>
  <c r="H1152" i="1"/>
  <c r="G1152" i="1"/>
  <c r="E1152" i="1"/>
  <c r="I1151" i="1"/>
  <c r="H1151" i="1"/>
  <c r="G1151" i="1"/>
  <c r="E1151" i="1"/>
  <c r="I1150" i="1"/>
  <c r="H1150" i="1"/>
  <c r="G1150" i="1"/>
  <c r="E1150" i="1"/>
  <c r="I1149" i="1"/>
  <c r="H1149" i="1"/>
  <c r="G1149" i="1"/>
  <c r="E1149" i="1"/>
  <c r="I1148" i="1"/>
  <c r="H1148" i="1"/>
  <c r="G1148" i="1"/>
  <c r="E1148" i="1"/>
  <c r="I1147" i="1"/>
  <c r="H1147" i="1"/>
  <c r="G1147" i="1"/>
  <c r="E1147" i="1"/>
  <c r="I1146" i="1"/>
  <c r="H1146" i="1"/>
  <c r="G1146" i="1"/>
  <c r="E1146" i="1"/>
  <c r="I1145" i="1"/>
  <c r="H1145" i="1"/>
  <c r="G1145" i="1"/>
  <c r="E1145" i="1"/>
  <c r="I1144" i="1"/>
  <c r="H1144" i="1"/>
  <c r="G1144" i="1"/>
  <c r="E1144" i="1"/>
  <c r="I1143" i="1"/>
  <c r="H1143" i="1"/>
  <c r="G1143" i="1"/>
  <c r="E1143" i="1"/>
  <c r="I1142" i="1"/>
  <c r="H1142" i="1"/>
  <c r="G1142" i="1"/>
  <c r="E1142" i="1"/>
  <c r="I1141" i="1"/>
  <c r="H1141" i="1"/>
  <c r="G1141" i="1"/>
  <c r="E1141" i="1"/>
  <c r="I1140" i="1"/>
  <c r="H1140" i="1"/>
  <c r="G1140" i="1"/>
  <c r="E1140" i="1"/>
  <c r="I1139" i="1"/>
  <c r="H1139" i="1"/>
  <c r="G1139" i="1"/>
  <c r="E1139" i="1"/>
  <c r="I1138" i="1"/>
  <c r="H1138" i="1"/>
  <c r="G1138" i="1"/>
  <c r="E1138" i="1"/>
  <c r="I1137" i="1"/>
  <c r="H1137" i="1"/>
  <c r="G1137" i="1"/>
  <c r="E1137" i="1"/>
  <c r="I1136" i="1"/>
  <c r="H1136" i="1"/>
  <c r="G1136" i="1"/>
  <c r="E1136" i="1"/>
  <c r="I1135" i="1"/>
  <c r="H1135" i="1"/>
  <c r="G1135" i="1"/>
  <c r="E1135" i="1"/>
  <c r="I1134" i="1"/>
  <c r="H1134" i="1"/>
  <c r="G1134" i="1"/>
  <c r="E1134" i="1"/>
  <c r="I1133" i="1"/>
  <c r="H1133" i="1"/>
  <c r="G1133" i="1"/>
  <c r="E1133" i="1"/>
  <c r="I1132" i="1"/>
  <c r="H1132" i="1"/>
  <c r="G1132" i="1"/>
  <c r="E1132" i="1"/>
  <c r="I1131" i="1"/>
  <c r="H1131" i="1"/>
  <c r="G1131" i="1"/>
  <c r="E1131" i="1"/>
  <c r="I1130" i="1"/>
  <c r="H1130" i="1"/>
  <c r="G1130" i="1"/>
  <c r="E1130" i="1"/>
  <c r="I1129" i="1"/>
  <c r="H1129" i="1"/>
  <c r="G1129" i="1"/>
  <c r="E1129" i="1"/>
  <c r="I1128" i="1"/>
  <c r="H1128" i="1"/>
  <c r="G1128" i="1"/>
  <c r="E1128" i="1"/>
  <c r="I1127" i="1"/>
  <c r="H1127" i="1"/>
  <c r="G1127" i="1"/>
  <c r="E1127" i="1"/>
  <c r="I1126" i="1"/>
  <c r="H1126" i="1"/>
  <c r="G1126" i="1"/>
  <c r="E1126" i="1"/>
  <c r="I1125" i="1"/>
  <c r="H1125" i="1"/>
  <c r="G1125" i="1"/>
  <c r="E1125" i="1"/>
  <c r="I1124" i="1"/>
  <c r="H1124" i="1"/>
  <c r="G1124" i="1"/>
  <c r="E1124" i="1"/>
  <c r="I1123" i="1"/>
  <c r="H1123" i="1"/>
  <c r="G1123" i="1"/>
  <c r="E1123" i="1"/>
  <c r="I1122" i="1"/>
  <c r="H1122" i="1"/>
  <c r="G1122" i="1"/>
  <c r="E1122" i="1"/>
  <c r="I1121" i="1"/>
  <c r="H1121" i="1"/>
  <c r="G1121" i="1"/>
  <c r="E1121" i="1"/>
  <c r="I1120" i="1"/>
  <c r="H1120" i="1"/>
  <c r="G1120" i="1"/>
  <c r="E1120" i="1"/>
  <c r="I1119" i="1"/>
  <c r="H1119" i="1"/>
  <c r="G1119" i="1"/>
  <c r="E1119" i="1"/>
  <c r="I1118" i="1"/>
  <c r="H1118" i="1"/>
  <c r="G1118" i="1"/>
  <c r="E1118" i="1"/>
  <c r="I1117" i="1"/>
  <c r="H1117" i="1"/>
  <c r="G1117" i="1"/>
  <c r="E1117" i="1"/>
  <c r="I1116" i="1"/>
  <c r="H1116" i="1"/>
  <c r="G1116" i="1"/>
  <c r="E1116" i="1"/>
  <c r="I1115" i="1"/>
  <c r="H1115" i="1"/>
  <c r="G1115" i="1"/>
  <c r="E1115" i="1"/>
  <c r="I1114" i="1"/>
  <c r="H1114" i="1"/>
  <c r="G1114" i="1"/>
  <c r="E1114" i="1"/>
  <c r="I1113" i="1"/>
  <c r="H1113" i="1"/>
  <c r="G1113" i="1"/>
  <c r="E1113" i="1"/>
  <c r="I1112" i="1"/>
  <c r="H1112" i="1"/>
  <c r="G1112" i="1"/>
  <c r="E1112" i="1"/>
  <c r="I1111" i="1"/>
  <c r="H1111" i="1"/>
  <c r="G1111" i="1"/>
  <c r="E1111" i="1"/>
  <c r="I1110" i="1"/>
  <c r="H1110" i="1"/>
  <c r="G1110" i="1"/>
  <c r="E1110" i="1"/>
  <c r="I1109" i="1"/>
  <c r="H1109" i="1"/>
  <c r="G1109" i="1"/>
  <c r="E1109" i="1"/>
  <c r="I1108" i="1"/>
  <c r="H1108" i="1"/>
  <c r="G1108" i="1"/>
  <c r="E1108" i="1"/>
  <c r="I1107" i="1"/>
  <c r="H1107" i="1"/>
  <c r="G1107" i="1"/>
  <c r="E1107" i="1"/>
  <c r="I1106" i="1"/>
  <c r="H1106" i="1"/>
  <c r="G1106" i="1"/>
  <c r="E1106" i="1"/>
  <c r="I1105" i="1"/>
  <c r="H1105" i="1"/>
  <c r="G1105" i="1"/>
  <c r="E1105" i="1"/>
  <c r="I1104" i="1"/>
  <c r="H1104" i="1"/>
  <c r="G1104" i="1"/>
  <c r="E1104" i="1"/>
  <c r="I1103" i="1"/>
  <c r="H1103" i="1"/>
  <c r="G1103" i="1"/>
  <c r="E1103" i="1"/>
  <c r="I1102" i="1"/>
  <c r="H1102" i="1"/>
  <c r="G1102" i="1"/>
  <c r="E1102" i="1"/>
  <c r="I1101" i="1"/>
  <c r="H1101" i="1"/>
  <c r="G1101" i="1"/>
  <c r="E1101" i="1"/>
  <c r="I1100" i="1"/>
  <c r="H1100" i="1"/>
  <c r="G1100" i="1"/>
  <c r="E1100" i="1"/>
  <c r="I1099" i="1"/>
  <c r="H1099" i="1"/>
  <c r="G1099" i="1"/>
  <c r="E1099" i="1"/>
  <c r="I1098" i="1"/>
  <c r="H1098" i="1"/>
  <c r="G1098" i="1"/>
  <c r="E1098" i="1"/>
  <c r="I1097" i="1"/>
  <c r="H1097" i="1"/>
  <c r="G1097" i="1"/>
  <c r="E1097" i="1"/>
  <c r="I1096" i="1"/>
  <c r="H1096" i="1"/>
  <c r="G1096" i="1"/>
  <c r="E1096" i="1"/>
  <c r="I1095" i="1"/>
  <c r="H1095" i="1"/>
  <c r="G1095" i="1"/>
  <c r="E1095" i="1"/>
  <c r="I1094" i="1"/>
  <c r="H1094" i="1"/>
  <c r="G1094" i="1"/>
  <c r="E1094" i="1"/>
  <c r="I1093" i="1"/>
  <c r="H1093" i="1"/>
  <c r="G1093" i="1"/>
  <c r="E1093" i="1"/>
  <c r="I1092" i="1"/>
  <c r="H1092" i="1"/>
  <c r="G1092" i="1"/>
  <c r="E1092" i="1"/>
  <c r="I1091" i="1"/>
  <c r="H1091" i="1"/>
  <c r="G1091" i="1"/>
  <c r="E1091" i="1"/>
  <c r="I1090" i="1"/>
  <c r="H1090" i="1"/>
  <c r="G1090" i="1"/>
  <c r="E1090" i="1"/>
  <c r="I1089" i="1"/>
  <c r="H1089" i="1"/>
  <c r="G1089" i="1"/>
  <c r="E1089" i="1"/>
  <c r="I1088" i="1"/>
  <c r="H1088" i="1"/>
  <c r="G1088" i="1"/>
  <c r="E1088" i="1"/>
  <c r="I1087" i="1"/>
  <c r="H1087" i="1"/>
  <c r="G1087" i="1"/>
  <c r="E1087" i="1"/>
  <c r="I1086" i="1"/>
  <c r="H1086" i="1"/>
  <c r="G1086" i="1"/>
  <c r="E1086" i="1"/>
  <c r="I1085" i="1"/>
  <c r="H1085" i="1"/>
  <c r="G1085" i="1"/>
  <c r="E1085" i="1"/>
  <c r="I1084" i="1"/>
  <c r="H1084" i="1"/>
  <c r="G1084" i="1"/>
  <c r="E1084" i="1"/>
  <c r="I1083" i="1"/>
  <c r="H1083" i="1"/>
  <c r="G1083" i="1"/>
  <c r="E1083" i="1"/>
  <c r="I1082" i="1"/>
  <c r="H1082" i="1"/>
  <c r="G1082" i="1"/>
  <c r="E1082" i="1"/>
  <c r="I1081" i="1"/>
  <c r="H1081" i="1"/>
  <c r="G1081" i="1"/>
  <c r="E1081" i="1"/>
  <c r="I1080" i="1"/>
  <c r="H1080" i="1"/>
  <c r="G1080" i="1"/>
  <c r="E1080" i="1"/>
  <c r="I1079" i="1"/>
  <c r="H1079" i="1"/>
  <c r="G1079" i="1"/>
  <c r="E1079" i="1"/>
  <c r="I1078" i="1"/>
  <c r="H1078" i="1"/>
  <c r="G1078" i="1"/>
  <c r="E1078" i="1"/>
  <c r="I1077" i="1"/>
  <c r="H1077" i="1"/>
  <c r="G1077" i="1"/>
  <c r="E1077" i="1"/>
  <c r="I1076" i="1"/>
  <c r="H1076" i="1"/>
  <c r="G1076" i="1"/>
  <c r="E1076" i="1"/>
  <c r="I1075" i="1"/>
  <c r="H1075" i="1"/>
  <c r="G1075" i="1"/>
  <c r="E1075" i="1"/>
  <c r="I1074" i="1"/>
  <c r="H1074" i="1"/>
  <c r="G1074" i="1"/>
  <c r="E1074" i="1"/>
  <c r="I1073" i="1"/>
  <c r="H1073" i="1"/>
  <c r="G1073" i="1"/>
  <c r="E1073" i="1"/>
  <c r="I1072" i="1"/>
  <c r="H1072" i="1"/>
  <c r="G1072" i="1"/>
  <c r="E1072" i="1"/>
  <c r="I1071" i="1"/>
  <c r="H1071" i="1"/>
  <c r="G1071" i="1"/>
  <c r="E1071" i="1"/>
  <c r="I1070" i="1"/>
  <c r="H1070" i="1"/>
  <c r="G1070" i="1"/>
  <c r="E1070" i="1"/>
  <c r="I1069" i="1"/>
  <c r="H1069" i="1"/>
  <c r="G1069" i="1"/>
  <c r="E1069" i="1"/>
  <c r="I1068" i="1"/>
  <c r="H1068" i="1"/>
  <c r="G1068" i="1"/>
  <c r="E1068" i="1"/>
  <c r="I1067" i="1"/>
  <c r="H1067" i="1"/>
  <c r="G1067" i="1"/>
  <c r="E1067" i="1"/>
  <c r="I1066" i="1"/>
  <c r="H1066" i="1"/>
  <c r="G1066" i="1"/>
  <c r="E1066" i="1"/>
  <c r="I1065" i="1"/>
  <c r="H1065" i="1"/>
  <c r="G1065" i="1"/>
  <c r="E1065" i="1"/>
  <c r="I1064" i="1"/>
  <c r="H1064" i="1"/>
  <c r="G1064" i="1"/>
  <c r="E1064" i="1"/>
  <c r="I1063" i="1"/>
  <c r="H1063" i="1"/>
  <c r="G1063" i="1"/>
  <c r="E1063" i="1"/>
  <c r="I1062" i="1"/>
  <c r="H1062" i="1"/>
  <c r="G1062" i="1"/>
  <c r="E1062" i="1"/>
  <c r="I1061" i="1"/>
  <c r="H1061" i="1"/>
  <c r="G1061" i="1"/>
  <c r="E1061" i="1"/>
  <c r="I1060" i="1"/>
  <c r="H1060" i="1"/>
  <c r="G1060" i="1"/>
  <c r="E1060" i="1"/>
  <c r="I1059" i="1"/>
  <c r="H1059" i="1"/>
  <c r="G1059" i="1"/>
  <c r="E1059" i="1"/>
  <c r="I1058" i="1"/>
  <c r="H1058" i="1"/>
  <c r="G1058" i="1"/>
  <c r="E1058" i="1"/>
  <c r="I1057" i="1"/>
  <c r="H1057" i="1"/>
  <c r="G1057" i="1"/>
  <c r="E1057" i="1"/>
  <c r="I1056" i="1"/>
  <c r="H1056" i="1"/>
  <c r="G1056" i="1"/>
  <c r="E1056" i="1"/>
  <c r="I1055" i="1"/>
  <c r="H1055" i="1"/>
  <c r="G1055" i="1"/>
  <c r="E1055" i="1"/>
  <c r="I1054" i="1"/>
  <c r="H1054" i="1"/>
  <c r="G1054" i="1"/>
  <c r="E1054" i="1"/>
  <c r="I1053" i="1"/>
  <c r="H1053" i="1"/>
  <c r="G1053" i="1"/>
  <c r="E1053" i="1"/>
  <c r="I1052" i="1"/>
  <c r="H1052" i="1"/>
  <c r="G1052" i="1"/>
  <c r="E1052" i="1"/>
  <c r="I1051" i="1"/>
  <c r="H1051" i="1"/>
  <c r="G1051" i="1"/>
  <c r="E1051" i="1"/>
  <c r="I1050" i="1"/>
  <c r="H1050" i="1"/>
  <c r="G1050" i="1"/>
  <c r="E1050" i="1"/>
  <c r="I1049" i="1"/>
  <c r="H1049" i="1"/>
  <c r="G1049" i="1"/>
  <c r="E1049" i="1"/>
  <c r="I1048" i="1"/>
  <c r="H1048" i="1"/>
  <c r="G1048" i="1"/>
  <c r="E1048" i="1"/>
  <c r="I1047" i="1"/>
  <c r="H1047" i="1"/>
  <c r="G1047" i="1"/>
  <c r="E1047" i="1"/>
  <c r="I1046" i="1"/>
  <c r="H1046" i="1"/>
  <c r="G1046" i="1"/>
  <c r="E1046" i="1"/>
  <c r="I1045" i="1"/>
  <c r="H1045" i="1"/>
  <c r="G1045" i="1"/>
  <c r="E1045" i="1"/>
  <c r="I1044" i="1"/>
  <c r="H1044" i="1"/>
  <c r="G1044" i="1"/>
  <c r="E1044" i="1"/>
  <c r="I1043" i="1"/>
  <c r="H1043" i="1"/>
  <c r="G1043" i="1"/>
  <c r="E1043" i="1"/>
  <c r="I1042" i="1"/>
  <c r="H1042" i="1"/>
  <c r="G1042" i="1"/>
  <c r="E1042" i="1"/>
  <c r="I1041" i="1"/>
  <c r="H1041" i="1"/>
  <c r="G1041" i="1"/>
  <c r="E1041" i="1"/>
  <c r="I1040" i="1"/>
  <c r="H1040" i="1"/>
  <c r="G1040" i="1"/>
  <c r="E1040" i="1"/>
  <c r="I1039" i="1"/>
  <c r="H1039" i="1"/>
  <c r="G1039" i="1"/>
  <c r="E1039" i="1"/>
  <c r="I1038" i="1"/>
  <c r="H1038" i="1"/>
  <c r="G1038" i="1"/>
  <c r="E1038" i="1"/>
  <c r="I1037" i="1"/>
  <c r="H1037" i="1"/>
  <c r="G1037" i="1"/>
  <c r="E1037" i="1"/>
  <c r="I1036" i="1"/>
  <c r="H1036" i="1"/>
  <c r="G1036" i="1"/>
  <c r="E1036" i="1"/>
  <c r="I1035" i="1"/>
  <c r="H1035" i="1"/>
  <c r="G1035" i="1"/>
  <c r="E1035" i="1"/>
  <c r="I1034" i="1"/>
  <c r="H1034" i="1"/>
  <c r="G1034" i="1"/>
  <c r="E1034" i="1"/>
  <c r="I1033" i="1"/>
  <c r="H1033" i="1"/>
  <c r="G1033" i="1"/>
  <c r="E1033" i="1"/>
  <c r="I1032" i="1"/>
  <c r="H1032" i="1"/>
  <c r="G1032" i="1"/>
  <c r="E1032" i="1"/>
  <c r="I1031" i="1"/>
  <c r="H1031" i="1"/>
  <c r="G1031" i="1"/>
  <c r="E1031" i="1"/>
  <c r="I1030" i="1"/>
  <c r="H1030" i="1"/>
  <c r="G1030" i="1"/>
  <c r="E1030" i="1"/>
  <c r="I1029" i="1"/>
  <c r="H1029" i="1"/>
  <c r="G1029" i="1"/>
  <c r="E1029" i="1"/>
  <c r="I1028" i="1"/>
  <c r="H1028" i="1"/>
  <c r="G1028" i="1"/>
  <c r="E1028" i="1"/>
  <c r="I1027" i="1"/>
  <c r="H1027" i="1"/>
  <c r="G1027" i="1"/>
  <c r="E1027" i="1"/>
  <c r="I1026" i="1"/>
  <c r="H1026" i="1"/>
  <c r="G1026" i="1"/>
  <c r="E1026" i="1"/>
  <c r="I1025" i="1"/>
  <c r="H1025" i="1"/>
  <c r="G1025" i="1"/>
  <c r="E1025" i="1"/>
  <c r="I1024" i="1"/>
  <c r="H1024" i="1"/>
  <c r="G1024" i="1"/>
  <c r="E1024" i="1"/>
  <c r="I1023" i="1"/>
  <c r="H1023" i="1"/>
  <c r="G1023" i="1"/>
  <c r="E1023" i="1"/>
  <c r="I1022" i="1"/>
  <c r="H1022" i="1"/>
  <c r="G1022" i="1"/>
  <c r="E1022" i="1"/>
  <c r="I1021" i="1"/>
  <c r="H1021" i="1"/>
  <c r="G1021" i="1"/>
  <c r="E1021" i="1"/>
  <c r="I1020" i="1"/>
  <c r="H1020" i="1"/>
  <c r="G1020" i="1"/>
  <c r="E1020" i="1"/>
  <c r="I1019" i="1"/>
  <c r="H1019" i="1"/>
  <c r="G1019" i="1"/>
  <c r="E1019" i="1"/>
  <c r="I1018" i="1"/>
  <c r="H1018" i="1"/>
  <c r="G1018" i="1"/>
  <c r="E1018" i="1"/>
  <c r="I1017" i="1"/>
  <c r="H1017" i="1"/>
  <c r="G1017" i="1"/>
  <c r="E1017" i="1"/>
  <c r="I1016" i="1"/>
  <c r="H1016" i="1"/>
  <c r="G1016" i="1"/>
  <c r="E1016" i="1"/>
  <c r="I1015" i="1"/>
  <c r="H1015" i="1"/>
  <c r="G1015" i="1"/>
  <c r="E1015" i="1"/>
  <c r="I1014" i="1"/>
  <c r="H1014" i="1"/>
  <c r="G1014" i="1"/>
  <c r="E1014" i="1"/>
  <c r="I1013" i="1"/>
  <c r="H1013" i="1"/>
  <c r="G1013" i="1"/>
  <c r="E1013" i="1"/>
  <c r="I1012" i="1"/>
  <c r="H1012" i="1"/>
  <c r="G1012" i="1"/>
  <c r="E1012" i="1"/>
  <c r="I1011" i="1"/>
  <c r="H1011" i="1"/>
  <c r="G1011" i="1"/>
  <c r="E1011" i="1"/>
  <c r="I1010" i="1"/>
  <c r="H1010" i="1"/>
  <c r="G1010" i="1"/>
  <c r="E1010" i="1"/>
  <c r="I1009" i="1"/>
  <c r="H1009" i="1"/>
  <c r="G1009" i="1"/>
  <c r="E1009" i="1"/>
  <c r="I1008" i="1"/>
  <c r="H1008" i="1"/>
  <c r="G1008" i="1"/>
  <c r="E1008" i="1"/>
  <c r="I1007" i="1"/>
  <c r="H1007" i="1"/>
  <c r="G1007" i="1"/>
  <c r="E1007" i="1"/>
  <c r="I1006" i="1"/>
  <c r="H1006" i="1"/>
  <c r="G1006" i="1"/>
  <c r="E1006" i="1"/>
  <c r="I1005" i="1"/>
  <c r="H1005" i="1"/>
  <c r="G1005" i="1"/>
  <c r="E1005" i="1"/>
  <c r="I1004" i="1"/>
  <c r="H1004" i="1"/>
  <c r="G1004" i="1"/>
  <c r="E1004" i="1"/>
  <c r="I1003" i="1"/>
  <c r="H1003" i="1"/>
  <c r="G1003" i="1"/>
  <c r="E1003" i="1"/>
  <c r="I1002" i="1"/>
  <c r="H1002" i="1"/>
  <c r="G1002" i="1"/>
  <c r="E1002" i="1"/>
  <c r="I1001" i="1"/>
  <c r="H1001" i="1"/>
  <c r="G1001" i="1"/>
  <c r="E1001" i="1"/>
  <c r="I1000" i="1"/>
  <c r="H1000" i="1"/>
  <c r="G1000" i="1"/>
  <c r="E1000" i="1"/>
  <c r="I999" i="1"/>
  <c r="H999" i="1"/>
  <c r="G999" i="1"/>
  <c r="E999" i="1"/>
  <c r="I998" i="1"/>
  <c r="H998" i="1"/>
  <c r="G998" i="1"/>
  <c r="E998" i="1"/>
  <c r="I997" i="1"/>
  <c r="H997" i="1"/>
  <c r="G997" i="1"/>
  <c r="E997" i="1"/>
  <c r="I996" i="1"/>
  <c r="H996" i="1"/>
  <c r="G996" i="1"/>
  <c r="E996" i="1"/>
  <c r="I995" i="1"/>
  <c r="H995" i="1"/>
  <c r="G995" i="1"/>
  <c r="E995" i="1"/>
  <c r="I994" i="1"/>
  <c r="H994" i="1"/>
  <c r="G994" i="1"/>
  <c r="E994" i="1"/>
  <c r="I993" i="1"/>
  <c r="H993" i="1"/>
  <c r="G993" i="1"/>
  <c r="E993" i="1"/>
  <c r="I992" i="1"/>
  <c r="H992" i="1"/>
  <c r="G992" i="1"/>
  <c r="E992" i="1"/>
  <c r="I991" i="1"/>
  <c r="H991" i="1"/>
  <c r="G991" i="1"/>
  <c r="E991" i="1"/>
  <c r="I990" i="1"/>
  <c r="H990" i="1"/>
  <c r="G990" i="1"/>
  <c r="E990" i="1"/>
  <c r="I989" i="1"/>
  <c r="H989" i="1"/>
  <c r="G989" i="1"/>
  <c r="E989" i="1"/>
  <c r="I988" i="1"/>
  <c r="H988" i="1"/>
  <c r="G988" i="1"/>
  <c r="E988" i="1"/>
  <c r="I987" i="1"/>
  <c r="H987" i="1"/>
  <c r="G987" i="1"/>
  <c r="E987" i="1"/>
  <c r="I986" i="1"/>
  <c r="H986" i="1"/>
  <c r="G986" i="1"/>
  <c r="E986" i="1"/>
  <c r="I985" i="1"/>
  <c r="H985" i="1"/>
  <c r="G985" i="1"/>
  <c r="E985" i="1"/>
  <c r="I984" i="1"/>
  <c r="H984" i="1"/>
  <c r="G984" i="1"/>
  <c r="E984" i="1"/>
  <c r="I983" i="1"/>
  <c r="H983" i="1"/>
  <c r="G983" i="1"/>
  <c r="E983" i="1"/>
  <c r="I982" i="1"/>
  <c r="H982" i="1"/>
  <c r="G982" i="1"/>
  <c r="E982" i="1"/>
  <c r="I981" i="1"/>
  <c r="H981" i="1"/>
  <c r="G981" i="1"/>
  <c r="E981" i="1"/>
  <c r="I980" i="1"/>
  <c r="H980" i="1"/>
  <c r="G980" i="1"/>
  <c r="E980" i="1"/>
  <c r="I979" i="1"/>
  <c r="H979" i="1"/>
  <c r="G979" i="1"/>
  <c r="E979" i="1"/>
  <c r="I978" i="1"/>
  <c r="H978" i="1"/>
  <c r="G978" i="1"/>
  <c r="E978" i="1"/>
  <c r="I977" i="1"/>
  <c r="H977" i="1"/>
  <c r="G977" i="1"/>
  <c r="E977" i="1"/>
  <c r="I976" i="1"/>
  <c r="H976" i="1"/>
  <c r="G976" i="1"/>
  <c r="E976" i="1"/>
  <c r="I975" i="1"/>
  <c r="H975" i="1"/>
  <c r="G975" i="1"/>
  <c r="E975" i="1"/>
  <c r="I974" i="1"/>
  <c r="H974" i="1"/>
  <c r="G974" i="1"/>
  <c r="E974" i="1"/>
  <c r="I973" i="1"/>
  <c r="H973" i="1"/>
  <c r="G973" i="1"/>
  <c r="E973" i="1"/>
  <c r="I972" i="1"/>
  <c r="H972" i="1"/>
  <c r="G972" i="1"/>
  <c r="E972" i="1"/>
  <c r="I971" i="1"/>
  <c r="H971" i="1"/>
  <c r="G971" i="1"/>
  <c r="E971" i="1"/>
  <c r="I970" i="1"/>
  <c r="H970" i="1"/>
  <c r="G970" i="1"/>
  <c r="E970" i="1"/>
  <c r="I969" i="1"/>
  <c r="H969" i="1"/>
  <c r="G969" i="1"/>
  <c r="E969" i="1"/>
  <c r="I968" i="1"/>
  <c r="H968" i="1"/>
  <c r="G968" i="1"/>
  <c r="E968" i="1"/>
  <c r="I967" i="1"/>
  <c r="H967" i="1"/>
  <c r="G967" i="1"/>
  <c r="E967" i="1"/>
  <c r="I966" i="1"/>
  <c r="H966" i="1"/>
  <c r="G966" i="1"/>
  <c r="E966" i="1"/>
  <c r="I965" i="1"/>
  <c r="H965" i="1"/>
  <c r="G965" i="1"/>
  <c r="E965" i="1"/>
  <c r="I964" i="1"/>
  <c r="H964" i="1"/>
  <c r="G964" i="1"/>
  <c r="E964" i="1"/>
  <c r="I963" i="1"/>
  <c r="H963" i="1"/>
  <c r="G963" i="1"/>
  <c r="E963" i="1"/>
  <c r="I962" i="1"/>
  <c r="H962" i="1"/>
  <c r="G962" i="1"/>
  <c r="E962" i="1"/>
  <c r="I961" i="1"/>
  <c r="H961" i="1"/>
  <c r="G961" i="1"/>
  <c r="E961" i="1"/>
  <c r="I960" i="1"/>
  <c r="H960" i="1"/>
  <c r="G960" i="1"/>
  <c r="E960" i="1"/>
  <c r="I959" i="1"/>
  <c r="H959" i="1"/>
  <c r="G959" i="1"/>
  <c r="E959" i="1"/>
  <c r="I958" i="1"/>
  <c r="H958" i="1"/>
  <c r="G958" i="1"/>
  <c r="E958" i="1"/>
  <c r="I957" i="1"/>
  <c r="H957" i="1"/>
  <c r="G957" i="1"/>
  <c r="E957" i="1"/>
  <c r="I956" i="1"/>
  <c r="H956" i="1"/>
  <c r="G956" i="1"/>
  <c r="E956" i="1"/>
  <c r="I955" i="1"/>
  <c r="H955" i="1"/>
  <c r="G955" i="1"/>
  <c r="E955" i="1"/>
  <c r="I954" i="1"/>
  <c r="H954" i="1"/>
  <c r="G954" i="1"/>
  <c r="E954" i="1"/>
  <c r="I953" i="1"/>
  <c r="H953" i="1"/>
  <c r="G953" i="1"/>
  <c r="E953" i="1"/>
  <c r="I952" i="1"/>
  <c r="H952" i="1"/>
  <c r="G952" i="1"/>
  <c r="E952" i="1"/>
  <c r="I951" i="1"/>
  <c r="H951" i="1"/>
  <c r="G951" i="1"/>
  <c r="E951" i="1"/>
  <c r="I950" i="1"/>
  <c r="H950" i="1"/>
  <c r="G950" i="1"/>
  <c r="E950" i="1"/>
  <c r="I949" i="1"/>
  <c r="H949" i="1"/>
  <c r="G949" i="1"/>
  <c r="E949" i="1"/>
  <c r="I948" i="1"/>
  <c r="H948" i="1"/>
  <c r="G948" i="1"/>
  <c r="E948" i="1"/>
  <c r="I947" i="1"/>
  <c r="H947" i="1"/>
  <c r="G947" i="1"/>
  <c r="E947" i="1"/>
  <c r="I946" i="1"/>
  <c r="H946" i="1"/>
  <c r="G946" i="1"/>
  <c r="E946" i="1"/>
  <c r="I945" i="1"/>
  <c r="H945" i="1"/>
  <c r="G945" i="1"/>
  <c r="E945" i="1"/>
  <c r="I944" i="1"/>
  <c r="H944" i="1"/>
  <c r="G944" i="1"/>
  <c r="E944" i="1"/>
  <c r="I943" i="1"/>
  <c r="H943" i="1"/>
  <c r="G943" i="1"/>
  <c r="E943" i="1"/>
  <c r="I942" i="1"/>
  <c r="H942" i="1"/>
  <c r="G942" i="1"/>
  <c r="E942" i="1"/>
  <c r="I941" i="1"/>
  <c r="H941" i="1"/>
  <c r="G941" i="1"/>
  <c r="E941" i="1"/>
  <c r="I940" i="1"/>
  <c r="H940" i="1"/>
  <c r="G940" i="1"/>
  <c r="E940" i="1"/>
  <c r="I939" i="1"/>
  <c r="H939" i="1"/>
  <c r="G939" i="1"/>
  <c r="E939" i="1"/>
  <c r="I938" i="1"/>
  <c r="H938" i="1"/>
  <c r="G938" i="1"/>
  <c r="E938" i="1"/>
  <c r="I937" i="1"/>
  <c r="H937" i="1"/>
  <c r="G937" i="1"/>
  <c r="E937" i="1"/>
  <c r="I936" i="1"/>
  <c r="H936" i="1"/>
  <c r="G936" i="1"/>
  <c r="E936" i="1"/>
  <c r="I935" i="1"/>
  <c r="H935" i="1"/>
  <c r="G935" i="1"/>
  <c r="E935" i="1"/>
  <c r="I934" i="1"/>
  <c r="H934" i="1"/>
  <c r="G934" i="1"/>
  <c r="E934" i="1"/>
  <c r="I933" i="1"/>
  <c r="H933" i="1"/>
  <c r="G933" i="1"/>
  <c r="E933" i="1"/>
  <c r="I932" i="1"/>
  <c r="H932" i="1"/>
  <c r="G932" i="1"/>
  <c r="E932" i="1"/>
  <c r="I931" i="1"/>
  <c r="H931" i="1"/>
  <c r="G931" i="1"/>
  <c r="E931" i="1"/>
  <c r="I930" i="1"/>
  <c r="H930" i="1"/>
  <c r="G930" i="1"/>
  <c r="E930" i="1"/>
  <c r="I929" i="1"/>
  <c r="H929" i="1"/>
  <c r="G929" i="1"/>
  <c r="E929" i="1"/>
  <c r="I928" i="1"/>
  <c r="H928" i="1"/>
  <c r="G928" i="1"/>
  <c r="E928" i="1"/>
  <c r="I927" i="1"/>
  <c r="H927" i="1"/>
  <c r="G927" i="1"/>
  <c r="E927" i="1"/>
  <c r="I926" i="1"/>
  <c r="H926" i="1"/>
  <c r="G926" i="1"/>
  <c r="E926" i="1"/>
  <c r="I925" i="1"/>
  <c r="H925" i="1"/>
  <c r="G925" i="1"/>
  <c r="E925" i="1"/>
  <c r="I924" i="1"/>
  <c r="H924" i="1"/>
  <c r="G924" i="1"/>
  <c r="E924" i="1"/>
  <c r="I923" i="1"/>
  <c r="H923" i="1"/>
  <c r="G923" i="1"/>
  <c r="E923" i="1"/>
  <c r="I922" i="1"/>
  <c r="H922" i="1"/>
  <c r="G922" i="1"/>
  <c r="E922" i="1"/>
  <c r="I921" i="1"/>
  <c r="H921" i="1"/>
  <c r="G921" i="1"/>
  <c r="E921" i="1"/>
  <c r="I920" i="1"/>
  <c r="H920" i="1"/>
  <c r="G920" i="1"/>
  <c r="E920" i="1"/>
  <c r="I919" i="1"/>
  <c r="H919" i="1"/>
  <c r="G919" i="1"/>
  <c r="E919" i="1"/>
  <c r="I918" i="1"/>
  <c r="H918" i="1"/>
  <c r="G918" i="1"/>
  <c r="E918" i="1"/>
  <c r="I917" i="1"/>
  <c r="H917" i="1"/>
  <c r="G917" i="1"/>
  <c r="E917" i="1"/>
  <c r="I916" i="1"/>
  <c r="H916" i="1"/>
  <c r="G916" i="1"/>
  <c r="E916" i="1"/>
  <c r="I915" i="1"/>
  <c r="H915" i="1"/>
  <c r="G915" i="1"/>
  <c r="E915" i="1"/>
  <c r="I914" i="1"/>
  <c r="H914" i="1"/>
  <c r="G914" i="1"/>
  <c r="E914" i="1"/>
  <c r="I913" i="1"/>
  <c r="H913" i="1"/>
  <c r="G913" i="1"/>
  <c r="E913" i="1"/>
  <c r="I912" i="1"/>
  <c r="H912" i="1"/>
  <c r="G912" i="1"/>
  <c r="E912" i="1"/>
  <c r="I911" i="1"/>
  <c r="H911" i="1"/>
  <c r="G911" i="1"/>
  <c r="E911" i="1"/>
  <c r="I910" i="1"/>
  <c r="H910" i="1"/>
  <c r="G910" i="1"/>
  <c r="E910" i="1"/>
  <c r="I909" i="1"/>
  <c r="H909" i="1"/>
  <c r="G909" i="1"/>
  <c r="E909" i="1"/>
  <c r="I908" i="1"/>
  <c r="H908" i="1"/>
  <c r="G908" i="1"/>
  <c r="E908" i="1"/>
  <c r="I907" i="1"/>
  <c r="H907" i="1"/>
  <c r="G907" i="1"/>
  <c r="E907" i="1"/>
  <c r="I906" i="1"/>
  <c r="H906" i="1"/>
  <c r="G906" i="1"/>
  <c r="E906" i="1"/>
  <c r="I905" i="1"/>
  <c r="H905" i="1"/>
  <c r="G905" i="1"/>
  <c r="E905" i="1"/>
  <c r="I904" i="1"/>
  <c r="H904" i="1"/>
  <c r="G904" i="1"/>
  <c r="E904" i="1"/>
  <c r="I903" i="1"/>
  <c r="H903" i="1"/>
  <c r="G903" i="1"/>
  <c r="E903" i="1"/>
  <c r="I902" i="1"/>
  <c r="H902" i="1"/>
  <c r="G902" i="1"/>
  <c r="E902" i="1"/>
  <c r="I901" i="1"/>
  <c r="H901" i="1"/>
  <c r="G901" i="1"/>
  <c r="E901" i="1"/>
  <c r="I900" i="1"/>
  <c r="H900" i="1"/>
  <c r="G900" i="1"/>
  <c r="E900" i="1"/>
  <c r="I899" i="1"/>
  <c r="H899" i="1"/>
  <c r="G899" i="1"/>
  <c r="E899" i="1"/>
  <c r="I898" i="1"/>
  <c r="H898" i="1"/>
  <c r="G898" i="1"/>
  <c r="E898" i="1"/>
  <c r="I897" i="1"/>
  <c r="H897" i="1"/>
  <c r="G897" i="1"/>
  <c r="E897" i="1"/>
  <c r="I896" i="1"/>
  <c r="H896" i="1"/>
  <c r="G896" i="1"/>
  <c r="E896" i="1"/>
  <c r="I895" i="1"/>
  <c r="H895" i="1"/>
  <c r="G895" i="1"/>
  <c r="E895" i="1"/>
  <c r="I894" i="1"/>
  <c r="H894" i="1"/>
  <c r="G894" i="1"/>
  <c r="E894" i="1"/>
  <c r="I893" i="1"/>
  <c r="H893" i="1"/>
  <c r="G893" i="1"/>
  <c r="E893" i="1"/>
  <c r="I892" i="1"/>
  <c r="H892" i="1"/>
  <c r="G892" i="1"/>
  <c r="E892" i="1"/>
  <c r="I891" i="1"/>
  <c r="H891" i="1"/>
  <c r="G891" i="1"/>
  <c r="E891" i="1"/>
  <c r="I890" i="1"/>
  <c r="H890" i="1"/>
  <c r="G890" i="1"/>
  <c r="E890" i="1"/>
  <c r="I889" i="1"/>
  <c r="H889" i="1"/>
  <c r="G889" i="1"/>
  <c r="E889" i="1"/>
  <c r="I888" i="1"/>
  <c r="H888" i="1"/>
  <c r="G888" i="1"/>
  <c r="E888" i="1"/>
  <c r="I887" i="1"/>
  <c r="H887" i="1"/>
  <c r="G887" i="1"/>
  <c r="E887" i="1"/>
  <c r="I886" i="1"/>
  <c r="H886" i="1"/>
  <c r="G886" i="1"/>
  <c r="E886" i="1"/>
  <c r="I885" i="1"/>
  <c r="H885" i="1"/>
  <c r="G885" i="1"/>
  <c r="E885" i="1"/>
  <c r="I884" i="1"/>
  <c r="H884" i="1"/>
  <c r="G884" i="1"/>
  <c r="E884" i="1"/>
  <c r="I883" i="1"/>
  <c r="H883" i="1"/>
  <c r="G883" i="1"/>
  <c r="E883" i="1"/>
  <c r="I882" i="1"/>
  <c r="H882" i="1"/>
  <c r="G882" i="1"/>
  <c r="E882" i="1"/>
  <c r="I881" i="1"/>
  <c r="H881" i="1"/>
  <c r="G881" i="1"/>
  <c r="E881" i="1"/>
  <c r="I880" i="1"/>
  <c r="H880" i="1"/>
  <c r="G880" i="1"/>
  <c r="E880" i="1"/>
  <c r="I879" i="1"/>
  <c r="H879" i="1"/>
  <c r="G879" i="1"/>
  <c r="E879" i="1"/>
  <c r="I878" i="1"/>
  <c r="H878" i="1"/>
  <c r="G878" i="1"/>
  <c r="E878" i="1"/>
  <c r="I877" i="1"/>
  <c r="H877" i="1"/>
  <c r="G877" i="1"/>
  <c r="E877" i="1"/>
  <c r="I876" i="1"/>
  <c r="H876" i="1"/>
  <c r="G876" i="1"/>
  <c r="E876" i="1"/>
  <c r="I875" i="1"/>
  <c r="H875" i="1"/>
  <c r="G875" i="1"/>
  <c r="E875" i="1"/>
  <c r="I874" i="1"/>
  <c r="H874" i="1"/>
  <c r="G874" i="1"/>
  <c r="E874" i="1"/>
  <c r="I873" i="1"/>
  <c r="H873" i="1"/>
  <c r="G873" i="1"/>
  <c r="E873" i="1"/>
  <c r="I872" i="1"/>
  <c r="H872" i="1"/>
  <c r="G872" i="1"/>
  <c r="E872" i="1"/>
  <c r="I871" i="1"/>
  <c r="H871" i="1"/>
  <c r="G871" i="1"/>
  <c r="E871" i="1"/>
  <c r="I870" i="1"/>
  <c r="H870" i="1"/>
  <c r="G870" i="1"/>
  <c r="E870" i="1"/>
  <c r="I869" i="1"/>
  <c r="H869" i="1"/>
  <c r="G869" i="1"/>
  <c r="E869" i="1"/>
  <c r="I868" i="1"/>
  <c r="H868" i="1"/>
  <c r="G868" i="1"/>
  <c r="E868" i="1"/>
  <c r="I867" i="1"/>
  <c r="H867" i="1"/>
  <c r="G867" i="1"/>
  <c r="E867" i="1"/>
  <c r="I866" i="1"/>
  <c r="H866" i="1"/>
  <c r="G866" i="1"/>
  <c r="E866" i="1"/>
  <c r="I865" i="1"/>
  <c r="H865" i="1"/>
  <c r="G865" i="1"/>
  <c r="E865" i="1"/>
  <c r="I864" i="1"/>
  <c r="H864" i="1"/>
  <c r="G864" i="1"/>
  <c r="E864" i="1"/>
  <c r="I863" i="1"/>
  <c r="H863" i="1"/>
  <c r="G863" i="1"/>
  <c r="E863" i="1"/>
  <c r="I862" i="1"/>
  <c r="H862" i="1"/>
  <c r="G862" i="1"/>
  <c r="E862" i="1"/>
  <c r="I861" i="1"/>
  <c r="H861" i="1"/>
  <c r="G861" i="1"/>
  <c r="E861" i="1"/>
  <c r="I860" i="1"/>
  <c r="H860" i="1"/>
  <c r="G860" i="1"/>
  <c r="E860" i="1"/>
  <c r="I859" i="1"/>
  <c r="H859" i="1"/>
  <c r="G859" i="1"/>
  <c r="E859" i="1"/>
  <c r="I858" i="1"/>
  <c r="H858" i="1"/>
  <c r="G858" i="1"/>
  <c r="E858" i="1"/>
  <c r="I857" i="1"/>
  <c r="H857" i="1"/>
  <c r="G857" i="1"/>
  <c r="E857" i="1"/>
  <c r="I856" i="1"/>
  <c r="H856" i="1"/>
  <c r="G856" i="1"/>
  <c r="E856" i="1"/>
  <c r="I855" i="1"/>
  <c r="H855" i="1"/>
  <c r="G855" i="1"/>
  <c r="E855" i="1"/>
  <c r="I854" i="1"/>
  <c r="H854" i="1"/>
  <c r="G854" i="1"/>
  <c r="E854" i="1"/>
  <c r="I853" i="1"/>
  <c r="H853" i="1"/>
  <c r="G853" i="1"/>
  <c r="E853" i="1"/>
  <c r="I852" i="1"/>
  <c r="H852" i="1"/>
  <c r="G852" i="1"/>
  <c r="E852" i="1"/>
  <c r="I851" i="1"/>
  <c r="H851" i="1"/>
  <c r="G851" i="1"/>
  <c r="E851" i="1"/>
  <c r="I850" i="1"/>
  <c r="H850" i="1"/>
  <c r="G850" i="1"/>
  <c r="E850" i="1"/>
  <c r="I849" i="1"/>
  <c r="H849" i="1"/>
  <c r="G849" i="1"/>
  <c r="E849" i="1"/>
  <c r="I848" i="1"/>
  <c r="H848" i="1"/>
  <c r="G848" i="1"/>
  <c r="E848" i="1"/>
  <c r="I847" i="1"/>
  <c r="H847" i="1"/>
  <c r="G847" i="1"/>
  <c r="E847" i="1"/>
  <c r="I846" i="1"/>
  <c r="H846" i="1"/>
  <c r="G846" i="1"/>
  <c r="E846" i="1"/>
  <c r="I845" i="1"/>
  <c r="H845" i="1"/>
  <c r="G845" i="1"/>
  <c r="E845" i="1"/>
  <c r="I844" i="1"/>
  <c r="H844" i="1"/>
  <c r="G844" i="1"/>
  <c r="E844" i="1"/>
  <c r="I843" i="1"/>
  <c r="H843" i="1"/>
  <c r="G843" i="1"/>
  <c r="E843" i="1"/>
  <c r="I842" i="1"/>
  <c r="H842" i="1"/>
  <c r="G842" i="1"/>
  <c r="E842" i="1"/>
  <c r="I841" i="1"/>
  <c r="H841" i="1"/>
  <c r="G841" i="1"/>
  <c r="E841" i="1"/>
  <c r="I840" i="1"/>
  <c r="H840" i="1"/>
  <c r="G840" i="1"/>
  <c r="E840" i="1"/>
  <c r="I839" i="1"/>
  <c r="H839" i="1"/>
  <c r="G839" i="1"/>
  <c r="E839" i="1"/>
  <c r="I838" i="1"/>
  <c r="H838" i="1"/>
  <c r="G838" i="1"/>
  <c r="E838" i="1"/>
  <c r="I837" i="1"/>
  <c r="H837" i="1"/>
  <c r="G837" i="1"/>
  <c r="E837" i="1"/>
  <c r="I836" i="1"/>
  <c r="H836" i="1"/>
  <c r="G836" i="1"/>
  <c r="E836" i="1"/>
  <c r="I835" i="1"/>
  <c r="H835" i="1"/>
  <c r="G835" i="1"/>
  <c r="E835" i="1"/>
  <c r="I834" i="1"/>
  <c r="H834" i="1"/>
  <c r="G834" i="1"/>
  <c r="E834" i="1"/>
  <c r="I833" i="1"/>
  <c r="H833" i="1"/>
  <c r="G833" i="1"/>
  <c r="E833" i="1"/>
  <c r="I832" i="1"/>
  <c r="H832" i="1"/>
  <c r="G832" i="1"/>
  <c r="E832" i="1"/>
  <c r="I831" i="1"/>
  <c r="H831" i="1"/>
  <c r="G831" i="1"/>
  <c r="E831" i="1"/>
  <c r="I830" i="1"/>
  <c r="H830" i="1"/>
  <c r="G830" i="1"/>
  <c r="E830" i="1"/>
  <c r="I829" i="1"/>
  <c r="H829" i="1"/>
  <c r="G829" i="1"/>
  <c r="E829" i="1"/>
  <c r="I828" i="1"/>
  <c r="H828" i="1"/>
  <c r="G828" i="1"/>
  <c r="E828" i="1"/>
  <c r="I827" i="1"/>
  <c r="H827" i="1"/>
  <c r="G827" i="1"/>
  <c r="E827" i="1"/>
  <c r="I826" i="1"/>
  <c r="H826" i="1"/>
  <c r="G826" i="1"/>
  <c r="E826" i="1"/>
  <c r="I825" i="1"/>
  <c r="H825" i="1"/>
  <c r="G825" i="1"/>
  <c r="E825" i="1"/>
  <c r="I824" i="1"/>
  <c r="H824" i="1"/>
  <c r="G824" i="1"/>
  <c r="E824" i="1"/>
  <c r="I823" i="1"/>
  <c r="H823" i="1"/>
  <c r="G823" i="1"/>
  <c r="E823" i="1"/>
  <c r="I822" i="1"/>
  <c r="H822" i="1"/>
  <c r="G822" i="1"/>
  <c r="E822" i="1"/>
  <c r="I821" i="1"/>
  <c r="H821" i="1"/>
  <c r="G821" i="1"/>
  <c r="E821" i="1"/>
  <c r="I820" i="1"/>
  <c r="H820" i="1"/>
  <c r="G820" i="1"/>
  <c r="E820" i="1"/>
  <c r="I819" i="1"/>
  <c r="H819" i="1"/>
  <c r="G819" i="1"/>
  <c r="E819" i="1"/>
  <c r="I818" i="1"/>
  <c r="H818" i="1"/>
  <c r="G818" i="1"/>
  <c r="E818" i="1"/>
  <c r="I817" i="1"/>
  <c r="H817" i="1"/>
  <c r="G817" i="1"/>
  <c r="E817" i="1"/>
  <c r="I816" i="1"/>
  <c r="H816" i="1"/>
  <c r="G816" i="1"/>
  <c r="E816" i="1"/>
  <c r="I815" i="1"/>
  <c r="H815" i="1"/>
  <c r="G815" i="1"/>
  <c r="E815" i="1"/>
  <c r="I814" i="1"/>
  <c r="H814" i="1"/>
  <c r="G814" i="1"/>
  <c r="E814" i="1"/>
  <c r="I813" i="1"/>
  <c r="H813" i="1"/>
  <c r="G813" i="1"/>
  <c r="E813" i="1"/>
  <c r="I812" i="1"/>
  <c r="H812" i="1"/>
  <c r="G812" i="1"/>
  <c r="E812" i="1"/>
  <c r="I811" i="1"/>
  <c r="H811" i="1"/>
  <c r="G811" i="1"/>
  <c r="E811" i="1"/>
  <c r="I810" i="1"/>
  <c r="H810" i="1"/>
  <c r="G810" i="1"/>
  <c r="E810" i="1"/>
  <c r="I809" i="1"/>
  <c r="H809" i="1"/>
  <c r="G809" i="1"/>
  <c r="E809" i="1"/>
  <c r="I808" i="1"/>
  <c r="H808" i="1"/>
  <c r="G808" i="1"/>
  <c r="E808" i="1"/>
  <c r="I807" i="1"/>
  <c r="H807" i="1"/>
  <c r="G807" i="1"/>
  <c r="E807" i="1"/>
  <c r="I806" i="1"/>
  <c r="H806" i="1"/>
  <c r="G806" i="1"/>
  <c r="E806" i="1"/>
  <c r="I805" i="1"/>
  <c r="H805" i="1"/>
  <c r="G805" i="1"/>
  <c r="E805" i="1"/>
  <c r="I804" i="1"/>
  <c r="H804" i="1"/>
  <c r="G804" i="1"/>
  <c r="E804" i="1"/>
  <c r="I803" i="1"/>
  <c r="H803" i="1"/>
  <c r="G803" i="1"/>
  <c r="E803" i="1"/>
  <c r="I802" i="1"/>
  <c r="H802" i="1"/>
  <c r="G802" i="1"/>
  <c r="E802" i="1"/>
  <c r="I801" i="1"/>
  <c r="H801" i="1"/>
  <c r="G801" i="1"/>
  <c r="E801" i="1"/>
  <c r="I800" i="1"/>
  <c r="H800" i="1"/>
  <c r="G800" i="1"/>
  <c r="E800" i="1"/>
  <c r="I799" i="1"/>
  <c r="H799" i="1"/>
  <c r="G799" i="1"/>
  <c r="E799" i="1"/>
  <c r="I798" i="1"/>
  <c r="H798" i="1"/>
  <c r="G798" i="1"/>
  <c r="E798" i="1"/>
  <c r="I797" i="1"/>
  <c r="H797" i="1"/>
  <c r="G797" i="1"/>
  <c r="E797" i="1"/>
  <c r="I796" i="1"/>
  <c r="H796" i="1"/>
  <c r="G796" i="1"/>
  <c r="E796" i="1"/>
  <c r="I795" i="1"/>
  <c r="H795" i="1"/>
  <c r="G795" i="1"/>
  <c r="E795" i="1"/>
  <c r="I794" i="1"/>
  <c r="H794" i="1"/>
  <c r="G794" i="1"/>
  <c r="E794" i="1"/>
  <c r="I793" i="1"/>
  <c r="H793" i="1"/>
  <c r="G793" i="1"/>
  <c r="E793" i="1"/>
  <c r="I792" i="1"/>
  <c r="H792" i="1"/>
  <c r="G792" i="1"/>
  <c r="E792" i="1"/>
  <c r="I791" i="1"/>
  <c r="H791" i="1"/>
  <c r="G791" i="1"/>
  <c r="E791" i="1"/>
  <c r="I790" i="1"/>
  <c r="H790" i="1"/>
  <c r="G790" i="1"/>
  <c r="E790" i="1"/>
  <c r="I789" i="1"/>
  <c r="H789" i="1"/>
  <c r="G789" i="1"/>
  <c r="E789" i="1"/>
  <c r="I788" i="1"/>
  <c r="H788" i="1"/>
  <c r="G788" i="1"/>
  <c r="E788" i="1"/>
  <c r="I787" i="1"/>
  <c r="H787" i="1"/>
  <c r="G787" i="1"/>
  <c r="E787" i="1"/>
  <c r="I786" i="1"/>
  <c r="H786" i="1"/>
  <c r="G786" i="1"/>
  <c r="E786" i="1"/>
  <c r="I785" i="1"/>
  <c r="H785" i="1"/>
  <c r="G785" i="1"/>
  <c r="E785" i="1"/>
  <c r="I784" i="1"/>
  <c r="H784" i="1"/>
  <c r="G784" i="1"/>
  <c r="E784" i="1"/>
  <c r="I783" i="1"/>
  <c r="H783" i="1"/>
  <c r="G783" i="1"/>
  <c r="E783" i="1"/>
  <c r="I782" i="1"/>
  <c r="H782" i="1"/>
  <c r="G782" i="1"/>
  <c r="E782" i="1"/>
  <c r="I781" i="1"/>
  <c r="H781" i="1"/>
  <c r="G781" i="1"/>
  <c r="E781" i="1"/>
  <c r="I780" i="1"/>
  <c r="H780" i="1"/>
  <c r="G780" i="1"/>
  <c r="E780" i="1"/>
  <c r="I779" i="1"/>
  <c r="H779" i="1"/>
  <c r="G779" i="1"/>
  <c r="E779" i="1"/>
  <c r="I778" i="1"/>
  <c r="H778" i="1"/>
  <c r="G778" i="1"/>
  <c r="E778" i="1"/>
  <c r="I777" i="1"/>
  <c r="H777" i="1"/>
  <c r="G777" i="1"/>
  <c r="E777" i="1"/>
  <c r="I776" i="1"/>
  <c r="H776" i="1"/>
  <c r="G776" i="1"/>
  <c r="E776" i="1"/>
  <c r="I775" i="1"/>
  <c r="H775" i="1"/>
  <c r="G775" i="1"/>
  <c r="E775" i="1"/>
  <c r="I774" i="1"/>
  <c r="H774" i="1"/>
  <c r="G774" i="1"/>
  <c r="E774" i="1"/>
  <c r="I773" i="1"/>
  <c r="H773" i="1"/>
  <c r="G773" i="1"/>
  <c r="E773" i="1"/>
  <c r="I772" i="1"/>
  <c r="H772" i="1"/>
  <c r="G772" i="1"/>
  <c r="E772" i="1"/>
  <c r="I771" i="1"/>
  <c r="H771" i="1"/>
  <c r="G771" i="1"/>
  <c r="E771" i="1"/>
  <c r="I770" i="1"/>
  <c r="H770" i="1"/>
  <c r="G770" i="1"/>
  <c r="E770" i="1"/>
  <c r="I769" i="1"/>
  <c r="H769" i="1"/>
  <c r="G769" i="1"/>
  <c r="E769" i="1"/>
  <c r="I768" i="1"/>
  <c r="H768" i="1"/>
  <c r="G768" i="1"/>
  <c r="E768" i="1"/>
  <c r="I767" i="1"/>
  <c r="H767" i="1"/>
  <c r="G767" i="1"/>
  <c r="E767" i="1"/>
  <c r="I766" i="1"/>
  <c r="H766" i="1"/>
  <c r="G766" i="1"/>
  <c r="E766" i="1"/>
  <c r="I765" i="1"/>
  <c r="H765" i="1"/>
  <c r="G765" i="1"/>
  <c r="E765" i="1"/>
  <c r="I764" i="1"/>
  <c r="H764" i="1"/>
  <c r="G764" i="1"/>
  <c r="E764" i="1"/>
  <c r="I763" i="1"/>
  <c r="H763" i="1"/>
  <c r="G763" i="1"/>
  <c r="E763" i="1"/>
  <c r="I762" i="1"/>
  <c r="H762" i="1"/>
  <c r="G762" i="1"/>
  <c r="E762" i="1"/>
  <c r="I761" i="1"/>
  <c r="H761" i="1"/>
  <c r="G761" i="1"/>
  <c r="E761" i="1"/>
  <c r="I760" i="1"/>
  <c r="H760" i="1"/>
  <c r="G760" i="1"/>
  <c r="E760" i="1"/>
  <c r="I759" i="1"/>
  <c r="H759" i="1"/>
  <c r="G759" i="1"/>
  <c r="E759" i="1"/>
  <c r="I758" i="1"/>
  <c r="H758" i="1"/>
  <c r="G758" i="1"/>
  <c r="E758" i="1"/>
  <c r="I757" i="1"/>
  <c r="H757" i="1"/>
  <c r="G757" i="1"/>
  <c r="E757" i="1"/>
  <c r="I756" i="1"/>
  <c r="H756" i="1"/>
  <c r="G756" i="1"/>
  <c r="E756" i="1"/>
  <c r="I755" i="1"/>
  <c r="H755" i="1"/>
  <c r="G755" i="1"/>
  <c r="E755" i="1"/>
  <c r="I754" i="1"/>
  <c r="H754" i="1"/>
  <c r="G754" i="1"/>
  <c r="E754" i="1"/>
  <c r="I753" i="1"/>
  <c r="H753" i="1"/>
  <c r="G753" i="1"/>
  <c r="E753" i="1"/>
  <c r="I752" i="1"/>
  <c r="H752" i="1"/>
  <c r="G752" i="1"/>
  <c r="E752" i="1"/>
  <c r="I751" i="1"/>
  <c r="H751" i="1"/>
  <c r="G751" i="1"/>
  <c r="E751" i="1"/>
  <c r="I750" i="1"/>
  <c r="H750" i="1"/>
  <c r="G750" i="1"/>
  <c r="E750" i="1"/>
  <c r="I749" i="1"/>
  <c r="H749" i="1"/>
  <c r="G749" i="1"/>
  <c r="E749" i="1"/>
  <c r="I748" i="1"/>
  <c r="H748" i="1"/>
  <c r="G748" i="1"/>
  <c r="E748" i="1"/>
  <c r="I747" i="1"/>
  <c r="H747" i="1"/>
  <c r="G747" i="1"/>
  <c r="E747" i="1"/>
  <c r="I746" i="1"/>
  <c r="H746" i="1"/>
  <c r="G746" i="1"/>
  <c r="E746" i="1"/>
  <c r="I745" i="1"/>
  <c r="H745" i="1"/>
  <c r="G745" i="1"/>
  <c r="E745" i="1"/>
  <c r="I744" i="1"/>
  <c r="H744" i="1"/>
  <c r="G744" i="1"/>
  <c r="E744" i="1"/>
  <c r="I743" i="1"/>
  <c r="H743" i="1"/>
  <c r="G743" i="1"/>
  <c r="E743" i="1"/>
  <c r="I742" i="1"/>
  <c r="H742" i="1"/>
  <c r="G742" i="1"/>
  <c r="E742" i="1"/>
  <c r="I741" i="1"/>
  <c r="H741" i="1"/>
  <c r="G741" i="1"/>
  <c r="E741" i="1"/>
  <c r="I740" i="1"/>
  <c r="H740" i="1"/>
  <c r="G740" i="1"/>
  <c r="E740" i="1"/>
  <c r="I739" i="1"/>
  <c r="H739" i="1"/>
  <c r="G739" i="1"/>
  <c r="E739" i="1"/>
  <c r="I738" i="1"/>
  <c r="H738" i="1"/>
  <c r="G738" i="1"/>
  <c r="E738" i="1"/>
  <c r="I737" i="1"/>
  <c r="H737" i="1"/>
  <c r="G737" i="1"/>
  <c r="E737" i="1"/>
  <c r="I736" i="1"/>
  <c r="H736" i="1"/>
  <c r="G736" i="1"/>
  <c r="E736" i="1"/>
  <c r="I735" i="1"/>
  <c r="H735" i="1"/>
  <c r="G735" i="1"/>
  <c r="E735" i="1"/>
  <c r="I734" i="1"/>
  <c r="H734" i="1"/>
  <c r="G734" i="1"/>
  <c r="E734" i="1"/>
  <c r="I733" i="1"/>
  <c r="H733" i="1"/>
  <c r="G733" i="1"/>
  <c r="E733" i="1"/>
  <c r="I732" i="1"/>
  <c r="H732" i="1"/>
  <c r="G732" i="1"/>
  <c r="E732" i="1"/>
  <c r="I731" i="1"/>
  <c r="H731" i="1"/>
  <c r="G731" i="1"/>
  <c r="E731" i="1"/>
  <c r="I730" i="1"/>
  <c r="H730" i="1"/>
  <c r="G730" i="1"/>
  <c r="E730" i="1"/>
  <c r="I729" i="1"/>
  <c r="H729" i="1"/>
  <c r="G729" i="1"/>
  <c r="E729" i="1"/>
  <c r="I728" i="1"/>
  <c r="H728" i="1"/>
  <c r="G728" i="1"/>
  <c r="E728" i="1"/>
  <c r="I727" i="1"/>
  <c r="H727" i="1"/>
  <c r="G727" i="1"/>
  <c r="E727" i="1"/>
  <c r="I726" i="1"/>
  <c r="H726" i="1"/>
  <c r="G726" i="1"/>
  <c r="E726" i="1"/>
  <c r="I725" i="1"/>
  <c r="H725" i="1"/>
  <c r="G725" i="1"/>
  <c r="E725" i="1"/>
  <c r="I724" i="1"/>
  <c r="H724" i="1"/>
  <c r="G724" i="1"/>
  <c r="E724" i="1"/>
  <c r="I723" i="1"/>
  <c r="H723" i="1"/>
  <c r="G723" i="1"/>
  <c r="E723" i="1"/>
  <c r="I722" i="1"/>
  <c r="H722" i="1"/>
  <c r="G722" i="1"/>
  <c r="E722" i="1"/>
  <c r="I721" i="1"/>
  <c r="H721" i="1"/>
  <c r="G721" i="1"/>
  <c r="E721" i="1"/>
  <c r="I720" i="1"/>
  <c r="H720" i="1"/>
  <c r="G720" i="1"/>
  <c r="E720" i="1"/>
  <c r="I719" i="1"/>
  <c r="H719" i="1"/>
  <c r="G719" i="1"/>
  <c r="E719" i="1"/>
  <c r="I718" i="1"/>
  <c r="H718" i="1"/>
  <c r="G718" i="1"/>
  <c r="E718" i="1"/>
  <c r="I717" i="1"/>
  <c r="H717" i="1"/>
  <c r="G717" i="1"/>
  <c r="E717" i="1"/>
  <c r="I716" i="1"/>
  <c r="H716" i="1"/>
  <c r="G716" i="1"/>
  <c r="E716" i="1"/>
  <c r="I715" i="1"/>
  <c r="H715" i="1"/>
  <c r="G715" i="1"/>
  <c r="E715" i="1"/>
  <c r="I714" i="1"/>
  <c r="H714" i="1"/>
  <c r="G714" i="1"/>
  <c r="E714" i="1"/>
  <c r="I713" i="1"/>
  <c r="H713" i="1"/>
  <c r="G713" i="1"/>
  <c r="E713" i="1"/>
  <c r="I712" i="1"/>
  <c r="H712" i="1"/>
  <c r="G712" i="1"/>
  <c r="E712" i="1"/>
  <c r="I711" i="1"/>
  <c r="H711" i="1"/>
  <c r="G711" i="1"/>
  <c r="E711" i="1"/>
  <c r="I710" i="1"/>
  <c r="H710" i="1"/>
  <c r="G710" i="1"/>
  <c r="E710" i="1"/>
  <c r="I709" i="1"/>
  <c r="H709" i="1"/>
  <c r="G709" i="1"/>
  <c r="E709" i="1"/>
  <c r="I708" i="1"/>
  <c r="H708" i="1"/>
  <c r="G708" i="1"/>
  <c r="E708" i="1"/>
  <c r="I707" i="1"/>
  <c r="H707" i="1"/>
  <c r="G707" i="1"/>
  <c r="E707" i="1"/>
  <c r="I706" i="1"/>
  <c r="H706" i="1"/>
  <c r="G706" i="1"/>
  <c r="E706" i="1"/>
  <c r="I705" i="1"/>
  <c r="H705" i="1"/>
  <c r="G705" i="1"/>
  <c r="E705" i="1"/>
  <c r="I704" i="1"/>
  <c r="H704" i="1"/>
  <c r="G704" i="1"/>
  <c r="E704" i="1"/>
  <c r="I703" i="1"/>
  <c r="H703" i="1"/>
  <c r="G703" i="1"/>
  <c r="E703" i="1"/>
  <c r="I702" i="1"/>
  <c r="H702" i="1"/>
  <c r="G702" i="1"/>
  <c r="E702" i="1"/>
  <c r="I701" i="1"/>
  <c r="H701" i="1"/>
  <c r="G701" i="1"/>
  <c r="E701" i="1"/>
  <c r="I700" i="1"/>
  <c r="H700" i="1"/>
  <c r="G700" i="1"/>
  <c r="E700" i="1"/>
  <c r="I699" i="1"/>
  <c r="H699" i="1"/>
  <c r="G699" i="1"/>
  <c r="E699" i="1"/>
  <c r="I698" i="1"/>
  <c r="H698" i="1"/>
  <c r="G698" i="1"/>
  <c r="E698" i="1"/>
  <c r="I697" i="1"/>
  <c r="H697" i="1"/>
  <c r="G697" i="1"/>
  <c r="E697" i="1"/>
  <c r="I696" i="1"/>
  <c r="H696" i="1"/>
  <c r="G696" i="1"/>
  <c r="E696" i="1"/>
  <c r="I695" i="1"/>
  <c r="H695" i="1"/>
  <c r="G695" i="1"/>
  <c r="E695" i="1"/>
  <c r="I694" i="1"/>
  <c r="H694" i="1"/>
  <c r="G694" i="1"/>
  <c r="E694" i="1"/>
  <c r="I693" i="1"/>
  <c r="H693" i="1"/>
  <c r="G693" i="1"/>
  <c r="E693" i="1"/>
  <c r="I692" i="1"/>
  <c r="H692" i="1"/>
  <c r="G692" i="1"/>
  <c r="E692" i="1"/>
  <c r="I691" i="1"/>
  <c r="H691" i="1"/>
  <c r="G691" i="1"/>
  <c r="E691" i="1"/>
  <c r="I690" i="1"/>
  <c r="H690" i="1"/>
  <c r="G690" i="1"/>
  <c r="E690" i="1"/>
  <c r="I689" i="1"/>
  <c r="H689" i="1"/>
  <c r="G689" i="1"/>
  <c r="E689" i="1"/>
  <c r="I688" i="1"/>
  <c r="H688" i="1"/>
  <c r="G688" i="1"/>
  <c r="E688" i="1"/>
  <c r="I687" i="1"/>
  <c r="H687" i="1"/>
  <c r="G687" i="1"/>
  <c r="E687" i="1"/>
  <c r="I686" i="1"/>
  <c r="H686" i="1"/>
  <c r="G686" i="1"/>
  <c r="E686" i="1"/>
  <c r="I685" i="1"/>
  <c r="H685" i="1"/>
  <c r="G685" i="1"/>
  <c r="E685" i="1"/>
  <c r="I684" i="1"/>
  <c r="H684" i="1"/>
  <c r="G684" i="1"/>
  <c r="E684" i="1"/>
  <c r="I683" i="1"/>
  <c r="H683" i="1"/>
  <c r="G683" i="1"/>
  <c r="E683" i="1"/>
  <c r="I682" i="1"/>
  <c r="H682" i="1"/>
  <c r="G682" i="1"/>
  <c r="E682" i="1"/>
  <c r="I681" i="1"/>
  <c r="H681" i="1"/>
  <c r="G681" i="1"/>
  <c r="E681" i="1"/>
  <c r="I680" i="1"/>
  <c r="H680" i="1"/>
  <c r="G680" i="1"/>
  <c r="E680" i="1"/>
  <c r="I679" i="1"/>
  <c r="H679" i="1"/>
  <c r="G679" i="1"/>
  <c r="E679" i="1"/>
  <c r="I678" i="1"/>
  <c r="H678" i="1"/>
  <c r="G678" i="1"/>
  <c r="E678" i="1"/>
  <c r="I677" i="1"/>
  <c r="H677" i="1"/>
  <c r="G677" i="1"/>
  <c r="E677" i="1"/>
  <c r="I676" i="1"/>
  <c r="H676" i="1"/>
  <c r="G676" i="1"/>
  <c r="E676" i="1"/>
  <c r="I675" i="1"/>
  <c r="H675" i="1"/>
  <c r="G675" i="1"/>
  <c r="E675" i="1"/>
  <c r="I674" i="1"/>
  <c r="H674" i="1"/>
  <c r="G674" i="1"/>
  <c r="E674" i="1"/>
  <c r="I673" i="1"/>
  <c r="H673" i="1"/>
  <c r="G673" i="1"/>
  <c r="E673" i="1"/>
  <c r="I672" i="1"/>
  <c r="H672" i="1"/>
  <c r="G672" i="1"/>
  <c r="E672" i="1"/>
  <c r="I671" i="1"/>
  <c r="H671" i="1"/>
  <c r="G671" i="1"/>
  <c r="E671" i="1"/>
  <c r="I670" i="1"/>
  <c r="H670" i="1"/>
  <c r="G670" i="1"/>
  <c r="E670" i="1"/>
  <c r="I669" i="1"/>
  <c r="H669" i="1"/>
  <c r="G669" i="1"/>
  <c r="E669" i="1"/>
  <c r="I668" i="1"/>
  <c r="H668" i="1"/>
  <c r="G668" i="1"/>
  <c r="E668" i="1"/>
  <c r="I667" i="1"/>
  <c r="H667" i="1"/>
  <c r="G667" i="1"/>
  <c r="E667" i="1"/>
  <c r="I666" i="1"/>
  <c r="H666" i="1"/>
  <c r="G666" i="1"/>
  <c r="E666" i="1"/>
  <c r="I665" i="1"/>
  <c r="H665" i="1"/>
  <c r="G665" i="1"/>
  <c r="E665" i="1"/>
  <c r="I664" i="1"/>
  <c r="H664" i="1"/>
  <c r="G664" i="1"/>
  <c r="E664" i="1"/>
  <c r="I663" i="1"/>
  <c r="H663" i="1"/>
  <c r="G663" i="1"/>
  <c r="E663" i="1"/>
  <c r="I662" i="1"/>
  <c r="H662" i="1"/>
  <c r="G662" i="1"/>
  <c r="E662" i="1"/>
  <c r="I661" i="1"/>
  <c r="H661" i="1"/>
  <c r="G661" i="1"/>
  <c r="E661" i="1"/>
  <c r="I660" i="1"/>
  <c r="H660" i="1"/>
  <c r="G660" i="1"/>
  <c r="E660" i="1"/>
  <c r="I659" i="1"/>
  <c r="H659" i="1"/>
  <c r="G659" i="1"/>
  <c r="E659" i="1"/>
  <c r="I658" i="1"/>
  <c r="H658" i="1"/>
  <c r="G658" i="1"/>
  <c r="E658" i="1"/>
  <c r="I657" i="1"/>
  <c r="H657" i="1"/>
  <c r="G657" i="1"/>
  <c r="E657" i="1"/>
  <c r="I656" i="1"/>
  <c r="H656" i="1"/>
  <c r="G656" i="1"/>
  <c r="E656" i="1"/>
  <c r="I655" i="1"/>
  <c r="H655" i="1"/>
  <c r="G655" i="1"/>
  <c r="E655" i="1"/>
  <c r="I654" i="1"/>
  <c r="H654" i="1"/>
  <c r="G654" i="1"/>
  <c r="E654" i="1"/>
  <c r="I653" i="1"/>
  <c r="H653" i="1"/>
  <c r="G653" i="1"/>
  <c r="E653" i="1"/>
  <c r="I652" i="1"/>
  <c r="H652" i="1"/>
  <c r="G652" i="1"/>
  <c r="E652" i="1"/>
  <c r="I651" i="1"/>
  <c r="H651" i="1"/>
  <c r="G651" i="1"/>
  <c r="E651" i="1"/>
  <c r="I650" i="1"/>
  <c r="H650" i="1"/>
  <c r="G650" i="1"/>
  <c r="E650" i="1"/>
  <c r="I649" i="1"/>
  <c r="H649" i="1"/>
  <c r="G649" i="1"/>
  <c r="E649" i="1"/>
  <c r="I648" i="1"/>
  <c r="H648" i="1"/>
  <c r="G648" i="1"/>
  <c r="E648" i="1"/>
  <c r="I647" i="1"/>
  <c r="H647" i="1"/>
  <c r="G647" i="1"/>
  <c r="E647" i="1"/>
  <c r="I646" i="1"/>
  <c r="H646" i="1"/>
  <c r="G646" i="1"/>
  <c r="E646" i="1"/>
  <c r="I645" i="1"/>
  <c r="H645" i="1"/>
  <c r="G645" i="1"/>
  <c r="E645" i="1"/>
  <c r="I644" i="1"/>
  <c r="H644" i="1"/>
  <c r="G644" i="1"/>
  <c r="E644" i="1"/>
  <c r="I643" i="1"/>
  <c r="H643" i="1"/>
  <c r="G643" i="1"/>
  <c r="E643" i="1"/>
  <c r="I642" i="1"/>
  <c r="H642" i="1"/>
  <c r="G642" i="1"/>
  <c r="E642" i="1"/>
  <c r="I641" i="1"/>
  <c r="H641" i="1"/>
  <c r="G641" i="1"/>
  <c r="E641" i="1"/>
  <c r="I640" i="1"/>
  <c r="H640" i="1"/>
  <c r="G640" i="1"/>
  <c r="E640" i="1"/>
  <c r="I639" i="1"/>
  <c r="H639" i="1"/>
  <c r="G639" i="1"/>
  <c r="E639" i="1"/>
  <c r="I638" i="1"/>
  <c r="H638" i="1"/>
  <c r="G638" i="1"/>
  <c r="E638" i="1"/>
  <c r="I637" i="1"/>
  <c r="H637" i="1"/>
  <c r="G637" i="1"/>
  <c r="E637" i="1"/>
  <c r="I636" i="1"/>
  <c r="H636" i="1"/>
  <c r="G636" i="1"/>
  <c r="E636" i="1"/>
  <c r="I635" i="1"/>
  <c r="H635" i="1"/>
  <c r="G635" i="1"/>
  <c r="E635" i="1"/>
  <c r="I634" i="1"/>
  <c r="H634" i="1"/>
  <c r="G634" i="1"/>
  <c r="E634" i="1"/>
  <c r="I633" i="1"/>
  <c r="H633" i="1"/>
  <c r="G633" i="1"/>
  <c r="E633" i="1"/>
  <c r="I632" i="1"/>
  <c r="H632" i="1"/>
  <c r="G632" i="1"/>
  <c r="E632" i="1"/>
  <c r="I631" i="1"/>
  <c r="H631" i="1"/>
  <c r="G631" i="1"/>
  <c r="E631" i="1"/>
  <c r="I630" i="1"/>
  <c r="H630" i="1"/>
  <c r="G630" i="1"/>
  <c r="E630" i="1"/>
  <c r="I629" i="1"/>
  <c r="H629" i="1"/>
  <c r="G629" i="1"/>
  <c r="E629" i="1"/>
  <c r="I628" i="1"/>
  <c r="H628" i="1"/>
  <c r="G628" i="1"/>
  <c r="E628" i="1"/>
  <c r="I627" i="1"/>
  <c r="H627" i="1"/>
  <c r="G627" i="1"/>
  <c r="E627" i="1"/>
  <c r="I626" i="1"/>
  <c r="H626" i="1"/>
  <c r="G626" i="1"/>
  <c r="E626" i="1"/>
  <c r="I625" i="1"/>
  <c r="H625" i="1"/>
  <c r="G625" i="1"/>
  <c r="E625" i="1"/>
  <c r="I624" i="1"/>
  <c r="H624" i="1"/>
  <c r="G624" i="1"/>
  <c r="E624" i="1"/>
  <c r="I623" i="1"/>
  <c r="H623" i="1"/>
  <c r="G623" i="1"/>
  <c r="E623" i="1"/>
  <c r="I622" i="1"/>
  <c r="H622" i="1"/>
  <c r="G622" i="1"/>
  <c r="E622" i="1"/>
  <c r="I621" i="1"/>
  <c r="H621" i="1"/>
  <c r="G621" i="1"/>
  <c r="E621" i="1"/>
  <c r="I620" i="1"/>
  <c r="H620" i="1"/>
  <c r="G620" i="1"/>
  <c r="E620" i="1"/>
  <c r="I619" i="1"/>
  <c r="H619" i="1"/>
  <c r="G619" i="1"/>
  <c r="E619" i="1"/>
  <c r="I618" i="1"/>
  <c r="H618" i="1"/>
  <c r="G618" i="1"/>
  <c r="E618" i="1"/>
  <c r="I617" i="1"/>
  <c r="H617" i="1"/>
  <c r="G617" i="1"/>
  <c r="E617" i="1"/>
  <c r="I616" i="1"/>
  <c r="H616" i="1"/>
  <c r="G616" i="1"/>
  <c r="E616" i="1"/>
  <c r="I615" i="1"/>
  <c r="H615" i="1"/>
  <c r="G615" i="1"/>
  <c r="E615" i="1"/>
  <c r="I614" i="1"/>
  <c r="H614" i="1"/>
  <c r="G614" i="1"/>
  <c r="E614" i="1"/>
  <c r="I613" i="1"/>
  <c r="H613" i="1"/>
  <c r="G613" i="1"/>
  <c r="E613" i="1"/>
  <c r="I612" i="1"/>
  <c r="H612" i="1"/>
  <c r="G612" i="1"/>
  <c r="E612" i="1"/>
  <c r="I611" i="1"/>
  <c r="H611" i="1"/>
  <c r="G611" i="1"/>
  <c r="E611" i="1"/>
  <c r="I610" i="1"/>
  <c r="H610" i="1"/>
  <c r="G610" i="1"/>
  <c r="E610" i="1"/>
  <c r="I609" i="1"/>
  <c r="H609" i="1"/>
  <c r="G609" i="1"/>
  <c r="E609" i="1"/>
  <c r="I608" i="1"/>
  <c r="H608" i="1"/>
  <c r="G608" i="1"/>
  <c r="E608" i="1"/>
  <c r="I607" i="1"/>
  <c r="H607" i="1"/>
  <c r="G607" i="1"/>
  <c r="E607" i="1"/>
  <c r="I606" i="1"/>
  <c r="H606" i="1"/>
  <c r="G606" i="1"/>
  <c r="E606" i="1"/>
  <c r="I605" i="1"/>
  <c r="H605" i="1"/>
  <c r="G605" i="1"/>
  <c r="E605" i="1"/>
  <c r="I604" i="1"/>
  <c r="H604" i="1"/>
  <c r="G604" i="1"/>
  <c r="E604" i="1"/>
  <c r="I603" i="1"/>
  <c r="H603" i="1"/>
  <c r="G603" i="1"/>
  <c r="E603" i="1"/>
  <c r="I602" i="1"/>
  <c r="H602" i="1"/>
  <c r="G602" i="1"/>
  <c r="E602" i="1"/>
  <c r="I601" i="1"/>
  <c r="H601" i="1"/>
  <c r="G601" i="1"/>
  <c r="E601" i="1"/>
  <c r="I600" i="1"/>
  <c r="H600" i="1"/>
  <c r="G600" i="1"/>
  <c r="E600" i="1"/>
  <c r="I599" i="1"/>
  <c r="H599" i="1"/>
  <c r="G599" i="1"/>
  <c r="E599" i="1"/>
  <c r="I598" i="1"/>
  <c r="H598" i="1"/>
  <c r="G598" i="1"/>
  <c r="E598" i="1"/>
  <c r="I597" i="1"/>
  <c r="H597" i="1"/>
  <c r="G597" i="1"/>
  <c r="E597" i="1"/>
  <c r="I596" i="1"/>
  <c r="H596" i="1"/>
  <c r="G596" i="1"/>
  <c r="E596" i="1"/>
  <c r="I595" i="1"/>
  <c r="H595" i="1"/>
  <c r="G595" i="1"/>
  <c r="E595" i="1"/>
  <c r="I594" i="1"/>
  <c r="H594" i="1"/>
  <c r="G594" i="1"/>
  <c r="E594" i="1"/>
  <c r="I593" i="1"/>
  <c r="H593" i="1"/>
  <c r="G593" i="1"/>
  <c r="E593" i="1"/>
  <c r="I592" i="1"/>
  <c r="H592" i="1"/>
  <c r="G592" i="1"/>
  <c r="E592" i="1"/>
  <c r="I591" i="1"/>
  <c r="H591" i="1"/>
  <c r="G591" i="1"/>
  <c r="E591" i="1"/>
  <c r="I590" i="1"/>
  <c r="H590" i="1"/>
  <c r="G590" i="1"/>
  <c r="E590" i="1"/>
  <c r="I589" i="1"/>
  <c r="H589" i="1"/>
  <c r="G589" i="1"/>
  <c r="E589" i="1"/>
  <c r="I588" i="1"/>
  <c r="H588" i="1"/>
  <c r="G588" i="1"/>
  <c r="E588" i="1"/>
  <c r="I587" i="1"/>
  <c r="H587" i="1"/>
  <c r="G587" i="1"/>
  <c r="E587" i="1"/>
  <c r="I586" i="1"/>
  <c r="H586" i="1"/>
  <c r="G586" i="1"/>
  <c r="E586" i="1"/>
  <c r="I585" i="1"/>
  <c r="H585" i="1"/>
  <c r="G585" i="1"/>
  <c r="E585" i="1"/>
  <c r="I584" i="1"/>
  <c r="H584" i="1"/>
  <c r="G584" i="1"/>
  <c r="E584" i="1"/>
  <c r="I583" i="1"/>
  <c r="H583" i="1"/>
  <c r="G583" i="1"/>
  <c r="E583" i="1"/>
  <c r="I582" i="1"/>
  <c r="H582" i="1"/>
  <c r="G582" i="1"/>
  <c r="E582" i="1"/>
  <c r="I581" i="1"/>
  <c r="H581" i="1"/>
  <c r="G581" i="1"/>
  <c r="E581" i="1"/>
  <c r="I580" i="1"/>
  <c r="H580" i="1"/>
  <c r="G580" i="1"/>
  <c r="E580" i="1"/>
  <c r="I579" i="1"/>
  <c r="H579" i="1"/>
  <c r="G579" i="1"/>
  <c r="E579" i="1"/>
  <c r="I578" i="1"/>
  <c r="H578" i="1"/>
  <c r="G578" i="1"/>
  <c r="E578" i="1"/>
  <c r="I577" i="1"/>
  <c r="H577" i="1"/>
  <c r="G577" i="1"/>
  <c r="E577" i="1"/>
  <c r="I576" i="1"/>
  <c r="H576" i="1"/>
  <c r="G576" i="1"/>
  <c r="E576" i="1"/>
  <c r="I575" i="1"/>
  <c r="H575" i="1"/>
  <c r="G575" i="1"/>
  <c r="E575" i="1"/>
  <c r="I574" i="1"/>
  <c r="H574" i="1"/>
  <c r="G574" i="1"/>
  <c r="E574" i="1"/>
  <c r="I573" i="1"/>
  <c r="H573" i="1"/>
  <c r="G573" i="1"/>
  <c r="E573" i="1"/>
  <c r="I572" i="1"/>
  <c r="H572" i="1"/>
  <c r="G572" i="1"/>
  <c r="E572" i="1"/>
  <c r="I571" i="1"/>
  <c r="H571" i="1"/>
  <c r="G571" i="1"/>
  <c r="E571" i="1"/>
  <c r="I570" i="1"/>
  <c r="H570" i="1"/>
  <c r="G570" i="1"/>
  <c r="E570" i="1"/>
  <c r="I569" i="1"/>
  <c r="H569" i="1"/>
  <c r="G569" i="1"/>
  <c r="E569" i="1"/>
  <c r="I568" i="1"/>
  <c r="H568" i="1"/>
  <c r="G568" i="1"/>
  <c r="E568" i="1"/>
  <c r="I567" i="1"/>
  <c r="H567" i="1"/>
  <c r="G567" i="1"/>
  <c r="E567" i="1"/>
  <c r="I566" i="1"/>
  <c r="H566" i="1"/>
  <c r="G566" i="1"/>
  <c r="E566" i="1"/>
  <c r="I565" i="1"/>
  <c r="H565" i="1"/>
  <c r="G565" i="1"/>
  <c r="E565" i="1"/>
  <c r="I564" i="1"/>
  <c r="H564" i="1"/>
  <c r="G564" i="1"/>
  <c r="E564" i="1"/>
  <c r="I563" i="1"/>
  <c r="H563" i="1"/>
  <c r="G563" i="1"/>
  <c r="E563" i="1"/>
  <c r="I562" i="1"/>
  <c r="H562" i="1"/>
  <c r="G562" i="1"/>
  <c r="E562" i="1"/>
  <c r="I561" i="1"/>
  <c r="H561" i="1"/>
  <c r="G561" i="1"/>
  <c r="E561" i="1"/>
  <c r="I560" i="1"/>
  <c r="H560" i="1"/>
  <c r="G560" i="1"/>
  <c r="E560" i="1"/>
  <c r="I559" i="1"/>
  <c r="H559" i="1"/>
  <c r="G559" i="1"/>
  <c r="E559" i="1"/>
  <c r="I558" i="1"/>
  <c r="H558" i="1"/>
  <c r="G558" i="1"/>
  <c r="E558" i="1"/>
  <c r="I557" i="1"/>
  <c r="H557" i="1"/>
  <c r="G557" i="1"/>
  <c r="E557" i="1"/>
  <c r="I556" i="1"/>
  <c r="H556" i="1"/>
  <c r="G556" i="1"/>
  <c r="E556" i="1"/>
  <c r="I555" i="1"/>
  <c r="H555" i="1"/>
  <c r="G555" i="1"/>
  <c r="E555" i="1"/>
  <c r="I554" i="1"/>
  <c r="H554" i="1"/>
  <c r="G554" i="1"/>
  <c r="E554" i="1"/>
  <c r="I553" i="1"/>
  <c r="H553" i="1"/>
  <c r="G553" i="1"/>
  <c r="E553" i="1"/>
  <c r="I552" i="1"/>
  <c r="H552" i="1"/>
  <c r="G552" i="1"/>
  <c r="E552" i="1"/>
  <c r="I551" i="1"/>
  <c r="H551" i="1"/>
  <c r="G551" i="1"/>
  <c r="E551" i="1"/>
  <c r="I550" i="1"/>
  <c r="H550" i="1"/>
  <c r="G550" i="1"/>
  <c r="E550" i="1"/>
  <c r="I549" i="1"/>
  <c r="H549" i="1"/>
  <c r="G549" i="1"/>
  <c r="E549" i="1"/>
  <c r="I548" i="1"/>
  <c r="H548" i="1"/>
  <c r="G548" i="1"/>
  <c r="E548" i="1"/>
  <c r="I547" i="1"/>
  <c r="H547" i="1"/>
  <c r="G547" i="1"/>
  <c r="E547" i="1"/>
  <c r="I546" i="1"/>
  <c r="H546" i="1"/>
  <c r="G546" i="1"/>
  <c r="E546" i="1"/>
  <c r="I545" i="1"/>
  <c r="H545" i="1"/>
  <c r="G545" i="1"/>
  <c r="E545" i="1"/>
  <c r="I544" i="1"/>
  <c r="H544" i="1"/>
  <c r="G544" i="1"/>
  <c r="E544" i="1"/>
  <c r="I543" i="1"/>
  <c r="H543" i="1"/>
  <c r="G543" i="1"/>
  <c r="E543" i="1"/>
  <c r="I542" i="1"/>
  <c r="H542" i="1"/>
  <c r="G542" i="1"/>
  <c r="E542" i="1"/>
  <c r="I541" i="1"/>
  <c r="H541" i="1"/>
  <c r="G541" i="1"/>
  <c r="E541" i="1"/>
  <c r="I540" i="1"/>
  <c r="H540" i="1"/>
  <c r="G540" i="1"/>
  <c r="E540" i="1"/>
  <c r="I539" i="1"/>
  <c r="H539" i="1"/>
  <c r="G539" i="1"/>
  <c r="E539" i="1"/>
  <c r="I538" i="1"/>
  <c r="H538" i="1"/>
  <c r="G538" i="1"/>
  <c r="E538" i="1"/>
  <c r="I537" i="1"/>
  <c r="H537" i="1"/>
  <c r="G537" i="1"/>
  <c r="E537" i="1"/>
  <c r="I536" i="1"/>
  <c r="H536" i="1"/>
  <c r="G536" i="1"/>
  <c r="E536" i="1"/>
  <c r="I535" i="1"/>
  <c r="H535" i="1"/>
  <c r="G535" i="1"/>
  <c r="E535" i="1"/>
  <c r="I534" i="1"/>
  <c r="H534" i="1"/>
  <c r="G534" i="1"/>
  <c r="E534" i="1"/>
  <c r="I533" i="1"/>
  <c r="H533" i="1"/>
  <c r="G533" i="1"/>
  <c r="E533" i="1"/>
  <c r="I532" i="1"/>
  <c r="H532" i="1"/>
  <c r="G532" i="1"/>
  <c r="E532" i="1"/>
  <c r="I531" i="1"/>
  <c r="H531" i="1"/>
  <c r="G531" i="1"/>
  <c r="E531" i="1"/>
  <c r="I530" i="1"/>
  <c r="H530" i="1"/>
  <c r="G530" i="1"/>
  <c r="E530" i="1"/>
  <c r="I529" i="1"/>
  <c r="H529" i="1"/>
  <c r="G529" i="1"/>
  <c r="E529" i="1"/>
  <c r="I528" i="1"/>
  <c r="H528" i="1"/>
  <c r="G528" i="1"/>
  <c r="E528" i="1"/>
  <c r="I527" i="1"/>
  <c r="H527" i="1"/>
  <c r="G527" i="1"/>
  <c r="E527" i="1"/>
  <c r="I526" i="1"/>
  <c r="H526" i="1"/>
  <c r="G526" i="1"/>
  <c r="E526" i="1"/>
  <c r="I525" i="1"/>
  <c r="H525" i="1"/>
  <c r="G525" i="1"/>
  <c r="E525" i="1"/>
  <c r="I524" i="1"/>
  <c r="H524" i="1"/>
  <c r="G524" i="1"/>
  <c r="E524" i="1"/>
  <c r="I523" i="1"/>
  <c r="H523" i="1"/>
  <c r="G523" i="1"/>
  <c r="E523" i="1"/>
  <c r="I522" i="1"/>
  <c r="H522" i="1"/>
  <c r="G522" i="1"/>
  <c r="E522" i="1"/>
  <c r="I521" i="1"/>
  <c r="H521" i="1"/>
  <c r="G521" i="1"/>
  <c r="E521" i="1"/>
  <c r="I520" i="1"/>
  <c r="H520" i="1"/>
  <c r="G520" i="1"/>
  <c r="E520" i="1"/>
  <c r="I519" i="1"/>
  <c r="H519" i="1"/>
  <c r="G519" i="1"/>
  <c r="E519" i="1"/>
  <c r="I518" i="1"/>
  <c r="H518" i="1"/>
  <c r="G518" i="1"/>
  <c r="E518" i="1"/>
  <c r="I517" i="1"/>
  <c r="H517" i="1"/>
  <c r="G517" i="1"/>
  <c r="E517" i="1"/>
  <c r="I516" i="1"/>
  <c r="H516" i="1"/>
  <c r="G516" i="1"/>
  <c r="E516" i="1"/>
  <c r="I515" i="1"/>
  <c r="H515" i="1"/>
  <c r="G515" i="1"/>
  <c r="E515" i="1"/>
  <c r="I514" i="1"/>
  <c r="H514" i="1"/>
  <c r="G514" i="1"/>
  <c r="E514" i="1"/>
  <c r="I513" i="1"/>
  <c r="H513" i="1"/>
  <c r="G513" i="1"/>
  <c r="E513" i="1"/>
  <c r="I512" i="1"/>
  <c r="H512" i="1"/>
  <c r="G512" i="1"/>
  <c r="E512" i="1"/>
  <c r="I511" i="1"/>
  <c r="H511" i="1"/>
  <c r="G511" i="1"/>
  <c r="E511" i="1"/>
  <c r="I510" i="1"/>
  <c r="H510" i="1"/>
  <c r="G510" i="1"/>
  <c r="E510" i="1"/>
  <c r="I509" i="1"/>
  <c r="H509" i="1"/>
  <c r="G509" i="1"/>
  <c r="E509" i="1"/>
  <c r="I508" i="1"/>
  <c r="H508" i="1"/>
  <c r="G508" i="1"/>
  <c r="E508" i="1"/>
  <c r="I507" i="1"/>
  <c r="H507" i="1"/>
  <c r="G507" i="1"/>
  <c r="E507" i="1"/>
  <c r="I506" i="1"/>
  <c r="H506" i="1"/>
  <c r="G506" i="1"/>
  <c r="E506" i="1"/>
  <c r="I505" i="1"/>
  <c r="H505" i="1"/>
  <c r="G505" i="1"/>
  <c r="E505" i="1"/>
  <c r="I504" i="1"/>
  <c r="H504" i="1"/>
  <c r="G504" i="1"/>
  <c r="E504" i="1"/>
  <c r="I503" i="1"/>
  <c r="H503" i="1"/>
  <c r="G503" i="1"/>
  <c r="E503" i="1"/>
  <c r="I502" i="1"/>
  <c r="H502" i="1"/>
  <c r="G502" i="1"/>
  <c r="E502" i="1"/>
  <c r="I501" i="1"/>
  <c r="H501" i="1"/>
  <c r="G501" i="1"/>
  <c r="E501" i="1"/>
  <c r="I500" i="1"/>
  <c r="H500" i="1"/>
  <c r="G500" i="1"/>
  <c r="E500" i="1"/>
  <c r="I499" i="1"/>
  <c r="H499" i="1"/>
  <c r="G499" i="1"/>
  <c r="E499" i="1"/>
  <c r="I498" i="1"/>
  <c r="H498" i="1"/>
  <c r="G498" i="1"/>
  <c r="E498" i="1"/>
  <c r="I497" i="1"/>
  <c r="H497" i="1"/>
  <c r="G497" i="1"/>
  <c r="E497" i="1"/>
  <c r="I496" i="1"/>
  <c r="H496" i="1"/>
  <c r="G496" i="1"/>
  <c r="E496" i="1"/>
  <c r="I495" i="1"/>
  <c r="H495" i="1"/>
  <c r="G495" i="1"/>
  <c r="E495" i="1"/>
  <c r="I494" i="1"/>
  <c r="H494" i="1"/>
  <c r="G494" i="1"/>
  <c r="E494" i="1"/>
  <c r="I493" i="1"/>
  <c r="H493" i="1"/>
  <c r="G493" i="1"/>
  <c r="E493" i="1"/>
  <c r="I492" i="1"/>
  <c r="H492" i="1"/>
  <c r="G492" i="1"/>
  <c r="E492" i="1"/>
  <c r="I491" i="1"/>
  <c r="H491" i="1"/>
  <c r="G491" i="1"/>
  <c r="E491" i="1"/>
  <c r="I490" i="1"/>
  <c r="H490" i="1"/>
  <c r="G490" i="1"/>
  <c r="E490" i="1"/>
  <c r="I489" i="1"/>
  <c r="H489" i="1"/>
  <c r="G489" i="1"/>
  <c r="E489" i="1"/>
  <c r="I488" i="1"/>
  <c r="H488" i="1"/>
  <c r="G488" i="1"/>
  <c r="E488" i="1"/>
  <c r="I487" i="1"/>
  <c r="H487" i="1"/>
  <c r="G487" i="1"/>
  <c r="E487" i="1"/>
  <c r="I486" i="1"/>
  <c r="H486" i="1"/>
  <c r="G486" i="1"/>
  <c r="E486" i="1"/>
  <c r="I485" i="1"/>
  <c r="H485" i="1"/>
  <c r="G485" i="1"/>
  <c r="E485" i="1"/>
  <c r="I484" i="1"/>
  <c r="H484" i="1"/>
  <c r="G484" i="1"/>
  <c r="E484" i="1"/>
  <c r="I483" i="1"/>
  <c r="H483" i="1"/>
  <c r="G483" i="1"/>
  <c r="E483" i="1"/>
  <c r="I482" i="1"/>
  <c r="H482" i="1"/>
  <c r="G482" i="1"/>
  <c r="E482" i="1"/>
  <c r="I481" i="1"/>
  <c r="H481" i="1"/>
  <c r="G481" i="1"/>
  <c r="E481" i="1"/>
  <c r="I480" i="1"/>
  <c r="H480" i="1"/>
  <c r="G480" i="1"/>
  <c r="E480" i="1"/>
  <c r="I479" i="1"/>
  <c r="H479" i="1"/>
  <c r="G479" i="1"/>
  <c r="E479" i="1"/>
  <c r="I478" i="1"/>
  <c r="H478" i="1"/>
  <c r="G478" i="1"/>
  <c r="E478" i="1"/>
  <c r="I477" i="1"/>
  <c r="H477" i="1"/>
  <c r="G477" i="1"/>
  <c r="E477" i="1"/>
  <c r="I476" i="1"/>
  <c r="H476" i="1"/>
  <c r="G476" i="1"/>
  <c r="E476" i="1"/>
  <c r="I475" i="1"/>
  <c r="H475" i="1"/>
  <c r="G475" i="1"/>
  <c r="E475" i="1"/>
  <c r="I474" i="1"/>
  <c r="H474" i="1"/>
  <c r="G474" i="1"/>
  <c r="E474" i="1"/>
  <c r="I473" i="1"/>
  <c r="H473" i="1"/>
  <c r="G473" i="1"/>
  <c r="E473" i="1"/>
  <c r="I472" i="1"/>
  <c r="H472" i="1"/>
  <c r="G472" i="1"/>
  <c r="E472" i="1"/>
  <c r="I471" i="1"/>
  <c r="H471" i="1"/>
  <c r="G471" i="1"/>
  <c r="E471" i="1"/>
  <c r="I470" i="1"/>
  <c r="H470" i="1"/>
  <c r="G470" i="1"/>
  <c r="E470" i="1"/>
  <c r="I469" i="1"/>
  <c r="H469" i="1"/>
  <c r="G469" i="1"/>
  <c r="E469" i="1"/>
  <c r="I468" i="1"/>
  <c r="H468" i="1"/>
  <c r="G468" i="1"/>
  <c r="E468" i="1"/>
  <c r="I467" i="1"/>
  <c r="H467" i="1"/>
  <c r="G467" i="1"/>
  <c r="E467" i="1"/>
  <c r="I466" i="1"/>
  <c r="H466" i="1"/>
  <c r="G466" i="1"/>
  <c r="E466" i="1"/>
  <c r="I465" i="1"/>
  <c r="H465" i="1"/>
  <c r="G465" i="1"/>
  <c r="E465" i="1"/>
  <c r="I464" i="1"/>
  <c r="H464" i="1"/>
  <c r="G464" i="1"/>
  <c r="E464" i="1"/>
  <c r="I463" i="1"/>
  <c r="H463" i="1"/>
  <c r="G463" i="1"/>
  <c r="E463" i="1"/>
  <c r="I462" i="1"/>
  <c r="H462" i="1"/>
  <c r="G462" i="1"/>
  <c r="E462" i="1"/>
  <c r="I461" i="1"/>
  <c r="H461" i="1"/>
  <c r="G461" i="1"/>
  <c r="E461" i="1"/>
  <c r="I460" i="1"/>
  <c r="H460" i="1"/>
  <c r="G460" i="1"/>
  <c r="E460" i="1"/>
  <c r="I459" i="1"/>
  <c r="H459" i="1"/>
  <c r="G459" i="1"/>
  <c r="E459" i="1"/>
  <c r="I458" i="1"/>
  <c r="H458" i="1"/>
  <c r="G458" i="1"/>
  <c r="E458" i="1"/>
  <c r="I457" i="1"/>
  <c r="H457" i="1"/>
  <c r="G457" i="1"/>
  <c r="E457" i="1"/>
  <c r="I456" i="1"/>
  <c r="H456" i="1"/>
  <c r="G456" i="1"/>
  <c r="E456" i="1"/>
  <c r="I455" i="1"/>
  <c r="H455" i="1"/>
  <c r="G455" i="1"/>
  <c r="E455" i="1"/>
  <c r="I454" i="1"/>
  <c r="H454" i="1"/>
  <c r="G454" i="1"/>
  <c r="E454" i="1"/>
  <c r="I453" i="1"/>
  <c r="H453" i="1"/>
  <c r="G453" i="1"/>
  <c r="E453" i="1"/>
  <c r="I452" i="1"/>
  <c r="H452" i="1"/>
  <c r="G452" i="1"/>
  <c r="E452" i="1"/>
  <c r="I451" i="1"/>
  <c r="H451" i="1"/>
  <c r="G451" i="1"/>
  <c r="E451" i="1"/>
  <c r="I450" i="1"/>
  <c r="H450" i="1"/>
  <c r="G450" i="1"/>
  <c r="E450" i="1"/>
  <c r="I449" i="1"/>
  <c r="H449" i="1"/>
  <c r="G449" i="1"/>
  <c r="E449" i="1"/>
  <c r="I448" i="1"/>
  <c r="H448" i="1"/>
  <c r="G448" i="1"/>
  <c r="E448" i="1"/>
  <c r="I447" i="1"/>
  <c r="H447" i="1"/>
  <c r="G447" i="1"/>
  <c r="E447" i="1"/>
  <c r="I446" i="1"/>
  <c r="H446" i="1"/>
  <c r="G446" i="1"/>
  <c r="E446" i="1"/>
  <c r="I445" i="1"/>
  <c r="H445" i="1"/>
  <c r="G445" i="1"/>
  <c r="E445" i="1"/>
  <c r="I444" i="1"/>
  <c r="H444" i="1"/>
  <c r="G444" i="1"/>
  <c r="E444" i="1"/>
  <c r="I443" i="1"/>
  <c r="H443" i="1"/>
  <c r="G443" i="1"/>
  <c r="E443" i="1"/>
  <c r="I442" i="1"/>
  <c r="H442" i="1"/>
  <c r="G442" i="1"/>
  <c r="E442" i="1"/>
  <c r="I441" i="1"/>
  <c r="H441" i="1"/>
  <c r="G441" i="1"/>
  <c r="E441" i="1"/>
  <c r="I440" i="1"/>
  <c r="H440" i="1"/>
  <c r="G440" i="1"/>
  <c r="E440" i="1"/>
  <c r="I439" i="1"/>
  <c r="H439" i="1"/>
  <c r="G439" i="1"/>
  <c r="E439" i="1"/>
  <c r="I438" i="1"/>
  <c r="H438" i="1"/>
  <c r="G438" i="1"/>
  <c r="E438" i="1"/>
  <c r="I437" i="1"/>
  <c r="H437" i="1"/>
  <c r="G437" i="1"/>
  <c r="E437" i="1"/>
  <c r="I436" i="1"/>
  <c r="H436" i="1"/>
  <c r="G436" i="1"/>
  <c r="E436" i="1"/>
  <c r="I435" i="1"/>
  <c r="H435" i="1"/>
  <c r="G435" i="1"/>
  <c r="E435" i="1"/>
  <c r="I434" i="1"/>
  <c r="H434" i="1"/>
  <c r="G434" i="1"/>
  <c r="E434" i="1"/>
  <c r="I433" i="1"/>
  <c r="H433" i="1"/>
  <c r="G433" i="1"/>
  <c r="E433" i="1"/>
  <c r="I432" i="1"/>
  <c r="H432" i="1"/>
  <c r="G432" i="1"/>
  <c r="E432" i="1"/>
  <c r="I431" i="1"/>
  <c r="H431" i="1"/>
  <c r="G431" i="1"/>
  <c r="E431" i="1"/>
  <c r="I430" i="1"/>
  <c r="H430" i="1"/>
  <c r="G430" i="1"/>
  <c r="E430" i="1"/>
  <c r="I429" i="1"/>
  <c r="H429" i="1"/>
  <c r="G429" i="1"/>
  <c r="E429" i="1"/>
  <c r="I428" i="1"/>
  <c r="H428" i="1"/>
  <c r="G428" i="1"/>
  <c r="E428" i="1"/>
  <c r="I427" i="1"/>
  <c r="H427" i="1"/>
  <c r="G427" i="1"/>
  <c r="E427" i="1"/>
  <c r="I426" i="1"/>
  <c r="H426" i="1"/>
  <c r="G426" i="1"/>
  <c r="E426" i="1"/>
  <c r="I425" i="1"/>
  <c r="H425" i="1"/>
  <c r="G425" i="1"/>
  <c r="E425" i="1"/>
  <c r="I424" i="1"/>
  <c r="H424" i="1"/>
  <c r="G424" i="1"/>
  <c r="E424" i="1"/>
  <c r="I423" i="1"/>
  <c r="H423" i="1"/>
  <c r="G423" i="1"/>
  <c r="E423" i="1"/>
  <c r="I422" i="1"/>
  <c r="H422" i="1"/>
  <c r="G422" i="1"/>
  <c r="E422" i="1"/>
  <c r="I421" i="1"/>
  <c r="H421" i="1"/>
  <c r="G421" i="1"/>
  <c r="E421" i="1"/>
  <c r="I420" i="1"/>
  <c r="H420" i="1"/>
  <c r="G420" i="1"/>
  <c r="E420" i="1"/>
  <c r="I419" i="1"/>
  <c r="H419" i="1"/>
  <c r="G419" i="1"/>
  <c r="E419" i="1"/>
  <c r="I418" i="1"/>
  <c r="H418" i="1"/>
  <c r="G418" i="1"/>
  <c r="E418" i="1"/>
  <c r="I417" i="1"/>
  <c r="H417" i="1"/>
  <c r="G417" i="1"/>
  <c r="E417" i="1"/>
  <c r="I416" i="1"/>
  <c r="H416" i="1"/>
  <c r="G416" i="1"/>
  <c r="E416" i="1"/>
  <c r="I415" i="1"/>
  <c r="H415" i="1"/>
  <c r="G415" i="1"/>
  <c r="E415" i="1"/>
  <c r="I414" i="1"/>
  <c r="H414" i="1"/>
  <c r="G414" i="1"/>
  <c r="E414" i="1"/>
  <c r="I413" i="1"/>
  <c r="H413" i="1"/>
  <c r="G413" i="1"/>
  <c r="E413" i="1"/>
  <c r="I412" i="1"/>
  <c r="H412" i="1"/>
  <c r="G412" i="1"/>
  <c r="E412" i="1"/>
  <c r="I411" i="1"/>
  <c r="H411" i="1"/>
  <c r="G411" i="1"/>
  <c r="E411" i="1"/>
  <c r="I410" i="1"/>
  <c r="H410" i="1"/>
  <c r="G410" i="1"/>
  <c r="E410" i="1"/>
  <c r="I409" i="1"/>
  <c r="H409" i="1"/>
  <c r="G409" i="1"/>
  <c r="E409" i="1"/>
  <c r="I408" i="1"/>
  <c r="H408" i="1"/>
  <c r="G408" i="1"/>
  <c r="E408" i="1"/>
  <c r="I407" i="1"/>
  <c r="H407" i="1"/>
  <c r="G407" i="1"/>
  <c r="E407" i="1"/>
  <c r="I406" i="1"/>
  <c r="H406" i="1"/>
  <c r="G406" i="1"/>
  <c r="E406" i="1"/>
  <c r="I405" i="1"/>
  <c r="H405" i="1"/>
  <c r="G405" i="1"/>
  <c r="E405" i="1"/>
  <c r="I404" i="1"/>
  <c r="H404" i="1"/>
  <c r="G404" i="1"/>
  <c r="E404" i="1"/>
  <c r="I403" i="1"/>
  <c r="H403" i="1"/>
  <c r="G403" i="1"/>
  <c r="E403" i="1"/>
  <c r="I402" i="1"/>
  <c r="H402" i="1"/>
  <c r="G402" i="1"/>
  <c r="E402" i="1"/>
  <c r="I401" i="1"/>
  <c r="H401" i="1"/>
  <c r="G401" i="1"/>
  <c r="E401" i="1"/>
  <c r="I400" i="1"/>
  <c r="H400" i="1"/>
  <c r="G400" i="1"/>
  <c r="E400" i="1"/>
  <c r="I399" i="1"/>
  <c r="H399" i="1"/>
  <c r="G399" i="1"/>
  <c r="E399" i="1"/>
  <c r="I398" i="1"/>
  <c r="H398" i="1"/>
  <c r="G398" i="1"/>
  <c r="E398" i="1"/>
  <c r="I397" i="1"/>
  <c r="H397" i="1"/>
  <c r="G397" i="1"/>
  <c r="E397" i="1"/>
  <c r="I396" i="1"/>
  <c r="H396" i="1"/>
  <c r="G396" i="1"/>
  <c r="E396" i="1"/>
  <c r="I395" i="1"/>
  <c r="H395" i="1"/>
  <c r="G395" i="1"/>
  <c r="E395" i="1"/>
  <c r="I394" i="1"/>
  <c r="H394" i="1"/>
  <c r="G394" i="1"/>
  <c r="E394" i="1"/>
  <c r="I393" i="1"/>
  <c r="H393" i="1"/>
  <c r="G393" i="1"/>
  <c r="E393" i="1"/>
  <c r="I392" i="1"/>
  <c r="H392" i="1"/>
  <c r="G392" i="1"/>
  <c r="E392" i="1"/>
  <c r="I391" i="1"/>
  <c r="H391" i="1"/>
  <c r="G391" i="1"/>
  <c r="E391" i="1"/>
  <c r="I390" i="1"/>
  <c r="H390" i="1"/>
  <c r="G390" i="1"/>
  <c r="E390" i="1"/>
  <c r="I389" i="1"/>
  <c r="H389" i="1"/>
  <c r="G389" i="1"/>
  <c r="E389" i="1"/>
  <c r="I388" i="1"/>
  <c r="H388" i="1"/>
  <c r="G388" i="1"/>
  <c r="E388" i="1"/>
  <c r="I387" i="1"/>
  <c r="H387" i="1"/>
  <c r="G387" i="1"/>
  <c r="E387" i="1"/>
  <c r="I386" i="1"/>
  <c r="H386" i="1"/>
  <c r="G386" i="1"/>
  <c r="E386" i="1"/>
  <c r="I385" i="1"/>
  <c r="H385" i="1"/>
  <c r="G385" i="1"/>
  <c r="E385" i="1"/>
  <c r="I384" i="1"/>
  <c r="H384" i="1"/>
  <c r="G384" i="1"/>
  <c r="E384" i="1"/>
  <c r="I383" i="1"/>
  <c r="H383" i="1"/>
  <c r="G383" i="1"/>
  <c r="E383" i="1"/>
  <c r="I382" i="1"/>
  <c r="H382" i="1"/>
  <c r="G382" i="1"/>
  <c r="E382" i="1"/>
  <c r="I381" i="1"/>
  <c r="H381" i="1"/>
  <c r="G381" i="1"/>
  <c r="E381" i="1"/>
  <c r="I380" i="1"/>
  <c r="H380" i="1"/>
  <c r="G380" i="1"/>
  <c r="E380" i="1"/>
  <c r="I379" i="1"/>
  <c r="H379" i="1"/>
  <c r="G379" i="1"/>
  <c r="E379" i="1"/>
  <c r="I378" i="1"/>
  <c r="H378" i="1"/>
  <c r="G378" i="1"/>
  <c r="E378" i="1"/>
  <c r="I377" i="1"/>
  <c r="H377" i="1"/>
  <c r="G377" i="1"/>
  <c r="E377" i="1"/>
  <c r="I376" i="1"/>
  <c r="H376" i="1"/>
  <c r="G376" i="1"/>
  <c r="E376" i="1"/>
  <c r="I375" i="1"/>
  <c r="H375" i="1"/>
  <c r="G375" i="1"/>
  <c r="E375" i="1"/>
  <c r="I374" i="1"/>
  <c r="H374" i="1"/>
  <c r="G374" i="1"/>
  <c r="E374" i="1"/>
  <c r="I373" i="1"/>
  <c r="H373" i="1"/>
  <c r="G373" i="1"/>
  <c r="E373" i="1"/>
  <c r="I372" i="1"/>
  <c r="H372" i="1"/>
  <c r="G372" i="1"/>
  <c r="E372" i="1"/>
  <c r="I371" i="1"/>
  <c r="H371" i="1"/>
  <c r="G371" i="1"/>
  <c r="E371" i="1"/>
  <c r="I370" i="1"/>
  <c r="H370" i="1"/>
  <c r="G370" i="1"/>
  <c r="E370" i="1"/>
  <c r="I369" i="1"/>
  <c r="H369" i="1"/>
  <c r="G369" i="1"/>
  <c r="E369" i="1"/>
  <c r="I368" i="1"/>
  <c r="H368" i="1"/>
  <c r="G368" i="1"/>
  <c r="E368" i="1"/>
  <c r="I367" i="1"/>
  <c r="H367" i="1"/>
  <c r="G367" i="1"/>
  <c r="E367" i="1"/>
  <c r="I366" i="1"/>
  <c r="H366" i="1"/>
  <c r="G366" i="1"/>
  <c r="E366" i="1"/>
  <c r="I365" i="1"/>
  <c r="H365" i="1"/>
  <c r="G365" i="1"/>
  <c r="E365" i="1"/>
  <c r="I364" i="1"/>
  <c r="H364" i="1"/>
  <c r="G364" i="1"/>
  <c r="E364" i="1"/>
  <c r="I363" i="1"/>
  <c r="H363" i="1"/>
  <c r="G363" i="1"/>
  <c r="E363" i="1"/>
  <c r="I362" i="1"/>
  <c r="H362" i="1"/>
  <c r="G362" i="1"/>
  <c r="E362" i="1"/>
  <c r="I361" i="1"/>
  <c r="H361" i="1"/>
  <c r="G361" i="1"/>
  <c r="E361" i="1"/>
  <c r="I360" i="1"/>
  <c r="H360" i="1"/>
  <c r="G360" i="1"/>
  <c r="E360" i="1"/>
  <c r="I359" i="1"/>
  <c r="H359" i="1"/>
  <c r="G359" i="1"/>
  <c r="E359" i="1"/>
  <c r="I358" i="1"/>
  <c r="H358" i="1"/>
  <c r="G358" i="1"/>
  <c r="E358" i="1"/>
  <c r="I357" i="1"/>
  <c r="H357" i="1"/>
  <c r="G357" i="1"/>
  <c r="E357" i="1"/>
  <c r="I356" i="1"/>
  <c r="H356" i="1"/>
  <c r="G356" i="1"/>
  <c r="E356" i="1"/>
  <c r="I355" i="1"/>
  <c r="H355" i="1"/>
  <c r="G355" i="1"/>
  <c r="E355" i="1"/>
  <c r="I354" i="1"/>
  <c r="H354" i="1"/>
  <c r="G354" i="1"/>
  <c r="E354" i="1"/>
  <c r="I353" i="1"/>
  <c r="H353" i="1"/>
  <c r="G353" i="1"/>
  <c r="E353" i="1"/>
  <c r="I352" i="1"/>
  <c r="H352" i="1"/>
  <c r="G352" i="1"/>
  <c r="E352" i="1"/>
  <c r="I351" i="1"/>
  <c r="H351" i="1"/>
  <c r="G351" i="1"/>
  <c r="E351" i="1"/>
  <c r="I350" i="1"/>
  <c r="H350" i="1"/>
  <c r="G350" i="1"/>
  <c r="E350" i="1"/>
  <c r="I349" i="1"/>
  <c r="H349" i="1"/>
  <c r="G349" i="1"/>
  <c r="E349" i="1"/>
  <c r="I348" i="1"/>
  <c r="H348" i="1"/>
  <c r="G348" i="1"/>
  <c r="E348" i="1"/>
  <c r="I347" i="1"/>
  <c r="H347" i="1"/>
  <c r="G347" i="1"/>
  <c r="E347" i="1"/>
  <c r="I346" i="1"/>
  <c r="H346" i="1"/>
  <c r="G346" i="1"/>
  <c r="E346" i="1"/>
  <c r="I345" i="1"/>
  <c r="H345" i="1"/>
  <c r="G345" i="1"/>
  <c r="E345" i="1"/>
  <c r="I344" i="1"/>
  <c r="H344" i="1"/>
  <c r="G344" i="1"/>
  <c r="E344" i="1"/>
  <c r="I343" i="1"/>
  <c r="H343" i="1"/>
  <c r="G343" i="1"/>
  <c r="E343" i="1"/>
  <c r="I342" i="1"/>
  <c r="H342" i="1"/>
  <c r="G342" i="1"/>
  <c r="E342" i="1"/>
  <c r="I341" i="1"/>
  <c r="H341" i="1"/>
  <c r="G341" i="1"/>
  <c r="E341" i="1"/>
  <c r="I340" i="1"/>
  <c r="H340" i="1"/>
  <c r="G340" i="1"/>
  <c r="E340" i="1"/>
  <c r="I339" i="1"/>
  <c r="H339" i="1"/>
  <c r="G339" i="1"/>
  <c r="E339" i="1"/>
  <c r="I338" i="1"/>
  <c r="H338" i="1"/>
  <c r="G338" i="1"/>
  <c r="E338" i="1"/>
  <c r="I337" i="1"/>
  <c r="H337" i="1"/>
  <c r="G337" i="1"/>
  <c r="E337" i="1"/>
  <c r="I336" i="1"/>
  <c r="H336" i="1"/>
  <c r="G336" i="1"/>
  <c r="E336" i="1"/>
  <c r="I335" i="1"/>
  <c r="H335" i="1"/>
  <c r="G335" i="1"/>
  <c r="E335" i="1"/>
  <c r="I334" i="1"/>
  <c r="H334" i="1"/>
  <c r="G334" i="1"/>
  <c r="E334" i="1"/>
  <c r="I333" i="1"/>
  <c r="H333" i="1"/>
  <c r="G333" i="1"/>
  <c r="E333" i="1"/>
  <c r="I332" i="1"/>
  <c r="H332" i="1"/>
  <c r="G332" i="1"/>
  <c r="E332" i="1"/>
  <c r="I331" i="1"/>
  <c r="H331" i="1"/>
  <c r="G331" i="1"/>
  <c r="E331" i="1"/>
  <c r="I330" i="1"/>
  <c r="H330" i="1"/>
  <c r="G330" i="1"/>
  <c r="E330" i="1"/>
  <c r="I329" i="1"/>
  <c r="H329" i="1"/>
  <c r="G329" i="1"/>
  <c r="E329" i="1"/>
  <c r="I328" i="1"/>
  <c r="H328" i="1"/>
  <c r="G328" i="1"/>
  <c r="E328" i="1"/>
  <c r="I327" i="1"/>
  <c r="H327" i="1"/>
  <c r="G327" i="1"/>
  <c r="E327" i="1"/>
  <c r="I326" i="1"/>
  <c r="H326" i="1"/>
  <c r="G326" i="1"/>
  <c r="E326" i="1"/>
  <c r="I325" i="1"/>
  <c r="H325" i="1"/>
  <c r="G325" i="1"/>
  <c r="E325" i="1"/>
  <c r="I324" i="1"/>
  <c r="H324" i="1"/>
  <c r="G324" i="1"/>
  <c r="E324" i="1"/>
  <c r="I323" i="1"/>
  <c r="H323" i="1"/>
  <c r="G323" i="1"/>
  <c r="E323" i="1"/>
  <c r="I322" i="1"/>
  <c r="H322" i="1"/>
  <c r="G322" i="1"/>
  <c r="E322" i="1"/>
  <c r="I321" i="1"/>
  <c r="H321" i="1"/>
  <c r="G321" i="1"/>
  <c r="E321" i="1"/>
  <c r="I320" i="1"/>
  <c r="H320" i="1"/>
  <c r="G320" i="1"/>
  <c r="E320" i="1"/>
  <c r="I319" i="1"/>
  <c r="H319" i="1"/>
  <c r="G319" i="1"/>
  <c r="E319" i="1"/>
  <c r="I318" i="1"/>
  <c r="H318" i="1"/>
  <c r="G318" i="1"/>
  <c r="E318" i="1"/>
  <c r="I317" i="1"/>
  <c r="H317" i="1"/>
  <c r="G317" i="1"/>
  <c r="E317" i="1"/>
  <c r="I316" i="1"/>
  <c r="H316" i="1"/>
  <c r="G316" i="1"/>
  <c r="E316" i="1"/>
  <c r="I315" i="1"/>
  <c r="H315" i="1"/>
  <c r="G315" i="1"/>
  <c r="E315" i="1"/>
  <c r="I314" i="1"/>
  <c r="H314" i="1"/>
  <c r="G314" i="1"/>
  <c r="E314" i="1"/>
  <c r="I313" i="1"/>
  <c r="H313" i="1"/>
  <c r="G313" i="1"/>
  <c r="E313" i="1"/>
  <c r="I312" i="1"/>
  <c r="H312" i="1"/>
  <c r="G312" i="1"/>
  <c r="E312" i="1"/>
  <c r="I311" i="1"/>
  <c r="H311" i="1"/>
  <c r="G311" i="1"/>
  <c r="E311" i="1"/>
  <c r="I310" i="1"/>
  <c r="H310" i="1"/>
  <c r="G310" i="1"/>
  <c r="E310" i="1"/>
  <c r="I309" i="1"/>
  <c r="H309" i="1"/>
  <c r="G309" i="1"/>
  <c r="E309" i="1"/>
  <c r="I308" i="1"/>
  <c r="H308" i="1"/>
  <c r="G308" i="1"/>
  <c r="E308" i="1"/>
  <c r="I307" i="1"/>
  <c r="H307" i="1"/>
  <c r="G307" i="1"/>
  <c r="E307" i="1"/>
  <c r="I306" i="1"/>
  <c r="H306" i="1"/>
  <c r="G306" i="1"/>
  <c r="E306" i="1"/>
  <c r="I305" i="1"/>
  <c r="H305" i="1"/>
  <c r="G305" i="1"/>
  <c r="E305" i="1"/>
  <c r="I304" i="1"/>
  <c r="H304" i="1"/>
  <c r="G304" i="1"/>
  <c r="E304" i="1"/>
  <c r="I303" i="1"/>
  <c r="H303" i="1"/>
  <c r="G303" i="1"/>
  <c r="E303" i="1"/>
  <c r="I302" i="1"/>
  <c r="H302" i="1"/>
  <c r="G302" i="1"/>
  <c r="E302" i="1"/>
  <c r="I301" i="1"/>
  <c r="H301" i="1"/>
  <c r="G301" i="1"/>
  <c r="E301" i="1"/>
  <c r="I300" i="1"/>
  <c r="H300" i="1"/>
  <c r="G300" i="1"/>
  <c r="E300" i="1"/>
  <c r="I299" i="1"/>
  <c r="H299" i="1"/>
  <c r="G299" i="1"/>
  <c r="E299" i="1"/>
  <c r="I298" i="1"/>
  <c r="H298" i="1"/>
  <c r="G298" i="1"/>
  <c r="E298" i="1"/>
  <c r="I297" i="1"/>
  <c r="H297" i="1"/>
  <c r="G297" i="1"/>
  <c r="E297" i="1"/>
  <c r="I296" i="1"/>
  <c r="H296" i="1"/>
  <c r="G296" i="1"/>
  <c r="E296" i="1"/>
  <c r="I295" i="1"/>
  <c r="H295" i="1"/>
  <c r="G295" i="1"/>
  <c r="E295" i="1"/>
  <c r="I294" i="1"/>
  <c r="H294" i="1"/>
  <c r="G294" i="1"/>
  <c r="E294" i="1"/>
  <c r="I293" i="1"/>
  <c r="H293" i="1"/>
  <c r="G293" i="1"/>
  <c r="E293" i="1"/>
  <c r="I292" i="1"/>
  <c r="H292" i="1"/>
  <c r="G292" i="1"/>
  <c r="E292" i="1"/>
  <c r="I291" i="1"/>
  <c r="H291" i="1"/>
  <c r="G291" i="1"/>
  <c r="E291" i="1"/>
  <c r="I290" i="1"/>
  <c r="H290" i="1"/>
  <c r="G290" i="1"/>
  <c r="E290" i="1"/>
  <c r="I289" i="1"/>
  <c r="H289" i="1"/>
  <c r="G289" i="1"/>
  <c r="E289" i="1"/>
  <c r="I288" i="1"/>
  <c r="H288" i="1"/>
  <c r="G288" i="1"/>
  <c r="E288" i="1"/>
  <c r="I287" i="1"/>
  <c r="H287" i="1"/>
  <c r="G287" i="1"/>
  <c r="E287" i="1"/>
  <c r="I286" i="1"/>
  <c r="H286" i="1"/>
  <c r="G286" i="1"/>
  <c r="E286" i="1"/>
  <c r="I285" i="1"/>
  <c r="H285" i="1"/>
  <c r="G285" i="1"/>
  <c r="E285" i="1"/>
  <c r="I284" i="1"/>
  <c r="H284" i="1"/>
  <c r="G284" i="1"/>
  <c r="E284" i="1"/>
  <c r="I283" i="1"/>
  <c r="H283" i="1"/>
  <c r="G283" i="1"/>
  <c r="E283" i="1"/>
  <c r="I282" i="1"/>
  <c r="H282" i="1"/>
  <c r="G282" i="1"/>
  <c r="E282" i="1"/>
  <c r="I281" i="1"/>
  <c r="H281" i="1"/>
  <c r="G281" i="1"/>
  <c r="E281" i="1"/>
  <c r="I280" i="1"/>
  <c r="H280" i="1"/>
  <c r="G280" i="1"/>
  <c r="E280" i="1"/>
  <c r="I279" i="1"/>
  <c r="H279" i="1"/>
  <c r="G279" i="1"/>
  <c r="E279" i="1"/>
  <c r="I278" i="1"/>
  <c r="H278" i="1"/>
  <c r="G278" i="1"/>
  <c r="E278" i="1"/>
  <c r="I277" i="1"/>
  <c r="H277" i="1"/>
  <c r="G277" i="1"/>
  <c r="E277" i="1"/>
  <c r="I276" i="1"/>
  <c r="H276" i="1"/>
  <c r="G276" i="1"/>
  <c r="E276" i="1"/>
  <c r="I275" i="1"/>
  <c r="H275" i="1"/>
  <c r="G275" i="1"/>
  <c r="E275" i="1"/>
  <c r="I274" i="1"/>
  <c r="H274" i="1"/>
  <c r="G274" i="1"/>
  <c r="E274" i="1"/>
  <c r="I273" i="1"/>
  <c r="H273" i="1"/>
  <c r="G273" i="1"/>
  <c r="E273" i="1"/>
  <c r="I272" i="1"/>
  <c r="H272" i="1"/>
  <c r="G272" i="1"/>
  <c r="E272" i="1"/>
  <c r="I271" i="1"/>
  <c r="H271" i="1"/>
  <c r="G271" i="1"/>
  <c r="E271" i="1"/>
  <c r="I270" i="1"/>
  <c r="H270" i="1"/>
  <c r="G270" i="1"/>
  <c r="E270" i="1"/>
  <c r="I269" i="1"/>
  <c r="H269" i="1"/>
  <c r="G269" i="1"/>
  <c r="E269" i="1"/>
  <c r="I268" i="1"/>
  <c r="H268" i="1"/>
  <c r="G268" i="1"/>
  <c r="E268" i="1"/>
  <c r="I267" i="1"/>
  <c r="H267" i="1"/>
  <c r="G267" i="1"/>
  <c r="E267" i="1"/>
  <c r="I266" i="1"/>
  <c r="H266" i="1"/>
  <c r="G266" i="1"/>
  <c r="E266" i="1"/>
  <c r="I265" i="1"/>
  <c r="H265" i="1"/>
  <c r="G265" i="1"/>
  <c r="E265" i="1"/>
  <c r="I264" i="1"/>
  <c r="H264" i="1"/>
  <c r="G264" i="1"/>
  <c r="E264" i="1"/>
  <c r="I263" i="1"/>
  <c r="H263" i="1"/>
  <c r="G263" i="1"/>
  <c r="E263" i="1"/>
  <c r="I262" i="1"/>
  <c r="H262" i="1"/>
  <c r="G262" i="1"/>
  <c r="E262" i="1"/>
  <c r="I261" i="1"/>
  <c r="H261" i="1"/>
  <c r="G261" i="1"/>
  <c r="E261" i="1"/>
  <c r="I260" i="1"/>
  <c r="H260" i="1"/>
  <c r="G260" i="1"/>
  <c r="E260" i="1"/>
  <c r="I259" i="1"/>
  <c r="H259" i="1"/>
  <c r="G259" i="1"/>
  <c r="E259" i="1"/>
  <c r="I258" i="1"/>
  <c r="H258" i="1"/>
  <c r="G258" i="1"/>
  <c r="E258" i="1"/>
  <c r="I257" i="1"/>
  <c r="H257" i="1"/>
  <c r="G257" i="1"/>
  <c r="E257" i="1"/>
  <c r="I256" i="1"/>
  <c r="H256" i="1"/>
  <c r="G256" i="1"/>
  <c r="E256" i="1"/>
  <c r="I255" i="1"/>
  <c r="H255" i="1"/>
  <c r="G255" i="1"/>
  <c r="E255" i="1"/>
  <c r="I254" i="1"/>
  <c r="H254" i="1"/>
  <c r="G254" i="1"/>
  <c r="E254" i="1"/>
  <c r="I253" i="1"/>
  <c r="H253" i="1"/>
  <c r="G253" i="1"/>
  <c r="E253" i="1"/>
  <c r="I252" i="1"/>
  <c r="H252" i="1"/>
  <c r="G252" i="1"/>
  <c r="E252" i="1"/>
  <c r="I251" i="1"/>
  <c r="H251" i="1"/>
  <c r="G251" i="1"/>
  <c r="E251" i="1"/>
  <c r="I250" i="1"/>
  <c r="H250" i="1"/>
  <c r="G250" i="1"/>
  <c r="E250" i="1"/>
  <c r="I249" i="1"/>
  <c r="H249" i="1"/>
  <c r="G249" i="1"/>
  <c r="E249" i="1"/>
  <c r="I248" i="1"/>
  <c r="H248" i="1"/>
  <c r="G248" i="1"/>
  <c r="E248" i="1"/>
  <c r="I247" i="1"/>
  <c r="H247" i="1"/>
  <c r="G247" i="1"/>
  <c r="E247" i="1"/>
  <c r="I246" i="1"/>
  <c r="H246" i="1"/>
  <c r="G246" i="1"/>
  <c r="E246" i="1"/>
  <c r="I245" i="1"/>
  <c r="H245" i="1"/>
  <c r="G245" i="1"/>
  <c r="E245" i="1"/>
  <c r="I244" i="1"/>
  <c r="H244" i="1"/>
  <c r="G244" i="1"/>
  <c r="E244" i="1"/>
  <c r="I243" i="1"/>
  <c r="H243" i="1"/>
  <c r="G243" i="1"/>
  <c r="E243" i="1"/>
  <c r="I242" i="1"/>
  <c r="H242" i="1"/>
  <c r="G242" i="1"/>
  <c r="E242" i="1"/>
  <c r="I241" i="1"/>
  <c r="H241" i="1"/>
  <c r="G241" i="1"/>
  <c r="E241" i="1"/>
  <c r="I240" i="1"/>
  <c r="H240" i="1"/>
  <c r="G240" i="1"/>
  <c r="E240" i="1"/>
  <c r="I239" i="1"/>
  <c r="H239" i="1"/>
  <c r="G239" i="1"/>
  <c r="E239" i="1"/>
  <c r="I238" i="1"/>
  <c r="H238" i="1"/>
  <c r="G238" i="1"/>
  <c r="E238" i="1"/>
  <c r="I237" i="1"/>
  <c r="H237" i="1"/>
  <c r="G237" i="1"/>
  <c r="E237" i="1"/>
  <c r="I236" i="1"/>
  <c r="H236" i="1"/>
  <c r="G236" i="1"/>
  <c r="E236" i="1"/>
  <c r="I235" i="1"/>
  <c r="H235" i="1"/>
  <c r="G235" i="1"/>
  <c r="E235" i="1"/>
  <c r="I234" i="1"/>
  <c r="H234" i="1"/>
  <c r="G234" i="1"/>
  <c r="E234" i="1"/>
  <c r="I233" i="1"/>
  <c r="H233" i="1"/>
  <c r="G233" i="1"/>
  <c r="E233" i="1"/>
  <c r="I232" i="1"/>
  <c r="H232" i="1"/>
  <c r="G232" i="1"/>
  <c r="E232" i="1"/>
  <c r="I231" i="1"/>
  <c r="H231" i="1"/>
  <c r="G231" i="1"/>
  <c r="E231" i="1"/>
  <c r="I230" i="1"/>
  <c r="H230" i="1"/>
  <c r="G230" i="1"/>
  <c r="E230" i="1"/>
  <c r="I229" i="1"/>
  <c r="H229" i="1"/>
  <c r="G229" i="1"/>
  <c r="E229" i="1"/>
  <c r="I228" i="1"/>
  <c r="H228" i="1"/>
  <c r="G228" i="1"/>
  <c r="E228" i="1"/>
  <c r="I227" i="1"/>
  <c r="H227" i="1"/>
  <c r="G227" i="1"/>
  <c r="E227" i="1"/>
  <c r="I226" i="1"/>
  <c r="H226" i="1"/>
  <c r="G226" i="1"/>
  <c r="E226" i="1"/>
  <c r="I225" i="1"/>
  <c r="H225" i="1"/>
  <c r="G225" i="1"/>
  <c r="E225" i="1"/>
  <c r="I224" i="1"/>
  <c r="H224" i="1"/>
  <c r="G224" i="1"/>
  <c r="E224" i="1"/>
  <c r="I223" i="1"/>
  <c r="H223" i="1"/>
  <c r="G223" i="1"/>
  <c r="E223" i="1"/>
  <c r="I222" i="1"/>
  <c r="H222" i="1"/>
  <c r="G222" i="1"/>
  <c r="E222" i="1"/>
  <c r="I221" i="1"/>
  <c r="H221" i="1"/>
  <c r="G221" i="1"/>
  <c r="E221" i="1"/>
  <c r="I220" i="1"/>
  <c r="H220" i="1"/>
  <c r="G220" i="1"/>
  <c r="E220" i="1"/>
  <c r="I219" i="1"/>
  <c r="H219" i="1"/>
  <c r="G219" i="1"/>
  <c r="E219" i="1"/>
  <c r="I218" i="1"/>
  <c r="H218" i="1"/>
  <c r="G218" i="1"/>
  <c r="E218" i="1"/>
  <c r="I217" i="1"/>
  <c r="H217" i="1"/>
  <c r="G217" i="1"/>
  <c r="E217" i="1"/>
  <c r="I216" i="1"/>
  <c r="H216" i="1"/>
  <c r="G216" i="1"/>
  <c r="E216" i="1"/>
  <c r="I215" i="1"/>
  <c r="H215" i="1"/>
  <c r="G215" i="1"/>
  <c r="E215" i="1"/>
  <c r="I214" i="1"/>
  <c r="H214" i="1"/>
  <c r="G214" i="1"/>
  <c r="E214" i="1"/>
  <c r="I213" i="1"/>
  <c r="H213" i="1"/>
  <c r="G213" i="1"/>
  <c r="E213" i="1"/>
  <c r="I212" i="1"/>
  <c r="H212" i="1"/>
  <c r="G212" i="1"/>
  <c r="E212" i="1"/>
  <c r="I211" i="1"/>
  <c r="H211" i="1"/>
  <c r="G211" i="1"/>
  <c r="E211" i="1"/>
  <c r="I210" i="1"/>
  <c r="H210" i="1"/>
  <c r="G210" i="1"/>
  <c r="E210" i="1"/>
  <c r="I209" i="1"/>
  <c r="H209" i="1"/>
  <c r="G209" i="1"/>
  <c r="E209" i="1"/>
  <c r="I208" i="1"/>
  <c r="H208" i="1"/>
  <c r="G208" i="1"/>
  <c r="E208" i="1"/>
  <c r="I207" i="1"/>
  <c r="H207" i="1"/>
  <c r="G207" i="1"/>
  <c r="E207" i="1"/>
  <c r="I206" i="1"/>
  <c r="H206" i="1"/>
  <c r="G206" i="1"/>
  <c r="E206" i="1"/>
  <c r="I205" i="1"/>
  <c r="H205" i="1"/>
  <c r="G205" i="1"/>
  <c r="E205" i="1"/>
  <c r="I204" i="1"/>
  <c r="H204" i="1"/>
  <c r="G204" i="1"/>
  <c r="E204" i="1"/>
  <c r="I203" i="1"/>
  <c r="H203" i="1"/>
  <c r="G203" i="1"/>
  <c r="E203" i="1"/>
  <c r="I202" i="1"/>
  <c r="H202" i="1"/>
  <c r="G202" i="1"/>
  <c r="E202" i="1"/>
  <c r="I201" i="1"/>
  <c r="H201" i="1"/>
  <c r="G201" i="1"/>
  <c r="E201" i="1"/>
  <c r="I200" i="1"/>
  <c r="H200" i="1"/>
  <c r="G200" i="1"/>
  <c r="E200" i="1"/>
  <c r="I199" i="1"/>
  <c r="H199" i="1"/>
  <c r="G199" i="1"/>
  <c r="E199" i="1"/>
  <c r="I198" i="1"/>
  <c r="H198" i="1"/>
  <c r="G198" i="1"/>
  <c r="E198" i="1"/>
  <c r="I197" i="1"/>
  <c r="H197" i="1"/>
  <c r="G197" i="1"/>
  <c r="E197" i="1"/>
  <c r="I196" i="1"/>
  <c r="H196" i="1"/>
  <c r="G196" i="1"/>
  <c r="E196" i="1"/>
  <c r="I195" i="1"/>
  <c r="H195" i="1"/>
  <c r="G195" i="1"/>
  <c r="E195" i="1"/>
  <c r="I194" i="1"/>
  <c r="H194" i="1"/>
  <c r="G194" i="1"/>
  <c r="E194" i="1"/>
  <c r="I193" i="1"/>
  <c r="H193" i="1"/>
  <c r="G193" i="1"/>
  <c r="E193" i="1"/>
  <c r="I192" i="1"/>
  <c r="H192" i="1"/>
  <c r="G192" i="1"/>
  <c r="E192" i="1"/>
  <c r="I191" i="1"/>
  <c r="H191" i="1"/>
  <c r="G191" i="1"/>
  <c r="E191" i="1"/>
  <c r="I190" i="1"/>
  <c r="H190" i="1"/>
  <c r="G190" i="1"/>
  <c r="E190" i="1"/>
  <c r="I189" i="1"/>
  <c r="H189" i="1"/>
  <c r="G189" i="1"/>
  <c r="E189" i="1"/>
  <c r="I188" i="1"/>
  <c r="H188" i="1"/>
  <c r="G188" i="1"/>
  <c r="E188" i="1"/>
  <c r="I187" i="1"/>
  <c r="H187" i="1"/>
  <c r="G187" i="1"/>
  <c r="E187" i="1"/>
  <c r="I186" i="1"/>
  <c r="H186" i="1"/>
  <c r="G186" i="1"/>
  <c r="E186" i="1"/>
  <c r="I185" i="1"/>
  <c r="H185" i="1"/>
  <c r="G185" i="1"/>
  <c r="E185" i="1"/>
  <c r="I184" i="1"/>
  <c r="H184" i="1"/>
  <c r="G184" i="1"/>
  <c r="E184" i="1"/>
  <c r="I183" i="1"/>
  <c r="H183" i="1"/>
  <c r="G183" i="1"/>
  <c r="E183" i="1"/>
  <c r="I182" i="1"/>
  <c r="H182" i="1"/>
  <c r="G182" i="1"/>
  <c r="E182" i="1"/>
  <c r="I181" i="1"/>
  <c r="H181" i="1"/>
  <c r="G181" i="1"/>
  <c r="E181" i="1"/>
  <c r="I180" i="1"/>
  <c r="H180" i="1"/>
  <c r="G180" i="1"/>
  <c r="E180" i="1"/>
  <c r="I179" i="1"/>
  <c r="H179" i="1"/>
  <c r="G179" i="1"/>
  <c r="E179" i="1"/>
  <c r="I178" i="1"/>
  <c r="H178" i="1"/>
  <c r="G178" i="1"/>
  <c r="E178" i="1"/>
  <c r="I177" i="1"/>
  <c r="H177" i="1"/>
  <c r="G177" i="1"/>
  <c r="E177" i="1"/>
  <c r="I176" i="1"/>
  <c r="H176" i="1"/>
  <c r="G176" i="1"/>
  <c r="E176" i="1"/>
  <c r="I175" i="1"/>
  <c r="H175" i="1"/>
  <c r="G175" i="1"/>
  <c r="E175" i="1"/>
  <c r="I174" i="1"/>
  <c r="H174" i="1"/>
  <c r="G174" i="1"/>
  <c r="E174" i="1"/>
  <c r="I173" i="1"/>
  <c r="H173" i="1"/>
  <c r="G173" i="1"/>
  <c r="E173" i="1"/>
  <c r="I172" i="1"/>
  <c r="H172" i="1"/>
  <c r="G172" i="1"/>
  <c r="E172" i="1"/>
  <c r="I171" i="1"/>
  <c r="H171" i="1"/>
  <c r="G171" i="1"/>
  <c r="E171" i="1"/>
  <c r="I170" i="1"/>
  <c r="H170" i="1"/>
  <c r="G170" i="1"/>
  <c r="E170" i="1"/>
  <c r="I169" i="1"/>
  <c r="H169" i="1"/>
  <c r="G169" i="1"/>
  <c r="E169" i="1"/>
  <c r="I168" i="1"/>
  <c r="H168" i="1"/>
  <c r="G168" i="1"/>
  <c r="E168" i="1"/>
  <c r="I167" i="1"/>
  <c r="H167" i="1"/>
  <c r="G167" i="1"/>
  <c r="E167" i="1"/>
  <c r="I166" i="1"/>
  <c r="H166" i="1"/>
  <c r="G166" i="1"/>
  <c r="E166" i="1"/>
  <c r="I165" i="1"/>
  <c r="H165" i="1"/>
  <c r="G165" i="1"/>
  <c r="E165" i="1"/>
  <c r="I164" i="1"/>
  <c r="H164" i="1"/>
  <c r="G164" i="1"/>
  <c r="E164" i="1"/>
  <c r="I163" i="1"/>
  <c r="H163" i="1"/>
  <c r="G163" i="1"/>
  <c r="E163" i="1"/>
  <c r="I162" i="1"/>
  <c r="H162" i="1"/>
  <c r="G162" i="1"/>
  <c r="E162" i="1"/>
  <c r="I161" i="1"/>
  <c r="H161" i="1"/>
  <c r="G161" i="1"/>
  <c r="E161" i="1"/>
  <c r="I160" i="1"/>
  <c r="H160" i="1"/>
  <c r="G160" i="1"/>
  <c r="E160" i="1"/>
  <c r="I159" i="1"/>
  <c r="H159" i="1"/>
  <c r="G159" i="1"/>
  <c r="E159" i="1"/>
  <c r="I158" i="1"/>
  <c r="H158" i="1"/>
  <c r="G158" i="1"/>
  <c r="E158" i="1"/>
  <c r="I157" i="1"/>
  <c r="H157" i="1"/>
  <c r="G157" i="1"/>
  <c r="E157" i="1"/>
  <c r="I156" i="1"/>
  <c r="H156" i="1"/>
  <c r="G156" i="1"/>
  <c r="E156" i="1"/>
  <c r="I155" i="1"/>
  <c r="H155" i="1"/>
  <c r="G155" i="1"/>
  <c r="E155" i="1"/>
  <c r="I154" i="1"/>
  <c r="H154" i="1"/>
  <c r="G154" i="1"/>
  <c r="E154" i="1"/>
  <c r="I153" i="1"/>
  <c r="H153" i="1"/>
  <c r="G153" i="1"/>
  <c r="E153" i="1"/>
  <c r="I152" i="1"/>
  <c r="H152" i="1"/>
  <c r="G152" i="1"/>
  <c r="E152" i="1"/>
  <c r="I151" i="1"/>
  <c r="H151" i="1"/>
  <c r="G151" i="1"/>
  <c r="E151" i="1"/>
  <c r="I150" i="1"/>
  <c r="H150" i="1"/>
  <c r="G150" i="1"/>
  <c r="E150" i="1"/>
  <c r="I149" i="1"/>
  <c r="H149" i="1"/>
  <c r="G149" i="1"/>
  <c r="E149" i="1"/>
  <c r="I148" i="1"/>
  <c r="H148" i="1"/>
  <c r="G148" i="1"/>
  <c r="E148" i="1"/>
  <c r="I147" i="1"/>
  <c r="H147" i="1"/>
  <c r="G147" i="1"/>
  <c r="E147" i="1"/>
  <c r="I146" i="1"/>
  <c r="H146" i="1"/>
  <c r="G146" i="1"/>
  <c r="E146" i="1"/>
  <c r="I145" i="1"/>
  <c r="H145" i="1"/>
  <c r="G145" i="1"/>
  <c r="E145" i="1"/>
  <c r="I144" i="1"/>
  <c r="H144" i="1"/>
  <c r="G144" i="1"/>
  <c r="E144" i="1"/>
  <c r="I143" i="1"/>
  <c r="H143" i="1"/>
  <c r="G143" i="1"/>
  <c r="E143" i="1"/>
  <c r="I142" i="1"/>
  <c r="H142" i="1"/>
  <c r="G142" i="1"/>
  <c r="E142" i="1"/>
  <c r="I141" i="1"/>
  <c r="H141" i="1"/>
  <c r="G141" i="1"/>
  <c r="E141" i="1"/>
  <c r="I140" i="1"/>
  <c r="H140" i="1"/>
  <c r="G140" i="1"/>
  <c r="E140" i="1"/>
  <c r="I139" i="1"/>
  <c r="H139" i="1"/>
  <c r="G139" i="1"/>
  <c r="E139" i="1"/>
  <c r="I138" i="1"/>
  <c r="H138" i="1"/>
  <c r="G138" i="1"/>
  <c r="E138" i="1"/>
  <c r="I137" i="1"/>
  <c r="H137" i="1"/>
  <c r="G137" i="1"/>
  <c r="E137" i="1"/>
  <c r="I136" i="1"/>
  <c r="H136" i="1"/>
  <c r="G136" i="1"/>
  <c r="E136" i="1"/>
  <c r="I135" i="1"/>
  <c r="H135" i="1"/>
  <c r="G135" i="1"/>
  <c r="E135" i="1"/>
  <c r="I134" i="1"/>
  <c r="H134" i="1"/>
  <c r="G134" i="1"/>
  <c r="E134" i="1"/>
  <c r="I133" i="1"/>
  <c r="H133" i="1"/>
  <c r="G133" i="1"/>
  <c r="E133" i="1"/>
  <c r="I132" i="1"/>
  <c r="H132" i="1"/>
  <c r="G132" i="1"/>
  <c r="E132" i="1"/>
  <c r="I131" i="1"/>
  <c r="H131" i="1"/>
  <c r="G131" i="1"/>
  <c r="E131" i="1"/>
  <c r="I130" i="1"/>
  <c r="H130" i="1"/>
  <c r="G130" i="1"/>
  <c r="E130" i="1"/>
  <c r="I129" i="1"/>
  <c r="H129" i="1"/>
  <c r="G129" i="1"/>
  <c r="E129" i="1"/>
  <c r="I128" i="1"/>
  <c r="H128" i="1"/>
  <c r="G128" i="1"/>
  <c r="E128" i="1"/>
  <c r="I127" i="1"/>
  <c r="H127" i="1"/>
  <c r="G127" i="1"/>
  <c r="E127" i="1"/>
  <c r="I126" i="1"/>
  <c r="H126" i="1"/>
  <c r="G126" i="1"/>
  <c r="E126" i="1"/>
  <c r="I125" i="1"/>
  <c r="H125" i="1"/>
  <c r="G125" i="1"/>
  <c r="E125" i="1"/>
  <c r="I124" i="1"/>
  <c r="H124" i="1"/>
  <c r="G124" i="1"/>
  <c r="E124" i="1"/>
  <c r="I123" i="1"/>
  <c r="H123" i="1"/>
  <c r="G123" i="1"/>
  <c r="E123" i="1"/>
  <c r="I122" i="1"/>
  <c r="H122" i="1"/>
  <c r="G122" i="1"/>
  <c r="E122" i="1"/>
  <c r="I121" i="1"/>
  <c r="H121" i="1"/>
  <c r="G121" i="1"/>
  <c r="E121" i="1"/>
  <c r="I120" i="1"/>
  <c r="H120" i="1"/>
  <c r="G120" i="1"/>
  <c r="E120" i="1"/>
  <c r="I119" i="1"/>
  <c r="H119" i="1"/>
  <c r="G119" i="1"/>
  <c r="E119" i="1"/>
  <c r="I118" i="1"/>
  <c r="H118" i="1"/>
  <c r="G118" i="1"/>
  <c r="E118" i="1"/>
  <c r="I117" i="1"/>
  <c r="H117" i="1"/>
  <c r="G117" i="1"/>
  <c r="E117" i="1"/>
  <c r="I116" i="1"/>
  <c r="H116" i="1"/>
  <c r="G116" i="1"/>
  <c r="E116" i="1"/>
  <c r="I115" i="1"/>
  <c r="H115" i="1"/>
  <c r="G115" i="1"/>
  <c r="E115" i="1"/>
  <c r="I114" i="1"/>
  <c r="H114" i="1"/>
  <c r="G114" i="1"/>
  <c r="E114" i="1"/>
  <c r="I113" i="1"/>
  <c r="H113" i="1"/>
  <c r="G113" i="1"/>
  <c r="E113" i="1"/>
  <c r="I112" i="1"/>
  <c r="H112" i="1"/>
  <c r="G112" i="1"/>
  <c r="E112" i="1"/>
  <c r="I111" i="1"/>
  <c r="H111" i="1"/>
  <c r="G111" i="1"/>
  <c r="E111" i="1"/>
  <c r="I110" i="1"/>
  <c r="H110" i="1"/>
  <c r="G110" i="1"/>
  <c r="E110" i="1"/>
  <c r="I109" i="1"/>
  <c r="H109" i="1"/>
  <c r="G109" i="1"/>
  <c r="E109" i="1"/>
  <c r="I108" i="1"/>
  <c r="H108" i="1"/>
  <c r="G108" i="1"/>
  <c r="E108" i="1"/>
  <c r="I107" i="1"/>
  <c r="H107" i="1"/>
  <c r="G107" i="1"/>
  <c r="E107" i="1"/>
  <c r="I106" i="1"/>
  <c r="H106" i="1"/>
  <c r="G106" i="1"/>
  <c r="E106" i="1"/>
  <c r="I105" i="1"/>
  <c r="H105" i="1"/>
  <c r="G105" i="1"/>
  <c r="E105" i="1"/>
  <c r="I104" i="1"/>
  <c r="H104" i="1"/>
  <c r="G104" i="1"/>
  <c r="E104" i="1"/>
  <c r="I103" i="1"/>
  <c r="H103" i="1"/>
  <c r="G103" i="1"/>
  <c r="E103" i="1"/>
  <c r="I102" i="1"/>
  <c r="H102" i="1"/>
  <c r="G102" i="1"/>
  <c r="E102" i="1"/>
  <c r="I101" i="1"/>
  <c r="H101" i="1"/>
  <c r="G101" i="1"/>
  <c r="E101" i="1"/>
  <c r="I100" i="1"/>
  <c r="H100" i="1"/>
  <c r="G100" i="1"/>
  <c r="E100" i="1"/>
  <c r="I99" i="1"/>
  <c r="H99" i="1"/>
  <c r="G99" i="1"/>
  <c r="E99" i="1"/>
  <c r="I98" i="1"/>
  <c r="H98" i="1"/>
  <c r="G98" i="1"/>
  <c r="E98" i="1"/>
  <c r="I97" i="1"/>
  <c r="H97" i="1"/>
  <c r="G97" i="1"/>
  <c r="E97" i="1"/>
  <c r="I96" i="1"/>
  <c r="H96" i="1"/>
  <c r="G96" i="1"/>
  <c r="E96" i="1"/>
  <c r="I95" i="1"/>
  <c r="H95" i="1"/>
  <c r="G95" i="1"/>
  <c r="E95" i="1"/>
  <c r="I94" i="1"/>
  <c r="H94" i="1"/>
  <c r="G94" i="1"/>
  <c r="E94" i="1"/>
  <c r="I93" i="1"/>
  <c r="H93" i="1"/>
  <c r="G93" i="1"/>
  <c r="E93" i="1"/>
  <c r="I92" i="1"/>
  <c r="H92" i="1"/>
  <c r="G92" i="1"/>
  <c r="E92" i="1"/>
  <c r="I91" i="1"/>
  <c r="H91" i="1"/>
  <c r="G91" i="1"/>
  <c r="E91" i="1"/>
  <c r="I90" i="1"/>
  <c r="H90" i="1"/>
  <c r="G90" i="1"/>
  <c r="E90" i="1"/>
  <c r="I89" i="1"/>
  <c r="H89" i="1"/>
  <c r="G89" i="1"/>
  <c r="E89" i="1"/>
  <c r="I88" i="1"/>
  <c r="H88" i="1"/>
  <c r="G88" i="1"/>
  <c r="E88" i="1"/>
  <c r="I87" i="1"/>
  <c r="H87" i="1"/>
  <c r="G87" i="1"/>
  <c r="E87" i="1"/>
  <c r="I86" i="1"/>
  <c r="H86" i="1"/>
  <c r="G86" i="1"/>
  <c r="E86" i="1"/>
  <c r="I85" i="1"/>
  <c r="H85" i="1"/>
  <c r="G85" i="1"/>
  <c r="E85" i="1"/>
  <c r="I84" i="1"/>
  <c r="H84" i="1"/>
  <c r="G84" i="1"/>
  <c r="E84" i="1"/>
  <c r="I83" i="1"/>
  <c r="H83" i="1"/>
  <c r="G83" i="1"/>
  <c r="E83" i="1"/>
  <c r="I82" i="1"/>
  <c r="H82" i="1"/>
  <c r="G82" i="1"/>
  <c r="E82" i="1"/>
  <c r="I81" i="1"/>
  <c r="H81" i="1"/>
  <c r="G81" i="1"/>
  <c r="E81" i="1"/>
  <c r="I80" i="1"/>
  <c r="H80" i="1"/>
  <c r="G80" i="1"/>
  <c r="E80" i="1"/>
  <c r="I79" i="1"/>
  <c r="H79" i="1"/>
  <c r="G79" i="1"/>
  <c r="E79" i="1"/>
  <c r="I78" i="1"/>
  <c r="H78" i="1"/>
  <c r="G78" i="1"/>
  <c r="E78" i="1"/>
  <c r="I77" i="1"/>
  <c r="H77" i="1"/>
  <c r="G77" i="1"/>
  <c r="E77" i="1"/>
  <c r="I76" i="1"/>
  <c r="H76" i="1"/>
  <c r="G76" i="1"/>
  <c r="E76" i="1"/>
  <c r="I75" i="1"/>
  <c r="H75" i="1"/>
  <c r="G75" i="1"/>
  <c r="E75" i="1"/>
  <c r="I74" i="1"/>
  <c r="H74" i="1"/>
  <c r="G74" i="1"/>
  <c r="E74" i="1"/>
  <c r="I73" i="1"/>
  <c r="H73" i="1"/>
  <c r="G73" i="1"/>
  <c r="E73" i="1"/>
  <c r="I72" i="1"/>
  <c r="H72" i="1"/>
  <c r="G72" i="1"/>
  <c r="E72" i="1"/>
  <c r="I71" i="1"/>
  <c r="H71" i="1"/>
  <c r="G71" i="1"/>
  <c r="E71" i="1"/>
  <c r="I70" i="1"/>
  <c r="H70" i="1"/>
  <c r="G70" i="1"/>
  <c r="E70" i="1"/>
  <c r="I69" i="1"/>
  <c r="H69" i="1"/>
  <c r="G69" i="1"/>
  <c r="E69" i="1"/>
  <c r="I68" i="1"/>
  <c r="H68" i="1"/>
  <c r="G68" i="1"/>
  <c r="E68" i="1"/>
  <c r="I67" i="1"/>
  <c r="H67" i="1"/>
  <c r="G67" i="1"/>
  <c r="E67" i="1"/>
  <c r="I66" i="1"/>
  <c r="H66" i="1"/>
  <c r="G66" i="1"/>
  <c r="E66" i="1"/>
  <c r="I65" i="1"/>
  <c r="H65" i="1"/>
  <c r="G65" i="1"/>
  <c r="E65" i="1"/>
  <c r="I64" i="1"/>
  <c r="H64" i="1"/>
  <c r="G64" i="1"/>
  <c r="E64" i="1"/>
  <c r="I63" i="1"/>
  <c r="H63" i="1"/>
  <c r="G63" i="1"/>
  <c r="E63" i="1"/>
  <c r="I62" i="1"/>
  <c r="H62" i="1"/>
  <c r="G62" i="1"/>
  <c r="E62" i="1"/>
  <c r="I61" i="1"/>
  <c r="H61" i="1"/>
  <c r="G61" i="1"/>
  <c r="E61" i="1"/>
  <c r="I60" i="1"/>
  <c r="H60" i="1"/>
  <c r="G60" i="1"/>
  <c r="E60" i="1"/>
  <c r="I59" i="1"/>
  <c r="H59" i="1"/>
  <c r="G59" i="1"/>
  <c r="E59" i="1"/>
  <c r="I58" i="1"/>
  <c r="H58" i="1"/>
  <c r="G58" i="1"/>
  <c r="E58" i="1"/>
  <c r="I57" i="1"/>
  <c r="H57" i="1"/>
  <c r="G57" i="1"/>
  <c r="E57" i="1"/>
  <c r="I56" i="1"/>
  <c r="H56" i="1"/>
  <c r="G56" i="1"/>
  <c r="E56" i="1"/>
  <c r="I55" i="1"/>
  <c r="H55" i="1"/>
  <c r="G55" i="1"/>
  <c r="E55" i="1"/>
  <c r="I54" i="1"/>
  <c r="H54" i="1"/>
  <c r="G54" i="1"/>
  <c r="E54" i="1"/>
  <c r="I53" i="1"/>
  <c r="H53" i="1"/>
  <c r="G53" i="1"/>
  <c r="E53" i="1"/>
  <c r="I52" i="1"/>
  <c r="H52" i="1"/>
  <c r="G52" i="1"/>
  <c r="E52" i="1"/>
  <c r="I51" i="1"/>
  <c r="H51" i="1"/>
  <c r="G51" i="1"/>
  <c r="E51" i="1"/>
  <c r="I50" i="1"/>
  <c r="H50" i="1"/>
  <c r="G50" i="1"/>
  <c r="E50" i="1"/>
  <c r="I49" i="1"/>
  <c r="H49" i="1"/>
  <c r="G49" i="1"/>
  <c r="E49" i="1"/>
  <c r="I48" i="1"/>
  <c r="H48" i="1"/>
  <c r="G48" i="1"/>
  <c r="E48" i="1"/>
  <c r="I47" i="1"/>
  <c r="H47" i="1"/>
  <c r="G47" i="1"/>
  <c r="E47" i="1"/>
  <c r="I46" i="1"/>
  <c r="H46" i="1"/>
  <c r="G46" i="1"/>
  <c r="E46" i="1"/>
  <c r="I45" i="1"/>
  <c r="H45" i="1"/>
  <c r="G45" i="1"/>
  <c r="E45" i="1"/>
  <c r="I44" i="1"/>
  <c r="H44" i="1"/>
  <c r="G44" i="1"/>
  <c r="E44" i="1"/>
  <c r="I43" i="1"/>
  <c r="H43" i="1"/>
  <c r="G43" i="1"/>
  <c r="E43" i="1"/>
  <c r="I42" i="1"/>
  <c r="H42" i="1"/>
  <c r="G42" i="1"/>
  <c r="E42" i="1"/>
  <c r="I41" i="1"/>
  <c r="H41" i="1"/>
  <c r="G41" i="1"/>
  <c r="E41" i="1"/>
  <c r="I40" i="1"/>
  <c r="H40" i="1"/>
  <c r="G40" i="1"/>
  <c r="E40" i="1"/>
  <c r="I39" i="1"/>
  <c r="H39" i="1"/>
  <c r="G39" i="1"/>
  <c r="E39" i="1"/>
  <c r="I38" i="1"/>
  <c r="H38" i="1"/>
  <c r="G38" i="1"/>
  <c r="E38" i="1"/>
  <c r="I37" i="1"/>
  <c r="H37" i="1"/>
  <c r="G37" i="1"/>
  <c r="E37" i="1"/>
  <c r="I36" i="1"/>
  <c r="H36" i="1"/>
  <c r="G36" i="1"/>
  <c r="E36" i="1"/>
  <c r="I35" i="1"/>
  <c r="H35" i="1"/>
  <c r="G35" i="1"/>
  <c r="E35" i="1"/>
  <c r="I34" i="1"/>
  <c r="H34" i="1"/>
  <c r="G34" i="1"/>
  <c r="E34" i="1"/>
  <c r="I33" i="1"/>
  <c r="H33" i="1"/>
  <c r="G33" i="1"/>
  <c r="E33" i="1"/>
  <c r="I32" i="1"/>
  <c r="H32" i="1"/>
  <c r="G32" i="1"/>
  <c r="E32" i="1"/>
  <c r="I31" i="1"/>
  <c r="H31" i="1"/>
  <c r="G31" i="1"/>
  <c r="E31" i="1"/>
  <c r="I30" i="1"/>
  <c r="H30" i="1"/>
  <c r="G30" i="1"/>
  <c r="E30" i="1"/>
  <c r="I29" i="1"/>
  <c r="H29" i="1"/>
  <c r="G29" i="1"/>
  <c r="E29" i="1"/>
  <c r="I28" i="1"/>
  <c r="H28" i="1"/>
  <c r="G28" i="1"/>
  <c r="E28" i="1"/>
  <c r="I27" i="1"/>
  <c r="H27" i="1"/>
  <c r="G27" i="1"/>
  <c r="E27" i="1"/>
  <c r="I26" i="1"/>
  <c r="H26" i="1"/>
  <c r="G26" i="1"/>
  <c r="E26" i="1"/>
  <c r="I25" i="1"/>
  <c r="H25" i="1"/>
  <c r="G25" i="1"/>
  <c r="E25" i="1"/>
  <c r="I24" i="1"/>
  <c r="H24" i="1"/>
  <c r="G24" i="1"/>
  <c r="E24" i="1"/>
  <c r="I23" i="1"/>
  <c r="H23" i="1"/>
  <c r="G23" i="1"/>
  <c r="E23" i="1"/>
  <c r="I22" i="1"/>
  <c r="H22" i="1"/>
  <c r="G22" i="1"/>
  <c r="E22" i="1"/>
  <c r="I21" i="1"/>
  <c r="H21" i="1"/>
  <c r="G21" i="1"/>
  <c r="E21" i="1"/>
  <c r="I20" i="1"/>
  <c r="H20" i="1"/>
  <c r="G20" i="1"/>
  <c r="E20" i="1"/>
  <c r="I19" i="1"/>
  <c r="H19" i="1"/>
  <c r="G19" i="1"/>
  <c r="E19" i="1"/>
  <c r="I18" i="1"/>
  <c r="H18" i="1"/>
  <c r="G18" i="1"/>
  <c r="E18" i="1"/>
  <c r="I17" i="1"/>
  <c r="H17" i="1"/>
  <c r="G17" i="1"/>
  <c r="E17" i="1"/>
  <c r="I16" i="1"/>
  <c r="H16" i="1"/>
  <c r="G16" i="1"/>
  <c r="E16" i="1"/>
  <c r="I15" i="1"/>
  <c r="H15" i="1"/>
  <c r="G15" i="1"/>
  <c r="E15" i="1"/>
  <c r="I14" i="1"/>
  <c r="H14" i="1"/>
  <c r="G14" i="1"/>
  <c r="E14" i="1"/>
  <c r="I13" i="1"/>
  <c r="H13" i="1"/>
  <c r="G13" i="1"/>
  <c r="E13" i="1"/>
  <c r="I12" i="1"/>
  <c r="H12" i="1"/>
  <c r="G12" i="1"/>
  <c r="E12" i="1"/>
  <c r="I11" i="1"/>
  <c r="H11" i="1"/>
  <c r="G11" i="1"/>
  <c r="E11" i="1"/>
  <c r="I10" i="1"/>
  <c r="H10" i="1"/>
  <c r="G10" i="1"/>
  <c r="E10" i="1"/>
  <c r="I9" i="1"/>
  <c r="H9" i="1"/>
  <c r="G9" i="1"/>
  <c r="E9" i="1"/>
  <c r="I8" i="1"/>
  <c r="H8" i="1"/>
  <c r="E8" i="1"/>
  <c r="I7" i="1"/>
  <c r="H7" i="1"/>
  <c r="G7" i="1"/>
  <c r="E7" i="1"/>
  <c r="I6" i="1"/>
  <c r="H6" i="1"/>
  <c r="G6" i="1"/>
  <c r="E6" i="1"/>
  <c r="I5" i="1"/>
  <c r="H5" i="1"/>
  <c r="G5" i="1"/>
  <c r="E5" i="1"/>
  <c r="I4" i="1"/>
  <c r="H4" i="1"/>
  <c r="G4" i="1"/>
  <c r="E4" i="1"/>
  <c r="I3" i="1"/>
  <c r="H3" i="1"/>
  <c r="G3" i="1"/>
  <c r="E3" i="1"/>
  <c r="I2" i="1"/>
  <c r="I4579" i="1" s="1"/>
  <c r="H2" i="1"/>
  <c r="E2" i="1"/>
</calcChain>
</file>

<file path=xl/sharedStrings.xml><?xml version="1.0" encoding="utf-8"?>
<sst xmlns="http://schemas.openxmlformats.org/spreadsheetml/2006/main" count="13983" uniqueCount="367">
  <si>
    <t>Customer name</t>
  </si>
  <si>
    <t>SKU Id</t>
  </si>
  <si>
    <t>SKU</t>
  </si>
  <si>
    <t>SP</t>
  </si>
  <si>
    <t>BP</t>
  </si>
  <si>
    <t>QUANTITY</t>
  </si>
  <si>
    <t>Supplier_Name</t>
  </si>
  <si>
    <t>Revenue</t>
  </si>
  <si>
    <t>Gross_Margin%</t>
  </si>
  <si>
    <t>Emily Johnson</t>
  </si>
  <si>
    <t>CAT108</t>
  </si>
  <si>
    <t>Apple</t>
  </si>
  <si>
    <t>CAT15</t>
  </si>
  <si>
    <t>Banana</t>
  </si>
  <si>
    <t>CAT35</t>
  </si>
  <si>
    <t>Carrot</t>
  </si>
  <si>
    <t>CAT37</t>
  </si>
  <si>
    <t>Orange</t>
  </si>
  <si>
    <t>CAT27</t>
  </si>
  <si>
    <t>Tomato</t>
  </si>
  <si>
    <t>CAT17</t>
  </si>
  <si>
    <t>Potato</t>
  </si>
  <si>
    <t>CAT55</t>
  </si>
  <si>
    <t>Pineapple</t>
  </si>
  <si>
    <t>CAT39</t>
  </si>
  <si>
    <t>Grapes</t>
  </si>
  <si>
    <t>CAT38</t>
  </si>
  <si>
    <t>Spinach</t>
  </si>
  <si>
    <t>CAT5523</t>
  </si>
  <si>
    <t>Strawberry</t>
  </si>
  <si>
    <t>CAT51</t>
  </si>
  <si>
    <t>Cucumber</t>
  </si>
  <si>
    <t>CAT73</t>
  </si>
  <si>
    <t>Mango</t>
  </si>
  <si>
    <t>CAT74</t>
  </si>
  <si>
    <t>Watermelon</t>
  </si>
  <si>
    <t>CAT4832</t>
  </si>
  <si>
    <t>Broccoli</t>
  </si>
  <si>
    <t>CAT82</t>
  </si>
  <si>
    <t>Kiwi</t>
  </si>
  <si>
    <t>CAT81</t>
  </si>
  <si>
    <t>Lemon</t>
  </si>
  <si>
    <t>CAT93</t>
  </si>
  <si>
    <t>Avocado</t>
  </si>
  <si>
    <t>CAT29</t>
  </si>
  <si>
    <t>Cauliflower</t>
  </si>
  <si>
    <t>CAT89</t>
  </si>
  <si>
    <t>Pear</t>
  </si>
  <si>
    <t>CAT64</t>
  </si>
  <si>
    <t>Blueberry</t>
  </si>
  <si>
    <t>CAT91</t>
  </si>
  <si>
    <t>Bell Pepper</t>
  </si>
  <si>
    <t>CAT97</t>
  </si>
  <si>
    <t>Celery</t>
  </si>
  <si>
    <t>CAT100</t>
  </si>
  <si>
    <t>Peach</t>
  </si>
  <si>
    <t>CAT19</t>
  </si>
  <si>
    <t>Cherry</t>
  </si>
  <si>
    <t>CAT49</t>
  </si>
  <si>
    <t>Lettuce</t>
  </si>
  <si>
    <t>Liam Smith</t>
  </si>
  <si>
    <t>CAT71</t>
  </si>
  <si>
    <t>Raspberry</t>
  </si>
  <si>
    <t>CAT70</t>
  </si>
  <si>
    <t>Eggplant</t>
  </si>
  <si>
    <t>CAT104020</t>
  </si>
  <si>
    <t>Lime</t>
  </si>
  <si>
    <t>Olivia Williams</t>
  </si>
  <si>
    <t>CAT106</t>
  </si>
  <si>
    <t>Papaya</t>
  </si>
  <si>
    <t>CAT53</t>
  </si>
  <si>
    <t>Radish</t>
  </si>
  <si>
    <t>CAT31</t>
  </si>
  <si>
    <t>Grapefruit</t>
  </si>
  <si>
    <t>CAT30</t>
  </si>
  <si>
    <t>Onion</t>
  </si>
  <si>
    <t>Noah Brown</t>
  </si>
  <si>
    <t>CAT111</t>
  </si>
  <si>
    <t>Cantaloupe</t>
  </si>
  <si>
    <t>CAT9</t>
  </si>
  <si>
    <t>Plum</t>
  </si>
  <si>
    <t>CAT48</t>
  </si>
  <si>
    <t>Zucchini</t>
  </si>
  <si>
    <t>CAT45</t>
  </si>
  <si>
    <t>Apricot</t>
  </si>
  <si>
    <t>CAT62</t>
  </si>
  <si>
    <t>Brussels Sprouts</t>
  </si>
  <si>
    <t>CAT50</t>
  </si>
  <si>
    <t>Cranberry</t>
  </si>
  <si>
    <t>CAT43</t>
  </si>
  <si>
    <t>Asparagus</t>
  </si>
  <si>
    <t>CAT21</t>
  </si>
  <si>
    <t>Blackberry</t>
  </si>
  <si>
    <t>CAT102</t>
  </si>
  <si>
    <t>Fig</t>
  </si>
  <si>
    <t>CAT79</t>
  </si>
  <si>
    <t>Artichoke</t>
  </si>
  <si>
    <t>CAT32</t>
  </si>
  <si>
    <t>Lychee</t>
  </si>
  <si>
    <t>Emma Jones</t>
  </si>
  <si>
    <t>CAT41</t>
  </si>
  <si>
    <t>Pomegranate</t>
  </si>
  <si>
    <t>CAT46</t>
  </si>
  <si>
    <t>Guava</t>
  </si>
  <si>
    <t>Ethan Davis</t>
  </si>
  <si>
    <t>CAT78</t>
  </si>
  <si>
    <t>Green Bean</t>
  </si>
  <si>
    <t>CAT22</t>
  </si>
  <si>
    <t>Tangerine</t>
  </si>
  <si>
    <t>Ava Taylor</t>
  </si>
  <si>
    <t>CAT57</t>
  </si>
  <si>
    <t>CAT67</t>
  </si>
  <si>
    <t>Coconut</t>
  </si>
  <si>
    <t>CAT26</t>
  </si>
  <si>
    <t>Rhubarb</t>
  </si>
  <si>
    <t>Mason Wilson</t>
  </si>
  <si>
    <t>CAT34</t>
  </si>
  <si>
    <t>Jackfruit</t>
  </si>
  <si>
    <t>CAT36</t>
  </si>
  <si>
    <t>Date</t>
  </si>
  <si>
    <t>CAT20</t>
  </si>
  <si>
    <t>Nectarine</t>
  </si>
  <si>
    <t>Sophia Martinez</t>
  </si>
  <si>
    <t>CAT94</t>
  </si>
  <si>
    <t>Peas</t>
  </si>
  <si>
    <t>Elijah Anderson</t>
  </si>
  <si>
    <t>CAT59</t>
  </si>
  <si>
    <t>Passion Fruit</t>
  </si>
  <si>
    <t>CAT98</t>
  </si>
  <si>
    <t>Pine Nuts</t>
  </si>
  <si>
    <t>CAT11</t>
  </si>
  <si>
    <t>Kale</t>
  </si>
  <si>
    <t>CAT99370</t>
  </si>
  <si>
    <t>Plantain</t>
  </si>
  <si>
    <t>CAT87</t>
  </si>
  <si>
    <t>Beetroot</t>
  </si>
  <si>
    <t>CAT92</t>
  </si>
  <si>
    <t>Dragonfruit</t>
  </si>
  <si>
    <t>Isabella Garcia</t>
  </si>
  <si>
    <t>Logan Martinez</t>
  </si>
  <si>
    <t>CAT112</t>
  </si>
  <si>
    <t>Rutabaga</t>
  </si>
  <si>
    <t>CAT47</t>
  </si>
  <si>
    <t>Starfruit</t>
  </si>
  <si>
    <t>Mia Rodriguez</t>
  </si>
  <si>
    <t>CAT107</t>
  </si>
  <si>
    <t>Persimmon</t>
  </si>
  <si>
    <t>Lucas Hernandez</t>
  </si>
  <si>
    <t>CAT63</t>
  </si>
  <si>
    <t>Elderberry</t>
  </si>
  <si>
    <t>Harper Young</t>
  </si>
  <si>
    <t>Oliver Gonzalez</t>
  </si>
  <si>
    <t>CAT60</t>
  </si>
  <si>
    <t>Mulberry</t>
  </si>
  <si>
    <t>Amelia Miller</t>
  </si>
  <si>
    <t>CAT109</t>
  </si>
  <si>
    <t>Kohlrabi</t>
  </si>
  <si>
    <t>Aiden Perez</t>
  </si>
  <si>
    <t>CAT54</t>
  </si>
  <si>
    <t>Okra</t>
  </si>
  <si>
    <t>Evelyn Lee</t>
  </si>
  <si>
    <t>Alexander Moore</t>
  </si>
  <si>
    <t>CAT12</t>
  </si>
  <si>
    <t>Jicama</t>
  </si>
  <si>
    <t>CAT75</t>
  </si>
  <si>
    <t>Prickly Pear</t>
  </si>
  <si>
    <t>Abigail Lewis</t>
  </si>
  <si>
    <t>Jacob Hall</t>
  </si>
  <si>
    <t>CAT4</t>
  </si>
  <si>
    <t>CAT69</t>
  </si>
  <si>
    <t>CAT72</t>
  </si>
  <si>
    <t>CAT19302</t>
  </si>
  <si>
    <t>Quince</t>
  </si>
  <si>
    <t>CAT3</t>
  </si>
  <si>
    <t>Chayote</t>
  </si>
  <si>
    <t>CAT09223</t>
  </si>
  <si>
    <t>Boysenberry</t>
  </si>
  <si>
    <t>Charlotte Clark</t>
  </si>
  <si>
    <t>Daniel Walker</t>
  </si>
  <si>
    <t>Scarlett King</t>
  </si>
  <si>
    <t>William Adams</t>
  </si>
  <si>
    <t>CAT99</t>
  </si>
  <si>
    <t>Ackee</t>
  </si>
  <si>
    <t>CAT24</t>
  </si>
  <si>
    <t>Breadfruit</t>
  </si>
  <si>
    <t>CAT6</t>
  </si>
  <si>
    <t>Guanabana</t>
  </si>
  <si>
    <t>Madison Scott</t>
  </si>
  <si>
    <t>CAT0345223</t>
  </si>
  <si>
    <t>Horned Melon</t>
  </si>
  <si>
    <t>CAT23</t>
  </si>
  <si>
    <t>Miracle Fruit</t>
  </si>
  <si>
    <t>Michael Turner</t>
  </si>
  <si>
    <t>CAT84</t>
  </si>
  <si>
    <t>Kiwano</t>
  </si>
  <si>
    <t>Victoria Baker</t>
  </si>
  <si>
    <t>James Evans</t>
  </si>
  <si>
    <t>Layla Bennett</t>
  </si>
  <si>
    <t>CAT101</t>
  </si>
  <si>
    <t>Durian</t>
  </si>
  <si>
    <t>Benjamin Hill</t>
  </si>
  <si>
    <t>Elizabeth Nelson</t>
  </si>
  <si>
    <t>Henry Mitchell</t>
  </si>
  <si>
    <t>Avery Green</t>
  </si>
  <si>
    <t>Sebastian Ramirez</t>
  </si>
  <si>
    <t>Grace Kelly</t>
  </si>
  <si>
    <t>CAT96</t>
  </si>
  <si>
    <t>Longan</t>
  </si>
  <si>
    <t>CAT1</t>
  </si>
  <si>
    <t>Buddha's Hand</t>
  </si>
  <si>
    <t>CAT77</t>
  </si>
  <si>
    <t>Ugli Fruit</t>
  </si>
  <si>
    <t>CAT740032</t>
  </si>
  <si>
    <t>Yuzu</t>
  </si>
  <si>
    <t>Matthew Bailey</t>
  </si>
  <si>
    <t>Chloe Hayes</t>
  </si>
  <si>
    <t>Jackson Rivera</t>
  </si>
  <si>
    <t>Lily Edwards</t>
  </si>
  <si>
    <t>Gabriel Parker</t>
  </si>
  <si>
    <t>Zoey Carter</t>
  </si>
  <si>
    <t>CAT44</t>
  </si>
  <si>
    <t>Tamarillo</t>
  </si>
  <si>
    <t>CAT88</t>
  </si>
  <si>
    <t>Loquat</t>
  </si>
  <si>
    <t>David Collins</t>
  </si>
  <si>
    <t>CAT113</t>
  </si>
  <si>
    <t>Pomelo</t>
  </si>
  <si>
    <t>Penelope Torres</t>
  </si>
  <si>
    <t>CAT95</t>
  </si>
  <si>
    <t>Rambutan</t>
  </si>
  <si>
    <t>Wyatt Phillips</t>
  </si>
  <si>
    <t>Aubrey Richardson</t>
  </si>
  <si>
    <t>CAT104</t>
  </si>
  <si>
    <t>Soursop</t>
  </si>
  <si>
    <t>Jack Gomez</t>
  </si>
  <si>
    <t>Nora Price</t>
  </si>
  <si>
    <t>CAT80</t>
  </si>
  <si>
    <t>Bok Choy</t>
  </si>
  <si>
    <t>Owen Wood</t>
  </si>
  <si>
    <t>Hannah Flores</t>
  </si>
  <si>
    <t>CAT18</t>
  </si>
  <si>
    <t>Yuca</t>
  </si>
  <si>
    <t>Carter Brooks</t>
  </si>
  <si>
    <t>CAT7</t>
  </si>
  <si>
    <t>Chard</t>
  </si>
  <si>
    <t>Lillian Washington</t>
  </si>
  <si>
    <t>Dylan Simmons</t>
  </si>
  <si>
    <t>Addisyn Evans</t>
  </si>
  <si>
    <t>Isaac Foster</t>
  </si>
  <si>
    <t>CAT33</t>
  </si>
  <si>
    <t>Fennel</t>
  </si>
  <si>
    <t>Aubree Diaz</t>
  </si>
  <si>
    <t>CAT2</t>
  </si>
  <si>
    <t>Cactus Pear</t>
  </si>
  <si>
    <t>CAT58</t>
  </si>
  <si>
    <t>Red Currant</t>
  </si>
  <si>
    <t>CAT76</t>
  </si>
  <si>
    <t>White Currant</t>
  </si>
  <si>
    <t>Luke Russell</t>
  </si>
  <si>
    <t>Brooklyn Stewart</t>
  </si>
  <si>
    <t>Jayden Jenkins</t>
  </si>
  <si>
    <t>Savannah Cooper</t>
  </si>
  <si>
    <t>Julian Perry</t>
  </si>
  <si>
    <t>CAT23940</t>
  </si>
  <si>
    <t>Gooseberry</t>
  </si>
  <si>
    <t>Claire Murphy</t>
  </si>
  <si>
    <t>Christopher Coleman</t>
  </si>
  <si>
    <t>Ellie Rivera</t>
  </si>
  <si>
    <t>Joshua Reyes</t>
  </si>
  <si>
    <t>Paisley Long</t>
  </si>
  <si>
    <t>Andrew Sanders</t>
  </si>
  <si>
    <t>Kennedy Marshall</t>
  </si>
  <si>
    <t>Samuel Cook</t>
  </si>
  <si>
    <t>Leah Richardson</t>
  </si>
  <si>
    <t>Joseph Smith</t>
  </si>
  <si>
    <t>Madelyn Bell</t>
  </si>
  <si>
    <t>CAT13</t>
  </si>
  <si>
    <t>Jonathan Morgan</t>
  </si>
  <si>
    <t>Stella Edwards</t>
  </si>
  <si>
    <t>Nathan Howard</t>
  </si>
  <si>
    <t>Maya Parker</t>
  </si>
  <si>
    <t>Dominic Ross</t>
  </si>
  <si>
    <t>Ariana Cooper</t>
  </si>
  <si>
    <t>Adam Reed</t>
  </si>
  <si>
    <t>Elena Wright</t>
  </si>
  <si>
    <t>Isaac Carter</t>
  </si>
  <si>
    <t>Eva Sanders</t>
  </si>
  <si>
    <t>Levi Richardson</t>
  </si>
  <si>
    <t>Aria Hughes</t>
  </si>
  <si>
    <t>Caleb Bennett</t>
  </si>
  <si>
    <t>Naomi Griffin</t>
  </si>
  <si>
    <t>CAT3429</t>
  </si>
  <si>
    <t>Dylan Sullivan</t>
  </si>
  <si>
    <t>Ainsley Morris</t>
  </si>
  <si>
    <t>Lincoln Campbell</t>
  </si>
  <si>
    <t>Autumn James</t>
  </si>
  <si>
    <t>Cooper Nelson</t>
  </si>
  <si>
    <t>CAT66</t>
  </si>
  <si>
    <t>CAT25</t>
  </si>
  <si>
    <t>Napa Cabbage</t>
  </si>
  <si>
    <t>CAT68923</t>
  </si>
  <si>
    <t>Romanesco</t>
  </si>
  <si>
    <t>Sydney Coleman</t>
  </si>
  <si>
    <t>Josiah Gonzales</t>
  </si>
  <si>
    <t>Clara Hayes</t>
  </si>
  <si>
    <t>CAT10</t>
  </si>
  <si>
    <t>Swiss Chard</t>
  </si>
  <si>
    <t>Sadie Foster</t>
  </si>
  <si>
    <t>Ian Brooks</t>
  </si>
  <si>
    <t>CAT14</t>
  </si>
  <si>
    <t>Tangelo</t>
  </si>
  <si>
    <t>Bella Jenkins</t>
  </si>
  <si>
    <t>Grayson Ramirez</t>
  </si>
  <si>
    <t>Lydia Foster</t>
  </si>
  <si>
    <t>Alexa Scott</t>
  </si>
  <si>
    <t>CAT105</t>
  </si>
  <si>
    <t>Turnip</t>
  </si>
  <si>
    <t>Peyton Stewart</t>
  </si>
  <si>
    <t>Charlie Washington</t>
  </si>
  <si>
    <t>Leo Murphy</t>
  </si>
  <si>
    <t>Addison Turner</t>
  </si>
  <si>
    <t>Daniel Lee</t>
  </si>
  <si>
    <t>CAT024325</t>
  </si>
  <si>
    <t>Wax Gourd</t>
  </si>
  <si>
    <t>Amelia Rivera</t>
  </si>
  <si>
    <t>Landon Green</t>
  </si>
  <si>
    <t>CAT110</t>
  </si>
  <si>
    <t>Yardlong Bean</t>
  </si>
  <si>
    <t>CAT33250</t>
  </si>
  <si>
    <t>Endive</t>
  </si>
  <si>
    <t>Kaylee Hughes</t>
  </si>
  <si>
    <t>Colton Wright</t>
  </si>
  <si>
    <t>Everly Kelly</t>
  </si>
  <si>
    <t>Nicholas Flores</t>
  </si>
  <si>
    <t>CAT56</t>
  </si>
  <si>
    <t>Escarole</t>
  </si>
  <si>
    <t>Arianna Martinez</t>
  </si>
  <si>
    <t>Hearts of Palm</t>
  </si>
  <si>
    <t>Hubbard Squash</t>
  </si>
  <si>
    <t>CAT135</t>
  </si>
  <si>
    <t>Iceberg Lettuce</t>
  </si>
  <si>
    <t>CAT5</t>
  </si>
  <si>
    <t>Jujube</t>
  </si>
  <si>
    <t>CAT16</t>
  </si>
  <si>
    <t>Kabocha Squash</t>
  </si>
  <si>
    <t>Max</t>
  </si>
  <si>
    <t>Customer</t>
  </si>
  <si>
    <t>Row Labels</t>
  </si>
  <si>
    <t>Grand Total</t>
  </si>
  <si>
    <t>Average of BP</t>
  </si>
  <si>
    <t>Average of SP</t>
  </si>
  <si>
    <t>Gross Margin</t>
  </si>
  <si>
    <t>BP&gt;65 And SP&gt;60</t>
  </si>
  <si>
    <t>SKU with BP&gt;65 and SP&gt;60</t>
  </si>
  <si>
    <t>Orders</t>
  </si>
  <si>
    <t>Supplier Name</t>
  </si>
  <si>
    <t>Q1</t>
  </si>
  <si>
    <t>Q3</t>
  </si>
  <si>
    <t>Q4</t>
  </si>
  <si>
    <t>Q2, Q5</t>
  </si>
  <si>
    <t>Q6</t>
  </si>
  <si>
    <t>Q7</t>
  </si>
  <si>
    <t>Gross Margin %</t>
  </si>
  <si>
    <t>Q8</t>
  </si>
  <si>
    <t>Volume</t>
  </si>
  <si>
    <t>Correlation Co-efficient</t>
  </si>
  <si>
    <t>NEGATIVE RELATIONSHIP BETWEEEN SP AND 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</si>
</sst>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2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5">
    <xf numFmtId="0" fontId="0" fillId="0" borderId="0"/>
    <xf numFmtId="0" fontId="1" fillId="0" borderId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</cellStyleXfs>
  <cellXfs count="19">
    <xf numFmtId="0" fontId="0" fillId="0" borderId="0" xfId="0"/>
    <xf numFmtId="0" fontId="2" fillId="0" borderId="0" xfId="1" applyFont="1" applyAlignment="1"/>
    <xf numFmtId="0" fontId="2" fillId="0" borderId="0" xfId="1" applyFont="1" applyAlignment="1">
      <alignment horizontal="right"/>
    </xf>
    <xf numFmtId="0" fontId="3" fillId="0" borderId="0" xfId="0" applyFont="1" applyAlignment="1">
      <alignment horizontal="right"/>
    </xf>
    <xf numFmtId="0" fontId="2" fillId="0" borderId="0" xfId="1" applyFont="1" applyFill="1" applyAlignment="1">
      <alignment horizontal="right"/>
    </xf>
    <xf numFmtId="0" fontId="4" fillId="0" borderId="0" xfId="1" applyFont="1" applyAlignment="1"/>
    <xf numFmtId="0" fontId="4" fillId="0" borderId="0" xfId="1" applyFont="1" applyAlignment="1">
      <alignment horizontal="right"/>
    </xf>
    <xf numFmtId="0" fontId="6" fillId="2" borderId="0" xfId="2" applyAlignment="1"/>
    <xf numFmtId="0" fontId="6" fillId="2" borderId="0" xfId="2" applyAlignment="1">
      <alignment horizontal="right"/>
    </xf>
    <xf numFmtId="0" fontId="6" fillId="4" borderId="0" xfId="4" applyAlignment="1"/>
    <xf numFmtId="0" fontId="6" fillId="4" borderId="0" xfId="4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5" fillId="5" borderId="1" xfId="0" applyFont="1" applyFill="1" applyBorder="1"/>
    <xf numFmtId="0" fontId="5" fillId="0" borderId="0" xfId="0" applyFont="1"/>
    <xf numFmtId="0" fontId="5" fillId="0" borderId="0" xfId="0" applyFont="1" applyAlignment="1">
      <alignment horizontal="center"/>
    </xf>
    <xf numFmtId="0" fontId="6" fillId="3" borderId="0" xfId="3"/>
    <xf numFmtId="0" fontId="6" fillId="2" borderId="0" xfId="2" applyAlignment="1">
      <alignment wrapText="1"/>
    </xf>
  </cellXfs>
  <cellStyles count="5">
    <cellStyle name="Accent2" xfId="2" builtinId="33"/>
    <cellStyle name="Accent4" xfId="3" builtinId="41"/>
    <cellStyle name="Accent5" xfId="4" builtinId="45"/>
    <cellStyle name="Normal" xfId="0" builtinId="0"/>
    <cellStyle name="Normal 2" xfId="1"/>
  </cellStyles>
  <dxfs count="9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Sheet3!$M$3</c:f>
              <c:strCache>
                <c:ptCount val="1"/>
                <c:pt idx="0">
                  <c:v>Average of SP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Sheet3!$L$4:$L$112</c:f>
              <c:numCache>
                <c:formatCode>General</c:formatCode>
                <c:ptCount val="109"/>
                <c:pt idx="0">
                  <c:v>464.33333333299998</c:v>
                </c:pt>
                <c:pt idx="1">
                  <c:v>464.33333333333331</c:v>
                </c:pt>
                <c:pt idx="2">
                  <c:v>464.33333333333331</c:v>
                </c:pt>
                <c:pt idx="3">
                  <c:v>464.33333333333331</c:v>
                </c:pt>
                <c:pt idx="4">
                  <c:v>464.33333333333331</c:v>
                </c:pt>
                <c:pt idx="5">
                  <c:v>254</c:v>
                </c:pt>
                <c:pt idx="6">
                  <c:v>464.33333333333331</c:v>
                </c:pt>
                <c:pt idx="7">
                  <c:v>464.33333333333331</c:v>
                </c:pt>
                <c:pt idx="8">
                  <c:v>650</c:v>
                </c:pt>
                <c:pt idx="9">
                  <c:v>464.33333333333331</c:v>
                </c:pt>
                <c:pt idx="10">
                  <c:v>929</c:v>
                </c:pt>
                <c:pt idx="11">
                  <c:v>464.33333333333331</c:v>
                </c:pt>
                <c:pt idx="12">
                  <c:v>464.33333333333331</c:v>
                </c:pt>
                <c:pt idx="13">
                  <c:v>464.33333333333331</c:v>
                </c:pt>
                <c:pt idx="14">
                  <c:v>935</c:v>
                </c:pt>
                <c:pt idx="15">
                  <c:v>464.33333333333331</c:v>
                </c:pt>
                <c:pt idx="16">
                  <c:v>464.33333333333331</c:v>
                </c:pt>
                <c:pt idx="17">
                  <c:v>464.33333333333331</c:v>
                </c:pt>
                <c:pt idx="18">
                  <c:v>464.33333333333331</c:v>
                </c:pt>
                <c:pt idx="19">
                  <c:v>464.33333333333331</c:v>
                </c:pt>
                <c:pt idx="20">
                  <c:v>305</c:v>
                </c:pt>
                <c:pt idx="21">
                  <c:v>464.33333333333331</c:v>
                </c:pt>
                <c:pt idx="22">
                  <c:v>464.33333333333331</c:v>
                </c:pt>
                <c:pt idx="23">
                  <c:v>464.33333333333331</c:v>
                </c:pt>
                <c:pt idx="24">
                  <c:v>464.33333333333331</c:v>
                </c:pt>
                <c:pt idx="25">
                  <c:v>464.33333333333331</c:v>
                </c:pt>
                <c:pt idx="26">
                  <c:v>464.33333333333331</c:v>
                </c:pt>
                <c:pt idx="27">
                  <c:v>107</c:v>
                </c:pt>
                <c:pt idx="28">
                  <c:v>464.33333333333331</c:v>
                </c:pt>
                <c:pt idx="29">
                  <c:v>464.33333333333331</c:v>
                </c:pt>
                <c:pt idx="30">
                  <c:v>464.33333333333331</c:v>
                </c:pt>
                <c:pt idx="31">
                  <c:v>464.33333333333331</c:v>
                </c:pt>
                <c:pt idx="32">
                  <c:v>464.33333333333331</c:v>
                </c:pt>
                <c:pt idx="33">
                  <c:v>464.33333333333331</c:v>
                </c:pt>
                <c:pt idx="34">
                  <c:v>464.33333333333331</c:v>
                </c:pt>
                <c:pt idx="35">
                  <c:v>464.33333333333331</c:v>
                </c:pt>
                <c:pt idx="36">
                  <c:v>464.33333333333331</c:v>
                </c:pt>
                <c:pt idx="37">
                  <c:v>464.33333333333331</c:v>
                </c:pt>
                <c:pt idx="38">
                  <c:v>464.33333333333331</c:v>
                </c:pt>
                <c:pt idx="39">
                  <c:v>776</c:v>
                </c:pt>
                <c:pt idx="40">
                  <c:v>464.33333333333331</c:v>
                </c:pt>
                <c:pt idx="41">
                  <c:v>464.33333333333331</c:v>
                </c:pt>
                <c:pt idx="42">
                  <c:v>464.33333333333331</c:v>
                </c:pt>
                <c:pt idx="43">
                  <c:v>464.33333333333331</c:v>
                </c:pt>
                <c:pt idx="44">
                  <c:v>464.33333333333331</c:v>
                </c:pt>
                <c:pt idx="45">
                  <c:v>464.33333333333331</c:v>
                </c:pt>
                <c:pt idx="46">
                  <c:v>464.33333333333331</c:v>
                </c:pt>
                <c:pt idx="47">
                  <c:v>464.33333333333331</c:v>
                </c:pt>
                <c:pt idx="48">
                  <c:v>464.33333333333331</c:v>
                </c:pt>
                <c:pt idx="49">
                  <c:v>464.33333333333331</c:v>
                </c:pt>
                <c:pt idx="50">
                  <c:v>464.33333333333331</c:v>
                </c:pt>
                <c:pt idx="51">
                  <c:v>464.33333333333331</c:v>
                </c:pt>
                <c:pt idx="52">
                  <c:v>464.33333333333331</c:v>
                </c:pt>
                <c:pt idx="53">
                  <c:v>550</c:v>
                </c:pt>
                <c:pt idx="54">
                  <c:v>464.33333333333331</c:v>
                </c:pt>
                <c:pt idx="55">
                  <c:v>970</c:v>
                </c:pt>
                <c:pt idx="56">
                  <c:v>464.33333333333331</c:v>
                </c:pt>
                <c:pt idx="57">
                  <c:v>464.33333333333331</c:v>
                </c:pt>
                <c:pt idx="58">
                  <c:v>464.33333333333331</c:v>
                </c:pt>
                <c:pt idx="59">
                  <c:v>464.33333333333331</c:v>
                </c:pt>
                <c:pt idx="60">
                  <c:v>464.33333333333331</c:v>
                </c:pt>
                <c:pt idx="61">
                  <c:v>59</c:v>
                </c:pt>
                <c:pt idx="62">
                  <c:v>464.33333333333331</c:v>
                </c:pt>
                <c:pt idx="63">
                  <c:v>464.33333333333331</c:v>
                </c:pt>
                <c:pt idx="64">
                  <c:v>464.33333333333331</c:v>
                </c:pt>
                <c:pt idx="65">
                  <c:v>464.33333333333331</c:v>
                </c:pt>
                <c:pt idx="66">
                  <c:v>464.33333333333331</c:v>
                </c:pt>
                <c:pt idx="67">
                  <c:v>464.33333333333331</c:v>
                </c:pt>
                <c:pt idx="68">
                  <c:v>383</c:v>
                </c:pt>
                <c:pt idx="69">
                  <c:v>464.33333333333331</c:v>
                </c:pt>
                <c:pt idx="70">
                  <c:v>464.33333333333331</c:v>
                </c:pt>
                <c:pt idx="71">
                  <c:v>464.33333333333331</c:v>
                </c:pt>
                <c:pt idx="72">
                  <c:v>558</c:v>
                </c:pt>
                <c:pt idx="73">
                  <c:v>464.33333333333331</c:v>
                </c:pt>
                <c:pt idx="74">
                  <c:v>464.33333333333331</c:v>
                </c:pt>
                <c:pt idx="75">
                  <c:v>464.33333333333331</c:v>
                </c:pt>
                <c:pt idx="76">
                  <c:v>758</c:v>
                </c:pt>
                <c:pt idx="77">
                  <c:v>464.33333333333331</c:v>
                </c:pt>
                <c:pt idx="78">
                  <c:v>464.33333333333331</c:v>
                </c:pt>
                <c:pt idx="79">
                  <c:v>464.33333333333331</c:v>
                </c:pt>
                <c:pt idx="80">
                  <c:v>464.33333333333331</c:v>
                </c:pt>
                <c:pt idx="81">
                  <c:v>423</c:v>
                </c:pt>
                <c:pt idx="82">
                  <c:v>464.33333333333331</c:v>
                </c:pt>
                <c:pt idx="83">
                  <c:v>464.33333333333331</c:v>
                </c:pt>
                <c:pt idx="84">
                  <c:v>464.33333333333331</c:v>
                </c:pt>
                <c:pt idx="85">
                  <c:v>464.33333333333331</c:v>
                </c:pt>
                <c:pt idx="86">
                  <c:v>464.33333333333331</c:v>
                </c:pt>
                <c:pt idx="87">
                  <c:v>464.33333333333331</c:v>
                </c:pt>
                <c:pt idx="88">
                  <c:v>464.33333333333331</c:v>
                </c:pt>
                <c:pt idx="89">
                  <c:v>464.33333333333331</c:v>
                </c:pt>
                <c:pt idx="90">
                  <c:v>464.33333333333331</c:v>
                </c:pt>
                <c:pt idx="91">
                  <c:v>464.33333333333331</c:v>
                </c:pt>
                <c:pt idx="92">
                  <c:v>306</c:v>
                </c:pt>
                <c:pt idx="93">
                  <c:v>464.33333333333331</c:v>
                </c:pt>
                <c:pt idx="94">
                  <c:v>144</c:v>
                </c:pt>
                <c:pt idx="95">
                  <c:v>464.33333333333331</c:v>
                </c:pt>
                <c:pt idx="96">
                  <c:v>464.33333333333331</c:v>
                </c:pt>
                <c:pt idx="97">
                  <c:v>464.33333333333331</c:v>
                </c:pt>
                <c:pt idx="98">
                  <c:v>464.33333333333331</c:v>
                </c:pt>
                <c:pt idx="99">
                  <c:v>183</c:v>
                </c:pt>
                <c:pt idx="100">
                  <c:v>464.33333333333331</c:v>
                </c:pt>
                <c:pt idx="101">
                  <c:v>464.33333333333331</c:v>
                </c:pt>
                <c:pt idx="102">
                  <c:v>68</c:v>
                </c:pt>
                <c:pt idx="103">
                  <c:v>464.33333333333331</c:v>
                </c:pt>
                <c:pt idx="104">
                  <c:v>464.33333333333331</c:v>
                </c:pt>
                <c:pt idx="105">
                  <c:v>464.33333333333331</c:v>
                </c:pt>
                <c:pt idx="106">
                  <c:v>464.33333333333331</c:v>
                </c:pt>
                <c:pt idx="107">
                  <c:v>464.33333333333331</c:v>
                </c:pt>
                <c:pt idx="108">
                  <c:v>464.33333333333331</c:v>
                </c:pt>
              </c:numCache>
            </c:numRef>
          </c:xVal>
          <c:yVal>
            <c:numRef>
              <c:f>Sheet3!$M$4:$M$112</c:f>
              <c:numCache>
                <c:formatCode>General</c:formatCode>
                <c:ptCount val="109"/>
                <c:pt idx="0">
                  <c:v>40.6</c:v>
                </c:pt>
                <c:pt idx="1">
                  <c:v>98.15</c:v>
                </c:pt>
                <c:pt idx="2">
                  <c:v>55.456666666666671</c:v>
                </c:pt>
                <c:pt idx="3">
                  <c:v>39.085106382978722</c:v>
                </c:pt>
                <c:pt idx="4">
                  <c:v>69.508474576271183</c:v>
                </c:pt>
                <c:pt idx="5">
                  <c:v>29.48170731707317</c:v>
                </c:pt>
                <c:pt idx="6">
                  <c:v>87.77215189873418</c:v>
                </c:pt>
                <c:pt idx="7">
                  <c:v>41.428571428571431</c:v>
                </c:pt>
                <c:pt idx="8">
                  <c:v>67</c:v>
                </c:pt>
                <c:pt idx="9">
                  <c:v>65.129032258064512</c:v>
                </c:pt>
                <c:pt idx="10">
                  <c:v>112.66000000000001</c:v>
                </c:pt>
                <c:pt idx="11">
                  <c:v>52.55</c:v>
                </c:pt>
                <c:pt idx="12">
                  <c:v>255</c:v>
                </c:pt>
                <c:pt idx="13">
                  <c:v>39.583333333333336</c:v>
                </c:pt>
                <c:pt idx="14">
                  <c:v>32.277049180327865</c:v>
                </c:pt>
                <c:pt idx="15">
                  <c:v>534.20202020202021</c:v>
                </c:pt>
                <c:pt idx="16">
                  <c:v>53.333333333333336</c:v>
                </c:pt>
                <c:pt idx="17">
                  <c:v>56.5</c:v>
                </c:pt>
                <c:pt idx="18">
                  <c:v>72.114705882352951</c:v>
                </c:pt>
                <c:pt idx="19">
                  <c:v>106.42</c:v>
                </c:pt>
                <c:pt idx="20">
                  <c:v>22.614864864864863</c:v>
                </c:pt>
                <c:pt idx="21">
                  <c:v>29.655172413793103</c:v>
                </c:pt>
                <c:pt idx="22">
                  <c:v>338</c:v>
                </c:pt>
                <c:pt idx="23">
                  <c:v>14</c:v>
                </c:pt>
                <c:pt idx="24">
                  <c:v>35.336666666666666</c:v>
                </c:pt>
                <c:pt idx="25">
                  <c:v>47.073142857142855</c:v>
                </c:pt>
                <c:pt idx="26">
                  <c:v>28.928571428571427</c:v>
                </c:pt>
                <c:pt idx="27">
                  <c:v>36.373953488372102</c:v>
                </c:pt>
                <c:pt idx="28">
                  <c:v>170.25461538461539</c:v>
                </c:pt>
                <c:pt idx="29">
                  <c:v>164.62857142857143</c:v>
                </c:pt>
                <c:pt idx="30">
                  <c:v>300</c:v>
                </c:pt>
                <c:pt idx="31">
                  <c:v>102.81857142857143</c:v>
                </c:pt>
                <c:pt idx="32">
                  <c:v>359.515625</c:v>
                </c:pt>
                <c:pt idx="33">
                  <c:v>100</c:v>
                </c:pt>
                <c:pt idx="34">
                  <c:v>40.5</c:v>
                </c:pt>
                <c:pt idx="35">
                  <c:v>27.111764705882354</c:v>
                </c:pt>
                <c:pt idx="36">
                  <c:v>49.897235772357732</c:v>
                </c:pt>
                <c:pt idx="37">
                  <c:v>145</c:v>
                </c:pt>
                <c:pt idx="38">
                  <c:v>69.58620689655173</c:v>
                </c:pt>
                <c:pt idx="39">
                  <c:v>32.202247191011239</c:v>
                </c:pt>
                <c:pt idx="40">
                  <c:v>33.539459459459458</c:v>
                </c:pt>
                <c:pt idx="41">
                  <c:v>178.84615384615384</c:v>
                </c:pt>
                <c:pt idx="42">
                  <c:v>69.940243902439022</c:v>
                </c:pt>
                <c:pt idx="43">
                  <c:v>160</c:v>
                </c:pt>
                <c:pt idx="44">
                  <c:v>31</c:v>
                </c:pt>
                <c:pt idx="45">
                  <c:v>355</c:v>
                </c:pt>
                <c:pt idx="46">
                  <c:v>820</c:v>
                </c:pt>
                <c:pt idx="47">
                  <c:v>167.5990909090909</c:v>
                </c:pt>
                <c:pt idx="48">
                  <c:v>42.266666666666666</c:v>
                </c:pt>
                <c:pt idx="49">
                  <c:v>77</c:v>
                </c:pt>
                <c:pt idx="50">
                  <c:v>42</c:v>
                </c:pt>
                <c:pt idx="51">
                  <c:v>46.7</c:v>
                </c:pt>
                <c:pt idx="52">
                  <c:v>253.48</c:v>
                </c:pt>
                <c:pt idx="53">
                  <c:v>22.369767441860457</c:v>
                </c:pt>
                <c:pt idx="54">
                  <c:v>55.571428571428569</c:v>
                </c:pt>
                <c:pt idx="55">
                  <c:v>25.9140625</c:v>
                </c:pt>
                <c:pt idx="56">
                  <c:v>39</c:v>
                </c:pt>
                <c:pt idx="57">
                  <c:v>256.38461538461536</c:v>
                </c:pt>
                <c:pt idx="58">
                  <c:v>79.5</c:v>
                </c:pt>
                <c:pt idx="59">
                  <c:v>46.45</c:v>
                </c:pt>
                <c:pt idx="60">
                  <c:v>60.554749999999999</c:v>
                </c:pt>
                <c:pt idx="61">
                  <c:v>63.397590361445786</c:v>
                </c:pt>
                <c:pt idx="62">
                  <c:v>29.179999999999996</c:v>
                </c:pt>
                <c:pt idx="63">
                  <c:v>133.5</c:v>
                </c:pt>
                <c:pt idx="64">
                  <c:v>45</c:v>
                </c:pt>
                <c:pt idx="65">
                  <c:v>41.361363636363642</c:v>
                </c:pt>
                <c:pt idx="66">
                  <c:v>14.476190476190476</c:v>
                </c:pt>
                <c:pt idx="67">
                  <c:v>16.681159420289855</c:v>
                </c:pt>
                <c:pt idx="68">
                  <c:v>107.35</c:v>
                </c:pt>
                <c:pt idx="69">
                  <c:v>39.598198198198197</c:v>
                </c:pt>
                <c:pt idx="70">
                  <c:v>53</c:v>
                </c:pt>
                <c:pt idx="71">
                  <c:v>27.25</c:v>
                </c:pt>
                <c:pt idx="72">
                  <c:v>83.342857142857142</c:v>
                </c:pt>
                <c:pt idx="73">
                  <c:v>24.027027027027028</c:v>
                </c:pt>
                <c:pt idx="74">
                  <c:v>34.161458333333336</c:v>
                </c:pt>
                <c:pt idx="75">
                  <c:v>200</c:v>
                </c:pt>
                <c:pt idx="76">
                  <c:v>24.581818181818186</c:v>
                </c:pt>
                <c:pt idx="77">
                  <c:v>95.3</c:v>
                </c:pt>
                <c:pt idx="78">
                  <c:v>104.33157894736843</c:v>
                </c:pt>
                <c:pt idx="79">
                  <c:v>20.54582089552239</c:v>
                </c:pt>
                <c:pt idx="80">
                  <c:v>78.486666666666665</c:v>
                </c:pt>
                <c:pt idx="81">
                  <c:v>41.483666666666664</c:v>
                </c:pt>
                <c:pt idx="82">
                  <c:v>81.55263157894737</c:v>
                </c:pt>
                <c:pt idx="83">
                  <c:v>234.28571428571428</c:v>
                </c:pt>
                <c:pt idx="84">
                  <c:v>38.243428571428574</c:v>
                </c:pt>
                <c:pt idx="85">
                  <c:v>84.78947368421052</c:v>
                </c:pt>
                <c:pt idx="86">
                  <c:v>99.958769230769192</c:v>
                </c:pt>
                <c:pt idx="87">
                  <c:v>69</c:v>
                </c:pt>
                <c:pt idx="88">
                  <c:v>28</c:v>
                </c:pt>
                <c:pt idx="89">
                  <c:v>119.28571428571429</c:v>
                </c:pt>
                <c:pt idx="90">
                  <c:v>140.12328767123287</c:v>
                </c:pt>
                <c:pt idx="91">
                  <c:v>68.428571428571431</c:v>
                </c:pt>
                <c:pt idx="92">
                  <c:v>46.977500000000006</c:v>
                </c:pt>
                <c:pt idx="93">
                  <c:v>65.709090909090904</c:v>
                </c:pt>
                <c:pt idx="94">
                  <c:v>82.564102564102569</c:v>
                </c:pt>
                <c:pt idx="95">
                  <c:v>39.799999999999997</c:v>
                </c:pt>
                <c:pt idx="96">
                  <c:v>86.933333333333337</c:v>
                </c:pt>
                <c:pt idx="97">
                  <c:v>45</c:v>
                </c:pt>
                <c:pt idx="98">
                  <c:v>18.425000000000001</c:v>
                </c:pt>
                <c:pt idx="99">
                  <c:v>79.089285714285708</c:v>
                </c:pt>
                <c:pt idx="100">
                  <c:v>306.66666666666669</c:v>
                </c:pt>
                <c:pt idx="101">
                  <c:v>54.428571428571431</c:v>
                </c:pt>
                <c:pt idx="102">
                  <c:v>67.487804878048777</c:v>
                </c:pt>
                <c:pt idx="103">
                  <c:v>335</c:v>
                </c:pt>
                <c:pt idx="104">
                  <c:v>80.736842105263165</c:v>
                </c:pt>
                <c:pt idx="105">
                  <c:v>58.142857142857146</c:v>
                </c:pt>
                <c:pt idx="106">
                  <c:v>53.8</c:v>
                </c:pt>
                <c:pt idx="107">
                  <c:v>66.929999999999993</c:v>
                </c:pt>
                <c:pt idx="108">
                  <c:v>26.946153846153848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5196536"/>
        <c:axId val="475196144"/>
      </c:scatterChart>
      <c:valAx>
        <c:axId val="475196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196144"/>
        <c:crosses val="autoZero"/>
        <c:crossBetween val="midCat"/>
      </c:valAx>
      <c:valAx>
        <c:axId val="47519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196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85328</xdr:colOff>
      <xdr:row>11</xdr:row>
      <xdr:rowOff>91875</xdr:rowOff>
    </xdr:from>
    <xdr:to>
      <xdr:col>16</xdr:col>
      <xdr:colOff>807641</xdr:colOff>
      <xdr:row>25</xdr:row>
      <xdr:rowOff>17659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 Is User" refreshedDate="45434.807047800925" createdVersion="5" refreshedVersion="5" minRefreshableVersion="3" recordCount="4576">
  <cacheSource type="worksheet">
    <worksheetSource ref="C1:E4577" sheet="Sheet1"/>
  </cacheSource>
  <cacheFields count="3">
    <cacheField name="SKU" numFmtId="0">
      <sharedItems count="109">
        <s v="Apple"/>
        <s v="Banana"/>
        <s v="Carrot"/>
        <s v="Orange"/>
        <s v="Tomato"/>
        <s v="Potato"/>
        <s v="Pineapple"/>
        <s v="Grapes"/>
        <s v="Spinach"/>
        <s v="Strawberry"/>
        <s v="Cucumber"/>
        <s v="Mango"/>
        <s v="Watermelon"/>
        <s v="Broccoli"/>
        <s v="Kiwi"/>
        <s v="Lemon"/>
        <s v="Avocado"/>
        <s v="Cauliflower"/>
        <s v="Pear"/>
        <s v="Blueberry"/>
        <s v="Bell Pepper"/>
        <s v="Celery"/>
        <s v="Peach"/>
        <s v="Cherry"/>
        <s v="Lettuce"/>
        <s v="Raspberry"/>
        <s v="Eggplant"/>
        <s v="Lime"/>
        <s v="Papaya"/>
        <s v="Radish"/>
        <s v="Grapefruit"/>
        <s v="Onion"/>
        <s v="Cantaloupe"/>
        <s v="Plum"/>
        <s v="Zucchini"/>
        <s v="Apricot"/>
        <s v="Brussels Sprouts"/>
        <s v="Cranberry"/>
        <s v="Asparagus"/>
        <s v="Blackberry"/>
        <s v="Fig"/>
        <s v="Artichoke"/>
        <s v="Lychee"/>
        <s v="Pomegranate"/>
        <s v="Guava"/>
        <s v="Green Bean"/>
        <s v="Tangerine"/>
        <s v="Coconut"/>
        <s v="Rhubarb"/>
        <s v="Jackfruit"/>
        <s v="Date"/>
        <s v="Nectarine"/>
        <s v="Peas"/>
        <s v="Passion Fruit"/>
        <s v="Pine Nuts"/>
        <s v="Kale"/>
        <s v="Plantain"/>
        <s v="Beetroot"/>
        <s v="Dragonfruit"/>
        <s v="Rutabaga"/>
        <s v="Starfruit"/>
        <s v="Persimmon"/>
        <s v="Elderberry"/>
        <s v="Mulberry"/>
        <s v="Kohlrabi"/>
        <s v="Okra"/>
        <s v="Jicama"/>
        <s v="Prickly Pear"/>
        <s v="Quince"/>
        <s v="Chayote"/>
        <s v="Boysenberry"/>
        <s v="Ackee"/>
        <s v="Breadfruit"/>
        <s v="Guanabana"/>
        <s v="Horned Melon"/>
        <s v="Miracle Fruit"/>
        <s v="Kiwano"/>
        <s v="Durian"/>
        <s v="Longan"/>
        <s v="Buddha's Hand"/>
        <s v="Ugli Fruit"/>
        <s v="Yuzu"/>
        <s v="Tamarillo"/>
        <s v="Loquat"/>
        <s v="Pomelo"/>
        <s v="Rambutan"/>
        <s v="Soursop"/>
        <s v="Bok Choy"/>
        <s v="Yuca"/>
        <s v="Chard"/>
        <s v="Fennel"/>
        <s v="Cactus Pear"/>
        <s v="Red Currant"/>
        <s v="White Currant"/>
        <s v="Gooseberry"/>
        <s v="Napa Cabbage"/>
        <s v="Romanesco"/>
        <s v="Swiss Chard"/>
        <s v="Tangelo"/>
        <s v="Turnip"/>
        <s v="Wax Gourd"/>
        <s v="Yardlong Bean"/>
        <s v="Endive"/>
        <s v="Escarole"/>
        <s v="Hearts of Palm"/>
        <s v="Hubbard Squash"/>
        <s v="Iceberg Lettuce"/>
        <s v="Jujube"/>
        <s v="Kabocha Squash"/>
      </sharedItems>
    </cacheField>
    <cacheField name="SP" numFmtId="0">
      <sharedItems containsSemiMixedTypes="0" containsString="0" containsNumber="1" minValue="10" maxValue="820"/>
    </cacheField>
    <cacheField name="BP" numFmtId="0">
      <sharedItems containsSemiMixedTypes="0" containsString="0" containsNumber="1" containsInteger="1" minValue="10" maxValue="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576">
  <r>
    <x v="0"/>
    <n v="97"/>
    <n v="40"/>
  </r>
  <r>
    <x v="1"/>
    <n v="79"/>
    <n v="40"/>
  </r>
  <r>
    <x v="2"/>
    <n v="112"/>
    <n v="40"/>
  </r>
  <r>
    <x v="3"/>
    <n v="112"/>
    <n v="67"/>
  </r>
  <r>
    <x v="4"/>
    <n v="80"/>
    <n v="55"/>
  </r>
  <r>
    <x v="5"/>
    <n v="45"/>
    <n v="30"/>
  </r>
  <r>
    <x v="6"/>
    <n v="25"/>
    <n v="20"/>
  </r>
  <r>
    <x v="7"/>
    <n v="28"/>
    <n v="10"/>
  </r>
  <r>
    <x v="8"/>
    <n v="49"/>
    <n v="33"/>
  </r>
  <r>
    <x v="9"/>
    <n v="75"/>
    <n v="90"/>
  </r>
  <r>
    <x v="10"/>
    <n v="39"/>
    <n v="34"/>
  </r>
  <r>
    <x v="11"/>
    <n v="75"/>
    <n v="21"/>
  </r>
  <r>
    <x v="12"/>
    <n v="62"/>
    <n v="33"/>
  </r>
  <r>
    <x v="13"/>
    <n v="33"/>
    <n v="30"/>
  </r>
  <r>
    <x v="14"/>
    <n v="22.9"/>
    <n v="11"/>
  </r>
  <r>
    <x v="15"/>
    <n v="28.5"/>
    <n v="20"/>
  </r>
  <r>
    <x v="16"/>
    <n v="30.5"/>
    <n v="10"/>
  </r>
  <r>
    <x v="17"/>
    <n v="22"/>
    <n v="14"/>
  </r>
  <r>
    <x v="18"/>
    <n v="81"/>
    <n v="64"/>
  </r>
  <r>
    <x v="19"/>
    <n v="115"/>
    <n v="99"/>
  </r>
  <r>
    <x v="20"/>
    <n v="69"/>
    <n v="65"/>
  </r>
  <r>
    <x v="21"/>
    <n v="32"/>
    <n v="40"/>
  </r>
  <r>
    <x v="22"/>
    <n v="25"/>
    <n v="40"/>
  </r>
  <r>
    <x v="23"/>
    <n v="39"/>
    <n v="40"/>
  </r>
  <r>
    <x v="24"/>
    <n v="39"/>
    <n v="40"/>
  </r>
  <r>
    <x v="25"/>
    <n v="102"/>
    <n v="40"/>
  </r>
  <r>
    <x v="26"/>
    <n v="102"/>
    <n v="40"/>
  </r>
  <r>
    <x v="27"/>
    <n v="255"/>
    <n v="40"/>
  </r>
  <r>
    <x v="10"/>
    <n v="39"/>
    <n v="34"/>
  </r>
  <r>
    <x v="28"/>
    <n v="40"/>
    <n v="40"/>
  </r>
  <r>
    <x v="12"/>
    <n v="62"/>
    <n v="33"/>
  </r>
  <r>
    <x v="29"/>
    <n v="39"/>
    <n v="40"/>
  </r>
  <r>
    <x v="30"/>
    <n v="70"/>
    <n v="40"/>
  </r>
  <r>
    <x v="31"/>
    <n v="16"/>
    <n v="40"/>
  </r>
  <r>
    <x v="14"/>
    <n v="22.9"/>
    <n v="11"/>
  </r>
  <r>
    <x v="13"/>
    <n v="33"/>
    <n v="30"/>
  </r>
  <r>
    <x v="28"/>
    <n v="40"/>
    <n v="40"/>
  </r>
  <r>
    <x v="15"/>
    <n v="28.5"/>
    <n v="20"/>
  </r>
  <r>
    <x v="16"/>
    <n v="30.5"/>
    <n v="10"/>
  </r>
  <r>
    <x v="32"/>
    <n v="70"/>
    <n v="40"/>
  </r>
  <r>
    <x v="33"/>
    <n v="104"/>
    <n v="40"/>
  </r>
  <r>
    <x v="34"/>
    <n v="28"/>
    <n v="40"/>
  </r>
  <r>
    <x v="35"/>
    <n v="56"/>
    <n v="40"/>
  </r>
  <r>
    <x v="36"/>
    <n v="545"/>
    <n v="40"/>
  </r>
  <r>
    <x v="37"/>
    <n v="29.5"/>
    <n v="40"/>
  </r>
  <r>
    <x v="5"/>
    <n v="45"/>
    <n v="30"/>
  </r>
  <r>
    <x v="38"/>
    <n v="69"/>
    <n v="40"/>
  </r>
  <r>
    <x v="19"/>
    <n v="115"/>
    <n v="99"/>
  </r>
  <r>
    <x v="39"/>
    <n v="69"/>
    <n v="40"/>
  </r>
  <r>
    <x v="17"/>
    <n v="22"/>
    <n v="14"/>
  </r>
  <r>
    <x v="40"/>
    <n v="50"/>
    <n v="40"/>
  </r>
  <r>
    <x v="8"/>
    <n v="49"/>
    <n v="33"/>
  </r>
  <r>
    <x v="41"/>
    <n v="39"/>
    <n v="40"/>
  </r>
  <r>
    <x v="42"/>
    <n v="51"/>
    <n v="40"/>
  </r>
  <r>
    <x v="4"/>
    <n v="80"/>
    <n v="55"/>
  </r>
  <r>
    <x v="10"/>
    <n v="39"/>
    <n v="34"/>
  </r>
  <r>
    <x v="2"/>
    <n v="112"/>
    <n v="40"/>
  </r>
  <r>
    <x v="13"/>
    <n v="33"/>
    <n v="30"/>
  </r>
  <r>
    <x v="28"/>
    <n v="40"/>
    <n v="40"/>
  </r>
  <r>
    <x v="15"/>
    <n v="28.5"/>
    <n v="20"/>
  </r>
  <r>
    <x v="32"/>
    <n v="70"/>
    <n v="40"/>
  </r>
  <r>
    <x v="10"/>
    <n v="39"/>
    <n v="34"/>
  </r>
  <r>
    <x v="4"/>
    <n v="80"/>
    <n v="55"/>
  </r>
  <r>
    <x v="43"/>
    <n v="21"/>
    <n v="40"/>
  </r>
  <r>
    <x v="41"/>
    <n v="39"/>
    <n v="40"/>
  </r>
  <r>
    <x v="8"/>
    <n v="49"/>
    <n v="33"/>
  </r>
  <r>
    <x v="40"/>
    <n v="50"/>
    <n v="40"/>
  </r>
  <r>
    <x v="17"/>
    <n v="22"/>
    <n v="14"/>
  </r>
  <r>
    <x v="38"/>
    <n v="69"/>
    <n v="40"/>
  </r>
  <r>
    <x v="19"/>
    <n v="115"/>
    <n v="99"/>
  </r>
  <r>
    <x v="36"/>
    <n v="545"/>
    <n v="40"/>
  </r>
  <r>
    <x v="1"/>
    <n v="79"/>
    <n v="40"/>
  </r>
  <r>
    <x v="33"/>
    <n v="104"/>
    <n v="40"/>
  </r>
  <r>
    <x v="44"/>
    <n v="68"/>
    <n v="40"/>
  </r>
  <r>
    <x v="42"/>
    <n v="51"/>
    <n v="40"/>
  </r>
  <r>
    <x v="10"/>
    <n v="37"/>
    <n v="34"/>
  </r>
  <r>
    <x v="44"/>
    <n v="65"/>
    <n v="40"/>
  </r>
  <r>
    <x v="19"/>
    <n v="108"/>
    <n v="99"/>
  </r>
  <r>
    <x v="36"/>
    <n v="537"/>
    <n v="40"/>
  </r>
  <r>
    <x v="43"/>
    <n v="19.899999999999999"/>
    <n v="40"/>
  </r>
  <r>
    <x v="28"/>
    <n v="39.9"/>
    <n v="40"/>
  </r>
  <r>
    <x v="45"/>
    <n v="34"/>
    <n v="40"/>
  </r>
  <r>
    <x v="25"/>
    <n v="99.5"/>
    <n v="40"/>
  </r>
  <r>
    <x v="46"/>
    <n v="19"/>
    <n v="40"/>
  </r>
  <r>
    <x v="13"/>
    <n v="33"/>
    <n v="30"/>
  </r>
  <r>
    <x v="28"/>
    <n v="40"/>
    <n v="40"/>
  </r>
  <r>
    <x v="9"/>
    <n v="75"/>
    <n v="90"/>
  </r>
  <r>
    <x v="10"/>
    <n v="39"/>
    <n v="34"/>
  </r>
  <r>
    <x v="42"/>
    <n v="51"/>
    <n v="40"/>
  </r>
  <r>
    <x v="43"/>
    <n v="21"/>
    <n v="40"/>
  </r>
  <r>
    <x v="6"/>
    <n v="25"/>
    <n v="20"/>
  </r>
  <r>
    <x v="8"/>
    <n v="49"/>
    <n v="33"/>
  </r>
  <r>
    <x v="40"/>
    <n v="50"/>
    <n v="40"/>
  </r>
  <r>
    <x v="19"/>
    <n v="115"/>
    <n v="99"/>
  </r>
  <r>
    <x v="11"/>
    <n v="55"/>
    <n v="21"/>
  </r>
  <r>
    <x v="47"/>
    <n v="49"/>
    <n v="40"/>
  </r>
  <r>
    <x v="35"/>
    <n v="56"/>
    <n v="40"/>
  </r>
  <r>
    <x v="17"/>
    <n v="22"/>
    <n v="14"/>
  </r>
  <r>
    <x v="5"/>
    <n v="45"/>
    <n v="30"/>
  </r>
  <r>
    <x v="44"/>
    <n v="68"/>
    <n v="40"/>
  </r>
  <r>
    <x v="48"/>
    <n v="29"/>
    <n v="40"/>
  </r>
  <r>
    <x v="13"/>
    <n v="33"/>
    <n v="30"/>
  </r>
  <r>
    <x v="49"/>
    <n v="172"/>
    <n v="40"/>
  </r>
  <r>
    <x v="50"/>
    <n v="172"/>
    <n v="40"/>
  </r>
  <r>
    <x v="10"/>
    <n v="39"/>
    <n v="34"/>
  </r>
  <r>
    <x v="4"/>
    <n v="80"/>
    <n v="55"/>
  </r>
  <r>
    <x v="42"/>
    <n v="51"/>
    <n v="40"/>
  </r>
  <r>
    <x v="40"/>
    <n v="50"/>
    <n v="40"/>
  </r>
  <r>
    <x v="25"/>
    <n v="102"/>
    <n v="40"/>
  </r>
  <r>
    <x v="19"/>
    <n v="115"/>
    <n v="99"/>
  </r>
  <r>
    <x v="51"/>
    <n v="42"/>
    <n v="40"/>
  </r>
  <r>
    <x v="44"/>
    <n v="68"/>
    <n v="40"/>
  </r>
  <r>
    <x v="8"/>
    <n v="49"/>
    <n v="33"/>
  </r>
  <r>
    <x v="6"/>
    <n v="25"/>
    <n v="20"/>
  </r>
  <r>
    <x v="17"/>
    <n v="22"/>
    <n v="14"/>
  </r>
  <r>
    <x v="42"/>
    <n v="51"/>
    <n v="40"/>
  </r>
  <r>
    <x v="47"/>
    <n v="49"/>
    <n v="40"/>
  </r>
  <r>
    <x v="6"/>
    <n v="25"/>
    <n v="20"/>
  </r>
  <r>
    <x v="43"/>
    <n v="21"/>
    <n v="40"/>
  </r>
  <r>
    <x v="28"/>
    <n v="40"/>
    <n v="40"/>
  </r>
  <r>
    <x v="10"/>
    <n v="39"/>
    <n v="34"/>
  </r>
  <r>
    <x v="19"/>
    <n v="115"/>
    <n v="99"/>
  </r>
  <r>
    <x v="40"/>
    <n v="50"/>
    <n v="40"/>
  </r>
  <r>
    <x v="13"/>
    <n v="33"/>
    <n v="30"/>
  </r>
  <r>
    <x v="11"/>
    <n v="55"/>
    <n v="21"/>
  </r>
  <r>
    <x v="14"/>
    <n v="22.9"/>
    <n v="11"/>
  </r>
  <r>
    <x v="52"/>
    <n v="25"/>
    <n v="40"/>
  </r>
  <r>
    <x v="44"/>
    <n v="68"/>
    <n v="40"/>
  </r>
  <r>
    <x v="8"/>
    <n v="49"/>
    <n v="33"/>
  </r>
  <r>
    <x v="17"/>
    <n v="22"/>
    <n v="14"/>
  </r>
  <r>
    <x v="5"/>
    <n v="45"/>
    <n v="30"/>
  </r>
  <r>
    <x v="48"/>
    <n v="29"/>
    <n v="40"/>
  </r>
  <r>
    <x v="45"/>
    <n v="37"/>
    <n v="40"/>
  </r>
  <r>
    <x v="5"/>
    <n v="36"/>
    <n v="30"/>
  </r>
  <r>
    <x v="42"/>
    <n v="46"/>
    <n v="40"/>
  </r>
  <r>
    <x v="49"/>
    <n v="162"/>
    <n v="40"/>
  </r>
  <r>
    <x v="50"/>
    <n v="162"/>
    <n v="40"/>
  </r>
  <r>
    <x v="8"/>
    <n v="43"/>
    <n v="33"/>
  </r>
  <r>
    <x v="43"/>
    <n v="19"/>
    <n v="40"/>
  </r>
  <r>
    <x v="44"/>
    <n v="76"/>
    <n v="40"/>
  </r>
  <r>
    <x v="37"/>
    <n v="29"/>
    <n v="40"/>
  </r>
  <r>
    <x v="10"/>
    <n v="32"/>
    <n v="34"/>
  </r>
  <r>
    <x v="6"/>
    <n v="20"/>
    <n v="20"/>
  </r>
  <r>
    <x v="11"/>
    <n v="51"/>
    <n v="21"/>
  </r>
  <r>
    <x v="53"/>
    <n v="49"/>
    <n v="40"/>
  </r>
  <r>
    <x v="19"/>
    <n v="113"/>
    <n v="99"/>
  </r>
  <r>
    <x v="36"/>
    <n v="525"/>
    <n v="40"/>
  </r>
  <r>
    <x v="9"/>
    <n v="90"/>
    <n v="90"/>
  </r>
  <r>
    <x v="20"/>
    <n v="66"/>
    <n v="65"/>
  </r>
  <r>
    <x v="45"/>
    <n v="29"/>
    <n v="40"/>
  </r>
  <r>
    <x v="15"/>
    <n v="23"/>
    <n v="20"/>
  </r>
  <r>
    <x v="40"/>
    <n v="49"/>
    <n v="40"/>
  </r>
  <r>
    <x v="54"/>
    <n v="200"/>
    <n v="40"/>
  </r>
  <r>
    <x v="13"/>
    <n v="31"/>
    <n v="30"/>
  </r>
  <r>
    <x v="28"/>
    <n v="38"/>
    <n v="40"/>
  </r>
  <r>
    <x v="55"/>
    <n v="48"/>
    <n v="40"/>
  </r>
  <r>
    <x v="52"/>
    <n v="23"/>
    <n v="40"/>
  </r>
  <r>
    <x v="29"/>
    <n v="38"/>
    <n v="40"/>
  </r>
  <r>
    <x v="1"/>
    <n v="100"/>
    <n v="40"/>
  </r>
  <r>
    <x v="33"/>
    <n v="108"/>
    <n v="40"/>
  </r>
  <r>
    <x v="41"/>
    <n v="39"/>
    <n v="40"/>
  </r>
  <r>
    <x v="4"/>
    <n v="78"/>
    <n v="55"/>
  </r>
  <r>
    <x v="56"/>
    <n v="96"/>
    <n v="40"/>
  </r>
  <r>
    <x v="57"/>
    <n v="40"/>
    <n v="40"/>
  </r>
  <r>
    <x v="0"/>
    <n v="103"/>
    <n v="40"/>
  </r>
  <r>
    <x v="58"/>
    <n v="163"/>
    <n v="40"/>
  </r>
  <r>
    <x v="5"/>
    <n v="45"/>
    <n v="30"/>
  </r>
  <r>
    <x v="23"/>
    <n v="39"/>
    <n v="40"/>
  </r>
  <r>
    <x v="39"/>
    <n v="69"/>
    <n v="40"/>
  </r>
  <r>
    <x v="44"/>
    <n v="68"/>
    <n v="40"/>
  </r>
  <r>
    <x v="8"/>
    <n v="49"/>
    <n v="33"/>
  </r>
  <r>
    <x v="42"/>
    <n v="51"/>
    <n v="40"/>
  </r>
  <r>
    <x v="2"/>
    <n v="112"/>
    <n v="40"/>
  </r>
  <r>
    <x v="3"/>
    <n v="112"/>
    <n v="67"/>
  </r>
  <r>
    <x v="31"/>
    <n v="16"/>
    <n v="40"/>
  </r>
  <r>
    <x v="30"/>
    <n v="70"/>
    <n v="40"/>
  </r>
  <r>
    <x v="43"/>
    <n v="21"/>
    <n v="40"/>
  </r>
  <r>
    <x v="6"/>
    <n v="25"/>
    <n v="20"/>
  </r>
  <r>
    <x v="10"/>
    <n v="39"/>
    <n v="34"/>
  </r>
  <r>
    <x v="38"/>
    <n v="69"/>
    <n v="40"/>
  </r>
  <r>
    <x v="11"/>
    <n v="55"/>
    <n v="21"/>
  </r>
  <r>
    <x v="19"/>
    <n v="115"/>
    <n v="99"/>
  </r>
  <r>
    <x v="9"/>
    <n v="75"/>
    <n v="90"/>
  </r>
  <r>
    <x v="45"/>
    <n v="37"/>
    <n v="40"/>
  </r>
  <r>
    <x v="52"/>
    <n v="25"/>
    <n v="40"/>
  </r>
  <r>
    <x v="13"/>
    <n v="33"/>
    <n v="30"/>
  </r>
  <r>
    <x v="40"/>
    <n v="50"/>
    <n v="40"/>
  </r>
  <r>
    <x v="41"/>
    <n v="39"/>
    <n v="40"/>
  </r>
  <r>
    <x v="2"/>
    <n v="112"/>
    <n v="40"/>
  </r>
  <r>
    <x v="13"/>
    <n v="33"/>
    <n v="30"/>
  </r>
  <r>
    <x v="14"/>
    <n v="22.9"/>
    <n v="11"/>
  </r>
  <r>
    <x v="3"/>
    <n v="112"/>
    <n v="67"/>
  </r>
  <r>
    <x v="7"/>
    <n v="28"/>
    <n v="10"/>
  </r>
  <r>
    <x v="59"/>
    <n v="49"/>
    <n v="40"/>
  </r>
  <r>
    <x v="28"/>
    <n v="40"/>
    <n v="40"/>
  </r>
  <r>
    <x v="16"/>
    <n v="30.5"/>
    <n v="10"/>
  </r>
  <r>
    <x v="32"/>
    <n v="70"/>
    <n v="40"/>
  </r>
  <r>
    <x v="31"/>
    <n v="16"/>
    <n v="40"/>
  </r>
  <r>
    <x v="10"/>
    <n v="39"/>
    <n v="34"/>
  </r>
  <r>
    <x v="4"/>
    <n v="80"/>
    <n v="55"/>
  </r>
  <r>
    <x v="42"/>
    <n v="51"/>
    <n v="40"/>
  </r>
  <r>
    <x v="6"/>
    <n v="25"/>
    <n v="20"/>
  </r>
  <r>
    <x v="60"/>
    <n v="65"/>
    <n v="40"/>
  </r>
  <r>
    <x v="40"/>
    <n v="50"/>
    <n v="40"/>
  </r>
  <r>
    <x v="19"/>
    <n v="115"/>
    <n v="99"/>
  </r>
  <r>
    <x v="38"/>
    <n v="69"/>
    <n v="40"/>
  </r>
  <r>
    <x v="5"/>
    <n v="45"/>
    <n v="30"/>
  </r>
  <r>
    <x v="34"/>
    <n v="28"/>
    <n v="40"/>
  </r>
  <r>
    <x v="15"/>
    <n v="28.5"/>
    <n v="20"/>
  </r>
  <r>
    <x v="10"/>
    <n v="39"/>
    <n v="34"/>
  </r>
  <r>
    <x v="42"/>
    <n v="51"/>
    <n v="40"/>
  </r>
  <r>
    <x v="61"/>
    <n v="29.5"/>
    <n v="40"/>
  </r>
  <r>
    <x v="43"/>
    <n v="21"/>
    <n v="40"/>
  </r>
  <r>
    <x v="41"/>
    <n v="39"/>
    <n v="40"/>
  </r>
  <r>
    <x v="8"/>
    <n v="49"/>
    <n v="33"/>
  </r>
  <r>
    <x v="17"/>
    <n v="22"/>
    <n v="14"/>
  </r>
  <r>
    <x v="5"/>
    <n v="45"/>
    <n v="30"/>
  </r>
  <r>
    <x v="36"/>
    <n v="545"/>
    <n v="40"/>
  </r>
  <r>
    <x v="61"/>
    <n v="29.5"/>
    <n v="40"/>
  </r>
  <r>
    <x v="14"/>
    <n v="22.9"/>
    <n v="11"/>
  </r>
  <r>
    <x v="9"/>
    <n v="75"/>
    <n v="90"/>
  </r>
  <r>
    <x v="16"/>
    <n v="30.5"/>
    <n v="10"/>
  </r>
  <r>
    <x v="10"/>
    <n v="39"/>
    <n v="34"/>
  </r>
  <r>
    <x v="62"/>
    <n v="370"/>
    <n v="40"/>
  </r>
  <r>
    <x v="44"/>
    <n v="68"/>
    <n v="40"/>
  </r>
  <r>
    <x v="58"/>
    <n v="160"/>
    <n v="40"/>
  </r>
  <r>
    <x v="13"/>
    <n v="33"/>
    <n v="30"/>
  </r>
  <r>
    <x v="10"/>
    <n v="37"/>
    <n v="34"/>
  </r>
  <r>
    <x v="14"/>
    <n v="22.9"/>
    <n v="11"/>
  </r>
  <r>
    <x v="1"/>
    <n v="79"/>
    <n v="40"/>
  </r>
  <r>
    <x v="7"/>
    <n v="27.5"/>
    <n v="10"/>
  </r>
  <r>
    <x v="44"/>
    <n v="65"/>
    <n v="40"/>
  </r>
  <r>
    <x v="31"/>
    <n v="15.5"/>
    <n v="40"/>
  </r>
  <r>
    <x v="52"/>
    <n v="25"/>
    <n v="40"/>
  </r>
  <r>
    <x v="16"/>
    <n v="30.5"/>
    <n v="10"/>
  </r>
  <r>
    <x v="43"/>
    <n v="21"/>
    <n v="40"/>
  </r>
  <r>
    <x v="4"/>
    <n v="80"/>
    <n v="55"/>
  </r>
  <r>
    <x v="63"/>
    <n v="139"/>
    <n v="40"/>
  </r>
  <r>
    <x v="51"/>
    <n v="42"/>
    <n v="40"/>
  </r>
  <r>
    <x v="47"/>
    <n v="49"/>
    <n v="40"/>
  </r>
  <r>
    <x v="32"/>
    <n v="70"/>
    <n v="40"/>
  </r>
  <r>
    <x v="15"/>
    <n v="28.5"/>
    <n v="20"/>
  </r>
  <r>
    <x v="40"/>
    <n v="50"/>
    <n v="40"/>
  </r>
  <r>
    <x v="28"/>
    <n v="40"/>
    <n v="40"/>
  </r>
  <r>
    <x v="6"/>
    <n v="25"/>
    <n v="20"/>
  </r>
  <r>
    <x v="49"/>
    <n v="172"/>
    <n v="40"/>
  </r>
  <r>
    <x v="50"/>
    <n v="172"/>
    <n v="40"/>
  </r>
  <r>
    <x v="42"/>
    <n v="51"/>
    <n v="40"/>
  </r>
  <r>
    <x v="17"/>
    <n v="22"/>
    <n v="14"/>
  </r>
  <r>
    <x v="13"/>
    <n v="33"/>
    <n v="30"/>
  </r>
  <r>
    <x v="10"/>
    <n v="39"/>
    <n v="34"/>
  </r>
  <r>
    <x v="45"/>
    <n v="37"/>
    <n v="40"/>
  </r>
  <r>
    <x v="18"/>
    <n v="81"/>
    <n v="64"/>
  </r>
  <r>
    <x v="1"/>
    <n v="79"/>
    <n v="40"/>
  </r>
  <r>
    <x v="44"/>
    <n v="68"/>
    <n v="40"/>
  </r>
  <r>
    <x v="43"/>
    <n v="21"/>
    <n v="40"/>
  </r>
  <r>
    <x v="4"/>
    <n v="80"/>
    <n v="55"/>
  </r>
  <r>
    <x v="25"/>
    <n v="102"/>
    <n v="40"/>
  </r>
  <r>
    <x v="26"/>
    <n v="102"/>
    <n v="40"/>
  </r>
  <r>
    <x v="12"/>
    <n v="62"/>
    <n v="33"/>
  </r>
  <r>
    <x v="64"/>
    <n v="75"/>
    <n v="40"/>
  </r>
  <r>
    <x v="16"/>
    <n v="30.5"/>
    <n v="10"/>
  </r>
  <r>
    <x v="24"/>
    <n v="39"/>
    <n v="40"/>
  </r>
  <r>
    <x v="13"/>
    <n v="32.18"/>
    <n v="30"/>
  </r>
  <r>
    <x v="52"/>
    <n v="25"/>
    <n v="40"/>
  </r>
  <r>
    <x v="65"/>
    <n v="15"/>
    <n v="40"/>
  </r>
  <r>
    <x v="10"/>
    <n v="38.020000000000003"/>
    <n v="34"/>
  </r>
  <r>
    <x v="40"/>
    <n v="48.76"/>
    <n v="40"/>
  </r>
  <r>
    <x v="7"/>
    <n v="28"/>
    <n v="10"/>
  </r>
  <r>
    <x v="9"/>
    <n v="75"/>
    <n v="90"/>
  </r>
  <r>
    <x v="11"/>
    <n v="55"/>
    <n v="21"/>
  </r>
  <r>
    <x v="45"/>
    <n v="36.08"/>
    <n v="40"/>
  </r>
  <r>
    <x v="42"/>
    <n v="49.73"/>
    <n v="40"/>
  </r>
  <r>
    <x v="43"/>
    <n v="20.48"/>
    <n v="40"/>
  </r>
  <r>
    <x v="17"/>
    <n v="22"/>
    <n v="14"/>
  </r>
  <r>
    <x v="19"/>
    <n v="112.12"/>
    <n v="99"/>
  </r>
  <r>
    <x v="62"/>
    <n v="360.75"/>
    <n v="40"/>
  </r>
  <r>
    <x v="35"/>
    <n v="54.6"/>
    <n v="40"/>
  </r>
  <r>
    <x v="44"/>
    <n v="66.3"/>
    <n v="40"/>
  </r>
  <r>
    <x v="15"/>
    <n v="28.5"/>
    <n v="20"/>
  </r>
  <r>
    <x v="13"/>
    <n v="33"/>
    <n v="30"/>
  </r>
  <r>
    <x v="10"/>
    <n v="39"/>
    <n v="34"/>
  </r>
  <r>
    <x v="40"/>
    <n v="50"/>
    <n v="40"/>
  </r>
  <r>
    <x v="2"/>
    <n v="112"/>
    <n v="40"/>
  </r>
  <r>
    <x v="50"/>
    <n v="172"/>
    <n v="40"/>
  </r>
  <r>
    <x v="4"/>
    <n v="80"/>
    <n v="55"/>
  </r>
  <r>
    <x v="41"/>
    <n v="39"/>
    <n v="40"/>
  </r>
  <r>
    <x v="39"/>
    <n v="69"/>
    <n v="40"/>
  </r>
  <r>
    <x v="38"/>
    <n v="69"/>
    <n v="40"/>
  </r>
  <r>
    <x v="1"/>
    <n v="79"/>
    <n v="40"/>
  </r>
  <r>
    <x v="42"/>
    <n v="51"/>
    <n v="40"/>
  </r>
  <r>
    <x v="43"/>
    <n v="21"/>
    <n v="40"/>
  </r>
  <r>
    <x v="8"/>
    <n v="49"/>
    <n v="33"/>
  </r>
  <r>
    <x v="17"/>
    <n v="22"/>
    <n v="14"/>
  </r>
  <r>
    <x v="19"/>
    <n v="115"/>
    <n v="99"/>
  </r>
  <r>
    <x v="5"/>
    <n v="45"/>
    <n v="30"/>
  </r>
  <r>
    <x v="36"/>
    <n v="545"/>
    <n v="40"/>
  </r>
  <r>
    <x v="35"/>
    <n v="56"/>
    <n v="40"/>
  </r>
  <r>
    <x v="34"/>
    <n v="28"/>
    <n v="40"/>
  </r>
  <r>
    <x v="33"/>
    <n v="104"/>
    <n v="40"/>
  </r>
  <r>
    <x v="66"/>
    <n v="43"/>
    <n v="40"/>
  </r>
  <r>
    <x v="5"/>
    <n v="43.88"/>
    <n v="30"/>
  </r>
  <r>
    <x v="23"/>
    <n v="38.03"/>
    <n v="40"/>
  </r>
  <r>
    <x v="17"/>
    <n v="22"/>
    <n v="14"/>
  </r>
  <r>
    <x v="7"/>
    <n v="28"/>
    <n v="10"/>
  </r>
  <r>
    <x v="43"/>
    <n v="20.48"/>
    <n v="40"/>
  </r>
  <r>
    <x v="10"/>
    <n v="38.020000000000003"/>
    <n v="34"/>
  </r>
  <r>
    <x v="6"/>
    <n v="24.38"/>
    <n v="20"/>
  </r>
  <r>
    <x v="62"/>
    <n v="360.75"/>
    <n v="40"/>
  </r>
  <r>
    <x v="19"/>
    <n v="112.12"/>
    <n v="99"/>
  </r>
  <r>
    <x v="42"/>
    <n v="49.73"/>
    <n v="40"/>
  </r>
  <r>
    <x v="44"/>
    <n v="66.3"/>
    <n v="40"/>
  </r>
  <r>
    <x v="35"/>
    <n v="54.6"/>
    <n v="40"/>
  </r>
  <r>
    <x v="26"/>
    <n v="100.98"/>
    <n v="40"/>
  </r>
  <r>
    <x v="25"/>
    <n v="100.98"/>
    <n v="40"/>
  </r>
  <r>
    <x v="45"/>
    <n v="36.08"/>
    <n v="40"/>
  </r>
  <r>
    <x v="14"/>
    <n v="22.9"/>
    <n v="11"/>
  </r>
  <r>
    <x v="40"/>
    <n v="48.76"/>
    <n v="40"/>
  </r>
  <r>
    <x v="28"/>
    <n v="40"/>
    <n v="40"/>
  </r>
  <r>
    <x v="1"/>
    <n v="79"/>
    <n v="40"/>
  </r>
  <r>
    <x v="4"/>
    <n v="80"/>
    <n v="55"/>
  </r>
  <r>
    <x v="12"/>
    <n v="62"/>
    <n v="33"/>
  </r>
  <r>
    <x v="11"/>
    <n v="75"/>
    <n v="21"/>
  </r>
  <r>
    <x v="67"/>
    <n v="78"/>
    <n v="40"/>
  </r>
  <r>
    <x v="30"/>
    <n v="70"/>
    <n v="40"/>
  </r>
  <r>
    <x v="2"/>
    <n v="112"/>
    <n v="40"/>
  </r>
  <r>
    <x v="3"/>
    <n v="112"/>
    <n v="67"/>
  </r>
  <r>
    <x v="28"/>
    <n v="40"/>
    <n v="40"/>
  </r>
  <r>
    <x v="6"/>
    <n v="25"/>
    <n v="20"/>
  </r>
  <r>
    <x v="15"/>
    <n v="28.5"/>
    <n v="20"/>
  </r>
  <r>
    <x v="42"/>
    <n v="51"/>
    <n v="40"/>
  </r>
  <r>
    <x v="39"/>
    <n v="69"/>
    <n v="40"/>
  </r>
  <r>
    <x v="60"/>
    <n v="65"/>
    <n v="40"/>
  </r>
  <r>
    <x v="33"/>
    <n v="101.4"/>
    <n v="40"/>
  </r>
  <r>
    <x v="59"/>
    <n v="200"/>
    <n v="40"/>
  </r>
  <r>
    <x v="27"/>
    <n v="255"/>
    <n v="40"/>
  </r>
  <r>
    <x v="54"/>
    <n v="200"/>
    <n v="40"/>
  </r>
  <r>
    <x v="4"/>
    <n v="80"/>
    <n v="55"/>
  </r>
  <r>
    <x v="10"/>
    <n v="38.020000000000003"/>
    <n v="34"/>
  </r>
  <r>
    <x v="40"/>
    <n v="48.76"/>
    <n v="40"/>
  </r>
  <r>
    <x v="2"/>
    <n v="112"/>
    <n v="40"/>
  </r>
  <r>
    <x v="3"/>
    <n v="112"/>
    <n v="67"/>
  </r>
  <r>
    <x v="42"/>
    <n v="88"/>
    <n v="40"/>
  </r>
  <r>
    <x v="9"/>
    <n v="75"/>
    <n v="90"/>
  </r>
  <r>
    <x v="61"/>
    <n v="80"/>
    <n v="40"/>
  </r>
  <r>
    <x v="68"/>
    <n v="240"/>
    <n v="40"/>
  </r>
  <r>
    <x v="6"/>
    <n v="24.38"/>
    <n v="20"/>
  </r>
  <r>
    <x v="7"/>
    <n v="28"/>
    <n v="10"/>
  </r>
  <r>
    <x v="36"/>
    <n v="539"/>
    <n v="40"/>
  </r>
  <r>
    <x v="66"/>
    <n v="43"/>
    <n v="40"/>
  </r>
  <r>
    <x v="69"/>
    <n v="14"/>
    <n v="40"/>
  </r>
  <r>
    <x v="19"/>
    <n v="112.12"/>
    <n v="99"/>
  </r>
  <r>
    <x v="70"/>
    <n v="255"/>
    <n v="40"/>
  </r>
  <r>
    <x v="2"/>
    <n v="112"/>
    <n v="40"/>
  </r>
  <r>
    <x v="3"/>
    <n v="112"/>
    <n v="67"/>
  </r>
  <r>
    <x v="42"/>
    <n v="51"/>
    <n v="40"/>
  </r>
  <r>
    <x v="13"/>
    <n v="33"/>
    <n v="30"/>
  </r>
  <r>
    <x v="59"/>
    <n v="49"/>
    <n v="40"/>
  </r>
  <r>
    <x v="28"/>
    <n v="40"/>
    <n v="40"/>
  </r>
  <r>
    <x v="15"/>
    <n v="28.5"/>
    <n v="20"/>
  </r>
  <r>
    <x v="16"/>
    <n v="30.5"/>
    <n v="10"/>
  </r>
  <r>
    <x v="10"/>
    <n v="39"/>
    <n v="34"/>
  </r>
  <r>
    <x v="4"/>
    <n v="80"/>
    <n v="55"/>
  </r>
  <r>
    <x v="43"/>
    <n v="21"/>
    <n v="40"/>
  </r>
  <r>
    <x v="41"/>
    <n v="39"/>
    <n v="40"/>
  </r>
  <r>
    <x v="8"/>
    <n v="49"/>
    <n v="33"/>
  </r>
  <r>
    <x v="40"/>
    <n v="50"/>
    <n v="40"/>
  </r>
  <r>
    <x v="17"/>
    <n v="22"/>
    <n v="14"/>
  </r>
  <r>
    <x v="39"/>
    <n v="69"/>
    <n v="40"/>
  </r>
  <r>
    <x v="19"/>
    <n v="115"/>
    <n v="99"/>
  </r>
  <r>
    <x v="5"/>
    <n v="45"/>
    <n v="30"/>
  </r>
  <r>
    <x v="62"/>
    <n v="370"/>
    <n v="40"/>
  </r>
  <r>
    <x v="35"/>
    <n v="56"/>
    <n v="40"/>
  </r>
  <r>
    <x v="33"/>
    <n v="104"/>
    <n v="40"/>
  </r>
  <r>
    <x v="20"/>
    <n v="69"/>
    <n v="65"/>
  </r>
  <r>
    <x v="2"/>
    <n v="112"/>
    <n v="40"/>
  </r>
  <r>
    <x v="13"/>
    <n v="33"/>
    <n v="30"/>
  </r>
  <r>
    <x v="3"/>
    <n v="112"/>
    <n v="67"/>
  </r>
  <r>
    <x v="28"/>
    <n v="40"/>
    <n v="40"/>
  </r>
  <r>
    <x v="9"/>
    <n v="75"/>
    <n v="90"/>
  </r>
  <r>
    <x v="15"/>
    <n v="28.5"/>
    <n v="20"/>
  </r>
  <r>
    <x v="16"/>
    <n v="30.5"/>
    <n v="10"/>
  </r>
  <r>
    <x v="32"/>
    <n v="70"/>
    <n v="40"/>
  </r>
  <r>
    <x v="4"/>
    <n v="80"/>
    <n v="55"/>
  </r>
  <r>
    <x v="41"/>
    <n v="39"/>
    <n v="40"/>
  </r>
  <r>
    <x v="8"/>
    <n v="49"/>
    <n v="33"/>
  </r>
  <r>
    <x v="40"/>
    <n v="50"/>
    <n v="40"/>
  </r>
  <r>
    <x v="17"/>
    <n v="22"/>
    <n v="14"/>
  </r>
  <r>
    <x v="39"/>
    <n v="69"/>
    <n v="40"/>
  </r>
  <r>
    <x v="36"/>
    <n v="545"/>
    <n v="40"/>
  </r>
  <r>
    <x v="1"/>
    <n v="79"/>
    <n v="40"/>
  </r>
  <r>
    <x v="45"/>
    <n v="37"/>
    <n v="40"/>
  </r>
  <r>
    <x v="46"/>
    <n v="19.5"/>
    <n v="40"/>
  </r>
  <r>
    <x v="45"/>
    <n v="37"/>
    <n v="40"/>
  </r>
  <r>
    <x v="10"/>
    <n v="39"/>
    <n v="34"/>
  </r>
  <r>
    <x v="42"/>
    <n v="51"/>
    <n v="40"/>
  </r>
  <r>
    <x v="2"/>
    <n v="112"/>
    <n v="40"/>
  </r>
  <r>
    <x v="3"/>
    <n v="112"/>
    <n v="67"/>
  </r>
  <r>
    <x v="7"/>
    <n v="28"/>
    <n v="10"/>
  </r>
  <r>
    <x v="5"/>
    <n v="45"/>
    <n v="30"/>
  </r>
  <r>
    <x v="6"/>
    <n v="25"/>
    <n v="20"/>
  </r>
  <r>
    <x v="17"/>
    <n v="22"/>
    <n v="14"/>
  </r>
  <r>
    <x v="43"/>
    <n v="21"/>
    <n v="40"/>
  </r>
  <r>
    <x v="0"/>
    <n v="97"/>
    <n v="40"/>
  </r>
  <r>
    <x v="9"/>
    <n v="75"/>
    <n v="90"/>
  </r>
  <r>
    <x v="20"/>
    <n v="69"/>
    <n v="65"/>
  </r>
  <r>
    <x v="15"/>
    <n v="28.5"/>
    <n v="20"/>
  </r>
  <r>
    <x v="28"/>
    <n v="40"/>
    <n v="40"/>
  </r>
  <r>
    <x v="38"/>
    <n v="69"/>
    <n v="40"/>
  </r>
  <r>
    <x v="1"/>
    <n v="79"/>
    <n v="40"/>
  </r>
  <r>
    <x v="4"/>
    <n v="80"/>
    <n v="55"/>
  </r>
  <r>
    <x v="11"/>
    <n v="75"/>
    <n v="21"/>
  </r>
  <r>
    <x v="44"/>
    <n v="68"/>
    <n v="40"/>
  </r>
  <r>
    <x v="13"/>
    <n v="33"/>
    <n v="30"/>
  </r>
  <r>
    <x v="12"/>
    <n v="62"/>
    <n v="33"/>
  </r>
  <r>
    <x v="46"/>
    <n v="19.5"/>
    <n v="40"/>
  </r>
  <r>
    <x v="43"/>
    <n v="21"/>
    <n v="40"/>
  </r>
  <r>
    <x v="71"/>
    <n v="40"/>
    <n v="40"/>
  </r>
  <r>
    <x v="8"/>
    <n v="49"/>
    <n v="33"/>
  </r>
  <r>
    <x v="29"/>
    <n v="39"/>
    <n v="40"/>
  </r>
  <r>
    <x v="39"/>
    <n v="69"/>
    <n v="40"/>
  </r>
  <r>
    <x v="30"/>
    <n v="70"/>
    <n v="40"/>
  </r>
  <r>
    <x v="17"/>
    <n v="22"/>
    <n v="14"/>
  </r>
  <r>
    <x v="25"/>
    <n v="102"/>
    <n v="40"/>
  </r>
  <r>
    <x v="28"/>
    <n v="40"/>
    <n v="40"/>
  </r>
  <r>
    <x v="72"/>
    <n v="40"/>
    <n v="40"/>
  </r>
  <r>
    <x v="40"/>
    <n v="50"/>
    <n v="40"/>
  </r>
  <r>
    <x v="15"/>
    <n v="28.5"/>
    <n v="20"/>
  </r>
  <r>
    <x v="19"/>
    <n v="115"/>
    <n v="99"/>
  </r>
  <r>
    <x v="36"/>
    <n v="545"/>
    <n v="40"/>
  </r>
  <r>
    <x v="41"/>
    <n v="39"/>
    <n v="40"/>
  </r>
  <r>
    <x v="44"/>
    <n v="68"/>
    <n v="40"/>
  </r>
  <r>
    <x v="66"/>
    <n v="43"/>
    <n v="40"/>
  </r>
  <r>
    <x v="18"/>
    <n v="81"/>
    <n v="64"/>
  </r>
  <r>
    <x v="73"/>
    <n v="180"/>
    <n v="40"/>
  </r>
  <r>
    <x v="12"/>
    <n v="62"/>
    <n v="33"/>
  </r>
  <r>
    <x v="17"/>
    <n v="22"/>
    <n v="14"/>
  </r>
  <r>
    <x v="60"/>
    <n v="65"/>
    <n v="40"/>
  </r>
  <r>
    <x v="61"/>
    <n v="80"/>
    <n v="40"/>
  </r>
  <r>
    <x v="8"/>
    <n v="47.78"/>
    <n v="33"/>
  </r>
  <r>
    <x v="42"/>
    <n v="49.73"/>
    <n v="40"/>
  </r>
  <r>
    <x v="19"/>
    <n v="112.12"/>
    <n v="99"/>
  </r>
  <r>
    <x v="15"/>
    <n v="28.5"/>
    <n v="20"/>
  </r>
  <r>
    <x v="28"/>
    <n v="40"/>
    <n v="40"/>
  </r>
  <r>
    <x v="6"/>
    <n v="24.38"/>
    <n v="20"/>
  </r>
  <r>
    <x v="40"/>
    <n v="48.76"/>
    <n v="40"/>
  </r>
  <r>
    <x v="10"/>
    <n v="38.020000000000003"/>
    <n v="34"/>
  </r>
  <r>
    <x v="45"/>
    <n v="36.08"/>
    <n v="40"/>
  </r>
  <r>
    <x v="26"/>
    <n v="100.98"/>
    <n v="40"/>
  </r>
  <r>
    <x v="5"/>
    <n v="43.88"/>
    <n v="30"/>
  </r>
  <r>
    <x v="11"/>
    <n v="75"/>
    <n v="21"/>
  </r>
  <r>
    <x v="35"/>
    <n v="54.6"/>
    <n v="40"/>
  </r>
  <r>
    <x v="38"/>
    <n v="69"/>
    <n v="40"/>
  </r>
  <r>
    <x v="43"/>
    <n v="20.48"/>
    <n v="40"/>
  </r>
  <r>
    <x v="22"/>
    <n v="25"/>
    <n v="40"/>
  </r>
  <r>
    <x v="74"/>
    <n v="32"/>
    <n v="40"/>
  </r>
  <r>
    <x v="75"/>
    <n v="28.76"/>
    <n v="40"/>
  </r>
  <r>
    <x v="13"/>
    <n v="32.18"/>
    <n v="30"/>
  </r>
  <r>
    <x v="16"/>
    <n v="30.5"/>
    <n v="10"/>
  </r>
  <r>
    <x v="21"/>
    <n v="32"/>
    <n v="40"/>
  </r>
  <r>
    <x v="47"/>
    <n v="47.78"/>
    <n v="40"/>
  </r>
  <r>
    <x v="37"/>
    <n v="29.5"/>
    <n v="40"/>
  </r>
  <r>
    <x v="66"/>
    <n v="43"/>
    <n v="40"/>
  </r>
  <r>
    <x v="28"/>
    <n v="40"/>
    <n v="40"/>
  </r>
  <r>
    <x v="14"/>
    <n v="22.9"/>
    <n v="11"/>
  </r>
  <r>
    <x v="15"/>
    <n v="28.5"/>
    <n v="20"/>
  </r>
  <r>
    <x v="5"/>
    <n v="45"/>
    <n v="30"/>
  </r>
  <r>
    <x v="10"/>
    <n v="39"/>
    <n v="34"/>
  </r>
  <r>
    <x v="45"/>
    <n v="37"/>
    <n v="40"/>
  </r>
  <r>
    <x v="44"/>
    <n v="68"/>
    <n v="40"/>
  </r>
  <r>
    <x v="36"/>
    <n v="545"/>
    <n v="40"/>
  </r>
  <r>
    <x v="8"/>
    <n v="49"/>
    <n v="33"/>
  </r>
  <r>
    <x v="25"/>
    <n v="102"/>
    <n v="40"/>
  </r>
  <r>
    <x v="76"/>
    <n v="255"/>
    <n v="40"/>
  </r>
  <r>
    <x v="2"/>
    <n v="112"/>
    <n v="40"/>
  </r>
  <r>
    <x v="13"/>
    <n v="33"/>
    <n v="30"/>
  </r>
  <r>
    <x v="3"/>
    <n v="112"/>
    <n v="67"/>
  </r>
  <r>
    <x v="32"/>
    <n v="70"/>
    <n v="40"/>
  </r>
  <r>
    <x v="10"/>
    <n v="39"/>
    <n v="34"/>
  </r>
  <r>
    <x v="4"/>
    <n v="80"/>
    <n v="55"/>
  </r>
  <r>
    <x v="42"/>
    <n v="51"/>
    <n v="40"/>
  </r>
  <r>
    <x v="41"/>
    <n v="39"/>
    <n v="40"/>
  </r>
  <r>
    <x v="6"/>
    <n v="25"/>
    <n v="20"/>
  </r>
  <r>
    <x v="60"/>
    <n v="65"/>
    <n v="40"/>
  </r>
  <r>
    <x v="8"/>
    <n v="49"/>
    <n v="33"/>
  </r>
  <r>
    <x v="40"/>
    <n v="50"/>
    <n v="40"/>
  </r>
  <r>
    <x v="29"/>
    <n v="39"/>
    <n v="40"/>
  </r>
  <r>
    <x v="39"/>
    <n v="69"/>
    <n v="40"/>
  </r>
  <r>
    <x v="73"/>
    <n v="180"/>
    <n v="40"/>
  </r>
  <r>
    <x v="19"/>
    <n v="115"/>
    <n v="99"/>
  </r>
  <r>
    <x v="69"/>
    <n v="14"/>
    <n v="40"/>
  </r>
  <r>
    <x v="66"/>
    <n v="43"/>
    <n v="40"/>
  </r>
  <r>
    <x v="36"/>
    <n v="545"/>
    <n v="40"/>
  </r>
  <r>
    <x v="1"/>
    <n v="79"/>
    <n v="40"/>
  </r>
  <r>
    <x v="33"/>
    <n v="104"/>
    <n v="40"/>
  </r>
  <r>
    <x v="42"/>
    <n v="88"/>
    <n v="40"/>
  </r>
  <r>
    <x v="42"/>
    <n v="51"/>
    <n v="40"/>
  </r>
  <r>
    <x v="15"/>
    <n v="28.5"/>
    <n v="20"/>
  </r>
  <r>
    <x v="28"/>
    <n v="40"/>
    <n v="40"/>
  </r>
  <r>
    <x v="52"/>
    <n v="25"/>
    <n v="40"/>
  </r>
  <r>
    <x v="0"/>
    <n v="97"/>
    <n v="40"/>
  </r>
  <r>
    <x v="26"/>
    <n v="102"/>
    <n v="40"/>
  </r>
  <r>
    <x v="27"/>
    <n v="255"/>
    <n v="40"/>
  </r>
  <r>
    <x v="59"/>
    <n v="200"/>
    <n v="40"/>
  </r>
  <r>
    <x v="77"/>
    <n v="300"/>
    <n v="40"/>
  </r>
  <r>
    <x v="15"/>
    <n v="28.5"/>
    <n v="20"/>
  </r>
  <r>
    <x v="28"/>
    <n v="40"/>
    <n v="40"/>
  </r>
  <r>
    <x v="19"/>
    <n v="112.12"/>
    <n v="99"/>
  </r>
  <r>
    <x v="36"/>
    <n v="539"/>
    <n v="40"/>
  </r>
  <r>
    <x v="43"/>
    <n v="20.48"/>
    <n v="40"/>
  </r>
  <r>
    <x v="40"/>
    <n v="48.76"/>
    <n v="40"/>
  </r>
  <r>
    <x v="10"/>
    <n v="38.020000000000003"/>
    <n v="34"/>
  </r>
  <r>
    <x v="12"/>
    <n v="62"/>
    <n v="33"/>
  </r>
  <r>
    <x v="65"/>
    <n v="15"/>
    <n v="40"/>
  </r>
  <r>
    <x v="32"/>
    <n v="68.599999999999994"/>
    <n v="40"/>
  </r>
  <r>
    <x v="11"/>
    <n v="55"/>
    <n v="21"/>
  </r>
  <r>
    <x v="1"/>
    <n v="79"/>
    <n v="40"/>
  </r>
  <r>
    <x v="66"/>
    <n v="43"/>
    <n v="40"/>
  </r>
  <r>
    <x v="7"/>
    <n v="28"/>
    <n v="10"/>
  </r>
  <r>
    <x v="28"/>
    <n v="40"/>
    <n v="40"/>
  </r>
  <r>
    <x v="15"/>
    <n v="28.5"/>
    <n v="20"/>
  </r>
  <r>
    <x v="43"/>
    <n v="21"/>
    <n v="40"/>
  </r>
  <r>
    <x v="17"/>
    <n v="22"/>
    <n v="14"/>
  </r>
  <r>
    <x v="36"/>
    <n v="545"/>
    <n v="40"/>
  </r>
  <r>
    <x v="44"/>
    <n v="68"/>
    <n v="40"/>
  </r>
  <r>
    <x v="35"/>
    <n v="56"/>
    <n v="40"/>
  </r>
  <r>
    <x v="46"/>
    <n v="19.5"/>
    <n v="40"/>
  </r>
  <r>
    <x v="18"/>
    <n v="81"/>
    <n v="64"/>
  </r>
  <r>
    <x v="4"/>
    <n v="80"/>
    <n v="55"/>
  </r>
  <r>
    <x v="2"/>
    <n v="110"/>
    <n v="40"/>
  </r>
  <r>
    <x v="3"/>
    <n v="110"/>
    <n v="67"/>
  </r>
  <r>
    <x v="59"/>
    <n v="49"/>
    <n v="40"/>
  </r>
  <r>
    <x v="32"/>
    <n v="67"/>
    <n v="40"/>
  </r>
  <r>
    <x v="10"/>
    <n v="39"/>
    <n v="34"/>
  </r>
  <r>
    <x v="42"/>
    <n v="51"/>
    <n v="40"/>
  </r>
  <r>
    <x v="43"/>
    <n v="21"/>
    <n v="40"/>
  </r>
  <r>
    <x v="6"/>
    <n v="25"/>
    <n v="20"/>
  </r>
  <r>
    <x v="8"/>
    <n v="49"/>
    <n v="33"/>
  </r>
  <r>
    <x v="40"/>
    <n v="50"/>
    <n v="40"/>
  </r>
  <r>
    <x v="5"/>
    <n v="45"/>
    <n v="30"/>
  </r>
  <r>
    <x v="21"/>
    <n v="32"/>
    <n v="40"/>
  </r>
  <r>
    <x v="44"/>
    <n v="68"/>
    <n v="40"/>
  </r>
  <r>
    <x v="13"/>
    <n v="33"/>
    <n v="30"/>
  </r>
  <r>
    <x v="51"/>
    <n v="42"/>
    <n v="40"/>
  </r>
  <r>
    <x v="47"/>
    <n v="49"/>
    <n v="40"/>
  </r>
  <r>
    <x v="52"/>
    <n v="25"/>
    <n v="40"/>
  </r>
  <r>
    <x v="65"/>
    <n v="15"/>
    <n v="40"/>
  </r>
  <r>
    <x v="7"/>
    <n v="28"/>
    <n v="10"/>
  </r>
  <r>
    <x v="5"/>
    <n v="45"/>
    <n v="30"/>
  </r>
  <r>
    <x v="66"/>
    <n v="43"/>
    <n v="40"/>
  </r>
  <r>
    <x v="44"/>
    <n v="68"/>
    <n v="40"/>
  </r>
  <r>
    <x v="72"/>
    <n v="40"/>
    <n v="40"/>
  </r>
  <r>
    <x v="36"/>
    <n v="545"/>
    <n v="40"/>
  </r>
  <r>
    <x v="22"/>
    <n v="25"/>
    <n v="40"/>
  </r>
  <r>
    <x v="46"/>
    <n v="19.5"/>
    <n v="40"/>
  </r>
  <r>
    <x v="37"/>
    <n v="24"/>
    <n v="40"/>
  </r>
  <r>
    <x v="9"/>
    <n v="90"/>
    <n v="90"/>
  </r>
  <r>
    <x v="78"/>
    <n v="75"/>
    <n v="40"/>
  </r>
  <r>
    <x v="6"/>
    <n v="20"/>
    <n v="20"/>
  </r>
  <r>
    <x v="42"/>
    <n v="46"/>
    <n v="40"/>
  </r>
  <r>
    <x v="44"/>
    <n v="76"/>
    <n v="40"/>
  </r>
  <r>
    <x v="8"/>
    <n v="43"/>
    <n v="33"/>
  </r>
  <r>
    <x v="48"/>
    <n v="27"/>
    <n v="40"/>
  </r>
  <r>
    <x v="5"/>
    <n v="36"/>
    <n v="30"/>
  </r>
  <r>
    <x v="11"/>
    <n v="51"/>
    <n v="21"/>
  </r>
  <r>
    <x v="79"/>
    <n v="55"/>
    <n v="40"/>
  </r>
  <r>
    <x v="62"/>
    <n v="345"/>
    <n v="40"/>
  </r>
  <r>
    <x v="55"/>
    <n v="48"/>
    <n v="40"/>
  </r>
  <r>
    <x v="40"/>
    <n v="49"/>
    <n v="40"/>
  </r>
  <r>
    <x v="19"/>
    <n v="113"/>
    <n v="99"/>
  </r>
  <r>
    <x v="0"/>
    <n v="103"/>
    <n v="40"/>
  </r>
  <r>
    <x v="53"/>
    <n v="49"/>
    <n v="40"/>
  </r>
  <r>
    <x v="80"/>
    <n v="58"/>
    <n v="40"/>
  </r>
  <r>
    <x v="81"/>
    <n v="73"/>
    <n v="40"/>
  </r>
  <r>
    <x v="58"/>
    <n v="163"/>
    <n v="40"/>
  </r>
  <r>
    <x v="13"/>
    <n v="33"/>
    <n v="30"/>
  </r>
  <r>
    <x v="14"/>
    <n v="22.9"/>
    <n v="11"/>
  </r>
  <r>
    <x v="28"/>
    <n v="40"/>
    <n v="40"/>
  </r>
  <r>
    <x v="22"/>
    <n v="25"/>
    <n v="40"/>
  </r>
  <r>
    <x v="31"/>
    <n v="16"/>
    <n v="40"/>
  </r>
  <r>
    <x v="10"/>
    <n v="39"/>
    <n v="34"/>
  </r>
  <r>
    <x v="4"/>
    <n v="80"/>
    <n v="55"/>
  </r>
  <r>
    <x v="42"/>
    <n v="51"/>
    <n v="40"/>
  </r>
  <r>
    <x v="43"/>
    <n v="21"/>
    <n v="40"/>
  </r>
  <r>
    <x v="8"/>
    <n v="49"/>
    <n v="33"/>
  </r>
  <r>
    <x v="40"/>
    <n v="50"/>
    <n v="40"/>
  </r>
  <r>
    <x v="75"/>
    <n v="29.5"/>
    <n v="40"/>
  </r>
  <r>
    <x v="39"/>
    <n v="69"/>
    <n v="40"/>
  </r>
  <r>
    <x v="5"/>
    <n v="45"/>
    <n v="30"/>
  </r>
  <r>
    <x v="62"/>
    <n v="370"/>
    <n v="40"/>
  </r>
  <r>
    <x v="1"/>
    <n v="79"/>
    <n v="40"/>
  </r>
  <r>
    <x v="2"/>
    <n v="112"/>
    <n v="40"/>
  </r>
  <r>
    <x v="13"/>
    <n v="33"/>
    <n v="30"/>
  </r>
  <r>
    <x v="3"/>
    <n v="112"/>
    <n v="67"/>
  </r>
  <r>
    <x v="28"/>
    <n v="40"/>
    <n v="40"/>
  </r>
  <r>
    <x v="9"/>
    <n v="75"/>
    <n v="90"/>
  </r>
  <r>
    <x v="15"/>
    <n v="28.5"/>
    <n v="20"/>
  </r>
  <r>
    <x v="10"/>
    <n v="39"/>
    <n v="34"/>
  </r>
  <r>
    <x v="4"/>
    <n v="80"/>
    <n v="55"/>
  </r>
  <r>
    <x v="42"/>
    <n v="51"/>
    <n v="40"/>
  </r>
  <r>
    <x v="43"/>
    <n v="21"/>
    <n v="40"/>
  </r>
  <r>
    <x v="8"/>
    <n v="49"/>
    <n v="33"/>
  </r>
  <r>
    <x v="40"/>
    <n v="50"/>
    <n v="40"/>
  </r>
  <r>
    <x v="17"/>
    <n v="22"/>
    <n v="14"/>
  </r>
  <r>
    <x v="19"/>
    <n v="115"/>
    <n v="99"/>
  </r>
  <r>
    <x v="38"/>
    <n v="69"/>
    <n v="40"/>
  </r>
  <r>
    <x v="30"/>
    <n v="70"/>
    <n v="40"/>
  </r>
  <r>
    <x v="5"/>
    <n v="45"/>
    <n v="30"/>
  </r>
  <r>
    <x v="61"/>
    <n v="80"/>
    <n v="40"/>
  </r>
  <r>
    <x v="36"/>
    <n v="545"/>
    <n v="40"/>
  </r>
  <r>
    <x v="35"/>
    <n v="56"/>
    <n v="40"/>
  </r>
  <r>
    <x v="33"/>
    <n v="104"/>
    <n v="40"/>
  </r>
  <r>
    <x v="20"/>
    <n v="69"/>
    <n v="65"/>
  </r>
  <r>
    <x v="5"/>
    <n v="45"/>
    <n v="30"/>
  </r>
  <r>
    <x v="23"/>
    <n v="39"/>
    <n v="40"/>
  </r>
  <r>
    <x v="17"/>
    <n v="22"/>
    <n v="14"/>
  </r>
  <r>
    <x v="30"/>
    <n v="70"/>
    <n v="40"/>
  </r>
  <r>
    <x v="43"/>
    <n v="21"/>
    <n v="40"/>
  </r>
  <r>
    <x v="7"/>
    <n v="28"/>
    <n v="10"/>
  </r>
  <r>
    <x v="42"/>
    <n v="51"/>
    <n v="40"/>
  </r>
  <r>
    <x v="10"/>
    <n v="39"/>
    <n v="34"/>
  </r>
  <r>
    <x v="6"/>
    <n v="25"/>
    <n v="20"/>
  </r>
  <r>
    <x v="44"/>
    <n v="68"/>
    <n v="40"/>
  </r>
  <r>
    <x v="19"/>
    <n v="115"/>
    <n v="99"/>
  </r>
  <r>
    <x v="9"/>
    <n v="75"/>
    <n v="90"/>
  </r>
  <r>
    <x v="47"/>
    <n v="49"/>
    <n v="40"/>
  </r>
  <r>
    <x v="21"/>
    <n v="32"/>
    <n v="40"/>
  </r>
  <r>
    <x v="13"/>
    <n v="33"/>
    <n v="30"/>
  </r>
  <r>
    <x v="45"/>
    <n v="37"/>
    <n v="40"/>
  </r>
  <r>
    <x v="2"/>
    <n v="112"/>
    <n v="40"/>
  </r>
  <r>
    <x v="13"/>
    <n v="32.18"/>
    <n v="30"/>
  </r>
  <r>
    <x v="3"/>
    <n v="112"/>
    <n v="67"/>
  </r>
  <r>
    <x v="52"/>
    <n v="25"/>
    <n v="40"/>
  </r>
  <r>
    <x v="10"/>
    <n v="38.020000000000003"/>
    <n v="34"/>
  </r>
  <r>
    <x v="40"/>
    <n v="48.76"/>
    <n v="40"/>
  </r>
  <r>
    <x v="7"/>
    <n v="28"/>
    <n v="10"/>
  </r>
  <r>
    <x v="11"/>
    <n v="55"/>
    <n v="21"/>
  </r>
  <r>
    <x v="45"/>
    <n v="36.08"/>
    <n v="40"/>
  </r>
  <r>
    <x v="42"/>
    <n v="49.73"/>
    <n v="40"/>
  </r>
  <r>
    <x v="43"/>
    <n v="20.48"/>
    <n v="40"/>
  </r>
  <r>
    <x v="6"/>
    <n v="24.38"/>
    <n v="20"/>
  </r>
  <r>
    <x v="12"/>
    <n v="62"/>
    <n v="33"/>
  </r>
  <r>
    <x v="17"/>
    <n v="22"/>
    <n v="14"/>
  </r>
  <r>
    <x v="19"/>
    <n v="112.12"/>
    <n v="99"/>
  </r>
  <r>
    <x v="5"/>
    <n v="43.88"/>
    <n v="30"/>
  </r>
  <r>
    <x v="18"/>
    <n v="81"/>
    <n v="64"/>
  </r>
  <r>
    <x v="1"/>
    <n v="79"/>
    <n v="40"/>
  </r>
  <r>
    <x v="35"/>
    <n v="54.6"/>
    <n v="40"/>
  </r>
  <r>
    <x v="38"/>
    <n v="69"/>
    <n v="40"/>
  </r>
  <r>
    <x v="42"/>
    <n v="88"/>
    <n v="40"/>
  </r>
  <r>
    <x v="18"/>
    <n v="81"/>
    <n v="64"/>
  </r>
  <r>
    <x v="1"/>
    <n v="79"/>
    <n v="40"/>
  </r>
  <r>
    <x v="47"/>
    <n v="49"/>
    <n v="40"/>
  </r>
  <r>
    <x v="43"/>
    <n v="21"/>
    <n v="40"/>
  </r>
  <r>
    <x v="4"/>
    <n v="80"/>
    <n v="55"/>
  </r>
  <r>
    <x v="40"/>
    <n v="50"/>
    <n v="40"/>
  </r>
  <r>
    <x v="6"/>
    <n v="25"/>
    <n v="20"/>
  </r>
  <r>
    <x v="8"/>
    <n v="49"/>
    <n v="33"/>
  </r>
  <r>
    <x v="66"/>
    <n v="43"/>
    <n v="40"/>
  </r>
  <r>
    <x v="11"/>
    <n v="75"/>
    <n v="21"/>
  </r>
  <r>
    <x v="12"/>
    <n v="62"/>
    <n v="33"/>
  </r>
  <r>
    <x v="20"/>
    <n v="69"/>
    <n v="65"/>
  </r>
  <r>
    <x v="31"/>
    <n v="17"/>
    <n v="40"/>
  </r>
  <r>
    <x v="42"/>
    <n v="46"/>
    <n v="40"/>
  </r>
  <r>
    <x v="2"/>
    <n v="100"/>
    <n v="40"/>
  </r>
  <r>
    <x v="7"/>
    <n v="36"/>
    <n v="10"/>
  </r>
  <r>
    <x v="43"/>
    <n v="19"/>
    <n v="40"/>
  </r>
  <r>
    <x v="38"/>
    <n v="70"/>
    <n v="40"/>
  </r>
  <r>
    <x v="82"/>
    <n v="90"/>
    <n v="40"/>
  </r>
  <r>
    <x v="35"/>
    <n v="57"/>
    <n v="40"/>
  </r>
  <r>
    <x v="10"/>
    <n v="32"/>
    <n v="34"/>
  </r>
  <r>
    <x v="63"/>
    <n v="145"/>
    <n v="40"/>
  </r>
  <r>
    <x v="36"/>
    <n v="525"/>
    <n v="40"/>
  </r>
  <r>
    <x v="5"/>
    <n v="36"/>
    <n v="30"/>
  </r>
  <r>
    <x v="42"/>
    <n v="80"/>
    <n v="40"/>
  </r>
  <r>
    <x v="12"/>
    <n v="72"/>
    <n v="33"/>
  </r>
  <r>
    <x v="45"/>
    <n v="29"/>
    <n v="40"/>
  </r>
  <r>
    <x v="41"/>
    <n v="39"/>
    <n v="40"/>
  </r>
  <r>
    <x v="47"/>
    <n v="44"/>
    <n v="40"/>
  </r>
  <r>
    <x v="15"/>
    <n v="23"/>
    <n v="20"/>
  </r>
  <r>
    <x v="13"/>
    <n v="31"/>
    <n v="30"/>
  </r>
  <r>
    <x v="83"/>
    <n v="46"/>
    <n v="40"/>
  </r>
  <r>
    <x v="18"/>
    <n v="85"/>
    <n v="64"/>
  </r>
  <r>
    <x v="39"/>
    <n v="63"/>
    <n v="40"/>
  </r>
  <r>
    <x v="16"/>
    <n v="28"/>
    <n v="10"/>
  </r>
  <r>
    <x v="40"/>
    <n v="49"/>
    <n v="40"/>
  </r>
  <r>
    <x v="61"/>
    <n v="23"/>
    <n v="40"/>
  </r>
  <r>
    <x v="59"/>
    <n v="198"/>
    <n v="40"/>
  </r>
  <r>
    <x v="67"/>
    <n v="83"/>
    <n v="40"/>
  </r>
  <r>
    <x v="32"/>
    <n v="73"/>
    <n v="40"/>
  </r>
  <r>
    <x v="4"/>
    <n v="78"/>
    <n v="55"/>
  </r>
  <r>
    <x v="60"/>
    <n v="66"/>
    <n v="40"/>
  </r>
  <r>
    <x v="29"/>
    <n v="38"/>
    <n v="40"/>
  </r>
  <r>
    <x v="62"/>
    <n v="360.75"/>
    <n v="40"/>
  </r>
  <r>
    <x v="36"/>
    <n v="539"/>
    <n v="40"/>
  </r>
  <r>
    <x v="14"/>
    <n v="22.9"/>
    <n v="11"/>
  </r>
  <r>
    <x v="40"/>
    <n v="48.76"/>
    <n v="40"/>
  </r>
  <r>
    <x v="16"/>
    <n v="30.5"/>
    <n v="10"/>
  </r>
  <r>
    <x v="4"/>
    <n v="80"/>
    <n v="55"/>
  </r>
  <r>
    <x v="66"/>
    <n v="43"/>
    <n v="40"/>
  </r>
  <r>
    <x v="32"/>
    <n v="68.599999999999994"/>
    <n v="40"/>
  </r>
  <r>
    <x v="84"/>
    <n v="76.44"/>
    <n v="40"/>
  </r>
  <r>
    <x v="2"/>
    <n v="112"/>
    <n v="40"/>
  </r>
  <r>
    <x v="3"/>
    <n v="112"/>
    <n v="67"/>
  </r>
  <r>
    <x v="42"/>
    <n v="49.73"/>
    <n v="40"/>
  </r>
  <r>
    <x v="25"/>
    <n v="100.98"/>
    <n v="40"/>
  </r>
  <r>
    <x v="61"/>
    <n v="80"/>
    <n v="40"/>
  </r>
  <r>
    <x v="39"/>
    <n v="69"/>
    <n v="40"/>
  </r>
  <r>
    <x v="60"/>
    <n v="65"/>
    <n v="40"/>
  </r>
  <r>
    <x v="5"/>
    <n v="43.88"/>
    <n v="30"/>
  </r>
  <r>
    <x v="57"/>
    <n v="42"/>
    <n v="40"/>
  </r>
  <r>
    <x v="54"/>
    <n v="200"/>
    <n v="40"/>
  </r>
  <r>
    <x v="1"/>
    <n v="79"/>
    <n v="40"/>
  </r>
  <r>
    <x v="7"/>
    <n v="28"/>
    <n v="10"/>
  </r>
  <r>
    <x v="8"/>
    <n v="47.78"/>
    <n v="33"/>
  </r>
  <r>
    <x v="10"/>
    <n v="38.020000000000003"/>
    <n v="34"/>
  </r>
  <r>
    <x v="13"/>
    <n v="32.18"/>
    <n v="30"/>
  </r>
  <r>
    <x v="38"/>
    <n v="69"/>
    <n v="40"/>
  </r>
  <r>
    <x v="73"/>
    <n v="180"/>
    <n v="40"/>
  </r>
  <r>
    <x v="47"/>
    <n v="47.78"/>
    <n v="40"/>
  </r>
  <r>
    <x v="15"/>
    <n v="28.5"/>
    <n v="20"/>
  </r>
  <r>
    <x v="28"/>
    <n v="40"/>
    <n v="40"/>
  </r>
  <r>
    <x v="42"/>
    <n v="51"/>
    <n v="40"/>
  </r>
  <r>
    <x v="6"/>
    <n v="25"/>
    <n v="20"/>
  </r>
  <r>
    <x v="23"/>
    <n v="32"/>
    <n v="40"/>
  </r>
  <r>
    <x v="31"/>
    <n v="17"/>
    <n v="40"/>
  </r>
  <r>
    <x v="42"/>
    <n v="46"/>
    <n v="40"/>
  </r>
  <r>
    <x v="2"/>
    <n v="100"/>
    <n v="40"/>
  </r>
  <r>
    <x v="3"/>
    <n v="100"/>
    <n v="67"/>
  </r>
  <r>
    <x v="7"/>
    <n v="36"/>
    <n v="10"/>
  </r>
  <r>
    <x v="43"/>
    <n v="19"/>
    <n v="40"/>
  </r>
  <r>
    <x v="82"/>
    <n v="90"/>
    <n v="40"/>
  </r>
  <r>
    <x v="10"/>
    <n v="32"/>
    <n v="34"/>
  </r>
  <r>
    <x v="5"/>
    <n v="36"/>
    <n v="30"/>
  </r>
  <r>
    <x v="9"/>
    <n v="90"/>
    <n v="90"/>
  </r>
  <r>
    <x v="12"/>
    <n v="72"/>
    <n v="33"/>
  </r>
  <r>
    <x v="45"/>
    <n v="29"/>
    <n v="40"/>
  </r>
  <r>
    <x v="41"/>
    <n v="39"/>
    <n v="40"/>
  </r>
  <r>
    <x v="15"/>
    <n v="23"/>
    <n v="20"/>
  </r>
  <r>
    <x v="13"/>
    <n v="31"/>
    <n v="30"/>
  </r>
  <r>
    <x v="18"/>
    <n v="85"/>
    <n v="64"/>
  </r>
  <r>
    <x v="20"/>
    <n v="66"/>
    <n v="65"/>
  </r>
  <r>
    <x v="39"/>
    <n v="63"/>
    <n v="40"/>
  </r>
  <r>
    <x v="58"/>
    <n v="163"/>
    <n v="40"/>
  </r>
  <r>
    <x v="16"/>
    <n v="28"/>
    <n v="10"/>
  </r>
  <r>
    <x v="85"/>
    <n v="85"/>
    <n v="40"/>
  </r>
  <r>
    <x v="22"/>
    <n v="30"/>
    <n v="40"/>
  </r>
  <r>
    <x v="40"/>
    <n v="49"/>
    <n v="40"/>
  </r>
  <r>
    <x v="61"/>
    <n v="23"/>
    <n v="40"/>
  </r>
  <r>
    <x v="0"/>
    <n v="103"/>
    <n v="40"/>
  </r>
  <r>
    <x v="59"/>
    <n v="198"/>
    <n v="40"/>
  </r>
  <r>
    <x v="67"/>
    <n v="83"/>
    <n v="40"/>
  </r>
  <r>
    <x v="51"/>
    <n v="41"/>
    <n v="40"/>
  </r>
  <r>
    <x v="32"/>
    <n v="73"/>
    <n v="40"/>
  </r>
  <r>
    <x v="4"/>
    <n v="78"/>
    <n v="55"/>
  </r>
  <r>
    <x v="60"/>
    <n v="66"/>
    <n v="40"/>
  </r>
  <r>
    <x v="29"/>
    <n v="38"/>
    <n v="40"/>
  </r>
  <r>
    <x v="10"/>
    <n v="39"/>
    <n v="34"/>
  </r>
  <r>
    <x v="13"/>
    <n v="33"/>
    <n v="30"/>
  </r>
  <r>
    <x v="42"/>
    <n v="51"/>
    <n v="40"/>
  </r>
  <r>
    <x v="43"/>
    <n v="21"/>
    <n v="40"/>
  </r>
  <r>
    <x v="6"/>
    <n v="25"/>
    <n v="20"/>
  </r>
  <r>
    <x v="40"/>
    <n v="50"/>
    <n v="40"/>
  </r>
  <r>
    <x v="25"/>
    <n v="102"/>
    <n v="40"/>
  </r>
  <r>
    <x v="19"/>
    <n v="115"/>
    <n v="99"/>
  </r>
  <r>
    <x v="51"/>
    <n v="42"/>
    <n v="40"/>
  </r>
  <r>
    <x v="47"/>
    <n v="49"/>
    <n v="40"/>
  </r>
  <r>
    <x v="35"/>
    <n v="56"/>
    <n v="40"/>
  </r>
  <r>
    <x v="44"/>
    <n v="68"/>
    <n v="40"/>
  </r>
  <r>
    <x v="45"/>
    <n v="37"/>
    <n v="40"/>
  </r>
  <r>
    <x v="53"/>
    <n v="56"/>
    <n v="40"/>
  </r>
  <r>
    <x v="28"/>
    <n v="39.9"/>
    <n v="40"/>
  </r>
  <r>
    <x v="15"/>
    <n v="28.5"/>
    <n v="20"/>
  </r>
  <r>
    <x v="44"/>
    <n v="65"/>
    <n v="40"/>
  </r>
  <r>
    <x v="25"/>
    <n v="99.5"/>
    <n v="40"/>
  </r>
  <r>
    <x v="42"/>
    <n v="48"/>
    <n v="40"/>
  </r>
  <r>
    <x v="49"/>
    <n v="165.5"/>
    <n v="40"/>
  </r>
  <r>
    <x v="36"/>
    <n v="537"/>
    <n v="40"/>
  </r>
  <r>
    <x v="8"/>
    <n v="46"/>
    <n v="33"/>
  </r>
  <r>
    <x v="10"/>
    <n v="37"/>
    <n v="34"/>
  </r>
  <r>
    <x v="5"/>
    <n v="42"/>
    <n v="30"/>
  </r>
  <r>
    <x v="23"/>
    <n v="37"/>
    <n v="40"/>
  </r>
  <r>
    <x v="66"/>
    <n v="42"/>
    <n v="40"/>
  </r>
  <r>
    <x v="19"/>
    <n v="108"/>
    <n v="99"/>
  </r>
  <r>
    <x v="62"/>
    <n v="360"/>
    <n v="40"/>
  </r>
  <r>
    <x v="1"/>
    <n v="79"/>
    <n v="40"/>
  </r>
  <r>
    <x v="18"/>
    <n v="81"/>
    <n v="64"/>
  </r>
  <r>
    <x v="32"/>
    <n v="67"/>
    <n v="40"/>
  </r>
  <r>
    <x v="11"/>
    <n v="75"/>
    <n v="21"/>
  </r>
  <r>
    <x v="67"/>
    <n v="78"/>
    <n v="40"/>
  </r>
  <r>
    <x v="20"/>
    <n v="67"/>
    <n v="65"/>
  </r>
  <r>
    <x v="17"/>
    <n v="21.5"/>
    <n v="14"/>
  </r>
  <r>
    <x v="48"/>
    <n v="27.5"/>
    <n v="40"/>
  </r>
  <r>
    <x v="85"/>
    <n v="83"/>
    <n v="40"/>
  </r>
  <r>
    <x v="37"/>
    <n v="29.5"/>
    <n v="40"/>
  </r>
  <r>
    <x v="31"/>
    <n v="17"/>
    <n v="40"/>
  </r>
  <r>
    <x v="42"/>
    <n v="46"/>
    <n v="40"/>
  </r>
  <r>
    <x v="2"/>
    <n v="100"/>
    <n v="40"/>
  </r>
  <r>
    <x v="3"/>
    <n v="100"/>
    <n v="67"/>
  </r>
  <r>
    <x v="7"/>
    <n v="36"/>
    <n v="10"/>
  </r>
  <r>
    <x v="43"/>
    <n v="19"/>
    <n v="40"/>
  </r>
  <r>
    <x v="38"/>
    <n v="70"/>
    <n v="40"/>
  </r>
  <r>
    <x v="82"/>
    <n v="90"/>
    <n v="40"/>
  </r>
  <r>
    <x v="35"/>
    <n v="57"/>
    <n v="40"/>
  </r>
  <r>
    <x v="10"/>
    <n v="32"/>
    <n v="34"/>
  </r>
  <r>
    <x v="36"/>
    <n v="525"/>
    <n v="40"/>
  </r>
  <r>
    <x v="19"/>
    <n v="113"/>
    <n v="99"/>
  </r>
  <r>
    <x v="5"/>
    <n v="36"/>
    <n v="30"/>
  </r>
  <r>
    <x v="9"/>
    <n v="90"/>
    <n v="90"/>
  </r>
  <r>
    <x v="12"/>
    <n v="72"/>
    <n v="33"/>
  </r>
  <r>
    <x v="41"/>
    <n v="39"/>
    <n v="40"/>
  </r>
  <r>
    <x v="15"/>
    <n v="23"/>
    <n v="20"/>
  </r>
  <r>
    <x v="13"/>
    <n v="31"/>
    <n v="30"/>
  </r>
  <r>
    <x v="83"/>
    <n v="46"/>
    <n v="40"/>
  </r>
  <r>
    <x v="18"/>
    <n v="85"/>
    <n v="64"/>
  </r>
  <r>
    <x v="20"/>
    <n v="66"/>
    <n v="65"/>
  </r>
  <r>
    <x v="39"/>
    <n v="63"/>
    <n v="40"/>
  </r>
  <r>
    <x v="16"/>
    <n v="28"/>
    <n v="10"/>
  </r>
  <r>
    <x v="40"/>
    <n v="49"/>
    <n v="40"/>
  </r>
  <r>
    <x v="86"/>
    <n v="80"/>
    <n v="40"/>
  </r>
  <r>
    <x v="61"/>
    <n v="23"/>
    <n v="40"/>
  </r>
  <r>
    <x v="0"/>
    <n v="103"/>
    <n v="40"/>
  </r>
  <r>
    <x v="59"/>
    <n v="198"/>
    <n v="40"/>
  </r>
  <r>
    <x v="32"/>
    <n v="73"/>
    <n v="40"/>
  </r>
  <r>
    <x v="4"/>
    <n v="78"/>
    <n v="55"/>
  </r>
  <r>
    <x v="60"/>
    <n v="66"/>
    <n v="40"/>
  </r>
  <r>
    <x v="29"/>
    <n v="38"/>
    <n v="40"/>
  </r>
  <r>
    <x v="60"/>
    <n v="65"/>
    <n v="40"/>
  </r>
  <r>
    <x v="17"/>
    <n v="22"/>
    <n v="14"/>
  </r>
  <r>
    <x v="8"/>
    <n v="47.78"/>
    <n v="33"/>
  </r>
  <r>
    <x v="49"/>
    <n v="168.56"/>
    <n v="40"/>
  </r>
  <r>
    <x v="50"/>
    <n v="168.56"/>
    <n v="40"/>
  </r>
  <r>
    <x v="42"/>
    <n v="49.73"/>
    <n v="40"/>
  </r>
  <r>
    <x v="40"/>
    <n v="48.76"/>
    <n v="40"/>
  </r>
  <r>
    <x v="15"/>
    <n v="28.5"/>
    <n v="20"/>
  </r>
  <r>
    <x v="13"/>
    <n v="32.18"/>
    <n v="30"/>
  </r>
  <r>
    <x v="10"/>
    <n v="38.020000000000003"/>
    <n v="34"/>
  </r>
  <r>
    <x v="33"/>
    <n v="101.4"/>
    <n v="40"/>
  </r>
  <r>
    <x v="41"/>
    <n v="39"/>
    <n v="40"/>
  </r>
  <r>
    <x v="44"/>
    <n v="66.3"/>
    <n v="40"/>
  </r>
  <r>
    <x v="5"/>
    <n v="43.88"/>
    <n v="30"/>
  </r>
  <r>
    <x v="38"/>
    <n v="69"/>
    <n v="40"/>
  </r>
  <r>
    <x v="39"/>
    <n v="69"/>
    <n v="40"/>
  </r>
  <r>
    <x v="28"/>
    <n v="40"/>
    <n v="40"/>
  </r>
  <r>
    <x v="4"/>
    <n v="80"/>
    <n v="55"/>
  </r>
  <r>
    <x v="25"/>
    <n v="100.98"/>
    <n v="40"/>
  </r>
  <r>
    <x v="61"/>
    <n v="80"/>
    <n v="40"/>
  </r>
  <r>
    <x v="19"/>
    <n v="112.12"/>
    <n v="99"/>
  </r>
  <r>
    <x v="36"/>
    <n v="539"/>
    <n v="40"/>
  </r>
  <r>
    <x v="43"/>
    <n v="20.48"/>
    <n v="40"/>
  </r>
  <r>
    <x v="34"/>
    <n v="27.3"/>
    <n v="40"/>
  </r>
  <r>
    <x v="6"/>
    <n v="24.38"/>
    <n v="20"/>
  </r>
  <r>
    <x v="30"/>
    <n v="70"/>
    <n v="40"/>
  </r>
  <r>
    <x v="2"/>
    <n v="112"/>
    <n v="40"/>
  </r>
  <r>
    <x v="13"/>
    <n v="33"/>
    <n v="30"/>
  </r>
  <r>
    <x v="3"/>
    <n v="112"/>
    <n v="67"/>
  </r>
  <r>
    <x v="16"/>
    <n v="30.5"/>
    <n v="10"/>
  </r>
  <r>
    <x v="32"/>
    <n v="70"/>
    <n v="40"/>
  </r>
  <r>
    <x v="10"/>
    <n v="39"/>
    <n v="34"/>
  </r>
  <r>
    <x v="4"/>
    <n v="80"/>
    <n v="55"/>
  </r>
  <r>
    <x v="42"/>
    <n v="51"/>
    <n v="40"/>
  </r>
  <r>
    <x v="6"/>
    <n v="25"/>
    <n v="20"/>
  </r>
  <r>
    <x v="12"/>
    <n v="62"/>
    <n v="33"/>
  </r>
  <r>
    <x v="17"/>
    <n v="22"/>
    <n v="14"/>
  </r>
  <r>
    <x v="19"/>
    <n v="115"/>
    <n v="99"/>
  </r>
  <r>
    <x v="30"/>
    <n v="70"/>
    <n v="40"/>
  </r>
  <r>
    <x v="5"/>
    <n v="45"/>
    <n v="30"/>
  </r>
  <r>
    <x v="21"/>
    <n v="32"/>
    <n v="40"/>
  </r>
  <r>
    <x v="1"/>
    <n v="79"/>
    <n v="40"/>
  </r>
  <r>
    <x v="35"/>
    <n v="56"/>
    <n v="40"/>
  </r>
  <r>
    <x v="44"/>
    <n v="68"/>
    <n v="40"/>
  </r>
  <r>
    <x v="23"/>
    <n v="39"/>
    <n v="40"/>
  </r>
  <r>
    <x v="45"/>
    <n v="37"/>
    <n v="40"/>
  </r>
  <r>
    <x v="28"/>
    <n v="40"/>
    <n v="40"/>
  </r>
  <r>
    <x v="1"/>
    <n v="100"/>
    <n v="40"/>
  </r>
  <r>
    <x v="31"/>
    <n v="17"/>
    <n v="40"/>
  </r>
  <r>
    <x v="42"/>
    <n v="46"/>
    <n v="40"/>
  </r>
  <r>
    <x v="2"/>
    <n v="100"/>
    <n v="40"/>
  </r>
  <r>
    <x v="3"/>
    <n v="100"/>
    <n v="67"/>
  </r>
  <r>
    <x v="7"/>
    <n v="36"/>
    <n v="10"/>
  </r>
  <r>
    <x v="43"/>
    <n v="19"/>
    <n v="40"/>
  </r>
  <r>
    <x v="38"/>
    <n v="70"/>
    <n v="40"/>
  </r>
  <r>
    <x v="82"/>
    <n v="90"/>
    <n v="40"/>
  </r>
  <r>
    <x v="10"/>
    <n v="32"/>
    <n v="34"/>
  </r>
  <r>
    <x v="5"/>
    <n v="36"/>
    <n v="30"/>
  </r>
  <r>
    <x v="42"/>
    <n v="80"/>
    <n v="40"/>
  </r>
  <r>
    <x v="12"/>
    <n v="72"/>
    <n v="33"/>
  </r>
  <r>
    <x v="45"/>
    <n v="29"/>
    <n v="40"/>
  </r>
  <r>
    <x v="41"/>
    <n v="39"/>
    <n v="40"/>
  </r>
  <r>
    <x v="87"/>
    <n v="53"/>
    <n v="40"/>
  </r>
  <r>
    <x v="15"/>
    <n v="23"/>
    <n v="20"/>
  </r>
  <r>
    <x v="13"/>
    <n v="31"/>
    <n v="30"/>
  </r>
  <r>
    <x v="83"/>
    <n v="46"/>
    <n v="40"/>
  </r>
  <r>
    <x v="18"/>
    <n v="85"/>
    <n v="64"/>
  </r>
  <r>
    <x v="20"/>
    <n v="66"/>
    <n v="65"/>
  </r>
  <r>
    <x v="58"/>
    <n v="163"/>
    <n v="40"/>
  </r>
  <r>
    <x v="16"/>
    <n v="28"/>
    <n v="10"/>
  </r>
  <r>
    <x v="85"/>
    <n v="85"/>
    <n v="40"/>
  </r>
  <r>
    <x v="40"/>
    <n v="49"/>
    <n v="40"/>
  </r>
  <r>
    <x v="86"/>
    <n v="80"/>
    <n v="40"/>
  </r>
  <r>
    <x v="61"/>
    <n v="23"/>
    <n v="40"/>
  </r>
  <r>
    <x v="0"/>
    <n v="103"/>
    <n v="40"/>
  </r>
  <r>
    <x v="59"/>
    <n v="198"/>
    <n v="40"/>
  </r>
  <r>
    <x v="67"/>
    <n v="83"/>
    <n v="40"/>
  </r>
  <r>
    <x v="32"/>
    <n v="73"/>
    <n v="40"/>
  </r>
  <r>
    <x v="4"/>
    <n v="78"/>
    <n v="55"/>
  </r>
  <r>
    <x v="60"/>
    <n v="66"/>
    <n v="40"/>
  </r>
  <r>
    <x v="29"/>
    <n v="38"/>
    <n v="40"/>
  </r>
  <r>
    <x v="2"/>
    <n v="112"/>
    <n v="40"/>
  </r>
  <r>
    <x v="3"/>
    <n v="112"/>
    <n v="67"/>
  </r>
  <r>
    <x v="28"/>
    <n v="40"/>
    <n v="40"/>
  </r>
  <r>
    <x v="16"/>
    <n v="30.5"/>
    <n v="10"/>
  </r>
  <r>
    <x v="10"/>
    <n v="39"/>
    <n v="34"/>
  </r>
  <r>
    <x v="41"/>
    <n v="39"/>
    <n v="40"/>
  </r>
  <r>
    <x v="25"/>
    <n v="102"/>
    <n v="40"/>
  </r>
  <r>
    <x v="73"/>
    <n v="180"/>
    <n v="40"/>
  </r>
  <r>
    <x v="38"/>
    <n v="69"/>
    <n v="40"/>
  </r>
  <r>
    <x v="43"/>
    <n v="21"/>
    <n v="40"/>
  </r>
  <r>
    <x v="44"/>
    <n v="68"/>
    <n v="40"/>
  </r>
  <r>
    <x v="1"/>
    <n v="79"/>
    <n v="40"/>
  </r>
  <r>
    <x v="18"/>
    <n v="81"/>
    <n v="64"/>
  </r>
  <r>
    <x v="36"/>
    <n v="545"/>
    <n v="40"/>
  </r>
  <r>
    <x v="5"/>
    <n v="45"/>
    <n v="30"/>
  </r>
  <r>
    <x v="8"/>
    <n v="49"/>
    <n v="33"/>
  </r>
  <r>
    <x v="31"/>
    <n v="16"/>
    <n v="40"/>
  </r>
  <r>
    <x v="43"/>
    <n v="21"/>
    <n v="40"/>
  </r>
  <r>
    <x v="42"/>
    <n v="51"/>
    <n v="40"/>
  </r>
  <r>
    <x v="15"/>
    <n v="28.5"/>
    <n v="20"/>
  </r>
  <r>
    <x v="40"/>
    <n v="50"/>
    <n v="40"/>
  </r>
  <r>
    <x v="28"/>
    <n v="40"/>
    <n v="40"/>
  </r>
  <r>
    <x v="35"/>
    <n v="56"/>
    <n v="40"/>
  </r>
  <r>
    <x v="19"/>
    <n v="115"/>
    <n v="99"/>
  </r>
  <r>
    <x v="36"/>
    <n v="545"/>
    <n v="40"/>
  </r>
  <r>
    <x v="38"/>
    <n v="69"/>
    <n v="40"/>
  </r>
  <r>
    <x v="1"/>
    <n v="79"/>
    <n v="40"/>
  </r>
  <r>
    <x v="33"/>
    <n v="104"/>
    <n v="40"/>
  </r>
  <r>
    <x v="4"/>
    <n v="80"/>
    <n v="55"/>
  </r>
  <r>
    <x v="61"/>
    <n v="80"/>
    <n v="40"/>
  </r>
  <r>
    <x v="41"/>
    <n v="39"/>
    <n v="40"/>
  </r>
  <r>
    <x v="20"/>
    <n v="69"/>
    <n v="65"/>
  </r>
  <r>
    <x v="88"/>
    <n v="55"/>
    <n v="40"/>
  </r>
  <r>
    <x v="59"/>
    <n v="60"/>
    <n v="40"/>
  </r>
  <r>
    <x v="32"/>
    <n v="73"/>
    <n v="40"/>
  </r>
  <r>
    <x v="39"/>
    <n v="63"/>
    <n v="40"/>
  </r>
  <r>
    <x v="3"/>
    <n v="100"/>
    <n v="67"/>
  </r>
  <r>
    <x v="2"/>
    <n v="100"/>
    <n v="40"/>
  </r>
  <r>
    <x v="12"/>
    <n v="72"/>
    <n v="33"/>
  </r>
  <r>
    <x v="89"/>
    <n v="338"/>
    <n v="40"/>
  </r>
  <r>
    <x v="68"/>
    <n v="220"/>
    <n v="40"/>
  </r>
  <r>
    <x v="42"/>
    <n v="49.73"/>
    <n v="40"/>
  </r>
  <r>
    <x v="49"/>
    <n v="168.56"/>
    <n v="40"/>
  </r>
  <r>
    <x v="3"/>
    <n v="112"/>
    <n v="67"/>
  </r>
  <r>
    <x v="28"/>
    <n v="40"/>
    <n v="40"/>
  </r>
  <r>
    <x v="6"/>
    <n v="24.38"/>
    <n v="20"/>
  </r>
  <r>
    <x v="32"/>
    <n v="68.599999999999994"/>
    <n v="40"/>
  </r>
  <r>
    <x v="84"/>
    <n v="76.44"/>
    <n v="40"/>
  </r>
  <r>
    <x v="8"/>
    <n v="47.78"/>
    <n v="33"/>
  </r>
  <r>
    <x v="4"/>
    <n v="80"/>
    <n v="55"/>
  </r>
  <r>
    <x v="38"/>
    <n v="69"/>
    <n v="40"/>
  </r>
  <r>
    <x v="42"/>
    <n v="88"/>
    <n v="40"/>
  </r>
  <r>
    <x v="1"/>
    <n v="79"/>
    <n v="40"/>
  </r>
  <r>
    <x v="16"/>
    <n v="30.5"/>
    <n v="10"/>
  </r>
  <r>
    <x v="62"/>
    <n v="360.75"/>
    <n v="40"/>
  </r>
  <r>
    <x v="15"/>
    <n v="23"/>
    <n v="20"/>
  </r>
  <r>
    <x v="28"/>
    <n v="38"/>
    <n v="40"/>
  </r>
  <r>
    <x v="61"/>
    <n v="23"/>
    <n v="40"/>
  </r>
  <r>
    <x v="10"/>
    <n v="32"/>
    <n v="34"/>
  </r>
  <r>
    <x v="42"/>
    <n v="46"/>
    <n v="40"/>
  </r>
  <r>
    <x v="5"/>
    <n v="36"/>
    <n v="30"/>
  </r>
  <r>
    <x v="8"/>
    <n v="43"/>
    <n v="33"/>
  </r>
  <r>
    <x v="6"/>
    <n v="20"/>
    <n v="20"/>
  </r>
  <r>
    <x v="45"/>
    <n v="29"/>
    <n v="40"/>
  </r>
  <r>
    <x v="47"/>
    <n v="44"/>
    <n v="40"/>
  </r>
  <r>
    <x v="43"/>
    <n v="19"/>
    <n v="40"/>
  </r>
  <r>
    <x v="17"/>
    <n v="23"/>
    <n v="14"/>
  </r>
  <r>
    <x v="25"/>
    <n v="105"/>
    <n v="40"/>
  </r>
  <r>
    <x v="21"/>
    <n v="21"/>
    <n v="40"/>
  </r>
  <r>
    <x v="13"/>
    <n v="31"/>
    <n v="30"/>
  </r>
  <r>
    <x v="44"/>
    <n v="76"/>
    <n v="40"/>
  </r>
  <r>
    <x v="2"/>
    <n v="112"/>
    <n v="40"/>
  </r>
  <r>
    <x v="3"/>
    <n v="112"/>
    <n v="67"/>
  </r>
  <r>
    <x v="59"/>
    <n v="49"/>
    <n v="40"/>
  </r>
  <r>
    <x v="32"/>
    <n v="68.599999999999994"/>
    <n v="40"/>
  </r>
  <r>
    <x v="4"/>
    <n v="80"/>
    <n v="55"/>
  </r>
  <r>
    <x v="41"/>
    <n v="39"/>
    <n v="40"/>
  </r>
  <r>
    <x v="29"/>
    <n v="38.020000000000003"/>
    <n v="40"/>
  </r>
  <r>
    <x v="82"/>
    <n v="82"/>
    <n v="40"/>
  </r>
  <r>
    <x v="1"/>
    <n v="79"/>
    <n v="40"/>
  </r>
  <r>
    <x v="10"/>
    <n v="38.020000000000003"/>
    <n v="34"/>
  </r>
  <r>
    <x v="33"/>
    <n v="101.4"/>
    <n v="40"/>
  </r>
  <r>
    <x v="42"/>
    <n v="49.73"/>
    <n v="40"/>
  </r>
  <r>
    <x v="28"/>
    <n v="40"/>
    <n v="40"/>
  </r>
  <r>
    <x v="15"/>
    <n v="28.5"/>
    <n v="20"/>
  </r>
  <r>
    <x v="16"/>
    <n v="30.5"/>
    <n v="10"/>
  </r>
  <r>
    <x v="8"/>
    <n v="47.78"/>
    <n v="33"/>
  </r>
  <r>
    <x v="25"/>
    <n v="100.98"/>
    <n v="40"/>
  </r>
  <r>
    <x v="0"/>
    <n v="97"/>
    <n v="40"/>
  </r>
  <r>
    <x v="81"/>
    <n v="66.3"/>
    <n v="40"/>
  </r>
  <r>
    <x v="45"/>
    <n v="36.08"/>
    <n v="40"/>
  </r>
  <r>
    <x v="72"/>
    <n v="39"/>
    <n v="40"/>
  </r>
  <r>
    <x v="36"/>
    <n v="539"/>
    <n v="40"/>
  </r>
  <r>
    <x v="13"/>
    <n v="32.18"/>
    <n v="30"/>
  </r>
  <r>
    <x v="51"/>
    <n v="40.950000000000003"/>
    <n v="40"/>
  </r>
  <r>
    <x v="31"/>
    <n v="16"/>
    <n v="40"/>
  </r>
  <r>
    <x v="68"/>
    <n v="240"/>
    <n v="40"/>
  </r>
  <r>
    <x v="43"/>
    <n v="21"/>
    <n v="40"/>
  </r>
  <r>
    <x v="6"/>
    <n v="25"/>
    <n v="20"/>
  </r>
  <r>
    <x v="90"/>
    <n v="30"/>
    <n v="40"/>
  </r>
  <r>
    <x v="2"/>
    <n v="112"/>
    <n v="40"/>
  </r>
  <r>
    <x v="3"/>
    <n v="112"/>
    <n v="67"/>
  </r>
  <r>
    <x v="42"/>
    <n v="51"/>
    <n v="40"/>
  </r>
  <r>
    <x v="8"/>
    <n v="49"/>
    <n v="33"/>
  </r>
  <r>
    <x v="26"/>
    <n v="102"/>
    <n v="40"/>
  </r>
  <r>
    <x v="19"/>
    <n v="115"/>
    <n v="99"/>
  </r>
  <r>
    <x v="5"/>
    <n v="45"/>
    <n v="30"/>
  </r>
  <r>
    <x v="10"/>
    <n v="39"/>
    <n v="34"/>
  </r>
  <r>
    <x v="45"/>
    <n v="37"/>
    <n v="40"/>
  </r>
  <r>
    <x v="40"/>
    <n v="50"/>
    <n v="40"/>
  </r>
  <r>
    <x v="80"/>
    <n v="55"/>
    <n v="40"/>
  </r>
  <r>
    <x v="47"/>
    <n v="49"/>
    <n v="40"/>
  </r>
  <r>
    <x v="54"/>
    <n v="200"/>
    <n v="40"/>
  </r>
  <r>
    <x v="11"/>
    <n v="55"/>
    <n v="21"/>
  </r>
  <r>
    <x v="0"/>
    <n v="97"/>
    <n v="40"/>
  </r>
  <r>
    <x v="43"/>
    <n v="19.899999999999999"/>
    <n v="40"/>
  </r>
  <r>
    <x v="13"/>
    <n v="31"/>
    <n v="30"/>
  </r>
  <r>
    <x v="66"/>
    <n v="42"/>
    <n v="40"/>
  </r>
  <r>
    <x v="38"/>
    <n v="69"/>
    <n v="40"/>
  </r>
  <r>
    <x v="80"/>
    <n v="55"/>
    <n v="40"/>
  </r>
  <r>
    <x v="5"/>
    <n v="42"/>
    <n v="30"/>
  </r>
  <r>
    <x v="10"/>
    <n v="37"/>
    <n v="34"/>
  </r>
  <r>
    <x v="1"/>
    <n v="79"/>
    <n v="40"/>
  </r>
  <r>
    <x v="40"/>
    <n v="48"/>
    <n v="40"/>
  </r>
  <r>
    <x v="9"/>
    <n v="72"/>
    <n v="90"/>
  </r>
  <r>
    <x v="15"/>
    <n v="28.5"/>
    <n v="20"/>
  </r>
  <r>
    <x v="91"/>
    <n v="60"/>
    <n v="40"/>
  </r>
  <r>
    <x v="92"/>
    <n v="69"/>
    <n v="40"/>
  </r>
  <r>
    <x v="60"/>
    <n v="65"/>
    <n v="40"/>
  </r>
  <r>
    <x v="19"/>
    <n v="108"/>
    <n v="99"/>
  </r>
  <r>
    <x v="93"/>
    <n v="80"/>
    <n v="40"/>
  </r>
  <r>
    <x v="51"/>
    <n v="40"/>
    <n v="40"/>
  </r>
  <r>
    <x v="47"/>
    <n v="47"/>
    <n v="40"/>
  </r>
  <r>
    <x v="35"/>
    <n v="54"/>
    <n v="40"/>
  </r>
  <r>
    <x v="44"/>
    <n v="65"/>
    <n v="40"/>
  </r>
  <r>
    <x v="61"/>
    <n v="29.5"/>
    <n v="40"/>
  </r>
  <r>
    <x v="14"/>
    <n v="22.9"/>
    <n v="11"/>
  </r>
  <r>
    <x v="15"/>
    <n v="28.5"/>
    <n v="20"/>
  </r>
  <r>
    <x v="62"/>
    <n v="370"/>
    <n v="40"/>
  </r>
  <r>
    <x v="35"/>
    <n v="56"/>
    <n v="40"/>
  </r>
  <r>
    <x v="10"/>
    <n v="39"/>
    <n v="34"/>
  </r>
  <r>
    <x v="45"/>
    <n v="37"/>
    <n v="40"/>
  </r>
  <r>
    <x v="19"/>
    <n v="115"/>
    <n v="99"/>
  </r>
  <r>
    <x v="43"/>
    <n v="21"/>
    <n v="40"/>
  </r>
  <r>
    <x v="5"/>
    <n v="45"/>
    <n v="30"/>
  </r>
  <r>
    <x v="25"/>
    <n v="102"/>
    <n v="40"/>
  </r>
  <r>
    <x v="47"/>
    <n v="49"/>
    <n v="40"/>
  </r>
  <r>
    <x v="23"/>
    <n v="39"/>
    <n v="40"/>
  </r>
  <r>
    <x v="31"/>
    <n v="16"/>
    <n v="40"/>
  </r>
  <r>
    <x v="57"/>
    <n v="42"/>
    <n v="40"/>
  </r>
  <r>
    <x v="15"/>
    <n v="28.5"/>
    <n v="20"/>
  </r>
  <r>
    <x v="28"/>
    <n v="40"/>
    <n v="40"/>
  </r>
  <r>
    <x v="16"/>
    <n v="30.5"/>
    <n v="10"/>
  </r>
  <r>
    <x v="9"/>
    <n v="75"/>
    <n v="90"/>
  </r>
  <r>
    <x v="10"/>
    <n v="39"/>
    <n v="34"/>
  </r>
  <r>
    <x v="35"/>
    <n v="56"/>
    <n v="40"/>
  </r>
  <r>
    <x v="90"/>
    <n v="30"/>
    <n v="40"/>
  </r>
  <r>
    <x v="45"/>
    <n v="37"/>
    <n v="40"/>
  </r>
  <r>
    <x v="19"/>
    <n v="115"/>
    <n v="99"/>
  </r>
  <r>
    <x v="7"/>
    <n v="28"/>
    <n v="10"/>
  </r>
  <r>
    <x v="17"/>
    <n v="22"/>
    <n v="14"/>
  </r>
  <r>
    <x v="43"/>
    <n v="21"/>
    <n v="40"/>
  </r>
  <r>
    <x v="13"/>
    <n v="33"/>
    <n v="30"/>
  </r>
  <r>
    <x v="17"/>
    <n v="22"/>
    <n v="14"/>
  </r>
  <r>
    <x v="60"/>
    <n v="65"/>
    <n v="40"/>
  </r>
  <r>
    <x v="8"/>
    <n v="47.78"/>
    <n v="33"/>
  </r>
  <r>
    <x v="7"/>
    <n v="28"/>
    <n v="10"/>
  </r>
  <r>
    <x v="2"/>
    <n v="112"/>
    <n v="40"/>
  </r>
  <r>
    <x v="10"/>
    <n v="38.020000000000003"/>
    <n v="34"/>
  </r>
  <r>
    <x v="39"/>
    <n v="69"/>
    <n v="40"/>
  </r>
  <r>
    <x v="13"/>
    <n v="32.18"/>
    <n v="30"/>
  </r>
  <r>
    <x v="40"/>
    <n v="48.76"/>
    <n v="40"/>
  </r>
  <r>
    <x v="33"/>
    <n v="101.4"/>
    <n v="40"/>
  </r>
  <r>
    <x v="4"/>
    <n v="80"/>
    <n v="55"/>
  </r>
  <r>
    <x v="62"/>
    <n v="360.75"/>
    <n v="40"/>
  </r>
  <r>
    <x v="19"/>
    <n v="112.12"/>
    <n v="99"/>
  </r>
  <r>
    <x v="45"/>
    <n v="36.08"/>
    <n v="40"/>
  </r>
  <r>
    <x v="32"/>
    <n v="68.599999999999994"/>
    <n v="40"/>
  </r>
  <r>
    <x v="84"/>
    <n v="76.44"/>
    <n v="40"/>
  </r>
  <r>
    <x v="61"/>
    <n v="29.5"/>
    <n v="40"/>
  </r>
  <r>
    <x v="90"/>
    <n v="29.25"/>
    <n v="40"/>
  </r>
  <r>
    <x v="21"/>
    <n v="32"/>
    <n v="40"/>
  </r>
  <r>
    <x v="22"/>
    <n v="25"/>
    <n v="40"/>
  </r>
  <r>
    <x v="46"/>
    <n v="19.5"/>
    <n v="40"/>
  </r>
  <r>
    <x v="28"/>
    <n v="40"/>
    <n v="40"/>
  </r>
  <r>
    <x v="42"/>
    <n v="51"/>
    <n v="40"/>
  </r>
  <r>
    <x v="14"/>
    <n v="22.9"/>
    <n v="11"/>
  </r>
  <r>
    <x v="90"/>
    <n v="30"/>
    <n v="40"/>
  </r>
  <r>
    <x v="2"/>
    <n v="112"/>
    <n v="40"/>
  </r>
  <r>
    <x v="6"/>
    <n v="25"/>
    <n v="20"/>
  </r>
  <r>
    <x v="28"/>
    <n v="40"/>
    <n v="40"/>
  </r>
  <r>
    <x v="0"/>
    <n v="97"/>
    <n v="40"/>
  </r>
  <r>
    <x v="94"/>
    <n v="150"/>
    <n v="40"/>
  </r>
  <r>
    <x v="19"/>
    <n v="115"/>
    <n v="99"/>
  </r>
  <r>
    <x v="59"/>
    <n v="200"/>
    <n v="40"/>
  </r>
  <r>
    <x v="11"/>
    <n v="75"/>
    <n v="21"/>
  </r>
  <r>
    <x v="8"/>
    <n v="49"/>
    <n v="33"/>
  </r>
  <r>
    <x v="84"/>
    <n v="78"/>
    <n v="40"/>
  </r>
  <r>
    <x v="32"/>
    <n v="70"/>
    <n v="40"/>
  </r>
  <r>
    <x v="41"/>
    <n v="39"/>
    <n v="40"/>
  </r>
  <r>
    <x v="72"/>
    <n v="40"/>
    <n v="40"/>
  </r>
  <r>
    <x v="42"/>
    <n v="51"/>
    <n v="40"/>
  </r>
  <r>
    <x v="43"/>
    <n v="21"/>
    <n v="40"/>
  </r>
  <r>
    <x v="19"/>
    <n v="115"/>
    <n v="99"/>
  </r>
  <r>
    <x v="47"/>
    <n v="49"/>
    <n v="40"/>
  </r>
  <r>
    <x v="35"/>
    <n v="56"/>
    <n v="40"/>
  </r>
  <r>
    <x v="23"/>
    <n v="39"/>
    <n v="40"/>
  </r>
  <r>
    <x v="6"/>
    <n v="25"/>
    <n v="20"/>
  </r>
  <r>
    <x v="13"/>
    <n v="33"/>
    <n v="30"/>
  </r>
  <r>
    <x v="10"/>
    <n v="39"/>
    <n v="34"/>
  </r>
  <r>
    <x v="45"/>
    <n v="37"/>
    <n v="40"/>
  </r>
  <r>
    <x v="53"/>
    <n v="56"/>
    <n v="40"/>
  </r>
  <r>
    <x v="40"/>
    <n v="50"/>
    <n v="40"/>
  </r>
  <r>
    <x v="25"/>
    <n v="102"/>
    <n v="40"/>
  </r>
  <r>
    <x v="13"/>
    <n v="33"/>
    <n v="30"/>
  </r>
  <r>
    <x v="10"/>
    <n v="39"/>
    <n v="34"/>
  </r>
  <r>
    <x v="40"/>
    <n v="50"/>
    <n v="40"/>
  </r>
  <r>
    <x v="45"/>
    <n v="37"/>
    <n v="40"/>
  </r>
  <r>
    <x v="44"/>
    <n v="68"/>
    <n v="40"/>
  </r>
  <r>
    <x v="42"/>
    <n v="51"/>
    <n v="40"/>
  </r>
  <r>
    <x v="32"/>
    <n v="70"/>
    <n v="40"/>
  </r>
  <r>
    <x v="26"/>
    <n v="102"/>
    <n v="40"/>
  </r>
  <r>
    <x v="49"/>
    <n v="172"/>
    <n v="40"/>
  </r>
  <r>
    <x v="50"/>
    <n v="172"/>
    <n v="40"/>
  </r>
  <r>
    <x v="25"/>
    <n v="102"/>
    <n v="40"/>
  </r>
  <r>
    <x v="59"/>
    <n v="49"/>
    <n v="40"/>
  </r>
  <r>
    <x v="8"/>
    <n v="49"/>
    <n v="33"/>
  </r>
  <r>
    <x v="6"/>
    <n v="25"/>
    <n v="20"/>
  </r>
  <r>
    <x v="5"/>
    <n v="45"/>
    <n v="30"/>
  </r>
  <r>
    <x v="19"/>
    <n v="115"/>
    <n v="99"/>
  </r>
  <r>
    <x v="62"/>
    <n v="370"/>
    <n v="40"/>
  </r>
  <r>
    <x v="28"/>
    <n v="40"/>
    <n v="40"/>
  </r>
  <r>
    <x v="15"/>
    <n v="28.5"/>
    <n v="20"/>
  </r>
  <r>
    <x v="18"/>
    <n v="81"/>
    <n v="64"/>
  </r>
  <r>
    <x v="75"/>
    <n v="29.5"/>
    <n v="40"/>
  </r>
  <r>
    <x v="17"/>
    <n v="22"/>
    <n v="14"/>
  </r>
  <r>
    <x v="30"/>
    <n v="70"/>
    <n v="40"/>
  </r>
  <r>
    <x v="43"/>
    <n v="21"/>
    <n v="40"/>
  </r>
  <r>
    <x v="76"/>
    <n v="255"/>
    <n v="40"/>
  </r>
  <r>
    <x v="20"/>
    <n v="69"/>
    <n v="65"/>
  </r>
  <r>
    <x v="8"/>
    <n v="49"/>
    <n v="33"/>
  </r>
  <r>
    <x v="29"/>
    <n v="39"/>
    <n v="40"/>
  </r>
  <r>
    <x v="39"/>
    <n v="69"/>
    <n v="40"/>
  </r>
  <r>
    <x v="30"/>
    <n v="70"/>
    <n v="40"/>
  </r>
  <r>
    <x v="17"/>
    <n v="22"/>
    <n v="14"/>
  </r>
  <r>
    <x v="25"/>
    <n v="102"/>
    <n v="40"/>
  </r>
  <r>
    <x v="21"/>
    <n v="32"/>
    <n v="40"/>
  </r>
  <r>
    <x v="12"/>
    <n v="62"/>
    <n v="33"/>
  </r>
  <r>
    <x v="28"/>
    <n v="40"/>
    <n v="40"/>
  </r>
  <r>
    <x v="40"/>
    <n v="50"/>
    <n v="40"/>
  </r>
  <r>
    <x v="15"/>
    <n v="28.5"/>
    <n v="20"/>
  </r>
  <r>
    <x v="19"/>
    <n v="115"/>
    <n v="99"/>
  </r>
  <r>
    <x v="36"/>
    <n v="545"/>
    <n v="40"/>
  </r>
  <r>
    <x v="41"/>
    <n v="39"/>
    <n v="40"/>
  </r>
  <r>
    <x v="44"/>
    <n v="68"/>
    <n v="40"/>
  </r>
  <r>
    <x v="66"/>
    <n v="43"/>
    <n v="40"/>
  </r>
  <r>
    <x v="73"/>
    <n v="180"/>
    <n v="40"/>
  </r>
  <r>
    <x v="45"/>
    <n v="37"/>
    <n v="40"/>
  </r>
  <r>
    <x v="55"/>
    <n v="50"/>
    <n v="40"/>
  </r>
  <r>
    <x v="47"/>
    <n v="49"/>
    <n v="40"/>
  </r>
  <r>
    <x v="28"/>
    <n v="40"/>
    <n v="40"/>
  </r>
  <r>
    <x v="44"/>
    <n v="68"/>
    <n v="40"/>
  </r>
  <r>
    <x v="7"/>
    <n v="28"/>
    <n v="10"/>
  </r>
  <r>
    <x v="5"/>
    <n v="45"/>
    <n v="30"/>
  </r>
  <r>
    <x v="6"/>
    <n v="25"/>
    <n v="20"/>
  </r>
  <r>
    <x v="25"/>
    <n v="102"/>
    <n v="40"/>
  </r>
  <r>
    <x v="26"/>
    <n v="102"/>
    <n v="40"/>
  </r>
  <r>
    <x v="2"/>
    <n v="112"/>
    <n v="40"/>
  </r>
  <r>
    <x v="3"/>
    <n v="112"/>
    <n v="67"/>
  </r>
  <r>
    <x v="42"/>
    <n v="51"/>
    <n v="40"/>
  </r>
  <r>
    <x v="18"/>
    <n v="81"/>
    <n v="64"/>
  </r>
  <r>
    <x v="1"/>
    <n v="79"/>
    <n v="40"/>
  </r>
  <r>
    <x v="19"/>
    <n v="115"/>
    <n v="99"/>
  </r>
  <r>
    <x v="10"/>
    <n v="39"/>
    <n v="34"/>
  </r>
  <r>
    <x v="40"/>
    <n v="50"/>
    <n v="40"/>
  </r>
  <r>
    <x v="45"/>
    <n v="37"/>
    <n v="40"/>
  </r>
  <r>
    <x v="13"/>
    <n v="33"/>
    <n v="30"/>
  </r>
  <r>
    <x v="22"/>
    <n v="25"/>
    <n v="40"/>
  </r>
  <r>
    <x v="20"/>
    <n v="69"/>
    <n v="65"/>
  </r>
  <r>
    <x v="25"/>
    <n v="102"/>
    <n v="40"/>
  </r>
  <r>
    <x v="6"/>
    <n v="25"/>
    <n v="20"/>
  </r>
  <r>
    <x v="58"/>
    <n v="160"/>
    <n v="40"/>
  </r>
  <r>
    <x v="7"/>
    <n v="36"/>
    <n v="10"/>
  </r>
  <r>
    <x v="31"/>
    <n v="17"/>
    <n v="40"/>
  </r>
  <r>
    <x v="43"/>
    <n v="19"/>
    <n v="40"/>
  </r>
  <r>
    <x v="90"/>
    <n v="25"/>
    <n v="40"/>
  </r>
  <r>
    <x v="19"/>
    <n v="113"/>
    <n v="99"/>
  </r>
  <r>
    <x v="62"/>
    <n v="345"/>
    <n v="40"/>
  </r>
  <r>
    <x v="9"/>
    <n v="90"/>
    <n v="90"/>
  </r>
  <r>
    <x v="10"/>
    <n v="32"/>
    <n v="34"/>
  </r>
  <r>
    <x v="45"/>
    <n v="29"/>
    <n v="40"/>
  </r>
  <r>
    <x v="23"/>
    <n v="32"/>
    <n v="40"/>
  </r>
  <r>
    <x v="40"/>
    <n v="49"/>
    <n v="40"/>
  </r>
  <r>
    <x v="44"/>
    <n v="76"/>
    <n v="40"/>
  </r>
  <r>
    <x v="41"/>
    <n v="39"/>
    <n v="40"/>
  </r>
  <r>
    <x v="7"/>
    <n v="28"/>
    <n v="10"/>
  </r>
  <r>
    <x v="90"/>
    <n v="30"/>
    <n v="40"/>
  </r>
  <r>
    <x v="2"/>
    <n v="112"/>
    <n v="40"/>
  </r>
  <r>
    <x v="3"/>
    <n v="112"/>
    <n v="67"/>
  </r>
  <r>
    <x v="43"/>
    <n v="21"/>
    <n v="40"/>
  </r>
  <r>
    <x v="10"/>
    <n v="39"/>
    <n v="34"/>
  </r>
  <r>
    <x v="6"/>
    <n v="25"/>
    <n v="20"/>
  </r>
  <r>
    <x v="44"/>
    <n v="68"/>
    <n v="40"/>
  </r>
  <r>
    <x v="36"/>
    <n v="545"/>
    <n v="40"/>
  </r>
  <r>
    <x v="19"/>
    <n v="115"/>
    <n v="99"/>
  </r>
  <r>
    <x v="13"/>
    <n v="33"/>
    <n v="30"/>
  </r>
  <r>
    <x v="40"/>
    <n v="50"/>
    <n v="40"/>
  </r>
  <r>
    <x v="61"/>
    <n v="29.5"/>
    <n v="40"/>
  </r>
  <r>
    <x v="26"/>
    <n v="102"/>
    <n v="40"/>
  </r>
  <r>
    <x v="80"/>
    <n v="55"/>
    <n v="40"/>
  </r>
  <r>
    <x v="90"/>
    <n v="30"/>
    <n v="40"/>
  </r>
  <r>
    <x v="2"/>
    <n v="112"/>
    <n v="40"/>
  </r>
  <r>
    <x v="13"/>
    <n v="33"/>
    <n v="30"/>
  </r>
  <r>
    <x v="28"/>
    <n v="40"/>
    <n v="40"/>
  </r>
  <r>
    <x v="9"/>
    <n v="75"/>
    <n v="90"/>
  </r>
  <r>
    <x v="15"/>
    <n v="28.5"/>
    <n v="20"/>
  </r>
  <r>
    <x v="10"/>
    <n v="39"/>
    <n v="34"/>
  </r>
  <r>
    <x v="4"/>
    <n v="80"/>
    <n v="55"/>
  </r>
  <r>
    <x v="43"/>
    <n v="21"/>
    <n v="40"/>
  </r>
  <r>
    <x v="41"/>
    <n v="39"/>
    <n v="40"/>
  </r>
  <r>
    <x v="8"/>
    <n v="49"/>
    <n v="33"/>
  </r>
  <r>
    <x v="40"/>
    <n v="50"/>
    <n v="40"/>
  </r>
  <r>
    <x v="17"/>
    <n v="22"/>
    <n v="14"/>
  </r>
  <r>
    <x v="38"/>
    <n v="69"/>
    <n v="40"/>
  </r>
  <r>
    <x v="36"/>
    <n v="545"/>
    <n v="40"/>
  </r>
  <r>
    <x v="44"/>
    <n v="68"/>
    <n v="40"/>
  </r>
  <r>
    <x v="34"/>
    <n v="28"/>
    <n v="40"/>
  </r>
  <r>
    <x v="33"/>
    <n v="104"/>
    <n v="40"/>
  </r>
  <r>
    <x v="20"/>
    <n v="69"/>
    <n v="65"/>
  </r>
  <r>
    <x v="59"/>
    <n v="200"/>
    <n v="40"/>
  </r>
  <r>
    <x v="0"/>
    <n v="97"/>
    <n v="40"/>
  </r>
  <r>
    <x v="81"/>
    <n v="68"/>
    <n v="40"/>
  </r>
  <r>
    <x v="45"/>
    <n v="37"/>
    <n v="40"/>
  </r>
  <r>
    <x v="25"/>
    <n v="102"/>
    <n v="40"/>
  </r>
  <r>
    <x v="90"/>
    <n v="30"/>
    <n v="40"/>
  </r>
  <r>
    <x v="13"/>
    <n v="33"/>
    <n v="30"/>
  </r>
  <r>
    <x v="15"/>
    <n v="28.5"/>
    <n v="20"/>
  </r>
  <r>
    <x v="10"/>
    <n v="39"/>
    <n v="34"/>
  </r>
  <r>
    <x v="43"/>
    <n v="21"/>
    <n v="40"/>
  </r>
  <r>
    <x v="8"/>
    <n v="49"/>
    <n v="33"/>
  </r>
  <r>
    <x v="40"/>
    <n v="50"/>
    <n v="40"/>
  </r>
  <r>
    <x v="17"/>
    <n v="22"/>
    <n v="14"/>
  </r>
  <r>
    <x v="19"/>
    <n v="115"/>
    <n v="99"/>
  </r>
  <r>
    <x v="5"/>
    <n v="45"/>
    <n v="30"/>
  </r>
  <r>
    <x v="47"/>
    <n v="49"/>
    <n v="40"/>
  </r>
  <r>
    <x v="44"/>
    <n v="68"/>
    <n v="40"/>
  </r>
  <r>
    <x v="45"/>
    <n v="37"/>
    <n v="40"/>
  </r>
  <r>
    <x v="9"/>
    <n v="75"/>
    <n v="90"/>
  </r>
  <r>
    <x v="51"/>
    <n v="42"/>
    <n v="40"/>
  </r>
  <r>
    <x v="43"/>
    <n v="21"/>
    <n v="40"/>
  </r>
  <r>
    <x v="6"/>
    <n v="25"/>
    <n v="20"/>
  </r>
  <r>
    <x v="36"/>
    <n v="545"/>
    <n v="40"/>
  </r>
  <r>
    <x v="9"/>
    <n v="75"/>
    <n v="90"/>
  </r>
  <r>
    <x v="28"/>
    <n v="40"/>
    <n v="40"/>
  </r>
  <r>
    <x v="66"/>
    <n v="43"/>
    <n v="40"/>
  </r>
  <r>
    <x v="64"/>
    <n v="54"/>
    <n v="40"/>
  </r>
  <r>
    <x v="7"/>
    <n v="36"/>
    <n v="10"/>
  </r>
  <r>
    <x v="5"/>
    <n v="36"/>
    <n v="30"/>
  </r>
  <r>
    <x v="14"/>
    <n v="21"/>
    <n v="11"/>
  </r>
  <r>
    <x v="61"/>
    <n v="23"/>
    <n v="40"/>
  </r>
  <r>
    <x v="16"/>
    <n v="28"/>
    <n v="10"/>
  </r>
  <r>
    <x v="62"/>
    <n v="345"/>
    <n v="40"/>
  </r>
  <r>
    <x v="35"/>
    <n v="57"/>
    <n v="40"/>
  </r>
  <r>
    <x v="11"/>
    <n v="51"/>
    <n v="21"/>
  </r>
  <r>
    <x v="40"/>
    <n v="49"/>
    <n v="40"/>
  </r>
  <r>
    <x v="10"/>
    <n v="32"/>
    <n v="34"/>
  </r>
  <r>
    <x v="42"/>
    <n v="46"/>
    <n v="40"/>
  </r>
  <r>
    <x v="43"/>
    <n v="19"/>
    <n v="40"/>
  </r>
  <r>
    <x v="41"/>
    <n v="39"/>
    <n v="40"/>
  </r>
  <r>
    <x v="6"/>
    <n v="25"/>
    <n v="20"/>
  </r>
  <r>
    <x v="8"/>
    <n v="49"/>
    <n v="33"/>
  </r>
  <r>
    <x v="42"/>
    <n v="51"/>
    <n v="40"/>
  </r>
  <r>
    <x v="50"/>
    <n v="172"/>
    <n v="40"/>
  </r>
  <r>
    <x v="49"/>
    <n v="172"/>
    <n v="40"/>
  </r>
  <r>
    <x v="25"/>
    <n v="102"/>
    <n v="40"/>
  </r>
  <r>
    <x v="44"/>
    <n v="68"/>
    <n v="40"/>
  </r>
  <r>
    <x v="10"/>
    <n v="39"/>
    <n v="34"/>
  </r>
  <r>
    <x v="13"/>
    <n v="33"/>
    <n v="30"/>
  </r>
  <r>
    <x v="11"/>
    <n v="55"/>
    <n v="21"/>
  </r>
  <r>
    <x v="5"/>
    <n v="45"/>
    <n v="30"/>
  </r>
  <r>
    <x v="40"/>
    <n v="50"/>
    <n v="40"/>
  </r>
  <r>
    <x v="28"/>
    <n v="40"/>
    <n v="40"/>
  </r>
  <r>
    <x v="15"/>
    <n v="28.5"/>
    <n v="20"/>
  </r>
  <r>
    <x v="19"/>
    <n v="115"/>
    <n v="99"/>
  </r>
  <r>
    <x v="43"/>
    <n v="21"/>
    <n v="40"/>
  </r>
  <r>
    <x v="17"/>
    <n v="22"/>
    <n v="14"/>
  </r>
  <r>
    <x v="45"/>
    <n v="37"/>
    <n v="40"/>
  </r>
  <r>
    <x v="21"/>
    <n v="32"/>
    <n v="40"/>
  </r>
  <r>
    <x v="26"/>
    <n v="102"/>
    <n v="40"/>
  </r>
  <r>
    <x v="25"/>
    <n v="102"/>
    <n v="40"/>
  </r>
  <r>
    <x v="45"/>
    <n v="37"/>
    <n v="40"/>
  </r>
  <r>
    <x v="6"/>
    <n v="25"/>
    <n v="20"/>
  </r>
  <r>
    <x v="10"/>
    <n v="39"/>
    <n v="34"/>
  </r>
  <r>
    <x v="44"/>
    <n v="68"/>
    <n v="40"/>
  </r>
  <r>
    <x v="36"/>
    <n v="545"/>
    <n v="40"/>
  </r>
  <r>
    <x v="19"/>
    <n v="115"/>
    <n v="99"/>
  </r>
  <r>
    <x v="15"/>
    <n v="28.5"/>
    <n v="20"/>
  </r>
  <r>
    <x v="5"/>
    <n v="45"/>
    <n v="30"/>
  </r>
  <r>
    <x v="8"/>
    <n v="49"/>
    <n v="33"/>
  </r>
  <r>
    <x v="17"/>
    <n v="22"/>
    <n v="14"/>
  </r>
  <r>
    <x v="40"/>
    <n v="50"/>
    <n v="40"/>
  </r>
  <r>
    <x v="23"/>
    <n v="39"/>
    <n v="40"/>
  </r>
  <r>
    <x v="28"/>
    <n v="40"/>
    <n v="40"/>
  </r>
  <r>
    <x v="4"/>
    <n v="80"/>
    <n v="55"/>
  </r>
  <r>
    <x v="90"/>
    <n v="30"/>
    <n v="40"/>
  </r>
  <r>
    <x v="3"/>
    <n v="112"/>
    <n v="67"/>
  </r>
  <r>
    <x v="2"/>
    <n v="112"/>
    <n v="40"/>
  </r>
  <r>
    <x v="11"/>
    <n v="75"/>
    <n v="21"/>
  </r>
  <r>
    <x v="59"/>
    <n v="49"/>
    <n v="40"/>
  </r>
  <r>
    <x v="32"/>
    <n v="70"/>
    <n v="40"/>
  </r>
  <r>
    <x v="82"/>
    <n v="82"/>
    <n v="40"/>
  </r>
  <r>
    <x v="14"/>
    <n v="22.9"/>
    <n v="11"/>
  </r>
  <r>
    <x v="61"/>
    <n v="29.5"/>
    <n v="40"/>
  </r>
  <r>
    <x v="52"/>
    <n v="25"/>
    <n v="40"/>
  </r>
  <r>
    <x v="85"/>
    <n v="85"/>
    <n v="40"/>
  </r>
  <r>
    <x v="7"/>
    <n v="28"/>
    <n v="10"/>
  </r>
  <r>
    <x v="48"/>
    <n v="29"/>
    <n v="40"/>
  </r>
  <r>
    <x v="21"/>
    <n v="32"/>
    <n v="40"/>
  </r>
  <r>
    <x v="46"/>
    <n v="19.5"/>
    <n v="40"/>
  </r>
  <r>
    <x v="90"/>
    <n v="30"/>
    <n v="40"/>
  </r>
  <r>
    <x v="13"/>
    <n v="33"/>
    <n v="30"/>
  </r>
  <r>
    <x v="28"/>
    <n v="40"/>
    <n v="40"/>
  </r>
  <r>
    <x v="15"/>
    <n v="28.5"/>
    <n v="20"/>
  </r>
  <r>
    <x v="16"/>
    <n v="30.5"/>
    <n v="10"/>
  </r>
  <r>
    <x v="10"/>
    <n v="39"/>
    <n v="34"/>
  </r>
  <r>
    <x v="4"/>
    <n v="80"/>
    <n v="55"/>
  </r>
  <r>
    <x v="43"/>
    <n v="21"/>
    <n v="40"/>
  </r>
  <r>
    <x v="6"/>
    <n v="25"/>
    <n v="20"/>
  </r>
  <r>
    <x v="60"/>
    <n v="65"/>
    <n v="40"/>
  </r>
  <r>
    <x v="8"/>
    <n v="49"/>
    <n v="33"/>
  </r>
  <r>
    <x v="40"/>
    <n v="50"/>
    <n v="40"/>
  </r>
  <r>
    <x v="17"/>
    <n v="22"/>
    <n v="14"/>
  </r>
  <r>
    <x v="5"/>
    <n v="45"/>
    <n v="30"/>
  </r>
  <r>
    <x v="26"/>
    <n v="102"/>
    <n v="40"/>
  </r>
  <r>
    <x v="38"/>
    <n v="69"/>
    <n v="40"/>
  </r>
  <r>
    <x v="13"/>
    <n v="33"/>
    <n v="30"/>
  </r>
  <r>
    <x v="28"/>
    <n v="40"/>
    <n v="40"/>
  </r>
  <r>
    <x v="15"/>
    <n v="28.5"/>
    <n v="20"/>
  </r>
  <r>
    <x v="10"/>
    <n v="39"/>
    <n v="34"/>
  </r>
  <r>
    <x v="42"/>
    <n v="51"/>
    <n v="40"/>
  </r>
  <r>
    <x v="43"/>
    <n v="21"/>
    <n v="40"/>
  </r>
  <r>
    <x v="60"/>
    <n v="65"/>
    <n v="40"/>
  </r>
  <r>
    <x v="8"/>
    <n v="49"/>
    <n v="33"/>
  </r>
  <r>
    <x v="40"/>
    <n v="50"/>
    <n v="40"/>
  </r>
  <r>
    <x v="17"/>
    <n v="22"/>
    <n v="14"/>
  </r>
  <r>
    <x v="39"/>
    <n v="69"/>
    <n v="40"/>
  </r>
  <r>
    <x v="19"/>
    <n v="115"/>
    <n v="99"/>
  </r>
  <r>
    <x v="21"/>
    <n v="32"/>
    <n v="40"/>
  </r>
  <r>
    <x v="7"/>
    <n v="28"/>
    <n v="10"/>
  </r>
  <r>
    <x v="31"/>
    <n v="16"/>
    <n v="40"/>
  </r>
  <r>
    <x v="5"/>
    <n v="45"/>
    <n v="30"/>
  </r>
  <r>
    <x v="90"/>
    <n v="30"/>
    <n v="40"/>
  </r>
  <r>
    <x v="36"/>
    <n v="545"/>
    <n v="40"/>
  </r>
  <r>
    <x v="14"/>
    <n v="22.9"/>
    <n v="11"/>
  </r>
  <r>
    <x v="40"/>
    <n v="50"/>
    <n v="40"/>
  </r>
  <r>
    <x v="10"/>
    <n v="39"/>
    <n v="34"/>
  </r>
  <r>
    <x v="44"/>
    <n v="68"/>
    <n v="40"/>
  </r>
  <r>
    <x v="33"/>
    <n v="104"/>
    <n v="40"/>
  </r>
  <r>
    <x v="19"/>
    <n v="115"/>
    <n v="99"/>
  </r>
  <r>
    <x v="60"/>
    <n v="65"/>
    <n v="40"/>
  </r>
  <r>
    <x v="34"/>
    <n v="28"/>
    <n v="40"/>
  </r>
  <r>
    <x v="1"/>
    <n v="79"/>
    <n v="40"/>
  </r>
  <r>
    <x v="38"/>
    <n v="69"/>
    <n v="40"/>
  </r>
  <r>
    <x v="28"/>
    <n v="40"/>
    <n v="40"/>
  </r>
  <r>
    <x v="4"/>
    <n v="80"/>
    <n v="55"/>
  </r>
  <r>
    <x v="28"/>
    <n v="40"/>
    <n v="40"/>
  </r>
  <r>
    <x v="9"/>
    <n v="75"/>
    <n v="90"/>
  </r>
  <r>
    <x v="10"/>
    <n v="39"/>
    <n v="34"/>
  </r>
  <r>
    <x v="43"/>
    <n v="21"/>
    <n v="40"/>
  </r>
  <r>
    <x v="36"/>
    <n v="545"/>
    <n v="40"/>
  </r>
  <r>
    <x v="44"/>
    <n v="68"/>
    <n v="40"/>
  </r>
  <r>
    <x v="31"/>
    <n v="16"/>
    <n v="40"/>
  </r>
  <r>
    <x v="15"/>
    <n v="28.5"/>
    <n v="20"/>
  </r>
  <r>
    <x v="19"/>
    <n v="115"/>
    <n v="99"/>
  </r>
  <r>
    <x v="42"/>
    <n v="51"/>
    <n v="40"/>
  </r>
  <r>
    <x v="43"/>
    <n v="21"/>
    <n v="40"/>
  </r>
  <r>
    <x v="10"/>
    <n v="39"/>
    <n v="34"/>
  </r>
  <r>
    <x v="6"/>
    <n v="25"/>
    <n v="20"/>
  </r>
  <r>
    <x v="36"/>
    <n v="545"/>
    <n v="40"/>
  </r>
  <r>
    <x v="19"/>
    <n v="115"/>
    <n v="99"/>
  </r>
  <r>
    <x v="44"/>
    <n v="68"/>
    <n v="40"/>
  </r>
  <r>
    <x v="9"/>
    <n v="75"/>
    <n v="90"/>
  </r>
  <r>
    <x v="45"/>
    <n v="37"/>
    <n v="40"/>
  </r>
  <r>
    <x v="15"/>
    <n v="28.5"/>
    <n v="20"/>
  </r>
  <r>
    <x v="14"/>
    <n v="22.9"/>
    <n v="11"/>
  </r>
  <r>
    <x v="13"/>
    <n v="33"/>
    <n v="30"/>
  </r>
  <r>
    <x v="16"/>
    <n v="30.5"/>
    <n v="10"/>
  </r>
  <r>
    <x v="28"/>
    <n v="40"/>
    <n v="40"/>
  </r>
  <r>
    <x v="75"/>
    <n v="29.5"/>
    <n v="40"/>
  </r>
  <r>
    <x v="20"/>
    <n v="69"/>
    <n v="65"/>
  </r>
  <r>
    <x v="76"/>
    <n v="255"/>
    <n v="40"/>
  </r>
  <r>
    <x v="0"/>
    <n v="97"/>
    <n v="40"/>
  </r>
  <r>
    <x v="15"/>
    <n v="28.5"/>
    <n v="20"/>
  </r>
  <r>
    <x v="28"/>
    <n v="40"/>
    <n v="40"/>
  </r>
  <r>
    <x v="16"/>
    <n v="30.5"/>
    <n v="10"/>
  </r>
  <r>
    <x v="36"/>
    <n v="545"/>
    <n v="40"/>
  </r>
  <r>
    <x v="19"/>
    <n v="115"/>
    <n v="99"/>
  </r>
  <r>
    <x v="26"/>
    <n v="102"/>
    <n v="40"/>
  </r>
  <r>
    <x v="8"/>
    <n v="49"/>
    <n v="33"/>
  </r>
  <r>
    <x v="6"/>
    <n v="25"/>
    <n v="20"/>
  </r>
  <r>
    <x v="17"/>
    <n v="22"/>
    <n v="14"/>
  </r>
  <r>
    <x v="43"/>
    <n v="21"/>
    <n v="40"/>
  </r>
  <r>
    <x v="32"/>
    <n v="70"/>
    <n v="40"/>
  </r>
  <r>
    <x v="33"/>
    <n v="104"/>
    <n v="40"/>
  </r>
  <r>
    <x v="41"/>
    <n v="39"/>
    <n v="40"/>
  </r>
  <r>
    <x v="11"/>
    <n v="55"/>
    <n v="21"/>
  </r>
  <r>
    <x v="10"/>
    <n v="39"/>
    <n v="34"/>
  </r>
  <r>
    <x v="40"/>
    <n v="50"/>
    <n v="40"/>
  </r>
  <r>
    <x v="62"/>
    <n v="370"/>
    <n v="40"/>
  </r>
  <r>
    <x v="7"/>
    <n v="28"/>
    <n v="10"/>
  </r>
  <r>
    <x v="90"/>
    <n v="30"/>
    <n v="40"/>
  </r>
  <r>
    <x v="9"/>
    <n v="75"/>
    <n v="90"/>
  </r>
  <r>
    <x v="65"/>
    <n v="15"/>
    <n v="40"/>
  </r>
  <r>
    <x v="13"/>
    <n v="31"/>
    <n v="30"/>
  </r>
  <r>
    <x v="61"/>
    <n v="23"/>
    <n v="40"/>
  </r>
  <r>
    <x v="14"/>
    <n v="21"/>
    <n v="11"/>
  </r>
  <r>
    <x v="16"/>
    <n v="28"/>
    <n v="10"/>
  </r>
  <r>
    <x v="36"/>
    <n v="525"/>
    <n v="40"/>
  </r>
  <r>
    <x v="28"/>
    <n v="40"/>
    <n v="40"/>
  </r>
  <r>
    <x v="15"/>
    <n v="28.5"/>
    <n v="20"/>
  </r>
  <r>
    <x v="46"/>
    <n v="19.5"/>
    <n v="40"/>
  </r>
  <r>
    <x v="10"/>
    <n v="39"/>
    <n v="34"/>
  </r>
  <r>
    <x v="6"/>
    <n v="25"/>
    <n v="20"/>
  </r>
  <r>
    <x v="40"/>
    <n v="50"/>
    <n v="40"/>
  </r>
  <r>
    <x v="25"/>
    <n v="102"/>
    <n v="40"/>
  </r>
  <r>
    <x v="44"/>
    <n v="68"/>
    <n v="40"/>
  </r>
  <r>
    <x v="21"/>
    <n v="32"/>
    <n v="40"/>
  </r>
  <r>
    <x v="8"/>
    <n v="49"/>
    <n v="33"/>
  </r>
  <r>
    <x v="11"/>
    <n v="55"/>
    <n v="21"/>
  </r>
  <r>
    <x v="43"/>
    <n v="21"/>
    <n v="40"/>
  </r>
  <r>
    <x v="17"/>
    <n v="22"/>
    <n v="14"/>
  </r>
  <r>
    <x v="19"/>
    <n v="115"/>
    <n v="99"/>
  </r>
  <r>
    <x v="62"/>
    <n v="370"/>
    <n v="40"/>
  </r>
  <r>
    <x v="63"/>
    <n v="139"/>
    <n v="40"/>
  </r>
  <r>
    <x v="90"/>
    <n v="30"/>
    <n v="40"/>
  </r>
  <r>
    <x v="2"/>
    <n v="112"/>
    <n v="40"/>
  </r>
  <r>
    <x v="13"/>
    <n v="33"/>
    <n v="30"/>
  </r>
  <r>
    <x v="3"/>
    <n v="112"/>
    <n v="67"/>
  </r>
  <r>
    <x v="28"/>
    <n v="40"/>
    <n v="40"/>
  </r>
  <r>
    <x v="15"/>
    <n v="28.5"/>
    <n v="20"/>
  </r>
  <r>
    <x v="16"/>
    <n v="30.5"/>
    <n v="10"/>
  </r>
  <r>
    <x v="31"/>
    <n v="16"/>
    <n v="40"/>
  </r>
  <r>
    <x v="10"/>
    <n v="39"/>
    <n v="34"/>
  </r>
  <r>
    <x v="4"/>
    <n v="80"/>
    <n v="55"/>
  </r>
  <r>
    <x v="6"/>
    <n v="25"/>
    <n v="20"/>
  </r>
  <r>
    <x v="8"/>
    <n v="49"/>
    <n v="33"/>
  </r>
  <r>
    <x v="25"/>
    <n v="102"/>
    <n v="40"/>
  </r>
  <r>
    <x v="5"/>
    <n v="45"/>
    <n v="30"/>
  </r>
  <r>
    <x v="30"/>
    <n v="70"/>
    <n v="40"/>
  </r>
  <r>
    <x v="66"/>
    <n v="43"/>
    <n v="40"/>
  </r>
  <r>
    <x v="21"/>
    <n v="32"/>
    <n v="40"/>
  </r>
  <r>
    <x v="11"/>
    <n v="55"/>
    <n v="21"/>
  </r>
  <r>
    <x v="44"/>
    <n v="68"/>
    <n v="40"/>
  </r>
  <r>
    <x v="45"/>
    <n v="37"/>
    <n v="40"/>
  </r>
  <r>
    <x v="59"/>
    <n v="200"/>
    <n v="40"/>
  </r>
  <r>
    <x v="57"/>
    <n v="42"/>
    <n v="40"/>
  </r>
  <r>
    <x v="20"/>
    <n v="69"/>
    <n v="65"/>
  </r>
  <r>
    <x v="27"/>
    <n v="255"/>
    <n v="40"/>
  </r>
  <r>
    <x v="0"/>
    <n v="97"/>
    <n v="40"/>
  </r>
  <r>
    <x v="90"/>
    <n v="30"/>
    <n v="40"/>
  </r>
  <r>
    <x v="13"/>
    <n v="33"/>
    <n v="30"/>
  </r>
  <r>
    <x v="14"/>
    <n v="22.9"/>
    <n v="11"/>
  </r>
  <r>
    <x v="7"/>
    <n v="28"/>
    <n v="10"/>
  </r>
  <r>
    <x v="28"/>
    <n v="40"/>
    <n v="40"/>
  </r>
  <r>
    <x v="32"/>
    <n v="70"/>
    <n v="40"/>
  </r>
  <r>
    <x v="10"/>
    <n v="39"/>
    <n v="34"/>
  </r>
  <r>
    <x v="4"/>
    <n v="80"/>
    <n v="55"/>
  </r>
  <r>
    <x v="41"/>
    <n v="39"/>
    <n v="40"/>
  </r>
  <r>
    <x v="60"/>
    <n v="65"/>
    <n v="40"/>
  </r>
  <r>
    <x v="40"/>
    <n v="50"/>
    <n v="40"/>
  </r>
  <r>
    <x v="42"/>
    <n v="88"/>
    <n v="40"/>
  </r>
  <r>
    <x v="25"/>
    <n v="102"/>
    <n v="40"/>
  </r>
  <r>
    <x v="12"/>
    <n v="62"/>
    <n v="33"/>
  </r>
  <r>
    <x v="39"/>
    <n v="69"/>
    <n v="40"/>
  </r>
  <r>
    <x v="19"/>
    <n v="115"/>
    <n v="99"/>
  </r>
  <r>
    <x v="73"/>
    <n v="180"/>
    <n v="40"/>
  </r>
  <r>
    <x v="38"/>
    <n v="69"/>
    <n v="40"/>
  </r>
  <r>
    <x v="66"/>
    <n v="43"/>
    <n v="40"/>
  </r>
  <r>
    <x v="36"/>
    <n v="545"/>
    <n v="40"/>
  </r>
  <r>
    <x v="1"/>
    <n v="79"/>
    <n v="40"/>
  </r>
  <r>
    <x v="45"/>
    <n v="37"/>
    <n v="40"/>
  </r>
  <r>
    <x v="63"/>
    <n v="88"/>
    <n v="40"/>
  </r>
  <r>
    <x v="33"/>
    <n v="104"/>
    <n v="40"/>
  </r>
  <r>
    <x v="16"/>
    <n v="30.5"/>
    <n v="10"/>
  </r>
  <r>
    <x v="76"/>
    <n v="255"/>
    <n v="40"/>
  </r>
  <r>
    <x v="59"/>
    <n v="200"/>
    <n v="40"/>
  </r>
  <r>
    <x v="0"/>
    <n v="97"/>
    <n v="40"/>
  </r>
  <r>
    <x v="6"/>
    <n v="25"/>
    <n v="20"/>
  </r>
  <r>
    <x v="8"/>
    <n v="49"/>
    <n v="33"/>
  </r>
  <r>
    <x v="25"/>
    <n v="102"/>
    <n v="40"/>
  </r>
  <r>
    <x v="19"/>
    <n v="115"/>
    <n v="99"/>
  </r>
  <r>
    <x v="26"/>
    <n v="102"/>
    <n v="40"/>
  </r>
  <r>
    <x v="36"/>
    <n v="545"/>
    <n v="40"/>
  </r>
  <r>
    <x v="44"/>
    <n v="68"/>
    <n v="40"/>
  </r>
  <r>
    <x v="78"/>
    <n v="85"/>
    <n v="40"/>
  </r>
  <r>
    <x v="33"/>
    <n v="104"/>
    <n v="40"/>
  </r>
  <r>
    <x v="50"/>
    <n v="172"/>
    <n v="40"/>
  </r>
  <r>
    <x v="49"/>
    <n v="172"/>
    <n v="40"/>
  </r>
  <r>
    <x v="4"/>
    <n v="80"/>
    <n v="55"/>
  </r>
  <r>
    <x v="12"/>
    <n v="62"/>
    <n v="33"/>
  </r>
  <r>
    <x v="82"/>
    <n v="82"/>
    <n v="40"/>
  </r>
  <r>
    <x v="10"/>
    <n v="39"/>
    <n v="34"/>
  </r>
  <r>
    <x v="40"/>
    <n v="50"/>
    <n v="40"/>
  </r>
  <r>
    <x v="11"/>
    <n v="55"/>
    <n v="21"/>
  </r>
  <r>
    <x v="45"/>
    <n v="37"/>
    <n v="40"/>
  </r>
  <r>
    <x v="28"/>
    <n v="40"/>
    <n v="40"/>
  </r>
  <r>
    <x v="16"/>
    <n v="30.5"/>
    <n v="10"/>
  </r>
  <r>
    <x v="15"/>
    <n v="28.5"/>
    <n v="20"/>
  </r>
  <r>
    <x v="76"/>
    <n v="255"/>
    <n v="40"/>
  </r>
  <r>
    <x v="0"/>
    <n v="97"/>
    <n v="40"/>
  </r>
  <r>
    <x v="20"/>
    <n v="69"/>
    <n v="65"/>
  </r>
  <r>
    <x v="51"/>
    <n v="42"/>
    <n v="40"/>
  </r>
  <r>
    <x v="5"/>
    <n v="45"/>
    <n v="30"/>
  </r>
  <r>
    <x v="13"/>
    <n v="33"/>
    <n v="30"/>
  </r>
  <r>
    <x v="10"/>
    <n v="39"/>
    <n v="34"/>
  </r>
  <r>
    <x v="45"/>
    <n v="37"/>
    <n v="40"/>
  </r>
  <r>
    <x v="17"/>
    <n v="22"/>
    <n v="14"/>
  </r>
  <r>
    <x v="42"/>
    <n v="51"/>
    <n v="40"/>
  </r>
  <r>
    <x v="50"/>
    <n v="172"/>
    <n v="40"/>
  </r>
  <r>
    <x v="49"/>
    <n v="172"/>
    <n v="40"/>
  </r>
  <r>
    <x v="25"/>
    <n v="102"/>
    <n v="40"/>
  </r>
  <r>
    <x v="43"/>
    <n v="21"/>
    <n v="40"/>
  </r>
  <r>
    <x v="16"/>
    <n v="30.5"/>
    <n v="10"/>
  </r>
  <r>
    <x v="11"/>
    <n v="55"/>
    <n v="21"/>
  </r>
  <r>
    <x v="28"/>
    <n v="40"/>
    <n v="40"/>
  </r>
  <r>
    <x v="15"/>
    <n v="28.5"/>
    <n v="20"/>
  </r>
  <r>
    <x v="40"/>
    <n v="50"/>
    <n v="40"/>
  </r>
  <r>
    <x v="75"/>
    <n v="29.5"/>
    <n v="40"/>
  </r>
  <r>
    <x v="44"/>
    <n v="68"/>
    <n v="40"/>
  </r>
  <r>
    <x v="75"/>
    <n v="27"/>
    <n v="40"/>
  </r>
  <r>
    <x v="31"/>
    <n v="17"/>
    <n v="40"/>
  </r>
  <r>
    <x v="60"/>
    <n v="66"/>
    <n v="40"/>
  </r>
  <r>
    <x v="43"/>
    <n v="19"/>
    <n v="40"/>
  </r>
  <r>
    <x v="10"/>
    <n v="32"/>
    <n v="34"/>
  </r>
  <r>
    <x v="6"/>
    <n v="20"/>
    <n v="20"/>
  </r>
  <r>
    <x v="11"/>
    <n v="51"/>
    <n v="21"/>
  </r>
  <r>
    <x v="19"/>
    <n v="113"/>
    <n v="99"/>
  </r>
  <r>
    <x v="90"/>
    <n v="25"/>
    <n v="40"/>
  </r>
  <r>
    <x v="44"/>
    <n v="76"/>
    <n v="40"/>
  </r>
  <r>
    <x v="25"/>
    <n v="105"/>
    <n v="40"/>
  </r>
  <r>
    <x v="16"/>
    <n v="28"/>
    <n v="10"/>
  </r>
  <r>
    <x v="13"/>
    <n v="31"/>
    <n v="30"/>
  </r>
  <r>
    <x v="40"/>
    <n v="49"/>
    <n v="40"/>
  </r>
  <r>
    <x v="61"/>
    <n v="23"/>
    <n v="40"/>
  </r>
  <r>
    <x v="28"/>
    <n v="38"/>
    <n v="40"/>
  </r>
  <r>
    <x v="4"/>
    <n v="78"/>
    <n v="55"/>
  </r>
  <r>
    <x v="32"/>
    <n v="73"/>
    <n v="40"/>
  </r>
  <r>
    <x v="12"/>
    <n v="72"/>
    <n v="33"/>
  </r>
  <r>
    <x v="18"/>
    <n v="85"/>
    <n v="64"/>
  </r>
  <r>
    <x v="30"/>
    <n v="68"/>
    <n v="40"/>
  </r>
  <r>
    <x v="2"/>
    <n v="100"/>
    <n v="40"/>
  </r>
  <r>
    <x v="3"/>
    <n v="100"/>
    <n v="67"/>
  </r>
  <r>
    <x v="59"/>
    <n v="60"/>
    <n v="40"/>
  </r>
  <r>
    <x v="7"/>
    <n v="36"/>
    <n v="10"/>
  </r>
  <r>
    <x v="58"/>
    <n v="163"/>
    <n v="40"/>
  </r>
  <r>
    <x v="94"/>
    <n v="150"/>
    <n v="40"/>
  </r>
  <r>
    <x v="25"/>
    <n v="105"/>
    <n v="40"/>
  </r>
  <r>
    <x v="45"/>
    <n v="29"/>
    <n v="40"/>
  </r>
  <r>
    <x v="0"/>
    <n v="103"/>
    <n v="40"/>
  </r>
  <r>
    <x v="89"/>
    <n v="338"/>
    <n v="40"/>
  </r>
  <r>
    <x v="54"/>
    <n v="200"/>
    <n v="40"/>
  </r>
  <r>
    <x v="66"/>
    <n v="40"/>
    <n v="40"/>
  </r>
  <r>
    <x v="1"/>
    <n v="100"/>
    <n v="40"/>
  </r>
  <r>
    <x v="39"/>
    <n v="63"/>
    <n v="40"/>
  </r>
  <r>
    <x v="42"/>
    <n v="46"/>
    <n v="40"/>
  </r>
  <r>
    <x v="49"/>
    <n v="162"/>
    <n v="40"/>
  </r>
  <r>
    <x v="50"/>
    <n v="162"/>
    <n v="40"/>
  </r>
  <r>
    <x v="8"/>
    <n v="43"/>
    <n v="33"/>
  </r>
  <r>
    <x v="38"/>
    <n v="70"/>
    <n v="40"/>
  </r>
  <r>
    <x v="60"/>
    <n v="66"/>
    <n v="40"/>
  </r>
  <r>
    <x v="10"/>
    <n v="32"/>
    <n v="34"/>
  </r>
  <r>
    <x v="6"/>
    <n v="20"/>
    <n v="20"/>
  </r>
  <r>
    <x v="29"/>
    <n v="38"/>
    <n v="40"/>
  </r>
  <r>
    <x v="11"/>
    <n v="71"/>
    <n v="21"/>
  </r>
  <r>
    <x v="41"/>
    <n v="39"/>
    <n v="40"/>
  </r>
  <r>
    <x v="15"/>
    <n v="23"/>
    <n v="20"/>
  </r>
  <r>
    <x v="40"/>
    <n v="49"/>
    <n v="40"/>
  </r>
  <r>
    <x v="13"/>
    <n v="31"/>
    <n v="30"/>
  </r>
  <r>
    <x v="17"/>
    <n v="23"/>
    <n v="14"/>
  </r>
  <r>
    <x v="61"/>
    <n v="23"/>
    <n v="40"/>
  </r>
  <r>
    <x v="35"/>
    <n v="57"/>
    <n v="40"/>
  </r>
  <r>
    <x v="52"/>
    <n v="23"/>
    <n v="40"/>
  </r>
  <r>
    <x v="28"/>
    <n v="38"/>
    <n v="40"/>
  </r>
  <r>
    <x v="95"/>
    <n v="45"/>
    <n v="40"/>
  </r>
  <r>
    <x v="96"/>
    <n v="120"/>
    <n v="40"/>
  </r>
  <r>
    <x v="31"/>
    <n v="16"/>
    <n v="40"/>
  </r>
  <r>
    <x v="90"/>
    <n v="29.25"/>
    <n v="40"/>
  </r>
  <r>
    <x v="59"/>
    <n v="49"/>
    <n v="40"/>
  </r>
  <r>
    <x v="45"/>
    <n v="36.08"/>
    <n v="40"/>
  </r>
  <r>
    <x v="12"/>
    <n v="62"/>
    <n v="33"/>
  </r>
  <r>
    <x v="30"/>
    <n v="70"/>
    <n v="40"/>
  </r>
  <r>
    <x v="65"/>
    <n v="15"/>
    <n v="40"/>
  </r>
  <r>
    <x v="61"/>
    <n v="29.5"/>
    <n v="40"/>
  </r>
  <r>
    <x v="2"/>
    <n v="112"/>
    <n v="40"/>
  </r>
  <r>
    <x v="82"/>
    <n v="82"/>
    <n v="40"/>
  </r>
  <r>
    <x v="85"/>
    <n v="85"/>
    <n v="40"/>
  </r>
  <r>
    <x v="46"/>
    <n v="19.5"/>
    <n v="40"/>
  </r>
  <r>
    <x v="80"/>
    <n v="55"/>
    <n v="40"/>
  </r>
  <r>
    <x v="86"/>
    <n v="45"/>
    <n v="40"/>
  </r>
  <r>
    <x v="90"/>
    <n v="30"/>
    <n v="40"/>
  </r>
  <r>
    <x v="2"/>
    <n v="112"/>
    <n v="40"/>
  </r>
  <r>
    <x v="61"/>
    <n v="29.5"/>
    <n v="40"/>
  </r>
  <r>
    <x v="13"/>
    <n v="33"/>
    <n v="30"/>
  </r>
  <r>
    <x v="14"/>
    <n v="22.9"/>
    <n v="11"/>
  </r>
  <r>
    <x v="3"/>
    <n v="112"/>
    <n v="67"/>
  </r>
  <r>
    <x v="59"/>
    <n v="49"/>
    <n v="40"/>
  </r>
  <r>
    <x v="28"/>
    <n v="40"/>
    <n v="40"/>
  </r>
  <r>
    <x v="16"/>
    <n v="30.5"/>
    <n v="10"/>
  </r>
  <r>
    <x v="32"/>
    <n v="70"/>
    <n v="40"/>
  </r>
  <r>
    <x v="4"/>
    <n v="80"/>
    <n v="55"/>
  </r>
  <r>
    <x v="11"/>
    <n v="75"/>
    <n v="21"/>
  </r>
  <r>
    <x v="67"/>
    <n v="78"/>
    <n v="40"/>
  </r>
  <r>
    <x v="43"/>
    <n v="21"/>
    <n v="40"/>
  </r>
  <r>
    <x v="41"/>
    <n v="39"/>
    <n v="40"/>
  </r>
  <r>
    <x v="7"/>
    <n v="28"/>
    <n v="10"/>
  </r>
  <r>
    <x v="12"/>
    <n v="62"/>
    <n v="33"/>
  </r>
  <r>
    <x v="73"/>
    <n v="180"/>
    <n v="40"/>
  </r>
  <r>
    <x v="5"/>
    <n v="45"/>
    <n v="30"/>
  </r>
  <r>
    <x v="82"/>
    <n v="82"/>
    <n v="40"/>
  </r>
  <r>
    <x v="18"/>
    <n v="81"/>
    <n v="64"/>
  </r>
  <r>
    <x v="11"/>
    <n v="55"/>
    <n v="21"/>
  </r>
  <r>
    <x v="36"/>
    <n v="545"/>
    <n v="40"/>
  </r>
  <r>
    <x v="44"/>
    <n v="68"/>
    <n v="40"/>
  </r>
  <r>
    <x v="23"/>
    <n v="39"/>
    <n v="40"/>
  </r>
  <r>
    <x v="72"/>
    <n v="40"/>
    <n v="40"/>
  </r>
  <r>
    <x v="33"/>
    <n v="104"/>
    <n v="40"/>
  </r>
  <r>
    <x v="74"/>
    <n v="32"/>
    <n v="40"/>
  </r>
  <r>
    <x v="31"/>
    <n v="16"/>
    <n v="40"/>
  </r>
  <r>
    <x v="65"/>
    <n v="15"/>
    <n v="40"/>
  </r>
  <r>
    <x v="25"/>
    <n v="102"/>
    <n v="40"/>
  </r>
  <r>
    <x v="26"/>
    <n v="102"/>
    <n v="40"/>
  </r>
  <r>
    <x v="76"/>
    <n v="255"/>
    <n v="40"/>
  </r>
  <r>
    <x v="45"/>
    <n v="37"/>
    <n v="40"/>
  </r>
  <r>
    <x v="5"/>
    <n v="45"/>
    <n v="30"/>
  </r>
  <r>
    <x v="17"/>
    <n v="22"/>
    <n v="14"/>
  </r>
  <r>
    <x v="8"/>
    <n v="49"/>
    <n v="33"/>
  </r>
  <r>
    <x v="43"/>
    <n v="21"/>
    <n v="40"/>
  </r>
  <r>
    <x v="35"/>
    <n v="56"/>
    <n v="40"/>
  </r>
  <r>
    <x v="10"/>
    <n v="39"/>
    <n v="34"/>
  </r>
  <r>
    <x v="11"/>
    <n v="55"/>
    <n v="21"/>
  </r>
  <r>
    <x v="62"/>
    <n v="370"/>
    <n v="40"/>
  </r>
  <r>
    <x v="13"/>
    <n v="33"/>
    <n v="30"/>
  </r>
  <r>
    <x v="28"/>
    <n v="40"/>
    <n v="40"/>
  </r>
  <r>
    <x v="68"/>
    <n v="240"/>
    <n v="40"/>
  </r>
  <r>
    <x v="1"/>
    <n v="79"/>
    <n v="40"/>
  </r>
  <r>
    <x v="4"/>
    <n v="80"/>
    <n v="55"/>
  </r>
  <r>
    <x v="2"/>
    <n v="112"/>
    <n v="40"/>
  </r>
  <r>
    <x v="38"/>
    <n v="69"/>
    <n v="40"/>
  </r>
  <r>
    <x v="29"/>
    <n v="39"/>
    <n v="40"/>
  </r>
  <r>
    <x v="11"/>
    <n v="75"/>
    <n v="21"/>
  </r>
  <r>
    <x v="12"/>
    <n v="62"/>
    <n v="33"/>
  </r>
  <r>
    <x v="32"/>
    <n v="70"/>
    <n v="40"/>
  </r>
  <r>
    <x v="84"/>
    <n v="78"/>
    <n v="40"/>
  </r>
  <r>
    <x v="83"/>
    <n v="55"/>
    <n v="40"/>
  </r>
  <r>
    <x v="14"/>
    <n v="21"/>
    <n v="11"/>
  </r>
  <r>
    <x v="15"/>
    <n v="23"/>
    <n v="20"/>
  </r>
  <r>
    <x v="90"/>
    <n v="25"/>
    <n v="40"/>
  </r>
  <r>
    <x v="7"/>
    <n v="36"/>
    <n v="10"/>
  </r>
  <r>
    <x v="10"/>
    <n v="32"/>
    <n v="34"/>
  </r>
  <r>
    <x v="13"/>
    <n v="31"/>
    <n v="30"/>
  </r>
  <r>
    <x v="28"/>
    <n v="38"/>
    <n v="40"/>
  </r>
  <r>
    <x v="61"/>
    <n v="23"/>
    <n v="40"/>
  </r>
  <r>
    <x v="1"/>
    <n v="100"/>
    <n v="40"/>
  </r>
  <r>
    <x v="17"/>
    <n v="23"/>
    <n v="14"/>
  </r>
  <r>
    <x v="52"/>
    <n v="23"/>
    <n v="40"/>
  </r>
  <r>
    <x v="19"/>
    <n v="113"/>
    <n v="99"/>
  </r>
  <r>
    <x v="2"/>
    <n v="100"/>
    <n v="40"/>
  </r>
  <r>
    <x v="45"/>
    <n v="29"/>
    <n v="40"/>
  </r>
  <r>
    <x v="66"/>
    <n v="40"/>
    <n v="40"/>
  </r>
  <r>
    <x v="11"/>
    <n v="51"/>
    <n v="21"/>
  </r>
  <r>
    <x v="76"/>
    <n v="252"/>
    <n v="40"/>
  </r>
  <r>
    <x v="5"/>
    <n v="36"/>
    <n v="30"/>
  </r>
  <r>
    <x v="8"/>
    <n v="43"/>
    <n v="33"/>
  </r>
  <r>
    <x v="0"/>
    <n v="103"/>
    <n v="40"/>
  </r>
  <r>
    <x v="6"/>
    <n v="20"/>
    <n v="20"/>
  </r>
  <r>
    <x v="97"/>
    <n v="41"/>
    <n v="40"/>
  </r>
  <r>
    <x v="77"/>
    <n v="300"/>
    <n v="40"/>
  </r>
  <r>
    <x v="26"/>
    <n v="89"/>
    <n v="40"/>
  </r>
  <r>
    <x v="25"/>
    <n v="89"/>
    <n v="40"/>
  </r>
  <r>
    <x v="38"/>
    <n v="70"/>
    <n v="40"/>
  </r>
  <r>
    <x v="27"/>
    <n v="260"/>
    <n v="40"/>
  </r>
  <r>
    <x v="15"/>
    <n v="28.5"/>
    <n v="20"/>
  </r>
  <r>
    <x v="61"/>
    <n v="29"/>
    <n v="40"/>
  </r>
  <r>
    <x v="9"/>
    <n v="72"/>
    <n v="90"/>
  </r>
  <r>
    <x v="25"/>
    <n v="99.5"/>
    <n v="40"/>
  </r>
  <r>
    <x v="65"/>
    <n v="14.5"/>
    <n v="40"/>
  </r>
  <r>
    <x v="11"/>
    <n v="75"/>
    <n v="21"/>
  </r>
  <r>
    <x v="12"/>
    <n v="62"/>
    <n v="33"/>
  </r>
  <r>
    <x v="36"/>
    <n v="537"/>
    <n v="40"/>
  </r>
  <r>
    <x v="31"/>
    <n v="15.5"/>
    <n v="40"/>
  </r>
  <r>
    <x v="44"/>
    <n v="65"/>
    <n v="40"/>
  </r>
  <r>
    <x v="35"/>
    <n v="54"/>
    <n v="40"/>
  </r>
  <r>
    <x v="90"/>
    <n v="28"/>
    <n v="40"/>
  </r>
  <r>
    <x v="3"/>
    <n v="110"/>
    <n v="67"/>
  </r>
  <r>
    <x v="2"/>
    <n v="110"/>
    <n v="40"/>
  </r>
  <r>
    <x v="10"/>
    <n v="37"/>
    <n v="34"/>
  </r>
  <r>
    <x v="82"/>
    <n v="82"/>
    <n v="40"/>
  </r>
  <r>
    <x v="7"/>
    <n v="27.5"/>
    <n v="10"/>
  </r>
  <r>
    <x v="45"/>
    <n v="34"/>
    <n v="40"/>
  </r>
  <r>
    <x v="41"/>
    <n v="39"/>
    <n v="40"/>
  </r>
  <r>
    <x v="19"/>
    <n v="108"/>
    <n v="99"/>
  </r>
  <r>
    <x v="13"/>
    <n v="31"/>
    <n v="30"/>
  </r>
  <r>
    <x v="76"/>
    <n v="250"/>
    <n v="40"/>
  </r>
  <r>
    <x v="59"/>
    <n v="195"/>
    <n v="40"/>
  </r>
  <r>
    <x v="20"/>
    <n v="67"/>
    <n v="65"/>
  </r>
  <r>
    <x v="0"/>
    <n v="97"/>
    <n v="40"/>
  </r>
  <r>
    <x v="11"/>
    <n v="55"/>
    <n v="21"/>
  </r>
  <r>
    <x v="37"/>
    <n v="29.5"/>
    <n v="40"/>
  </r>
  <r>
    <x v="87"/>
    <n v="50"/>
    <n v="40"/>
  </r>
  <r>
    <x v="63"/>
    <n v="133"/>
    <n v="40"/>
  </r>
  <r>
    <x v="16"/>
    <n v="30.5"/>
    <n v="10"/>
  </r>
  <r>
    <x v="15"/>
    <n v="23"/>
    <n v="20"/>
  </r>
  <r>
    <x v="28"/>
    <n v="38"/>
    <n v="40"/>
  </r>
  <r>
    <x v="16"/>
    <n v="28"/>
    <n v="10"/>
  </r>
  <r>
    <x v="19"/>
    <n v="113"/>
    <n v="99"/>
  </r>
  <r>
    <x v="36"/>
    <n v="525"/>
    <n v="40"/>
  </r>
  <r>
    <x v="44"/>
    <n v="76"/>
    <n v="40"/>
  </r>
  <r>
    <x v="29"/>
    <n v="38"/>
    <n v="40"/>
  </r>
  <r>
    <x v="10"/>
    <n v="32"/>
    <n v="34"/>
  </r>
  <r>
    <x v="9"/>
    <n v="90"/>
    <n v="90"/>
  </r>
  <r>
    <x v="45"/>
    <n v="29"/>
    <n v="40"/>
  </r>
  <r>
    <x v="37"/>
    <n v="29"/>
    <n v="40"/>
  </r>
  <r>
    <x v="11"/>
    <n v="51"/>
    <n v="21"/>
  </r>
  <r>
    <x v="18"/>
    <n v="85"/>
    <n v="64"/>
  </r>
  <r>
    <x v="1"/>
    <n v="100"/>
    <n v="40"/>
  </r>
  <r>
    <x v="2"/>
    <n v="100"/>
    <n v="40"/>
  </r>
  <r>
    <x v="50"/>
    <n v="162"/>
    <n v="40"/>
  </r>
  <r>
    <x v="33"/>
    <n v="108"/>
    <n v="40"/>
  </r>
  <r>
    <x v="4"/>
    <n v="78"/>
    <n v="55"/>
  </r>
  <r>
    <x v="32"/>
    <n v="73"/>
    <n v="40"/>
  </r>
  <r>
    <x v="5"/>
    <n v="36"/>
    <n v="30"/>
  </r>
  <r>
    <x v="8"/>
    <n v="43"/>
    <n v="33"/>
  </r>
  <r>
    <x v="43"/>
    <n v="19"/>
    <n v="40"/>
  </r>
  <r>
    <x v="42"/>
    <n v="46"/>
    <n v="40"/>
  </r>
  <r>
    <x v="59"/>
    <n v="198"/>
    <n v="40"/>
  </r>
  <r>
    <x v="58"/>
    <n v="163"/>
    <n v="40"/>
  </r>
  <r>
    <x v="20"/>
    <n v="66"/>
    <n v="65"/>
  </r>
  <r>
    <x v="51"/>
    <n v="41"/>
    <n v="40"/>
  </r>
  <r>
    <x v="98"/>
    <n v="45"/>
    <n v="40"/>
  </r>
  <r>
    <x v="33"/>
    <n v="100"/>
    <n v="40"/>
  </r>
  <r>
    <x v="5"/>
    <n v="70"/>
    <n v="30"/>
  </r>
  <r>
    <x v="7"/>
    <n v="24"/>
    <n v="10"/>
  </r>
  <r>
    <x v="90"/>
    <n v="25"/>
    <n v="40"/>
  </r>
  <r>
    <x v="6"/>
    <n v="22"/>
    <n v="20"/>
  </r>
  <r>
    <x v="10"/>
    <n v="50"/>
    <n v="34"/>
  </r>
  <r>
    <x v="45"/>
    <n v="35"/>
    <n v="40"/>
  </r>
  <r>
    <x v="9"/>
    <n v="76"/>
    <n v="90"/>
  </r>
  <r>
    <x v="44"/>
    <n v="85"/>
    <n v="40"/>
  </r>
  <r>
    <x v="19"/>
    <n v="85"/>
    <n v="99"/>
  </r>
  <r>
    <x v="36"/>
    <n v="420"/>
    <n v="40"/>
  </r>
  <r>
    <x v="16"/>
    <n v="35"/>
    <n v="10"/>
  </r>
  <r>
    <x v="28"/>
    <n v="42"/>
    <n v="40"/>
  </r>
  <r>
    <x v="15"/>
    <n v="28"/>
    <n v="20"/>
  </r>
  <r>
    <x v="40"/>
    <n v="70"/>
    <n v="40"/>
  </r>
  <r>
    <x v="13"/>
    <n v="45"/>
    <n v="30"/>
  </r>
  <r>
    <x v="47"/>
    <n v="60"/>
    <n v="40"/>
  </r>
  <r>
    <x v="11"/>
    <n v="67"/>
    <n v="21"/>
  </r>
  <r>
    <x v="0"/>
    <n v="40"/>
    <n v="40"/>
  </r>
  <r>
    <x v="81"/>
    <n v="58"/>
    <n v="40"/>
  </r>
  <r>
    <x v="20"/>
    <n v="65"/>
    <n v="65"/>
  </r>
  <r>
    <x v="87"/>
    <n v="50"/>
    <n v="40"/>
  </r>
  <r>
    <x v="33"/>
    <n v="108"/>
    <n v="40"/>
  </r>
  <r>
    <x v="1"/>
    <n v="100"/>
    <n v="40"/>
  </r>
  <r>
    <x v="39"/>
    <n v="63"/>
    <n v="40"/>
  </r>
  <r>
    <x v="4"/>
    <n v="78"/>
    <n v="55"/>
  </r>
  <r>
    <x v="42"/>
    <n v="46"/>
    <n v="40"/>
  </r>
  <r>
    <x v="2"/>
    <n v="100"/>
    <n v="40"/>
  </r>
  <r>
    <x v="50"/>
    <n v="162"/>
    <n v="40"/>
  </r>
  <r>
    <x v="8"/>
    <n v="43"/>
    <n v="33"/>
  </r>
  <r>
    <x v="60"/>
    <n v="66"/>
    <n v="40"/>
  </r>
  <r>
    <x v="10"/>
    <n v="32"/>
    <n v="34"/>
  </r>
  <r>
    <x v="6"/>
    <n v="20"/>
    <n v="20"/>
  </r>
  <r>
    <x v="29"/>
    <n v="38"/>
    <n v="40"/>
  </r>
  <r>
    <x v="19"/>
    <n v="113"/>
    <n v="99"/>
  </r>
  <r>
    <x v="25"/>
    <n v="105"/>
    <n v="40"/>
  </r>
  <r>
    <x v="54"/>
    <n v="200"/>
    <n v="40"/>
  </r>
  <r>
    <x v="41"/>
    <n v="39"/>
    <n v="40"/>
  </r>
  <r>
    <x v="15"/>
    <n v="23"/>
    <n v="20"/>
  </r>
  <r>
    <x v="40"/>
    <n v="49"/>
    <n v="40"/>
  </r>
  <r>
    <x v="16"/>
    <n v="28"/>
    <n v="10"/>
  </r>
  <r>
    <x v="57"/>
    <n v="40"/>
    <n v="40"/>
  </r>
  <r>
    <x v="85"/>
    <n v="85"/>
    <n v="40"/>
  </r>
  <r>
    <x v="96"/>
    <n v="120"/>
    <n v="40"/>
  </r>
  <r>
    <x v="28"/>
    <n v="40"/>
    <n v="40"/>
  </r>
  <r>
    <x v="6"/>
    <n v="25"/>
    <n v="20"/>
  </r>
  <r>
    <x v="8"/>
    <n v="49"/>
    <n v="33"/>
  </r>
  <r>
    <x v="42"/>
    <n v="51"/>
    <n v="40"/>
  </r>
  <r>
    <x v="49"/>
    <n v="172"/>
    <n v="40"/>
  </r>
  <r>
    <x v="50"/>
    <n v="172"/>
    <n v="40"/>
  </r>
  <r>
    <x v="4"/>
    <n v="80"/>
    <n v="55"/>
  </r>
  <r>
    <x v="32"/>
    <n v="70"/>
    <n v="40"/>
  </r>
  <r>
    <x v="84"/>
    <n v="78"/>
    <n v="40"/>
  </r>
  <r>
    <x v="11"/>
    <n v="75"/>
    <n v="21"/>
  </r>
  <r>
    <x v="12"/>
    <n v="62"/>
    <n v="33"/>
  </r>
  <r>
    <x v="41"/>
    <n v="39"/>
    <n v="40"/>
  </r>
  <r>
    <x v="1"/>
    <n v="79"/>
    <n v="40"/>
  </r>
  <r>
    <x v="18"/>
    <n v="81"/>
    <n v="64"/>
  </r>
  <r>
    <x v="76"/>
    <n v="255"/>
    <n v="40"/>
  </r>
  <r>
    <x v="20"/>
    <n v="69"/>
    <n v="65"/>
  </r>
  <r>
    <x v="13"/>
    <n v="33"/>
    <n v="30"/>
  </r>
  <r>
    <x v="15"/>
    <n v="28.5"/>
    <n v="20"/>
  </r>
  <r>
    <x v="16"/>
    <n v="30.5"/>
    <n v="10"/>
  </r>
  <r>
    <x v="10"/>
    <n v="39"/>
    <n v="34"/>
  </r>
  <r>
    <x v="36"/>
    <n v="545"/>
    <n v="40"/>
  </r>
  <r>
    <x v="19"/>
    <n v="115"/>
    <n v="99"/>
  </r>
  <r>
    <x v="25"/>
    <n v="102"/>
    <n v="40"/>
  </r>
  <r>
    <x v="82"/>
    <n v="82"/>
    <n v="40"/>
  </r>
  <r>
    <x v="30"/>
    <n v="70"/>
    <n v="40"/>
  </r>
  <r>
    <x v="35"/>
    <n v="56"/>
    <n v="40"/>
  </r>
  <r>
    <x v="23"/>
    <n v="39"/>
    <n v="40"/>
  </r>
  <r>
    <x v="24"/>
    <n v="39"/>
    <n v="40"/>
  </r>
  <r>
    <x v="47"/>
    <n v="49"/>
    <n v="40"/>
  </r>
  <r>
    <x v="42"/>
    <n v="51"/>
    <n v="40"/>
  </r>
  <r>
    <x v="15"/>
    <n v="28.5"/>
    <n v="20"/>
  </r>
  <r>
    <x v="28"/>
    <n v="40"/>
    <n v="40"/>
  </r>
  <r>
    <x v="42"/>
    <n v="51"/>
    <n v="40"/>
  </r>
  <r>
    <x v="15"/>
    <n v="28.5"/>
    <n v="20"/>
  </r>
  <r>
    <x v="28"/>
    <n v="40"/>
    <n v="40"/>
  </r>
  <r>
    <x v="17"/>
    <n v="22"/>
    <n v="14"/>
  </r>
  <r>
    <x v="90"/>
    <n v="30"/>
    <n v="40"/>
  </r>
  <r>
    <x v="8"/>
    <n v="49"/>
    <n v="33"/>
  </r>
  <r>
    <x v="43"/>
    <n v="21"/>
    <n v="40"/>
  </r>
  <r>
    <x v="44"/>
    <n v="68"/>
    <n v="40"/>
  </r>
  <r>
    <x v="10"/>
    <n v="39"/>
    <n v="34"/>
  </r>
  <r>
    <x v="6"/>
    <n v="25"/>
    <n v="20"/>
  </r>
  <r>
    <x v="62"/>
    <n v="370"/>
    <n v="40"/>
  </r>
  <r>
    <x v="36"/>
    <n v="545"/>
    <n v="40"/>
  </r>
  <r>
    <x v="9"/>
    <n v="75"/>
    <n v="90"/>
  </r>
  <r>
    <x v="68"/>
    <n v="240"/>
    <n v="40"/>
  </r>
  <r>
    <x v="1"/>
    <n v="79"/>
    <n v="40"/>
  </r>
  <r>
    <x v="4"/>
    <n v="80"/>
    <n v="55"/>
  </r>
  <r>
    <x v="2"/>
    <n v="112"/>
    <n v="40"/>
  </r>
  <r>
    <x v="3"/>
    <n v="112"/>
    <n v="67"/>
  </r>
  <r>
    <x v="82"/>
    <n v="82"/>
    <n v="40"/>
  </r>
  <r>
    <x v="59"/>
    <n v="49"/>
    <n v="40"/>
  </r>
  <r>
    <x v="32"/>
    <n v="70"/>
    <n v="40"/>
  </r>
  <r>
    <x v="40"/>
    <n v="50"/>
    <n v="40"/>
  </r>
  <r>
    <x v="12"/>
    <n v="62"/>
    <n v="33"/>
  </r>
  <r>
    <x v="93"/>
    <n v="80"/>
    <n v="40"/>
  </r>
  <r>
    <x v="99"/>
    <n v="310"/>
    <n v="40"/>
  </r>
  <r>
    <x v="41"/>
    <n v="39"/>
    <n v="40"/>
  </r>
  <r>
    <x v="20"/>
    <n v="69"/>
    <n v="65"/>
  </r>
  <r>
    <x v="13"/>
    <n v="33"/>
    <n v="30"/>
  </r>
  <r>
    <x v="52"/>
    <n v="25"/>
    <n v="40"/>
  </r>
  <r>
    <x v="51"/>
    <n v="42"/>
    <n v="40"/>
  </r>
  <r>
    <x v="45"/>
    <n v="37"/>
    <n v="40"/>
  </r>
  <r>
    <x v="59"/>
    <n v="200"/>
    <n v="40"/>
  </r>
  <r>
    <x v="76"/>
    <n v="255"/>
    <n v="40"/>
  </r>
  <r>
    <x v="62"/>
    <n v="360"/>
    <n v="40"/>
  </r>
  <r>
    <x v="19"/>
    <n v="108"/>
    <n v="99"/>
  </r>
  <r>
    <x v="35"/>
    <n v="54"/>
    <n v="40"/>
  </r>
  <r>
    <x v="52"/>
    <n v="25"/>
    <n v="40"/>
  </r>
  <r>
    <x v="47"/>
    <n v="47"/>
    <n v="40"/>
  </r>
  <r>
    <x v="48"/>
    <n v="27.5"/>
    <n v="40"/>
  </r>
  <r>
    <x v="74"/>
    <n v="30"/>
    <n v="40"/>
  </r>
  <r>
    <x v="7"/>
    <n v="27.5"/>
    <n v="10"/>
  </r>
  <r>
    <x v="5"/>
    <n v="42"/>
    <n v="30"/>
  </r>
  <r>
    <x v="23"/>
    <n v="37"/>
    <n v="40"/>
  </r>
  <r>
    <x v="41"/>
    <n v="39"/>
    <n v="40"/>
  </r>
  <r>
    <x v="63"/>
    <n v="133"/>
    <n v="40"/>
  </r>
  <r>
    <x v="85"/>
    <n v="83"/>
    <n v="40"/>
  </r>
  <r>
    <x v="11"/>
    <n v="55"/>
    <n v="21"/>
  </r>
  <r>
    <x v="10"/>
    <n v="37"/>
    <n v="34"/>
  </r>
  <r>
    <x v="45"/>
    <n v="34"/>
    <n v="40"/>
  </r>
  <r>
    <x v="43"/>
    <n v="19.899999999999999"/>
    <n v="40"/>
  </r>
  <r>
    <x v="78"/>
    <n v="83"/>
    <n v="40"/>
  </r>
  <r>
    <x v="28"/>
    <n v="39.9"/>
    <n v="40"/>
  </r>
  <r>
    <x v="15"/>
    <n v="28.5"/>
    <n v="20"/>
  </r>
  <r>
    <x v="13"/>
    <n v="31"/>
    <n v="30"/>
  </r>
  <r>
    <x v="10"/>
    <n v="37"/>
    <n v="34"/>
  </r>
  <r>
    <x v="40"/>
    <n v="48"/>
    <n v="40"/>
  </r>
  <r>
    <x v="50"/>
    <n v="165.5"/>
    <n v="40"/>
  </r>
  <r>
    <x v="11"/>
    <n v="75"/>
    <n v="21"/>
  </r>
  <r>
    <x v="41"/>
    <n v="39"/>
    <n v="40"/>
  </r>
  <r>
    <x v="39"/>
    <n v="69"/>
    <n v="40"/>
  </r>
  <r>
    <x v="18"/>
    <n v="81"/>
    <n v="64"/>
  </r>
  <r>
    <x v="42"/>
    <n v="48"/>
    <n v="40"/>
  </r>
  <r>
    <x v="43"/>
    <n v="19.899999999999999"/>
    <n v="40"/>
  </r>
  <r>
    <x v="6"/>
    <n v="24"/>
    <n v="20"/>
  </r>
  <r>
    <x v="8"/>
    <n v="46"/>
    <n v="33"/>
  </r>
  <r>
    <x v="75"/>
    <n v="27.7"/>
    <n v="40"/>
  </r>
  <r>
    <x v="17"/>
    <n v="21.5"/>
    <n v="14"/>
  </r>
  <r>
    <x v="19"/>
    <n v="108"/>
    <n v="99"/>
  </r>
  <r>
    <x v="36"/>
    <n v="537"/>
    <n v="40"/>
  </r>
  <r>
    <x v="35"/>
    <n v="54"/>
    <n v="40"/>
  </r>
  <r>
    <x v="33"/>
    <n v="95"/>
    <n v="40"/>
  </r>
  <r>
    <x v="61"/>
    <n v="23"/>
    <n v="40"/>
  </r>
  <r>
    <x v="90"/>
    <n v="25"/>
    <n v="40"/>
  </r>
  <r>
    <x v="44"/>
    <n v="76"/>
    <n v="40"/>
  </r>
  <r>
    <x v="10"/>
    <n v="32"/>
    <n v="34"/>
  </r>
  <r>
    <x v="31"/>
    <n v="17"/>
    <n v="40"/>
  </r>
  <r>
    <x v="41"/>
    <n v="39"/>
    <n v="40"/>
  </r>
  <r>
    <x v="19"/>
    <n v="113"/>
    <n v="99"/>
  </r>
  <r>
    <x v="5"/>
    <n v="36"/>
    <n v="30"/>
  </r>
  <r>
    <x v="62"/>
    <n v="345"/>
    <n v="40"/>
  </r>
  <r>
    <x v="52"/>
    <n v="23"/>
    <n v="40"/>
  </r>
  <r>
    <x v="9"/>
    <n v="90"/>
    <n v="90"/>
  </r>
  <r>
    <x v="25"/>
    <n v="102"/>
    <n v="40"/>
  </r>
  <r>
    <x v="26"/>
    <n v="102"/>
    <n v="40"/>
  </r>
  <r>
    <x v="45"/>
    <n v="37"/>
    <n v="40"/>
  </r>
  <r>
    <x v="10"/>
    <n v="25"/>
    <n v="34"/>
  </r>
  <r>
    <x v="90"/>
    <n v="22"/>
    <n v="40"/>
  </r>
  <r>
    <x v="3"/>
    <n v="154"/>
    <n v="67"/>
  </r>
  <r>
    <x v="13"/>
    <n v="32.18"/>
    <n v="30"/>
  </r>
  <r>
    <x v="10"/>
    <n v="38.020000000000003"/>
    <n v="34"/>
  </r>
  <r>
    <x v="28"/>
    <n v="40"/>
    <n v="40"/>
  </r>
  <r>
    <x v="49"/>
    <n v="168.56"/>
    <n v="40"/>
  </r>
  <r>
    <x v="50"/>
    <n v="168.56"/>
    <n v="40"/>
  </r>
  <r>
    <x v="32"/>
    <n v="68.599999999999994"/>
    <n v="40"/>
  </r>
  <r>
    <x v="84"/>
    <n v="76.44"/>
    <n v="40"/>
  </r>
  <r>
    <x v="42"/>
    <n v="49.73"/>
    <n v="40"/>
  </r>
  <r>
    <x v="45"/>
    <n v="36.08"/>
    <n v="40"/>
  </r>
  <r>
    <x v="11"/>
    <n v="75"/>
    <n v="21"/>
  </r>
  <r>
    <x v="43"/>
    <n v="20.48"/>
    <n v="40"/>
  </r>
  <r>
    <x v="6"/>
    <n v="24.38"/>
    <n v="20"/>
  </r>
  <r>
    <x v="41"/>
    <n v="39"/>
    <n v="40"/>
  </r>
  <r>
    <x v="8"/>
    <n v="47.78"/>
    <n v="33"/>
  </r>
  <r>
    <x v="25"/>
    <n v="100.98"/>
    <n v="40"/>
  </r>
  <r>
    <x v="12"/>
    <n v="62"/>
    <n v="33"/>
  </r>
  <r>
    <x v="17"/>
    <n v="22"/>
    <n v="14"/>
  </r>
  <r>
    <x v="82"/>
    <n v="82"/>
    <n v="40"/>
  </r>
  <r>
    <x v="18"/>
    <n v="81"/>
    <n v="64"/>
  </r>
  <r>
    <x v="99"/>
    <n v="310"/>
    <n v="40"/>
  </r>
  <r>
    <x v="36"/>
    <n v="539"/>
    <n v="40"/>
  </r>
  <r>
    <x v="1"/>
    <n v="79"/>
    <n v="40"/>
  </r>
  <r>
    <x v="10"/>
    <n v="32"/>
    <n v="34"/>
  </r>
  <r>
    <x v="40"/>
    <n v="49"/>
    <n v="40"/>
  </r>
  <r>
    <x v="19"/>
    <n v="113"/>
    <n v="99"/>
  </r>
  <r>
    <x v="5"/>
    <n v="36"/>
    <n v="30"/>
  </r>
  <r>
    <x v="51"/>
    <n v="41"/>
    <n v="40"/>
  </r>
  <r>
    <x v="62"/>
    <n v="345"/>
    <n v="40"/>
  </r>
  <r>
    <x v="66"/>
    <n v="40"/>
    <n v="40"/>
  </r>
  <r>
    <x v="21"/>
    <n v="21"/>
    <n v="40"/>
  </r>
  <r>
    <x v="11"/>
    <n v="51"/>
    <n v="21"/>
  </r>
  <r>
    <x v="37"/>
    <n v="29"/>
    <n v="40"/>
  </r>
  <r>
    <x v="36"/>
    <n v="525"/>
    <n v="40"/>
  </r>
  <r>
    <x v="47"/>
    <n v="44"/>
    <n v="40"/>
  </r>
  <r>
    <x v="13"/>
    <n v="31"/>
    <n v="30"/>
  </r>
  <r>
    <x v="44"/>
    <n v="76"/>
    <n v="40"/>
  </r>
  <r>
    <x v="63"/>
    <n v="145"/>
    <n v="40"/>
  </r>
  <r>
    <x v="23"/>
    <n v="32"/>
    <n v="40"/>
  </r>
  <r>
    <x v="80"/>
    <n v="58"/>
    <n v="40"/>
  </r>
  <r>
    <x v="45"/>
    <n v="29"/>
    <n v="40"/>
  </r>
  <r>
    <x v="15"/>
    <n v="23"/>
    <n v="20"/>
  </r>
  <r>
    <x v="55"/>
    <n v="48"/>
    <n v="40"/>
  </r>
  <r>
    <x v="43"/>
    <n v="19"/>
    <n v="40"/>
  </r>
  <r>
    <x v="6"/>
    <n v="20"/>
    <n v="20"/>
  </r>
  <r>
    <x v="8"/>
    <n v="43"/>
    <n v="33"/>
  </r>
  <r>
    <x v="25"/>
    <n v="105"/>
    <n v="40"/>
  </r>
  <r>
    <x v="63"/>
    <n v="80"/>
    <n v="40"/>
  </r>
  <r>
    <x v="87"/>
    <n v="53"/>
    <n v="40"/>
  </r>
  <r>
    <x v="0"/>
    <n v="103"/>
    <n v="40"/>
  </r>
  <r>
    <x v="58"/>
    <n v="163"/>
    <n v="40"/>
  </r>
  <r>
    <x v="47"/>
    <n v="44"/>
    <n v="40"/>
  </r>
  <r>
    <x v="19"/>
    <n v="113"/>
    <n v="99"/>
  </r>
  <r>
    <x v="10"/>
    <n v="32"/>
    <n v="34"/>
  </r>
  <r>
    <x v="9"/>
    <n v="90"/>
    <n v="90"/>
  </r>
  <r>
    <x v="25"/>
    <n v="105"/>
    <n v="40"/>
  </r>
  <r>
    <x v="45"/>
    <n v="29"/>
    <n v="40"/>
  </r>
  <r>
    <x v="29"/>
    <n v="38"/>
    <n v="40"/>
  </r>
  <r>
    <x v="76"/>
    <n v="252"/>
    <n v="40"/>
  </r>
  <r>
    <x v="3"/>
    <n v="100"/>
    <n v="67"/>
  </r>
  <r>
    <x v="81"/>
    <n v="68"/>
    <n v="40"/>
  </r>
  <r>
    <x v="28"/>
    <n v="40"/>
    <n v="40"/>
  </r>
  <r>
    <x v="15"/>
    <n v="28.5"/>
    <n v="20"/>
  </r>
  <r>
    <x v="16"/>
    <n v="30.5"/>
    <n v="10"/>
  </r>
  <r>
    <x v="5"/>
    <n v="45"/>
    <n v="30"/>
  </r>
  <r>
    <x v="4"/>
    <n v="80"/>
    <n v="55"/>
  </r>
  <r>
    <x v="17"/>
    <n v="22"/>
    <n v="14"/>
  </r>
  <r>
    <x v="8"/>
    <n v="49"/>
    <n v="33"/>
  </r>
  <r>
    <x v="43"/>
    <n v="21"/>
    <n v="40"/>
  </r>
  <r>
    <x v="90"/>
    <n v="30"/>
    <n v="40"/>
  </r>
  <r>
    <x v="2"/>
    <n v="112"/>
    <n v="40"/>
  </r>
  <r>
    <x v="3"/>
    <n v="112"/>
    <n v="67"/>
  </r>
  <r>
    <x v="10"/>
    <n v="39"/>
    <n v="34"/>
  </r>
  <r>
    <x v="59"/>
    <n v="49"/>
    <n v="40"/>
  </r>
  <r>
    <x v="32"/>
    <n v="70"/>
    <n v="40"/>
  </r>
  <r>
    <x v="18"/>
    <n v="81"/>
    <n v="64"/>
  </r>
  <r>
    <x v="19"/>
    <n v="115"/>
    <n v="99"/>
  </r>
  <r>
    <x v="62"/>
    <n v="370"/>
    <n v="40"/>
  </r>
  <r>
    <x v="44"/>
    <n v="68"/>
    <n v="40"/>
  </r>
  <r>
    <x v="50"/>
    <n v="172"/>
    <n v="40"/>
  </r>
  <r>
    <x v="42"/>
    <n v="51"/>
    <n v="40"/>
  </r>
  <r>
    <x v="49"/>
    <n v="172"/>
    <n v="40"/>
  </r>
  <r>
    <x v="84"/>
    <n v="78"/>
    <n v="40"/>
  </r>
  <r>
    <x v="32"/>
    <n v="70"/>
    <n v="40"/>
  </r>
  <r>
    <x v="1"/>
    <n v="79"/>
    <n v="40"/>
  </r>
  <r>
    <x v="18"/>
    <n v="81"/>
    <n v="64"/>
  </r>
  <r>
    <x v="15"/>
    <n v="28.5"/>
    <n v="20"/>
  </r>
  <r>
    <x v="4"/>
    <n v="80"/>
    <n v="55"/>
  </r>
  <r>
    <x v="16"/>
    <n v="30.5"/>
    <n v="10"/>
  </r>
  <r>
    <x v="46"/>
    <n v="19.5"/>
    <n v="40"/>
  </r>
  <r>
    <x v="10"/>
    <n v="39"/>
    <n v="34"/>
  </r>
  <r>
    <x v="43"/>
    <n v="21"/>
    <n v="40"/>
  </r>
  <r>
    <x v="51"/>
    <n v="42"/>
    <n v="40"/>
  </r>
  <r>
    <x v="44"/>
    <n v="68"/>
    <n v="40"/>
  </r>
  <r>
    <x v="34"/>
    <n v="28"/>
    <n v="40"/>
  </r>
  <r>
    <x v="22"/>
    <n v="25"/>
    <n v="40"/>
  </r>
  <r>
    <x v="32"/>
    <n v="70"/>
    <n v="40"/>
  </r>
  <r>
    <x v="10"/>
    <n v="50"/>
    <n v="34"/>
  </r>
  <r>
    <x v="45"/>
    <n v="40"/>
    <n v="40"/>
  </r>
  <r>
    <x v="50"/>
    <n v="240"/>
    <n v="40"/>
  </r>
  <r>
    <x v="61"/>
    <n v="76"/>
    <n v="40"/>
  </r>
  <r>
    <x v="84"/>
    <n v="117"/>
    <n v="40"/>
  </r>
  <r>
    <x v="32"/>
    <n v="110"/>
    <n v="40"/>
  </r>
  <r>
    <x v="86"/>
    <n v="47"/>
    <n v="40"/>
  </r>
  <r>
    <x v="58"/>
    <n v="235"/>
    <n v="40"/>
  </r>
  <r>
    <x v="41"/>
    <n v="43"/>
    <n v="40"/>
  </r>
  <r>
    <x v="27"/>
    <n v="264"/>
    <n v="40"/>
  </r>
  <r>
    <x v="94"/>
    <n v="130"/>
    <n v="40"/>
  </r>
  <r>
    <x v="27"/>
    <n v="260"/>
    <n v="40"/>
  </r>
  <r>
    <x v="5"/>
    <n v="36"/>
    <n v="30"/>
  </r>
  <r>
    <x v="23"/>
    <n v="32"/>
    <n v="40"/>
  </r>
  <r>
    <x v="17"/>
    <n v="23"/>
    <n v="14"/>
  </r>
  <r>
    <x v="8"/>
    <n v="43"/>
    <n v="33"/>
  </r>
  <r>
    <x v="43"/>
    <n v="19"/>
    <n v="40"/>
  </r>
  <r>
    <x v="31"/>
    <n v="17"/>
    <n v="40"/>
  </r>
  <r>
    <x v="44"/>
    <n v="76"/>
    <n v="40"/>
  </r>
  <r>
    <x v="10"/>
    <n v="32"/>
    <n v="34"/>
  </r>
  <r>
    <x v="62"/>
    <n v="345"/>
    <n v="40"/>
  </r>
  <r>
    <x v="19"/>
    <n v="113"/>
    <n v="99"/>
  </r>
  <r>
    <x v="42"/>
    <n v="46"/>
    <n v="40"/>
  </r>
  <r>
    <x v="90"/>
    <n v="25"/>
    <n v="40"/>
  </r>
  <r>
    <x v="30"/>
    <n v="68"/>
    <n v="40"/>
  </r>
  <r>
    <x v="25"/>
    <n v="105"/>
    <n v="40"/>
  </r>
  <r>
    <x v="45"/>
    <n v="29"/>
    <n v="40"/>
  </r>
  <r>
    <x v="14"/>
    <n v="21"/>
    <n v="11"/>
  </r>
  <r>
    <x v="52"/>
    <n v="23"/>
    <n v="40"/>
  </r>
  <r>
    <x v="13"/>
    <n v="31"/>
    <n v="30"/>
  </r>
  <r>
    <x v="85"/>
    <n v="85"/>
    <n v="40"/>
  </r>
  <r>
    <x v="40"/>
    <n v="49"/>
    <n v="40"/>
  </r>
  <r>
    <x v="28"/>
    <n v="38"/>
    <n v="40"/>
  </r>
  <r>
    <x v="1"/>
    <n v="100"/>
    <n v="40"/>
  </r>
  <r>
    <x v="4"/>
    <n v="78"/>
    <n v="55"/>
  </r>
  <r>
    <x v="60"/>
    <n v="66"/>
    <n v="40"/>
  </r>
  <r>
    <x v="12"/>
    <n v="72"/>
    <n v="33"/>
  </r>
  <r>
    <x v="18"/>
    <n v="85"/>
    <n v="64"/>
  </r>
  <r>
    <x v="32"/>
    <n v="73"/>
    <n v="40"/>
  </r>
  <r>
    <x v="97"/>
    <n v="41"/>
    <n v="40"/>
  </r>
  <r>
    <x v="10"/>
    <n v="50"/>
    <n v="34"/>
  </r>
  <r>
    <x v="11"/>
    <n v="80"/>
    <n v="21"/>
  </r>
  <r>
    <x v="32"/>
    <n v="110"/>
    <n v="40"/>
  </r>
  <r>
    <x v="5"/>
    <n v="80"/>
    <n v="30"/>
  </r>
  <r>
    <x v="43"/>
    <n v="40"/>
    <n v="40"/>
  </r>
  <r>
    <x v="25"/>
    <n v="90"/>
    <n v="40"/>
  </r>
  <r>
    <x v="21"/>
    <n v="40"/>
    <n v="40"/>
  </r>
  <r>
    <x v="20"/>
    <n v="76"/>
    <n v="65"/>
  </r>
  <r>
    <x v="41"/>
    <n v="43"/>
    <n v="40"/>
  </r>
  <r>
    <x v="66"/>
    <n v="50"/>
    <n v="40"/>
  </r>
  <r>
    <x v="27"/>
    <n v="264"/>
    <n v="40"/>
  </r>
  <r>
    <x v="96"/>
    <n v="120"/>
    <n v="40"/>
  </r>
  <r>
    <x v="100"/>
    <n v="335"/>
    <n v="40"/>
  </r>
  <r>
    <x v="14"/>
    <n v="22.9"/>
    <n v="11"/>
  </r>
  <r>
    <x v="16"/>
    <n v="30.5"/>
    <n v="10"/>
  </r>
  <r>
    <x v="28"/>
    <n v="40"/>
    <n v="40"/>
  </r>
  <r>
    <x v="7"/>
    <n v="28"/>
    <n v="10"/>
  </r>
  <r>
    <x v="4"/>
    <n v="80"/>
    <n v="55"/>
  </r>
  <r>
    <x v="11"/>
    <n v="75"/>
    <n v="21"/>
  </r>
  <r>
    <x v="67"/>
    <n v="78"/>
    <n v="40"/>
  </r>
  <r>
    <x v="12"/>
    <n v="62"/>
    <n v="33"/>
  </r>
  <r>
    <x v="93"/>
    <n v="80"/>
    <n v="40"/>
  </r>
  <r>
    <x v="2"/>
    <n v="112"/>
    <n v="40"/>
  </r>
  <r>
    <x v="3"/>
    <n v="112"/>
    <n v="67"/>
  </r>
  <r>
    <x v="59"/>
    <n v="49"/>
    <n v="40"/>
  </r>
  <r>
    <x v="33"/>
    <n v="104"/>
    <n v="40"/>
  </r>
  <r>
    <x v="1"/>
    <n v="79"/>
    <n v="40"/>
  </r>
  <r>
    <x v="18"/>
    <n v="81"/>
    <n v="64"/>
  </r>
  <r>
    <x v="36"/>
    <n v="545"/>
    <n v="40"/>
  </r>
  <r>
    <x v="46"/>
    <n v="19.5"/>
    <n v="40"/>
  </r>
  <r>
    <x v="21"/>
    <n v="32"/>
    <n v="40"/>
  </r>
  <r>
    <x v="45"/>
    <n v="37"/>
    <n v="40"/>
  </r>
  <r>
    <x v="13"/>
    <n v="33"/>
    <n v="30"/>
  </r>
  <r>
    <x v="2"/>
    <n v="112"/>
    <n v="40"/>
  </r>
  <r>
    <x v="90"/>
    <n v="30"/>
    <n v="40"/>
  </r>
  <r>
    <x v="13"/>
    <n v="33"/>
    <n v="30"/>
  </r>
  <r>
    <x v="28"/>
    <n v="40"/>
    <n v="40"/>
  </r>
  <r>
    <x v="3"/>
    <n v="112"/>
    <n v="67"/>
  </r>
  <r>
    <x v="59"/>
    <n v="49"/>
    <n v="40"/>
  </r>
  <r>
    <x v="16"/>
    <n v="30.5"/>
    <n v="10"/>
  </r>
  <r>
    <x v="32"/>
    <n v="70"/>
    <n v="40"/>
  </r>
  <r>
    <x v="31"/>
    <n v="16"/>
    <n v="40"/>
  </r>
  <r>
    <x v="4"/>
    <n v="80"/>
    <n v="55"/>
  </r>
  <r>
    <x v="12"/>
    <n v="62"/>
    <n v="33"/>
  </r>
  <r>
    <x v="93"/>
    <n v="80"/>
    <n v="40"/>
  </r>
  <r>
    <x v="56"/>
    <n v="95"/>
    <n v="40"/>
  </r>
  <r>
    <x v="11"/>
    <n v="75"/>
    <n v="21"/>
  </r>
  <r>
    <x v="67"/>
    <n v="78"/>
    <n v="40"/>
  </r>
  <r>
    <x v="29"/>
    <n v="39"/>
    <n v="40"/>
  </r>
  <r>
    <x v="41"/>
    <n v="39"/>
    <n v="40"/>
  </r>
  <r>
    <x v="8"/>
    <n v="49"/>
    <n v="33"/>
  </r>
  <r>
    <x v="82"/>
    <n v="82"/>
    <n v="40"/>
  </r>
  <r>
    <x v="36"/>
    <n v="545"/>
    <n v="40"/>
  </r>
  <r>
    <x v="22"/>
    <n v="25"/>
    <n v="40"/>
  </r>
  <r>
    <x v="30"/>
    <n v="70"/>
    <n v="40"/>
  </r>
  <r>
    <x v="18"/>
    <n v="81"/>
    <n v="64"/>
  </r>
  <r>
    <x v="1"/>
    <n v="79"/>
    <n v="40"/>
  </r>
  <r>
    <x v="99"/>
    <n v="310"/>
    <n v="40"/>
  </r>
  <r>
    <x v="43"/>
    <n v="21"/>
    <n v="40"/>
  </r>
  <r>
    <x v="8"/>
    <n v="35"/>
    <n v="33"/>
  </r>
  <r>
    <x v="5"/>
    <n v="35"/>
    <n v="30"/>
  </r>
  <r>
    <x v="42"/>
    <n v="35"/>
    <n v="40"/>
  </r>
  <r>
    <x v="34"/>
    <n v="35"/>
    <n v="40"/>
  </r>
  <r>
    <x v="17"/>
    <n v="35"/>
    <n v="14"/>
  </r>
  <r>
    <x v="6"/>
    <n v="35"/>
    <n v="20"/>
  </r>
  <r>
    <x v="45"/>
    <n v="35"/>
    <n v="40"/>
  </r>
  <r>
    <x v="80"/>
    <n v="35"/>
    <n v="40"/>
  </r>
  <r>
    <x v="75"/>
    <n v="35"/>
    <n v="40"/>
  </r>
  <r>
    <x v="10"/>
    <n v="35"/>
    <n v="34"/>
  </r>
  <r>
    <x v="43"/>
    <n v="19"/>
    <n v="40"/>
  </r>
  <r>
    <x v="10"/>
    <n v="32"/>
    <n v="34"/>
  </r>
  <r>
    <x v="19"/>
    <n v="113"/>
    <n v="99"/>
  </r>
  <r>
    <x v="35"/>
    <n v="57"/>
    <n v="40"/>
  </r>
  <r>
    <x v="15"/>
    <n v="23"/>
    <n v="20"/>
  </r>
  <r>
    <x v="52"/>
    <n v="23"/>
    <n v="40"/>
  </r>
  <r>
    <x v="21"/>
    <n v="21"/>
    <n v="40"/>
  </r>
  <r>
    <x v="28"/>
    <n v="38"/>
    <n v="40"/>
  </r>
  <r>
    <x v="31"/>
    <n v="17"/>
    <n v="40"/>
  </r>
  <r>
    <x v="46"/>
    <n v="16"/>
    <n v="40"/>
  </r>
  <r>
    <x v="25"/>
    <n v="105"/>
    <n v="40"/>
  </r>
  <r>
    <x v="20"/>
    <n v="66"/>
    <n v="65"/>
  </r>
  <r>
    <x v="10"/>
    <n v="32"/>
    <n v="34"/>
  </r>
  <r>
    <x v="36"/>
    <n v="525"/>
    <n v="40"/>
  </r>
  <r>
    <x v="19"/>
    <n v="113"/>
    <n v="99"/>
  </r>
  <r>
    <x v="80"/>
    <n v="58"/>
    <n v="40"/>
  </r>
  <r>
    <x v="15"/>
    <n v="23"/>
    <n v="20"/>
  </r>
  <r>
    <x v="16"/>
    <n v="28"/>
    <n v="10"/>
  </r>
  <r>
    <x v="85"/>
    <n v="85"/>
    <n v="40"/>
  </r>
  <r>
    <x v="21"/>
    <n v="21"/>
    <n v="40"/>
  </r>
  <r>
    <x v="86"/>
    <n v="80"/>
    <n v="40"/>
  </r>
  <r>
    <x v="61"/>
    <n v="23"/>
    <n v="40"/>
  </r>
  <r>
    <x v="4"/>
    <n v="78"/>
    <n v="55"/>
  </r>
  <r>
    <x v="31"/>
    <n v="17"/>
    <n v="40"/>
  </r>
  <r>
    <x v="60"/>
    <n v="66"/>
    <n v="40"/>
  </r>
  <r>
    <x v="90"/>
    <n v="25"/>
    <n v="40"/>
  </r>
  <r>
    <x v="2"/>
    <n v="100"/>
    <n v="40"/>
  </r>
  <r>
    <x v="3"/>
    <n v="100"/>
    <n v="67"/>
  </r>
  <r>
    <x v="7"/>
    <n v="36"/>
    <n v="10"/>
  </r>
  <r>
    <x v="43"/>
    <n v="19"/>
    <n v="40"/>
  </r>
  <r>
    <x v="82"/>
    <n v="90"/>
    <n v="40"/>
  </r>
  <r>
    <x v="10"/>
    <n v="32"/>
    <n v="34"/>
  </r>
  <r>
    <x v="29"/>
    <n v="38"/>
    <n v="40"/>
  </r>
  <r>
    <x v="36"/>
    <n v="525"/>
    <n v="40"/>
  </r>
  <r>
    <x v="5"/>
    <n v="36"/>
    <n v="30"/>
  </r>
  <r>
    <x v="42"/>
    <n v="80"/>
    <n v="40"/>
  </r>
  <r>
    <x v="12"/>
    <n v="72"/>
    <n v="33"/>
  </r>
  <r>
    <x v="41"/>
    <n v="39"/>
    <n v="40"/>
  </r>
  <r>
    <x v="15"/>
    <n v="23"/>
    <n v="20"/>
  </r>
  <r>
    <x v="18"/>
    <n v="85"/>
    <n v="64"/>
  </r>
  <r>
    <x v="39"/>
    <n v="63"/>
    <n v="40"/>
  </r>
  <r>
    <x v="16"/>
    <n v="28"/>
    <n v="10"/>
  </r>
  <r>
    <x v="22"/>
    <n v="30"/>
    <n v="40"/>
  </r>
  <r>
    <x v="40"/>
    <n v="49"/>
    <n v="40"/>
  </r>
  <r>
    <x v="61"/>
    <n v="23"/>
    <n v="40"/>
  </r>
  <r>
    <x v="32"/>
    <n v="73"/>
    <n v="40"/>
  </r>
  <r>
    <x v="41"/>
    <n v="39"/>
    <n v="40"/>
  </r>
  <r>
    <x v="39"/>
    <n v="69"/>
    <n v="40"/>
  </r>
  <r>
    <x v="12"/>
    <n v="62"/>
    <n v="33"/>
  </r>
  <r>
    <x v="29"/>
    <n v="39"/>
    <n v="40"/>
  </r>
  <r>
    <x v="72"/>
    <n v="40"/>
    <n v="40"/>
  </r>
  <r>
    <x v="66"/>
    <n v="43"/>
    <n v="40"/>
  </r>
  <r>
    <x v="21"/>
    <n v="32"/>
    <n v="40"/>
  </r>
  <r>
    <x v="15"/>
    <n v="28.5"/>
    <n v="20"/>
  </r>
  <r>
    <x v="40"/>
    <n v="50"/>
    <n v="40"/>
  </r>
  <r>
    <x v="31"/>
    <n v="16"/>
    <n v="40"/>
  </r>
  <r>
    <x v="30"/>
    <n v="70"/>
    <n v="40"/>
  </r>
  <r>
    <x v="8"/>
    <n v="49"/>
    <n v="33"/>
  </r>
  <r>
    <x v="5"/>
    <n v="45"/>
    <n v="30"/>
  </r>
  <r>
    <x v="47"/>
    <n v="49"/>
    <n v="40"/>
  </r>
  <r>
    <x v="55"/>
    <n v="50"/>
    <n v="40"/>
  </r>
  <r>
    <x v="28"/>
    <n v="40"/>
    <n v="40"/>
  </r>
  <r>
    <x v="14"/>
    <n v="22.9"/>
    <n v="11"/>
  </r>
  <r>
    <x v="52"/>
    <n v="25"/>
    <n v="40"/>
  </r>
  <r>
    <x v="61"/>
    <n v="29.5"/>
    <n v="40"/>
  </r>
  <r>
    <x v="7"/>
    <n v="28"/>
    <n v="10"/>
  </r>
  <r>
    <x v="9"/>
    <n v="75"/>
    <n v="90"/>
  </r>
  <r>
    <x v="36"/>
    <n v="545"/>
    <n v="40"/>
  </r>
  <r>
    <x v="37"/>
    <n v="29.5"/>
    <n v="40"/>
  </r>
  <r>
    <x v="44"/>
    <n v="68"/>
    <n v="40"/>
  </r>
  <r>
    <x v="19"/>
    <n v="115"/>
    <n v="99"/>
  </r>
  <r>
    <x v="75"/>
    <n v="29.5"/>
    <n v="40"/>
  </r>
  <r>
    <x v="43"/>
    <n v="21"/>
    <n v="40"/>
  </r>
  <r>
    <x v="13"/>
    <n v="33"/>
    <n v="30"/>
  </r>
  <r>
    <x v="5"/>
    <n v="45"/>
    <n v="30"/>
  </r>
  <r>
    <x v="11"/>
    <n v="55"/>
    <n v="21"/>
  </r>
  <r>
    <x v="10"/>
    <n v="39"/>
    <n v="34"/>
  </r>
  <r>
    <x v="45"/>
    <n v="37"/>
    <n v="40"/>
  </r>
  <r>
    <x v="65"/>
    <n v="15"/>
    <n v="40"/>
  </r>
  <r>
    <x v="0"/>
    <n v="97"/>
    <n v="40"/>
  </r>
  <r>
    <x v="20"/>
    <n v="69"/>
    <n v="65"/>
  </r>
  <r>
    <x v="59"/>
    <n v="49"/>
    <n v="40"/>
  </r>
  <r>
    <x v="28"/>
    <n v="40"/>
    <n v="40"/>
  </r>
  <r>
    <x v="15"/>
    <n v="28.5"/>
    <n v="20"/>
  </r>
  <r>
    <x v="16"/>
    <n v="30.5"/>
    <n v="10"/>
  </r>
  <r>
    <x v="32"/>
    <n v="70"/>
    <n v="40"/>
  </r>
  <r>
    <x v="84"/>
    <n v="78"/>
    <n v="40"/>
  </r>
  <r>
    <x v="31"/>
    <n v="16"/>
    <n v="40"/>
  </r>
  <r>
    <x v="4"/>
    <n v="80"/>
    <n v="55"/>
  </r>
  <r>
    <x v="11"/>
    <n v="75"/>
    <n v="21"/>
  </r>
  <r>
    <x v="67"/>
    <n v="78"/>
    <n v="40"/>
  </r>
  <r>
    <x v="43"/>
    <n v="21"/>
    <n v="40"/>
  </r>
  <r>
    <x v="41"/>
    <n v="39"/>
    <n v="40"/>
  </r>
  <r>
    <x v="6"/>
    <n v="25"/>
    <n v="20"/>
  </r>
  <r>
    <x v="8"/>
    <n v="49"/>
    <n v="33"/>
  </r>
  <r>
    <x v="42"/>
    <n v="88"/>
    <n v="40"/>
  </r>
  <r>
    <x v="12"/>
    <n v="62"/>
    <n v="33"/>
  </r>
  <r>
    <x v="93"/>
    <n v="80"/>
    <n v="40"/>
  </r>
  <r>
    <x v="30"/>
    <n v="70"/>
    <n v="40"/>
  </r>
  <r>
    <x v="5"/>
    <n v="45"/>
    <n v="30"/>
  </r>
  <r>
    <x v="82"/>
    <n v="82"/>
    <n v="40"/>
  </r>
  <r>
    <x v="18"/>
    <n v="81"/>
    <n v="64"/>
  </r>
  <r>
    <x v="56"/>
    <n v="95"/>
    <n v="40"/>
  </r>
  <r>
    <x v="36"/>
    <n v="545"/>
    <n v="40"/>
  </r>
  <r>
    <x v="86"/>
    <n v="45"/>
    <n v="40"/>
  </r>
  <r>
    <x v="33"/>
    <n v="104"/>
    <n v="40"/>
  </r>
  <r>
    <x v="76"/>
    <n v="255"/>
    <n v="40"/>
  </r>
  <r>
    <x v="27"/>
    <n v="255"/>
    <n v="40"/>
  </r>
  <r>
    <x v="13"/>
    <n v="33"/>
    <n v="30"/>
  </r>
  <r>
    <x v="1"/>
    <n v="79"/>
    <n v="40"/>
  </r>
  <r>
    <x v="61"/>
    <n v="29.5"/>
    <n v="40"/>
  </r>
  <r>
    <x v="14"/>
    <n v="22.9"/>
    <n v="11"/>
  </r>
  <r>
    <x v="52"/>
    <n v="25"/>
    <n v="40"/>
  </r>
  <r>
    <x v="2"/>
    <n v="112"/>
    <n v="40"/>
  </r>
  <r>
    <x v="3"/>
    <n v="112"/>
    <n v="67"/>
  </r>
  <r>
    <x v="101"/>
    <n v="47"/>
    <n v="40"/>
  </r>
  <r>
    <x v="4"/>
    <n v="80"/>
    <n v="55"/>
  </r>
  <r>
    <x v="41"/>
    <n v="39"/>
    <n v="40"/>
  </r>
  <r>
    <x v="90"/>
    <n v="30"/>
    <n v="40"/>
  </r>
  <r>
    <x v="9"/>
    <n v="75"/>
    <n v="90"/>
  </r>
  <r>
    <x v="31"/>
    <n v="16"/>
    <n v="40"/>
  </r>
  <r>
    <x v="19"/>
    <n v="115"/>
    <n v="99"/>
  </r>
  <r>
    <x v="36"/>
    <n v="545"/>
    <n v="40"/>
  </r>
  <r>
    <x v="35"/>
    <n v="56"/>
    <n v="40"/>
  </r>
  <r>
    <x v="10"/>
    <n v="39"/>
    <n v="34"/>
  </r>
  <r>
    <x v="45"/>
    <n v="37"/>
    <n v="40"/>
  </r>
  <r>
    <x v="7"/>
    <n v="28"/>
    <n v="10"/>
  </r>
  <r>
    <x v="59"/>
    <n v="198"/>
    <n v="40"/>
  </r>
  <r>
    <x v="1"/>
    <n v="100"/>
    <n v="40"/>
  </r>
  <r>
    <x v="4"/>
    <n v="78"/>
    <n v="55"/>
  </r>
  <r>
    <x v="31"/>
    <n v="17"/>
    <n v="40"/>
  </r>
  <r>
    <x v="60"/>
    <n v="66"/>
    <n v="40"/>
  </r>
  <r>
    <x v="90"/>
    <n v="25"/>
    <n v="40"/>
  </r>
  <r>
    <x v="2"/>
    <n v="100"/>
    <n v="40"/>
  </r>
  <r>
    <x v="7"/>
    <n v="36"/>
    <n v="10"/>
  </r>
  <r>
    <x v="43"/>
    <n v="19"/>
    <n v="40"/>
  </r>
  <r>
    <x v="38"/>
    <n v="70"/>
    <n v="40"/>
  </r>
  <r>
    <x v="82"/>
    <n v="90"/>
    <n v="40"/>
  </r>
  <r>
    <x v="35"/>
    <n v="57"/>
    <n v="40"/>
  </r>
  <r>
    <x v="34"/>
    <n v="25"/>
    <n v="40"/>
  </r>
  <r>
    <x v="10"/>
    <n v="32"/>
    <n v="34"/>
  </r>
  <r>
    <x v="63"/>
    <n v="145"/>
    <n v="40"/>
  </r>
  <r>
    <x v="29"/>
    <n v="38"/>
    <n v="40"/>
  </r>
  <r>
    <x v="36"/>
    <n v="525"/>
    <n v="40"/>
  </r>
  <r>
    <x v="5"/>
    <n v="36"/>
    <n v="30"/>
  </r>
  <r>
    <x v="42"/>
    <n v="80"/>
    <n v="40"/>
  </r>
  <r>
    <x v="9"/>
    <n v="90"/>
    <n v="90"/>
  </r>
  <r>
    <x v="12"/>
    <n v="72"/>
    <n v="33"/>
  </r>
  <r>
    <x v="41"/>
    <n v="39"/>
    <n v="40"/>
  </r>
  <r>
    <x v="87"/>
    <n v="53"/>
    <n v="40"/>
  </r>
  <r>
    <x v="47"/>
    <n v="44"/>
    <n v="40"/>
  </r>
  <r>
    <x v="15"/>
    <n v="23"/>
    <n v="20"/>
  </r>
  <r>
    <x v="13"/>
    <n v="31"/>
    <n v="30"/>
  </r>
  <r>
    <x v="83"/>
    <n v="46"/>
    <n v="40"/>
  </r>
  <r>
    <x v="18"/>
    <n v="85"/>
    <n v="64"/>
  </r>
  <r>
    <x v="20"/>
    <n v="66"/>
    <n v="65"/>
  </r>
  <r>
    <x v="39"/>
    <n v="63"/>
    <n v="40"/>
  </r>
  <r>
    <x v="58"/>
    <n v="163"/>
    <n v="40"/>
  </r>
  <r>
    <x v="40"/>
    <n v="49"/>
    <n v="40"/>
  </r>
  <r>
    <x v="61"/>
    <n v="23"/>
    <n v="40"/>
  </r>
  <r>
    <x v="0"/>
    <n v="103"/>
    <n v="40"/>
  </r>
  <r>
    <x v="96"/>
    <n v="120"/>
    <n v="40"/>
  </r>
  <r>
    <x v="89"/>
    <n v="338"/>
    <n v="40"/>
  </r>
  <r>
    <x v="56"/>
    <n v="96"/>
    <n v="40"/>
  </r>
  <r>
    <x v="4"/>
    <n v="78"/>
    <n v="55"/>
  </r>
  <r>
    <x v="90"/>
    <n v="25"/>
    <n v="40"/>
  </r>
  <r>
    <x v="2"/>
    <n v="100"/>
    <n v="40"/>
  </r>
  <r>
    <x v="3"/>
    <n v="100"/>
    <n v="67"/>
  </r>
  <r>
    <x v="29"/>
    <n v="38"/>
    <n v="40"/>
  </r>
  <r>
    <x v="5"/>
    <n v="36"/>
    <n v="30"/>
  </r>
  <r>
    <x v="59"/>
    <n v="198"/>
    <n v="40"/>
  </r>
  <r>
    <x v="46"/>
    <n v="16"/>
    <n v="40"/>
  </r>
  <r>
    <x v="4"/>
    <n v="78"/>
    <n v="55"/>
  </r>
  <r>
    <x v="31"/>
    <n v="17"/>
    <n v="40"/>
  </r>
  <r>
    <x v="60"/>
    <n v="66"/>
    <n v="40"/>
  </r>
  <r>
    <x v="90"/>
    <n v="25"/>
    <n v="40"/>
  </r>
  <r>
    <x v="2"/>
    <n v="100"/>
    <n v="40"/>
  </r>
  <r>
    <x v="7"/>
    <n v="36"/>
    <n v="10"/>
  </r>
  <r>
    <x v="38"/>
    <n v="70"/>
    <n v="40"/>
  </r>
  <r>
    <x v="82"/>
    <n v="90"/>
    <n v="40"/>
  </r>
  <r>
    <x v="35"/>
    <n v="57"/>
    <n v="40"/>
  </r>
  <r>
    <x v="10"/>
    <n v="32"/>
    <n v="34"/>
  </r>
  <r>
    <x v="29"/>
    <n v="38"/>
    <n v="40"/>
  </r>
  <r>
    <x v="36"/>
    <n v="525"/>
    <n v="40"/>
  </r>
  <r>
    <x v="19"/>
    <n v="113"/>
    <n v="99"/>
  </r>
  <r>
    <x v="5"/>
    <n v="36"/>
    <n v="30"/>
  </r>
  <r>
    <x v="42"/>
    <n v="80"/>
    <n v="40"/>
  </r>
  <r>
    <x v="9"/>
    <n v="90"/>
    <n v="90"/>
  </r>
  <r>
    <x v="12"/>
    <n v="72"/>
    <n v="33"/>
  </r>
  <r>
    <x v="67"/>
    <n v="83"/>
    <n v="40"/>
  </r>
  <r>
    <x v="41"/>
    <n v="39"/>
    <n v="40"/>
  </r>
  <r>
    <x v="15"/>
    <n v="23"/>
    <n v="20"/>
  </r>
  <r>
    <x v="18"/>
    <n v="85"/>
    <n v="64"/>
  </r>
  <r>
    <x v="20"/>
    <n v="66"/>
    <n v="65"/>
  </r>
  <r>
    <x v="39"/>
    <n v="63"/>
    <n v="40"/>
  </r>
  <r>
    <x v="40"/>
    <n v="49"/>
    <n v="40"/>
  </r>
  <r>
    <x v="61"/>
    <n v="23"/>
    <n v="40"/>
  </r>
  <r>
    <x v="0"/>
    <n v="103"/>
    <n v="40"/>
  </r>
  <r>
    <x v="32"/>
    <n v="73"/>
    <n v="40"/>
  </r>
  <r>
    <x v="102"/>
    <n v="100"/>
    <n v="40"/>
  </r>
  <r>
    <x v="1"/>
    <n v="100"/>
    <n v="40"/>
  </r>
  <r>
    <x v="4"/>
    <n v="78"/>
    <n v="55"/>
  </r>
  <r>
    <x v="31"/>
    <n v="17"/>
    <n v="40"/>
  </r>
  <r>
    <x v="60"/>
    <n v="66"/>
    <n v="40"/>
  </r>
  <r>
    <x v="90"/>
    <n v="25"/>
    <n v="40"/>
  </r>
  <r>
    <x v="2"/>
    <n v="100"/>
    <n v="40"/>
  </r>
  <r>
    <x v="7"/>
    <n v="36"/>
    <n v="10"/>
  </r>
  <r>
    <x v="43"/>
    <n v="19"/>
    <n v="40"/>
  </r>
  <r>
    <x v="82"/>
    <n v="90"/>
    <n v="40"/>
  </r>
  <r>
    <x v="35"/>
    <n v="57"/>
    <n v="40"/>
  </r>
  <r>
    <x v="10"/>
    <n v="32"/>
    <n v="34"/>
  </r>
  <r>
    <x v="29"/>
    <n v="38"/>
    <n v="40"/>
  </r>
  <r>
    <x v="36"/>
    <n v="525"/>
    <n v="40"/>
  </r>
  <r>
    <x v="19"/>
    <n v="113"/>
    <n v="99"/>
  </r>
  <r>
    <x v="5"/>
    <n v="36"/>
    <n v="30"/>
  </r>
  <r>
    <x v="9"/>
    <n v="90"/>
    <n v="90"/>
  </r>
  <r>
    <x v="12"/>
    <n v="72"/>
    <n v="33"/>
  </r>
  <r>
    <x v="45"/>
    <n v="29"/>
    <n v="40"/>
  </r>
  <r>
    <x v="41"/>
    <n v="39"/>
    <n v="40"/>
  </r>
  <r>
    <x v="15"/>
    <n v="23"/>
    <n v="20"/>
  </r>
  <r>
    <x v="13"/>
    <n v="31"/>
    <n v="30"/>
  </r>
  <r>
    <x v="18"/>
    <n v="85"/>
    <n v="64"/>
  </r>
  <r>
    <x v="20"/>
    <n v="66"/>
    <n v="65"/>
  </r>
  <r>
    <x v="39"/>
    <n v="63"/>
    <n v="40"/>
  </r>
  <r>
    <x v="16"/>
    <n v="28"/>
    <n v="10"/>
  </r>
  <r>
    <x v="40"/>
    <n v="49"/>
    <n v="40"/>
  </r>
  <r>
    <x v="61"/>
    <n v="23"/>
    <n v="40"/>
  </r>
  <r>
    <x v="0"/>
    <n v="103"/>
    <n v="40"/>
  </r>
  <r>
    <x v="32"/>
    <n v="73"/>
    <n v="40"/>
  </r>
  <r>
    <x v="43"/>
    <n v="21"/>
    <n v="40"/>
  </r>
  <r>
    <x v="61"/>
    <n v="29.5"/>
    <n v="40"/>
  </r>
  <r>
    <x v="16"/>
    <n v="30.5"/>
    <n v="10"/>
  </r>
  <r>
    <x v="17"/>
    <n v="22"/>
    <n v="14"/>
  </r>
  <r>
    <x v="51"/>
    <n v="42"/>
    <n v="40"/>
  </r>
  <r>
    <x v="88"/>
    <n v="55"/>
    <n v="40"/>
  </r>
  <r>
    <x v="90"/>
    <n v="30"/>
    <n v="40"/>
  </r>
  <r>
    <x v="61"/>
    <n v="29.5"/>
    <n v="40"/>
  </r>
  <r>
    <x v="65"/>
    <n v="15"/>
    <n v="40"/>
  </r>
  <r>
    <x v="9"/>
    <n v="75"/>
    <n v="90"/>
  </r>
  <r>
    <x v="16"/>
    <n v="30.5"/>
    <n v="10"/>
  </r>
  <r>
    <x v="10"/>
    <n v="39"/>
    <n v="34"/>
  </r>
  <r>
    <x v="43"/>
    <n v="21"/>
    <n v="40"/>
  </r>
  <r>
    <x v="41"/>
    <n v="39"/>
    <n v="40"/>
  </r>
  <r>
    <x v="8"/>
    <n v="49"/>
    <n v="33"/>
  </r>
  <r>
    <x v="40"/>
    <n v="50"/>
    <n v="40"/>
  </r>
  <r>
    <x v="17"/>
    <n v="22"/>
    <n v="14"/>
  </r>
  <r>
    <x v="19"/>
    <n v="115"/>
    <n v="99"/>
  </r>
  <r>
    <x v="5"/>
    <n v="45"/>
    <n v="30"/>
  </r>
  <r>
    <x v="11"/>
    <n v="55"/>
    <n v="21"/>
  </r>
  <r>
    <x v="35"/>
    <n v="56"/>
    <n v="40"/>
  </r>
  <r>
    <x v="45"/>
    <n v="37"/>
    <n v="40"/>
  </r>
  <r>
    <x v="13"/>
    <n v="33"/>
    <n v="30"/>
  </r>
  <r>
    <x v="15"/>
    <n v="28.5"/>
    <n v="20"/>
  </r>
  <r>
    <x v="40"/>
    <n v="50"/>
    <n v="40"/>
  </r>
  <r>
    <x v="13"/>
    <n v="33"/>
    <n v="30"/>
  </r>
  <r>
    <x v="29"/>
    <n v="39"/>
    <n v="40"/>
  </r>
  <r>
    <x v="12"/>
    <n v="62"/>
    <n v="33"/>
  </r>
  <r>
    <x v="36"/>
    <n v="545"/>
    <n v="40"/>
  </r>
  <r>
    <x v="30"/>
    <n v="70"/>
    <n v="40"/>
  </r>
  <r>
    <x v="19"/>
    <n v="115"/>
    <n v="99"/>
  </r>
  <r>
    <x v="32"/>
    <n v="70"/>
    <n v="40"/>
  </r>
  <r>
    <x v="21"/>
    <n v="32"/>
    <n v="40"/>
  </r>
  <r>
    <x v="66"/>
    <n v="43"/>
    <n v="40"/>
  </r>
  <r>
    <x v="41"/>
    <n v="39"/>
    <n v="40"/>
  </r>
  <r>
    <x v="76"/>
    <n v="252"/>
    <n v="40"/>
  </r>
  <r>
    <x v="58"/>
    <n v="163"/>
    <n v="40"/>
  </r>
  <r>
    <x v="66"/>
    <n v="40"/>
    <n v="40"/>
  </r>
  <r>
    <x v="23"/>
    <n v="32"/>
    <n v="40"/>
  </r>
  <r>
    <x v="39"/>
    <n v="63"/>
    <n v="40"/>
  </r>
  <r>
    <x v="29"/>
    <n v="38"/>
    <n v="40"/>
  </r>
  <r>
    <x v="52"/>
    <n v="23"/>
    <n v="40"/>
  </r>
  <r>
    <x v="15"/>
    <n v="23"/>
    <n v="20"/>
  </r>
  <r>
    <x v="43"/>
    <n v="19"/>
    <n v="40"/>
  </r>
  <r>
    <x v="96"/>
    <n v="120"/>
    <n v="40"/>
  </r>
  <r>
    <x v="55"/>
    <n v="45"/>
    <n v="40"/>
  </r>
  <r>
    <x v="59"/>
    <n v="198"/>
    <n v="40"/>
  </r>
  <r>
    <x v="4"/>
    <n v="78"/>
    <n v="55"/>
  </r>
  <r>
    <x v="31"/>
    <n v="17"/>
    <n v="40"/>
  </r>
  <r>
    <x v="60"/>
    <n v="66"/>
    <n v="40"/>
  </r>
  <r>
    <x v="90"/>
    <n v="25"/>
    <n v="40"/>
  </r>
  <r>
    <x v="2"/>
    <n v="100"/>
    <n v="40"/>
  </r>
  <r>
    <x v="7"/>
    <n v="36"/>
    <n v="10"/>
  </r>
  <r>
    <x v="43"/>
    <n v="19"/>
    <n v="40"/>
  </r>
  <r>
    <x v="38"/>
    <n v="70"/>
    <n v="40"/>
  </r>
  <r>
    <x v="82"/>
    <n v="90"/>
    <n v="40"/>
  </r>
  <r>
    <x v="29"/>
    <n v="38"/>
    <n v="40"/>
  </r>
  <r>
    <x v="5"/>
    <n v="36"/>
    <n v="30"/>
  </r>
  <r>
    <x v="9"/>
    <n v="90"/>
    <n v="90"/>
  </r>
  <r>
    <x v="12"/>
    <n v="72"/>
    <n v="33"/>
  </r>
  <r>
    <x v="67"/>
    <n v="83"/>
    <n v="40"/>
  </r>
  <r>
    <x v="45"/>
    <n v="29"/>
    <n v="40"/>
  </r>
  <r>
    <x v="41"/>
    <n v="39"/>
    <n v="40"/>
  </r>
  <r>
    <x v="15"/>
    <n v="23"/>
    <n v="20"/>
  </r>
  <r>
    <x v="13"/>
    <n v="31"/>
    <n v="30"/>
  </r>
  <r>
    <x v="18"/>
    <n v="85"/>
    <n v="64"/>
  </r>
  <r>
    <x v="20"/>
    <n v="66"/>
    <n v="65"/>
  </r>
  <r>
    <x v="39"/>
    <n v="63"/>
    <n v="40"/>
  </r>
  <r>
    <x v="16"/>
    <n v="28"/>
    <n v="10"/>
  </r>
  <r>
    <x v="40"/>
    <n v="49"/>
    <n v="40"/>
  </r>
  <r>
    <x v="86"/>
    <n v="80"/>
    <n v="40"/>
  </r>
  <r>
    <x v="61"/>
    <n v="23"/>
    <n v="40"/>
  </r>
  <r>
    <x v="0"/>
    <n v="103"/>
    <n v="40"/>
  </r>
  <r>
    <x v="32"/>
    <n v="73"/>
    <n v="40"/>
  </r>
  <r>
    <x v="28"/>
    <n v="38"/>
    <n v="40"/>
  </r>
  <r>
    <x v="82"/>
    <n v="90"/>
    <n v="40"/>
  </r>
  <r>
    <x v="15"/>
    <n v="23"/>
    <n v="20"/>
  </r>
  <r>
    <x v="11"/>
    <n v="71"/>
    <n v="21"/>
  </r>
  <r>
    <x v="12"/>
    <n v="72"/>
    <n v="33"/>
  </r>
  <r>
    <x v="32"/>
    <n v="73"/>
    <n v="40"/>
  </r>
  <r>
    <x v="84"/>
    <n v="72"/>
    <n v="40"/>
  </r>
  <r>
    <x v="1"/>
    <n v="100"/>
    <n v="40"/>
  </r>
  <r>
    <x v="17"/>
    <n v="23"/>
    <n v="14"/>
  </r>
  <r>
    <x v="29"/>
    <n v="38"/>
    <n v="40"/>
  </r>
  <r>
    <x v="13"/>
    <n v="31"/>
    <n v="30"/>
  </r>
  <r>
    <x v="98"/>
    <n v="45"/>
    <n v="40"/>
  </r>
  <r>
    <x v="59"/>
    <n v="198"/>
    <n v="40"/>
  </r>
  <r>
    <x v="1"/>
    <n v="100"/>
    <n v="40"/>
  </r>
  <r>
    <x v="23"/>
    <n v="32"/>
    <n v="40"/>
  </r>
  <r>
    <x v="4"/>
    <n v="78"/>
    <n v="55"/>
  </r>
  <r>
    <x v="31"/>
    <n v="17"/>
    <n v="40"/>
  </r>
  <r>
    <x v="60"/>
    <n v="66"/>
    <n v="40"/>
  </r>
  <r>
    <x v="90"/>
    <n v="25"/>
    <n v="40"/>
  </r>
  <r>
    <x v="2"/>
    <n v="100"/>
    <n v="40"/>
  </r>
  <r>
    <x v="3"/>
    <n v="100"/>
    <n v="67"/>
  </r>
  <r>
    <x v="7"/>
    <n v="36"/>
    <n v="10"/>
  </r>
  <r>
    <x v="43"/>
    <n v="19"/>
    <n v="40"/>
  </r>
  <r>
    <x v="38"/>
    <n v="70"/>
    <n v="40"/>
  </r>
  <r>
    <x v="82"/>
    <n v="90"/>
    <n v="40"/>
  </r>
  <r>
    <x v="35"/>
    <n v="57"/>
    <n v="40"/>
  </r>
  <r>
    <x v="10"/>
    <n v="32"/>
    <n v="34"/>
  </r>
  <r>
    <x v="63"/>
    <n v="145"/>
    <n v="40"/>
  </r>
  <r>
    <x v="29"/>
    <n v="38"/>
    <n v="40"/>
  </r>
  <r>
    <x v="36"/>
    <n v="525"/>
    <n v="40"/>
  </r>
  <r>
    <x v="19"/>
    <n v="113"/>
    <n v="99"/>
  </r>
  <r>
    <x v="5"/>
    <n v="36"/>
    <n v="30"/>
  </r>
  <r>
    <x v="42"/>
    <n v="80"/>
    <n v="40"/>
  </r>
  <r>
    <x v="9"/>
    <n v="90"/>
    <n v="90"/>
  </r>
  <r>
    <x v="12"/>
    <n v="72"/>
    <n v="33"/>
  </r>
  <r>
    <x v="67"/>
    <n v="83"/>
    <n v="40"/>
  </r>
  <r>
    <x v="45"/>
    <n v="29"/>
    <n v="40"/>
  </r>
  <r>
    <x v="41"/>
    <n v="39"/>
    <n v="40"/>
  </r>
  <r>
    <x v="87"/>
    <n v="53"/>
    <n v="40"/>
  </r>
  <r>
    <x v="15"/>
    <n v="23"/>
    <n v="20"/>
  </r>
  <r>
    <x v="13"/>
    <n v="31"/>
    <n v="30"/>
  </r>
  <r>
    <x v="83"/>
    <n v="46"/>
    <n v="40"/>
  </r>
  <r>
    <x v="18"/>
    <n v="85"/>
    <n v="64"/>
  </r>
  <r>
    <x v="20"/>
    <n v="66"/>
    <n v="65"/>
  </r>
  <r>
    <x v="39"/>
    <n v="63"/>
    <n v="40"/>
  </r>
  <r>
    <x v="58"/>
    <n v="163"/>
    <n v="40"/>
  </r>
  <r>
    <x v="16"/>
    <n v="28"/>
    <n v="10"/>
  </r>
  <r>
    <x v="22"/>
    <n v="30"/>
    <n v="40"/>
  </r>
  <r>
    <x v="74"/>
    <n v="33"/>
    <n v="40"/>
  </r>
  <r>
    <x v="40"/>
    <n v="49"/>
    <n v="40"/>
  </r>
  <r>
    <x v="86"/>
    <n v="80"/>
    <n v="40"/>
  </r>
  <r>
    <x v="61"/>
    <n v="23"/>
    <n v="40"/>
  </r>
  <r>
    <x v="0"/>
    <n v="103"/>
    <n v="40"/>
  </r>
  <r>
    <x v="32"/>
    <n v="73"/>
    <n v="40"/>
  </r>
  <r>
    <x v="96"/>
    <n v="120"/>
    <n v="40"/>
  </r>
  <r>
    <x v="9"/>
    <n v="90"/>
    <n v="90"/>
  </r>
  <r>
    <x v="26"/>
    <n v="110"/>
    <n v="40"/>
  </r>
  <r>
    <x v="45"/>
    <n v="29"/>
    <n v="40"/>
  </r>
  <r>
    <x v="58"/>
    <n v="163"/>
    <n v="40"/>
  </r>
  <r>
    <x v="61"/>
    <n v="80"/>
    <n v="40"/>
  </r>
  <r>
    <x v="1"/>
    <n v="100"/>
    <n v="40"/>
  </r>
  <r>
    <x v="68"/>
    <n v="220"/>
    <n v="40"/>
  </r>
  <r>
    <x v="15"/>
    <n v="23"/>
    <n v="20"/>
  </r>
  <r>
    <x v="42"/>
    <n v="80"/>
    <n v="40"/>
  </r>
  <r>
    <x v="66"/>
    <n v="43"/>
    <n v="40"/>
  </r>
  <r>
    <x v="7"/>
    <n v="28"/>
    <n v="10"/>
  </r>
  <r>
    <x v="5"/>
    <n v="43.88"/>
    <n v="30"/>
  </r>
  <r>
    <x v="10"/>
    <n v="38.020000000000003"/>
    <n v="34"/>
  </r>
  <r>
    <x v="19"/>
    <n v="112.12"/>
    <n v="99"/>
  </r>
  <r>
    <x v="90"/>
    <n v="29.25"/>
    <n v="40"/>
  </r>
  <r>
    <x v="44"/>
    <n v="66.3"/>
    <n v="40"/>
  </r>
  <r>
    <x v="45"/>
    <n v="36.08"/>
    <n v="40"/>
  </r>
  <r>
    <x v="14"/>
    <n v="22.9"/>
    <n v="11"/>
  </r>
  <r>
    <x v="15"/>
    <n v="28.5"/>
    <n v="20"/>
  </r>
  <r>
    <x v="16"/>
    <n v="30.5"/>
    <n v="10"/>
  </r>
  <r>
    <x v="54"/>
    <n v="200"/>
    <n v="40"/>
  </r>
  <r>
    <x v="13"/>
    <n v="32.18"/>
    <n v="30"/>
  </r>
  <r>
    <x v="40"/>
    <n v="48.76"/>
    <n v="40"/>
  </r>
  <r>
    <x v="39"/>
    <n v="69"/>
    <n v="40"/>
  </r>
  <r>
    <x v="4"/>
    <n v="80"/>
    <n v="55"/>
  </r>
  <r>
    <x v="29"/>
    <n v="38.020000000000003"/>
    <n v="40"/>
  </r>
  <r>
    <x v="60"/>
    <n v="65"/>
    <n v="40"/>
  </r>
  <r>
    <x v="12"/>
    <n v="62"/>
    <n v="33"/>
  </r>
  <r>
    <x v="70"/>
    <n v="255"/>
    <n v="40"/>
  </r>
  <r>
    <x v="32"/>
    <n v="68.599999999999994"/>
    <n v="40"/>
  </r>
  <r>
    <x v="61"/>
    <n v="80"/>
    <n v="40"/>
  </r>
  <r>
    <x v="68"/>
    <n v="240"/>
    <n v="40"/>
  </r>
  <r>
    <x v="11"/>
    <n v="75"/>
    <n v="21"/>
  </r>
  <r>
    <x v="2"/>
    <n v="112"/>
    <n v="40"/>
  </r>
  <r>
    <x v="3"/>
    <n v="112"/>
    <n v="67"/>
  </r>
  <r>
    <x v="59"/>
    <n v="49"/>
    <n v="40"/>
  </r>
  <r>
    <x v="23"/>
    <n v="38.03"/>
    <n v="40"/>
  </r>
  <r>
    <x v="42"/>
    <n v="88"/>
    <n v="40"/>
  </r>
  <r>
    <x v="57"/>
    <n v="42"/>
    <n v="40"/>
  </r>
  <r>
    <x v="82"/>
    <n v="82"/>
    <n v="40"/>
  </r>
  <r>
    <x v="25"/>
    <n v="100.98"/>
    <n v="40"/>
  </r>
  <r>
    <x v="26"/>
    <n v="100.98"/>
    <n v="40"/>
  </r>
  <r>
    <x v="1"/>
    <n v="79"/>
    <n v="40"/>
  </r>
  <r>
    <x v="28"/>
    <n v="40"/>
    <n v="40"/>
  </r>
  <r>
    <x v="59"/>
    <n v="198"/>
    <n v="40"/>
  </r>
  <r>
    <x v="1"/>
    <n v="100"/>
    <n v="40"/>
  </r>
  <r>
    <x v="23"/>
    <n v="32"/>
    <n v="40"/>
  </r>
  <r>
    <x v="51"/>
    <n v="41"/>
    <n v="40"/>
  </r>
  <r>
    <x v="4"/>
    <n v="78"/>
    <n v="55"/>
  </r>
  <r>
    <x v="31"/>
    <n v="17"/>
    <n v="40"/>
  </r>
  <r>
    <x v="60"/>
    <n v="66"/>
    <n v="40"/>
  </r>
  <r>
    <x v="90"/>
    <n v="25"/>
    <n v="40"/>
  </r>
  <r>
    <x v="2"/>
    <n v="100"/>
    <n v="40"/>
  </r>
  <r>
    <x v="3"/>
    <n v="100"/>
    <n v="67"/>
  </r>
  <r>
    <x v="7"/>
    <n v="36"/>
    <n v="10"/>
  </r>
  <r>
    <x v="43"/>
    <n v="19"/>
    <n v="40"/>
  </r>
  <r>
    <x v="82"/>
    <n v="90"/>
    <n v="40"/>
  </r>
  <r>
    <x v="35"/>
    <n v="57"/>
    <n v="40"/>
  </r>
  <r>
    <x v="10"/>
    <n v="32"/>
    <n v="34"/>
  </r>
  <r>
    <x v="63"/>
    <n v="145"/>
    <n v="40"/>
  </r>
  <r>
    <x v="29"/>
    <n v="38"/>
    <n v="40"/>
  </r>
  <r>
    <x v="36"/>
    <n v="525"/>
    <n v="40"/>
  </r>
  <r>
    <x v="19"/>
    <n v="113"/>
    <n v="99"/>
  </r>
  <r>
    <x v="5"/>
    <n v="36"/>
    <n v="30"/>
  </r>
  <r>
    <x v="42"/>
    <n v="80"/>
    <n v="40"/>
  </r>
  <r>
    <x v="9"/>
    <n v="90"/>
    <n v="90"/>
  </r>
  <r>
    <x v="12"/>
    <n v="72"/>
    <n v="33"/>
  </r>
  <r>
    <x v="67"/>
    <n v="83"/>
    <n v="40"/>
  </r>
  <r>
    <x v="45"/>
    <n v="29"/>
    <n v="40"/>
  </r>
  <r>
    <x v="41"/>
    <n v="39"/>
    <n v="40"/>
  </r>
  <r>
    <x v="87"/>
    <n v="53"/>
    <n v="40"/>
  </r>
  <r>
    <x v="15"/>
    <n v="23"/>
    <n v="20"/>
  </r>
  <r>
    <x v="13"/>
    <n v="31"/>
    <n v="30"/>
  </r>
  <r>
    <x v="83"/>
    <n v="46"/>
    <n v="40"/>
  </r>
  <r>
    <x v="18"/>
    <n v="85"/>
    <n v="64"/>
  </r>
  <r>
    <x v="20"/>
    <n v="66"/>
    <n v="65"/>
  </r>
  <r>
    <x v="39"/>
    <n v="63"/>
    <n v="40"/>
  </r>
  <r>
    <x v="58"/>
    <n v="163"/>
    <n v="40"/>
  </r>
  <r>
    <x v="16"/>
    <n v="28"/>
    <n v="10"/>
  </r>
  <r>
    <x v="40"/>
    <n v="49"/>
    <n v="40"/>
  </r>
  <r>
    <x v="86"/>
    <n v="80"/>
    <n v="40"/>
  </r>
  <r>
    <x v="61"/>
    <n v="23"/>
    <n v="40"/>
  </r>
  <r>
    <x v="0"/>
    <n v="103"/>
    <n v="40"/>
  </r>
  <r>
    <x v="32"/>
    <n v="73"/>
    <n v="40"/>
  </r>
  <r>
    <x v="95"/>
    <n v="45"/>
    <n v="40"/>
  </r>
  <r>
    <x v="96"/>
    <n v="120"/>
    <n v="40"/>
  </r>
  <r>
    <x v="66"/>
    <n v="40"/>
    <n v="40"/>
  </r>
  <r>
    <x v="5"/>
    <n v="36"/>
    <n v="30"/>
  </r>
  <r>
    <x v="23"/>
    <n v="32"/>
    <n v="40"/>
  </r>
  <r>
    <x v="7"/>
    <n v="36"/>
    <n v="10"/>
  </r>
  <r>
    <x v="43"/>
    <n v="19"/>
    <n v="40"/>
  </r>
  <r>
    <x v="31"/>
    <n v="17"/>
    <n v="40"/>
  </r>
  <r>
    <x v="37"/>
    <n v="29"/>
    <n v="40"/>
  </r>
  <r>
    <x v="10"/>
    <n v="32"/>
    <n v="34"/>
  </r>
  <r>
    <x v="11"/>
    <n v="51"/>
    <n v="21"/>
  </r>
  <r>
    <x v="19"/>
    <n v="113"/>
    <n v="99"/>
  </r>
  <r>
    <x v="90"/>
    <n v="25"/>
    <n v="40"/>
  </r>
  <r>
    <x v="44"/>
    <n v="76"/>
    <n v="40"/>
  </r>
  <r>
    <x v="9"/>
    <n v="90"/>
    <n v="90"/>
  </r>
  <r>
    <x v="45"/>
    <n v="29"/>
    <n v="40"/>
  </r>
  <r>
    <x v="14"/>
    <n v="21"/>
    <n v="11"/>
  </r>
  <r>
    <x v="52"/>
    <n v="23"/>
    <n v="40"/>
  </r>
  <r>
    <x v="13"/>
    <n v="31"/>
    <n v="30"/>
  </r>
  <r>
    <x v="40"/>
    <n v="49"/>
    <n v="40"/>
  </r>
  <r>
    <x v="1"/>
    <n v="100"/>
    <n v="40"/>
  </r>
  <r>
    <x v="39"/>
    <n v="63"/>
    <n v="40"/>
  </r>
  <r>
    <x v="4"/>
    <n v="78"/>
    <n v="55"/>
  </r>
  <r>
    <x v="82"/>
    <n v="90"/>
    <n v="40"/>
  </r>
  <r>
    <x v="60"/>
    <n v="66"/>
    <n v="40"/>
  </r>
  <r>
    <x v="29"/>
    <n v="38"/>
    <n v="40"/>
  </r>
  <r>
    <x v="32"/>
    <n v="73"/>
    <n v="40"/>
  </r>
  <r>
    <x v="12"/>
    <n v="72"/>
    <n v="33"/>
  </r>
  <r>
    <x v="61"/>
    <n v="80"/>
    <n v="40"/>
  </r>
  <r>
    <x v="11"/>
    <n v="71"/>
    <n v="21"/>
  </r>
  <r>
    <x v="18"/>
    <n v="85"/>
    <n v="64"/>
  </r>
  <r>
    <x v="2"/>
    <n v="100"/>
    <n v="40"/>
  </r>
  <r>
    <x v="3"/>
    <n v="100"/>
    <n v="67"/>
  </r>
  <r>
    <x v="59"/>
    <n v="60"/>
    <n v="40"/>
  </r>
  <r>
    <x v="27"/>
    <n v="250"/>
    <n v="40"/>
  </r>
  <r>
    <x v="20"/>
    <n v="66"/>
    <n v="65"/>
  </r>
  <r>
    <x v="58"/>
    <n v="163"/>
    <n v="40"/>
  </r>
  <r>
    <x v="0"/>
    <n v="103"/>
    <n v="40"/>
  </r>
  <r>
    <x v="61"/>
    <n v="23"/>
    <n v="40"/>
  </r>
  <r>
    <x v="59"/>
    <n v="198"/>
    <n v="40"/>
  </r>
  <r>
    <x v="1"/>
    <n v="100"/>
    <n v="40"/>
  </r>
  <r>
    <x v="4"/>
    <n v="78"/>
    <n v="55"/>
  </r>
  <r>
    <x v="31"/>
    <n v="17"/>
    <n v="40"/>
  </r>
  <r>
    <x v="60"/>
    <n v="66"/>
    <n v="40"/>
  </r>
  <r>
    <x v="90"/>
    <n v="25"/>
    <n v="40"/>
  </r>
  <r>
    <x v="2"/>
    <n v="100"/>
    <n v="40"/>
  </r>
  <r>
    <x v="3"/>
    <n v="100"/>
    <n v="67"/>
  </r>
  <r>
    <x v="7"/>
    <n v="36"/>
    <n v="10"/>
  </r>
  <r>
    <x v="43"/>
    <n v="19"/>
    <n v="40"/>
  </r>
  <r>
    <x v="82"/>
    <n v="90"/>
    <n v="40"/>
  </r>
  <r>
    <x v="29"/>
    <n v="38"/>
    <n v="40"/>
  </r>
  <r>
    <x v="36"/>
    <n v="525"/>
    <n v="40"/>
  </r>
  <r>
    <x v="5"/>
    <n v="36"/>
    <n v="30"/>
  </r>
  <r>
    <x v="42"/>
    <n v="80"/>
    <n v="40"/>
  </r>
  <r>
    <x v="9"/>
    <n v="90"/>
    <n v="90"/>
  </r>
  <r>
    <x v="12"/>
    <n v="72"/>
    <n v="33"/>
  </r>
  <r>
    <x v="41"/>
    <n v="39"/>
    <n v="40"/>
  </r>
  <r>
    <x v="87"/>
    <n v="53"/>
    <n v="40"/>
  </r>
  <r>
    <x v="15"/>
    <n v="23"/>
    <n v="20"/>
  </r>
  <r>
    <x v="13"/>
    <n v="31"/>
    <n v="30"/>
  </r>
  <r>
    <x v="83"/>
    <n v="46"/>
    <n v="40"/>
  </r>
  <r>
    <x v="18"/>
    <n v="85"/>
    <n v="64"/>
  </r>
  <r>
    <x v="20"/>
    <n v="66"/>
    <n v="65"/>
  </r>
  <r>
    <x v="39"/>
    <n v="63"/>
    <n v="40"/>
  </r>
  <r>
    <x v="58"/>
    <n v="163"/>
    <n v="40"/>
  </r>
  <r>
    <x v="16"/>
    <n v="28"/>
    <n v="10"/>
  </r>
  <r>
    <x v="40"/>
    <n v="49"/>
    <n v="40"/>
  </r>
  <r>
    <x v="61"/>
    <n v="23"/>
    <n v="40"/>
  </r>
  <r>
    <x v="0"/>
    <n v="103"/>
    <n v="40"/>
  </r>
  <r>
    <x v="32"/>
    <n v="73"/>
    <n v="40"/>
  </r>
  <r>
    <x v="7"/>
    <n v="28"/>
    <n v="10"/>
  </r>
  <r>
    <x v="61"/>
    <n v="29.5"/>
    <n v="40"/>
  </r>
  <r>
    <x v="44"/>
    <n v="68"/>
    <n v="40"/>
  </r>
  <r>
    <x v="35"/>
    <n v="56"/>
    <n v="40"/>
  </r>
  <r>
    <x v="9"/>
    <n v="75"/>
    <n v="90"/>
  </r>
  <r>
    <x v="19"/>
    <n v="115"/>
    <n v="99"/>
  </r>
  <r>
    <x v="48"/>
    <n v="29"/>
    <n v="40"/>
  </r>
  <r>
    <x v="5"/>
    <n v="45"/>
    <n v="30"/>
  </r>
  <r>
    <x v="10"/>
    <n v="39"/>
    <n v="34"/>
  </r>
  <r>
    <x v="11"/>
    <n v="55"/>
    <n v="21"/>
  </r>
  <r>
    <x v="45"/>
    <n v="37"/>
    <n v="40"/>
  </r>
  <r>
    <x v="80"/>
    <n v="55"/>
    <n v="40"/>
  </r>
  <r>
    <x v="58"/>
    <n v="160"/>
    <n v="40"/>
  </r>
  <r>
    <x v="72"/>
    <n v="40"/>
    <n v="40"/>
  </r>
  <r>
    <x v="17"/>
    <n v="22"/>
    <n v="14"/>
  </r>
  <r>
    <x v="37"/>
    <n v="29.5"/>
    <n v="40"/>
  </r>
  <r>
    <x v="90"/>
    <n v="30"/>
    <n v="40"/>
  </r>
  <r>
    <x v="59"/>
    <n v="198"/>
    <n v="40"/>
  </r>
  <r>
    <x v="1"/>
    <n v="100"/>
    <n v="40"/>
  </r>
  <r>
    <x v="4"/>
    <n v="78"/>
    <n v="55"/>
  </r>
  <r>
    <x v="31"/>
    <n v="17"/>
    <n v="40"/>
  </r>
  <r>
    <x v="60"/>
    <n v="66"/>
    <n v="40"/>
  </r>
  <r>
    <x v="90"/>
    <n v="25"/>
    <n v="40"/>
  </r>
  <r>
    <x v="2"/>
    <n v="100"/>
    <n v="40"/>
  </r>
  <r>
    <x v="7"/>
    <n v="36"/>
    <n v="10"/>
  </r>
  <r>
    <x v="43"/>
    <n v="19"/>
    <n v="40"/>
  </r>
  <r>
    <x v="38"/>
    <n v="70"/>
    <n v="40"/>
  </r>
  <r>
    <x v="29"/>
    <n v="38"/>
    <n v="40"/>
  </r>
  <r>
    <x v="36"/>
    <n v="525"/>
    <n v="40"/>
  </r>
  <r>
    <x v="42"/>
    <n v="80"/>
    <n v="40"/>
  </r>
  <r>
    <x v="12"/>
    <n v="72"/>
    <n v="33"/>
  </r>
  <r>
    <x v="67"/>
    <n v="83"/>
    <n v="40"/>
  </r>
  <r>
    <x v="87"/>
    <n v="53"/>
    <n v="40"/>
  </r>
  <r>
    <x v="15"/>
    <n v="23"/>
    <n v="20"/>
  </r>
  <r>
    <x v="18"/>
    <n v="85"/>
    <n v="64"/>
  </r>
  <r>
    <x v="39"/>
    <n v="63"/>
    <n v="40"/>
  </r>
  <r>
    <x v="58"/>
    <n v="163"/>
    <n v="40"/>
  </r>
  <r>
    <x v="40"/>
    <n v="49"/>
    <n v="40"/>
  </r>
  <r>
    <x v="61"/>
    <n v="23"/>
    <n v="40"/>
  </r>
  <r>
    <x v="0"/>
    <n v="103"/>
    <n v="40"/>
  </r>
  <r>
    <x v="59"/>
    <n v="198"/>
    <n v="40"/>
  </r>
  <r>
    <x v="4"/>
    <n v="78"/>
    <n v="55"/>
  </r>
  <r>
    <x v="31"/>
    <n v="17"/>
    <n v="40"/>
  </r>
  <r>
    <x v="60"/>
    <n v="66"/>
    <n v="40"/>
  </r>
  <r>
    <x v="90"/>
    <n v="25"/>
    <n v="40"/>
  </r>
  <r>
    <x v="2"/>
    <n v="100"/>
    <n v="40"/>
  </r>
  <r>
    <x v="3"/>
    <n v="100"/>
    <n v="67"/>
  </r>
  <r>
    <x v="7"/>
    <n v="36"/>
    <n v="10"/>
  </r>
  <r>
    <x v="43"/>
    <n v="19"/>
    <n v="40"/>
  </r>
  <r>
    <x v="38"/>
    <n v="70"/>
    <n v="40"/>
  </r>
  <r>
    <x v="10"/>
    <n v="32"/>
    <n v="34"/>
  </r>
  <r>
    <x v="42"/>
    <n v="80"/>
    <n v="40"/>
  </r>
  <r>
    <x v="12"/>
    <n v="72"/>
    <n v="33"/>
  </r>
  <r>
    <x v="67"/>
    <n v="83"/>
    <n v="40"/>
  </r>
  <r>
    <x v="45"/>
    <n v="29"/>
    <n v="40"/>
  </r>
  <r>
    <x v="41"/>
    <n v="39"/>
    <n v="40"/>
  </r>
  <r>
    <x v="15"/>
    <n v="23"/>
    <n v="20"/>
  </r>
  <r>
    <x v="13"/>
    <n v="31"/>
    <n v="30"/>
  </r>
  <r>
    <x v="83"/>
    <n v="46"/>
    <n v="40"/>
  </r>
  <r>
    <x v="18"/>
    <n v="85"/>
    <n v="64"/>
  </r>
  <r>
    <x v="20"/>
    <n v="66"/>
    <n v="65"/>
  </r>
  <r>
    <x v="39"/>
    <n v="63"/>
    <n v="40"/>
  </r>
  <r>
    <x v="16"/>
    <n v="28"/>
    <n v="10"/>
  </r>
  <r>
    <x v="40"/>
    <n v="49"/>
    <n v="40"/>
  </r>
  <r>
    <x v="86"/>
    <n v="80"/>
    <n v="40"/>
  </r>
  <r>
    <x v="61"/>
    <n v="23"/>
    <n v="40"/>
  </r>
  <r>
    <x v="0"/>
    <n v="103"/>
    <n v="40"/>
  </r>
  <r>
    <x v="32"/>
    <n v="73"/>
    <n v="40"/>
  </r>
  <r>
    <x v="59"/>
    <n v="198"/>
    <n v="40"/>
  </r>
  <r>
    <x v="1"/>
    <n v="100"/>
    <n v="40"/>
  </r>
  <r>
    <x v="4"/>
    <n v="78"/>
    <n v="55"/>
  </r>
  <r>
    <x v="31"/>
    <n v="17"/>
    <n v="40"/>
  </r>
  <r>
    <x v="60"/>
    <n v="66"/>
    <n v="40"/>
  </r>
  <r>
    <x v="90"/>
    <n v="25"/>
    <n v="40"/>
  </r>
  <r>
    <x v="2"/>
    <n v="100"/>
    <n v="40"/>
  </r>
  <r>
    <x v="3"/>
    <n v="100"/>
    <n v="67"/>
  </r>
  <r>
    <x v="7"/>
    <n v="36"/>
    <n v="10"/>
  </r>
  <r>
    <x v="43"/>
    <n v="19"/>
    <n v="40"/>
  </r>
  <r>
    <x v="38"/>
    <n v="70"/>
    <n v="40"/>
  </r>
  <r>
    <x v="82"/>
    <n v="90"/>
    <n v="40"/>
  </r>
  <r>
    <x v="35"/>
    <n v="57"/>
    <n v="40"/>
  </r>
  <r>
    <x v="10"/>
    <n v="32"/>
    <n v="34"/>
  </r>
  <r>
    <x v="63"/>
    <n v="145"/>
    <n v="40"/>
  </r>
  <r>
    <x v="29"/>
    <n v="38"/>
    <n v="40"/>
  </r>
  <r>
    <x v="36"/>
    <n v="525"/>
    <n v="40"/>
  </r>
  <r>
    <x v="19"/>
    <n v="113"/>
    <n v="99"/>
  </r>
  <r>
    <x v="5"/>
    <n v="36"/>
    <n v="30"/>
  </r>
  <r>
    <x v="42"/>
    <n v="80"/>
    <n v="40"/>
  </r>
  <r>
    <x v="9"/>
    <n v="90"/>
    <n v="90"/>
  </r>
  <r>
    <x v="12"/>
    <n v="72"/>
    <n v="33"/>
  </r>
  <r>
    <x v="67"/>
    <n v="83"/>
    <n v="40"/>
  </r>
  <r>
    <x v="45"/>
    <n v="29"/>
    <n v="40"/>
  </r>
  <r>
    <x v="41"/>
    <n v="39"/>
    <n v="40"/>
  </r>
  <r>
    <x v="87"/>
    <n v="53"/>
    <n v="40"/>
  </r>
  <r>
    <x v="15"/>
    <n v="23"/>
    <n v="20"/>
  </r>
  <r>
    <x v="13"/>
    <n v="31"/>
    <n v="30"/>
  </r>
  <r>
    <x v="83"/>
    <n v="46"/>
    <n v="40"/>
  </r>
  <r>
    <x v="18"/>
    <n v="85"/>
    <n v="64"/>
  </r>
  <r>
    <x v="20"/>
    <n v="66"/>
    <n v="65"/>
  </r>
  <r>
    <x v="39"/>
    <n v="63"/>
    <n v="40"/>
  </r>
  <r>
    <x v="58"/>
    <n v="163"/>
    <n v="40"/>
  </r>
  <r>
    <x v="16"/>
    <n v="28"/>
    <n v="10"/>
  </r>
  <r>
    <x v="22"/>
    <n v="30"/>
    <n v="40"/>
  </r>
  <r>
    <x v="74"/>
    <n v="33"/>
    <n v="40"/>
  </r>
  <r>
    <x v="40"/>
    <n v="49"/>
    <n v="40"/>
  </r>
  <r>
    <x v="61"/>
    <n v="23"/>
    <n v="40"/>
  </r>
  <r>
    <x v="0"/>
    <n v="103"/>
    <n v="40"/>
  </r>
  <r>
    <x v="32"/>
    <n v="73"/>
    <n v="40"/>
  </r>
  <r>
    <x v="102"/>
    <n v="100"/>
    <n v="40"/>
  </r>
  <r>
    <x v="2"/>
    <n v="112"/>
    <n v="40"/>
  </r>
  <r>
    <x v="90"/>
    <n v="30"/>
    <n v="40"/>
  </r>
  <r>
    <x v="13"/>
    <n v="33"/>
    <n v="30"/>
  </r>
  <r>
    <x v="14"/>
    <n v="22.9"/>
    <n v="11"/>
  </r>
  <r>
    <x v="3"/>
    <n v="112"/>
    <n v="67"/>
  </r>
  <r>
    <x v="7"/>
    <n v="28"/>
    <n v="10"/>
  </r>
  <r>
    <x v="28"/>
    <n v="40"/>
    <n v="40"/>
  </r>
  <r>
    <x v="32"/>
    <n v="70"/>
    <n v="40"/>
  </r>
  <r>
    <x v="10"/>
    <n v="39"/>
    <n v="34"/>
  </r>
  <r>
    <x v="4"/>
    <n v="80"/>
    <n v="55"/>
  </r>
  <r>
    <x v="60"/>
    <n v="65"/>
    <n v="40"/>
  </r>
  <r>
    <x v="40"/>
    <n v="50"/>
    <n v="40"/>
  </r>
  <r>
    <x v="42"/>
    <n v="88"/>
    <n v="40"/>
  </r>
  <r>
    <x v="25"/>
    <n v="102"/>
    <n v="40"/>
  </r>
  <r>
    <x v="29"/>
    <n v="39"/>
    <n v="40"/>
  </r>
  <r>
    <x v="39"/>
    <n v="69"/>
    <n v="40"/>
  </r>
  <r>
    <x v="19"/>
    <n v="115"/>
    <n v="99"/>
  </r>
  <r>
    <x v="73"/>
    <n v="180"/>
    <n v="40"/>
  </r>
  <r>
    <x v="38"/>
    <n v="69"/>
    <n v="40"/>
  </r>
  <r>
    <x v="30"/>
    <n v="70"/>
    <n v="40"/>
  </r>
  <r>
    <x v="5"/>
    <n v="45"/>
    <n v="30"/>
  </r>
  <r>
    <x v="69"/>
    <n v="14"/>
    <n v="40"/>
  </r>
  <r>
    <x v="66"/>
    <n v="43"/>
    <n v="40"/>
  </r>
  <r>
    <x v="36"/>
    <n v="545"/>
    <n v="40"/>
  </r>
  <r>
    <x v="1"/>
    <n v="79"/>
    <n v="40"/>
  </r>
  <r>
    <x v="35"/>
    <n v="56"/>
    <n v="40"/>
  </r>
  <r>
    <x v="63"/>
    <n v="88"/>
    <n v="40"/>
  </r>
  <r>
    <x v="33"/>
    <n v="104"/>
    <n v="40"/>
  </r>
  <r>
    <x v="57"/>
    <n v="42"/>
    <n v="40"/>
  </r>
  <r>
    <x v="26"/>
    <n v="102"/>
    <n v="40"/>
  </r>
  <r>
    <x v="0"/>
    <n v="97"/>
    <n v="40"/>
  </r>
  <r>
    <x v="76"/>
    <n v="255"/>
    <n v="40"/>
  </r>
  <r>
    <x v="65"/>
    <n v="15"/>
    <n v="40"/>
  </r>
  <r>
    <x v="45"/>
    <n v="37"/>
    <n v="40"/>
  </r>
  <r>
    <x v="59"/>
    <n v="200"/>
    <n v="40"/>
  </r>
  <r>
    <x v="27"/>
    <n v="255"/>
    <n v="40"/>
  </r>
  <r>
    <x v="20"/>
    <n v="69"/>
    <n v="65"/>
  </r>
  <r>
    <x v="98"/>
    <n v="45"/>
    <n v="40"/>
  </r>
  <r>
    <x v="59"/>
    <n v="198"/>
    <n v="40"/>
  </r>
  <r>
    <x v="23"/>
    <n v="32"/>
    <n v="40"/>
  </r>
  <r>
    <x v="51"/>
    <n v="41"/>
    <n v="40"/>
  </r>
  <r>
    <x v="4"/>
    <n v="78"/>
    <n v="55"/>
  </r>
  <r>
    <x v="31"/>
    <n v="17"/>
    <n v="40"/>
  </r>
  <r>
    <x v="60"/>
    <n v="66"/>
    <n v="40"/>
  </r>
  <r>
    <x v="90"/>
    <n v="25"/>
    <n v="40"/>
  </r>
  <r>
    <x v="2"/>
    <n v="100"/>
    <n v="40"/>
  </r>
  <r>
    <x v="3"/>
    <n v="100"/>
    <n v="67"/>
  </r>
  <r>
    <x v="7"/>
    <n v="36"/>
    <n v="10"/>
  </r>
  <r>
    <x v="43"/>
    <n v="19"/>
    <n v="40"/>
  </r>
  <r>
    <x v="82"/>
    <n v="90"/>
    <n v="40"/>
  </r>
  <r>
    <x v="10"/>
    <n v="32"/>
    <n v="34"/>
  </r>
  <r>
    <x v="29"/>
    <n v="38"/>
    <n v="40"/>
  </r>
  <r>
    <x v="5"/>
    <n v="36"/>
    <n v="30"/>
  </r>
  <r>
    <x v="9"/>
    <n v="90"/>
    <n v="90"/>
  </r>
  <r>
    <x v="12"/>
    <n v="72"/>
    <n v="33"/>
  </r>
  <r>
    <x v="67"/>
    <n v="83"/>
    <n v="40"/>
  </r>
  <r>
    <x v="45"/>
    <n v="29"/>
    <n v="40"/>
  </r>
  <r>
    <x v="41"/>
    <n v="39"/>
    <n v="40"/>
  </r>
  <r>
    <x v="15"/>
    <n v="23"/>
    <n v="20"/>
  </r>
  <r>
    <x v="13"/>
    <n v="31"/>
    <n v="30"/>
  </r>
  <r>
    <x v="18"/>
    <n v="85"/>
    <n v="64"/>
  </r>
  <r>
    <x v="20"/>
    <n v="66"/>
    <n v="65"/>
  </r>
  <r>
    <x v="39"/>
    <n v="63"/>
    <n v="40"/>
  </r>
  <r>
    <x v="58"/>
    <n v="163"/>
    <n v="40"/>
  </r>
  <r>
    <x v="16"/>
    <n v="28"/>
    <n v="10"/>
  </r>
  <r>
    <x v="85"/>
    <n v="85"/>
    <n v="40"/>
  </r>
  <r>
    <x v="22"/>
    <n v="30"/>
    <n v="40"/>
  </r>
  <r>
    <x v="40"/>
    <n v="49"/>
    <n v="40"/>
  </r>
  <r>
    <x v="61"/>
    <n v="23"/>
    <n v="40"/>
  </r>
  <r>
    <x v="0"/>
    <n v="103"/>
    <n v="40"/>
  </r>
  <r>
    <x v="32"/>
    <n v="73"/>
    <n v="40"/>
  </r>
  <r>
    <x v="59"/>
    <n v="198"/>
    <n v="40"/>
  </r>
  <r>
    <x v="1"/>
    <n v="100"/>
    <n v="40"/>
  </r>
  <r>
    <x v="4"/>
    <n v="78"/>
    <n v="55"/>
  </r>
  <r>
    <x v="31"/>
    <n v="17"/>
    <n v="40"/>
  </r>
  <r>
    <x v="90"/>
    <n v="25"/>
    <n v="40"/>
  </r>
  <r>
    <x v="7"/>
    <n v="36"/>
    <n v="10"/>
  </r>
  <r>
    <x v="43"/>
    <n v="19"/>
    <n v="40"/>
  </r>
  <r>
    <x v="38"/>
    <n v="70"/>
    <n v="40"/>
  </r>
  <r>
    <x v="82"/>
    <n v="90"/>
    <n v="40"/>
  </r>
  <r>
    <x v="35"/>
    <n v="57"/>
    <n v="40"/>
  </r>
  <r>
    <x v="34"/>
    <n v="25"/>
    <n v="40"/>
  </r>
  <r>
    <x v="10"/>
    <n v="32"/>
    <n v="34"/>
  </r>
  <r>
    <x v="63"/>
    <n v="145"/>
    <n v="40"/>
  </r>
  <r>
    <x v="36"/>
    <n v="525"/>
    <n v="40"/>
  </r>
  <r>
    <x v="5"/>
    <n v="36"/>
    <n v="30"/>
  </r>
  <r>
    <x v="9"/>
    <n v="90"/>
    <n v="90"/>
  </r>
  <r>
    <x v="12"/>
    <n v="72"/>
    <n v="33"/>
  </r>
  <r>
    <x v="45"/>
    <n v="29"/>
    <n v="40"/>
  </r>
  <r>
    <x v="41"/>
    <n v="39"/>
    <n v="40"/>
  </r>
  <r>
    <x v="15"/>
    <n v="23"/>
    <n v="20"/>
  </r>
  <r>
    <x v="13"/>
    <n v="31"/>
    <n v="30"/>
  </r>
  <r>
    <x v="83"/>
    <n v="46"/>
    <n v="40"/>
  </r>
  <r>
    <x v="18"/>
    <n v="85"/>
    <n v="64"/>
  </r>
  <r>
    <x v="39"/>
    <n v="63"/>
    <n v="40"/>
  </r>
  <r>
    <x v="40"/>
    <n v="49"/>
    <n v="40"/>
  </r>
  <r>
    <x v="61"/>
    <n v="23"/>
    <n v="40"/>
  </r>
  <r>
    <x v="0"/>
    <n v="103"/>
    <n v="40"/>
  </r>
  <r>
    <x v="97"/>
    <n v="41"/>
    <n v="40"/>
  </r>
  <r>
    <x v="96"/>
    <n v="120"/>
    <n v="40"/>
  </r>
  <r>
    <x v="4"/>
    <n v="78"/>
    <n v="55"/>
  </r>
  <r>
    <x v="31"/>
    <n v="17"/>
    <n v="40"/>
  </r>
  <r>
    <x v="7"/>
    <n v="36"/>
    <n v="10"/>
  </r>
  <r>
    <x v="43"/>
    <n v="19"/>
    <n v="40"/>
  </r>
  <r>
    <x v="29"/>
    <n v="38"/>
    <n v="40"/>
  </r>
  <r>
    <x v="19"/>
    <n v="113"/>
    <n v="99"/>
  </r>
  <r>
    <x v="5"/>
    <n v="36"/>
    <n v="30"/>
  </r>
  <r>
    <x v="42"/>
    <n v="80"/>
    <n v="40"/>
  </r>
  <r>
    <x v="12"/>
    <n v="72"/>
    <n v="33"/>
  </r>
  <r>
    <x v="41"/>
    <n v="39"/>
    <n v="40"/>
  </r>
  <r>
    <x v="15"/>
    <n v="23"/>
    <n v="20"/>
  </r>
  <r>
    <x v="18"/>
    <n v="85"/>
    <n v="64"/>
  </r>
  <r>
    <x v="20"/>
    <n v="66"/>
    <n v="65"/>
  </r>
  <r>
    <x v="39"/>
    <n v="63"/>
    <n v="40"/>
  </r>
  <r>
    <x v="40"/>
    <n v="49"/>
    <n v="40"/>
  </r>
  <r>
    <x v="61"/>
    <n v="23"/>
    <n v="40"/>
  </r>
  <r>
    <x v="1"/>
    <n v="100"/>
    <n v="40"/>
  </r>
  <r>
    <x v="31"/>
    <n v="17"/>
    <n v="40"/>
  </r>
  <r>
    <x v="60"/>
    <n v="66"/>
    <n v="40"/>
  </r>
  <r>
    <x v="90"/>
    <n v="25"/>
    <n v="40"/>
  </r>
  <r>
    <x v="2"/>
    <n v="100"/>
    <n v="40"/>
  </r>
  <r>
    <x v="7"/>
    <n v="36"/>
    <n v="10"/>
  </r>
  <r>
    <x v="43"/>
    <n v="19"/>
    <n v="40"/>
  </r>
  <r>
    <x v="38"/>
    <n v="70"/>
    <n v="40"/>
  </r>
  <r>
    <x v="82"/>
    <n v="90"/>
    <n v="40"/>
  </r>
  <r>
    <x v="10"/>
    <n v="32"/>
    <n v="34"/>
  </r>
  <r>
    <x v="29"/>
    <n v="38"/>
    <n v="40"/>
  </r>
  <r>
    <x v="36"/>
    <n v="525"/>
    <n v="40"/>
  </r>
  <r>
    <x v="19"/>
    <n v="113"/>
    <n v="99"/>
  </r>
  <r>
    <x v="42"/>
    <n v="80"/>
    <n v="40"/>
  </r>
  <r>
    <x v="9"/>
    <n v="90"/>
    <n v="90"/>
  </r>
  <r>
    <x v="12"/>
    <n v="72"/>
    <n v="33"/>
  </r>
  <r>
    <x v="67"/>
    <n v="83"/>
    <n v="40"/>
  </r>
  <r>
    <x v="45"/>
    <n v="29"/>
    <n v="40"/>
  </r>
  <r>
    <x v="41"/>
    <n v="39"/>
    <n v="40"/>
  </r>
  <r>
    <x v="15"/>
    <n v="23"/>
    <n v="20"/>
  </r>
  <r>
    <x v="13"/>
    <n v="31"/>
    <n v="30"/>
  </r>
  <r>
    <x v="18"/>
    <n v="85"/>
    <n v="64"/>
  </r>
  <r>
    <x v="20"/>
    <n v="66"/>
    <n v="65"/>
  </r>
  <r>
    <x v="39"/>
    <n v="63"/>
    <n v="40"/>
  </r>
  <r>
    <x v="58"/>
    <n v="163"/>
    <n v="40"/>
  </r>
  <r>
    <x v="16"/>
    <n v="28"/>
    <n v="10"/>
  </r>
  <r>
    <x v="40"/>
    <n v="49"/>
    <n v="40"/>
  </r>
  <r>
    <x v="61"/>
    <n v="23"/>
    <n v="40"/>
  </r>
  <r>
    <x v="0"/>
    <n v="103"/>
    <n v="40"/>
  </r>
  <r>
    <x v="59"/>
    <n v="198"/>
    <n v="40"/>
  </r>
  <r>
    <x v="4"/>
    <n v="78"/>
    <n v="55"/>
  </r>
  <r>
    <x v="31"/>
    <n v="17"/>
    <n v="40"/>
  </r>
  <r>
    <x v="60"/>
    <n v="66"/>
    <n v="40"/>
  </r>
  <r>
    <x v="90"/>
    <n v="25"/>
    <n v="40"/>
  </r>
  <r>
    <x v="2"/>
    <n v="100"/>
    <n v="40"/>
  </r>
  <r>
    <x v="7"/>
    <n v="36"/>
    <n v="10"/>
  </r>
  <r>
    <x v="43"/>
    <n v="19"/>
    <n v="40"/>
  </r>
  <r>
    <x v="82"/>
    <n v="90"/>
    <n v="40"/>
  </r>
  <r>
    <x v="10"/>
    <n v="32"/>
    <n v="34"/>
  </r>
  <r>
    <x v="29"/>
    <n v="38"/>
    <n v="40"/>
  </r>
  <r>
    <x v="36"/>
    <n v="525"/>
    <n v="40"/>
  </r>
  <r>
    <x v="5"/>
    <n v="36"/>
    <n v="30"/>
  </r>
  <r>
    <x v="9"/>
    <n v="90"/>
    <n v="90"/>
  </r>
  <r>
    <x v="12"/>
    <n v="72"/>
    <n v="33"/>
  </r>
  <r>
    <x v="45"/>
    <n v="29"/>
    <n v="40"/>
  </r>
  <r>
    <x v="41"/>
    <n v="39"/>
    <n v="40"/>
  </r>
  <r>
    <x v="87"/>
    <n v="53"/>
    <n v="40"/>
  </r>
  <r>
    <x v="15"/>
    <n v="23"/>
    <n v="20"/>
  </r>
  <r>
    <x v="13"/>
    <n v="31"/>
    <n v="30"/>
  </r>
  <r>
    <x v="18"/>
    <n v="85"/>
    <n v="64"/>
  </r>
  <r>
    <x v="20"/>
    <n v="66"/>
    <n v="65"/>
  </r>
  <r>
    <x v="16"/>
    <n v="28"/>
    <n v="10"/>
  </r>
  <r>
    <x v="61"/>
    <n v="23"/>
    <n v="40"/>
  </r>
  <r>
    <x v="0"/>
    <n v="103"/>
    <n v="40"/>
  </r>
  <r>
    <x v="61"/>
    <n v="23"/>
    <n v="40"/>
  </r>
  <r>
    <x v="14"/>
    <n v="21"/>
    <n v="11"/>
  </r>
  <r>
    <x v="43"/>
    <n v="19"/>
    <n v="40"/>
  </r>
  <r>
    <x v="52"/>
    <n v="23"/>
    <n v="40"/>
  </r>
  <r>
    <x v="7"/>
    <n v="36"/>
    <n v="10"/>
  </r>
  <r>
    <x v="10"/>
    <n v="32"/>
    <n v="34"/>
  </r>
  <r>
    <x v="31"/>
    <n v="17"/>
    <n v="40"/>
  </r>
  <r>
    <x v="59"/>
    <n v="198"/>
    <n v="40"/>
  </r>
  <r>
    <x v="1"/>
    <n v="100"/>
    <n v="40"/>
  </r>
  <r>
    <x v="51"/>
    <n v="41"/>
    <n v="40"/>
  </r>
  <r>
    <x v="48"/>
    <n v="27"/>
    <n v="40"/>
  </r>
  <r>
    <x v="4"/>
    <n v="78"/>
    <n v="55"/>
  </r>
  <r>
    <x v="31"/>
    <n v="17"/>
    <n v="40"/>
  </r>
  <r>
    <x v="60"/>
    <n v="66"/>
    <n v="40"/>
  </r>
  <r>
    <x v="90"/>
    <n v="25"/>
    <n v="40"/>
  </r>
  <r>
    <x v="2"/>
    <n v="100"/>
    <n v="40"/>
  </r>
  <r>
    <x v="3"/>
    <n v="100"/>
    <n v="67"/>
  </r>
  <r>
    <x v="7"/>
    <n v="36"/>
    <n v="10"/>
  </r>
  <r>
    <x v="43"/>
    <n v="19"/>
    <n v="40"/>
  </r>
  <r>
    <x v="38"/>
    <n v="70"/>
    <n v="40"/>
  </r>
  <r>
    <x v="82"/>
    <n v="90"/>
    <n v="40"/>
  </r>
  <r>
    <x v="34"/>
    <n v="25"/>
    <n v="40"/>
  </r>
  <r>
    <x v="10"/>
    <n v="32"/>
    <n v="34"/>
  </r>
  <r>
    <x v="29"/>
    <n v="38"/>
    <n v="40"/>
  </r>
  <r>
    <x v="36"/>
    <n v="525"/>
    <n v="40"/>
  </r>
  <r>
    <x v="19"/>
    <n v="113"/>
    <n v="99"/>
  </r>
  <r>
    <x v="5"/>
    <n v="36"/>
    <n v="30"/>
  </r>
  <r>
    <x v="42"/>
    <n v="80"/>
    <n v="40"/>
  </r>
  <r>
    <x v="9"/>
    <n v="90"/>
    <n v="90"/>
  </r>
  <r>
    <x v="12"/>
    <n v="72"/>
    <n v="33"/>
  </r>
  <r>
    <x v="67"/>
    <n v="83"/>
    <n v="40"/>
  </r>
  <r>
    <x v="45"/>
    <n v="29"/>
    <n v="40"/>
  </r>
  <r>
    <x v="41"/>
    <n v="39"/>
    <n v="40"/>
  </r>
  <r>
    <x v="15"/>
    <n v="23"/>
    <n v="20"/>
  </r>
  <r>
    <x v="13"/>
    <n v="31"/>
    <n v="30"/>
  </r>
  <r>
    <x v="83"/>
    <n v="46"/>
    <n v="40"/>
  </r>
  <r>
    <x v="18"/>
    <n v="85"/>
    <n v="64"/>
  </r>
  <r>
    <x v="20"/>
    <n v="66"/>
    <n v="65"/>
  </r>
  <r>
    <x v="39"/>
    <n v="63"/>
    <n v="40"/>
  </r>
  <r>
    <x v="58"/>
    <n v="163"/>
    <n v="40"/>
  </r>
  <r>
    <x v="16"/>
    <n v="28"/>
    <n v="10"/>
  </r>
  <r>
    <x v="40"/>
    <n v="49"/>
    <n v="40"/>
  </r>
  <r>
    <x v="86"/>
    <n v="80"/>
    <n v="40"/>
  </r>
  <r>
    <x v="61"/>
    <n v="23"/>
    <n v="40"/>
  </r>
  <r>
    <x v="0"/>
    <n v="103"/>
    <n v="40"/>
  </r>
  <r>
    <x v="32"/>
    <n v="73"/>
    <n v="40"/>
  </r>
  <r>
    <x v="96"/>
    <n v="120"/>
    <n v="40"/>
  </r>
  <r>
    <x v="59"/>
    <n v="198"/>
    <n v="40"/>
  </r>
  <r>
    <x v="51"/>
    <n v="41"/>
    <n v="40"/>
  </r>
  <r>
    <x v="4"/>
    <n v="78"/>
    <n v="55"/>
  </r>
  <r>
    <x v="31"/>
    <n v="17"/>
    <n v="40"/>
  </r>
  <r>
    <x v="60"/>
    <n v="66"/>
    <n v="40"/>
  </r>
  <r>
    <x v="90"/>
    <n v="25"/>
    <n v="40"/>
  </r>
  <r>
    <x v="2"/>
    <n v="100"/>
    <n v="40"/>
  </r>
  <r>
    <x v="3"/>
    <n v="100"/>
    <n v="67"/>
  </r>
  <r>
    <x v="38"/>
    <n v="70"/>
    <n v="40"/>
  </r>
  <r>
    <x v="82"/>
    <n v="90"/>
    <n v="40"/>
  </r>
  <r>
    <x v="35"/>
    <n v="57"/>
    <n v="40"/>
  </r>
  <r>
    <x v="10"/>
    <n v="32"/>
    <n v="34"/>
  </r>
  <r>
    <x v="63"/>
    <n v="145"/>
    <n v="40"/>
  </r>
  <r>
    <x v="36"/>
    <n v="525"/>
    <n v="40"/>
  </r>
  <r>
    <x v="19"/>
    <n v="113"/>
    <n v="99"/>
  </r>
  <r>
    <x v="42"/>
    <n v="80"/>
    <n v="40"/>
  </r>
  <r>
    <x v="45"/>
    <n v="29"/>
    <n v="40"/>
  </r>
  <r>
    <x v="15"/>
    <n v="23"/>
    <n v="20"/>
  </r>
  <r>
    <x v="18"/>
    <n v="85"/>
    <n v="64"/>
  </r>
  <r>
    <x v="20"/>
    <n v="66"/>
    <n v="65"/>
  </r>
  <r>
    <x v="39"/>
    <n v="63"/>
    <n v="40"/>
  </r>
  <r>
    <x v="58"/>
    <n v="163"/>
    <n v="40"/>
  </r>
  <r>
    <x v="16"/>
    <n v="28"/>
    <n v="10"/>
  </r>
  <r>
    <x v="40"/>
    <n v="49"/>
    <n v="40"/>
  </r>
  <r>
    <x v="61"/>
    <n v="23"/>
    <n v="40"/>
  </r>
  <r>
    <x v="0"/>
    <n v="103"/>
    <n v="40"/>
  </r>
  <r>
    <x v="32"/>
    <n v="73"/>
    <n v="40"/>
  </r>
  <r>
    <x v="36"/>
    <n v="545"/>
    <n v="40"/>
  </r>
  <r>
    <x v="19"/>
    <n v="115"/>
    <n v="99"/>
  </r>
  <r>
    <x v="99"/>
    <n v="310"/>
    <n v="40"/>
  </r>
  <r>
    <x v="8"/>
    <n v="49"/>
    <n v="33"/>
  </r>
  <r>
    <x v="26"/>
    <n v="102"/>
    <n v="40"/>
  </r>
  <r>
    <x v="0"/>
    <n v="97"/>
    <n v="40"/>
  </r>
  <r>
    <x v="43"/>
    <n v="21"/>
    <n v="40"/>
  </r>
  <r>
    <x v="41"/>
    <n v="39"/>
    <n v="40"/>
  </r>
  <r>
    <x v="15"/>
    <n v="28.5"/>
    <n v="20"/>
  </r>
  <r>
    <x v="64"/>
    <n v="54"/>
    <n v="40"/>
  </r>
  <r>
    <x v="47"/>
    <n v="49"/>
    <n v="40"/>
  </r>
  <r>
    <x v="4"/>
    <n v="80"/>
    <n v="55"/>
  </r>
  <r>
    <x v="10"/>
    <n v="39"/>
    <n v="34"/>
  </r>
  <r>
    <x v="11"/>
    <n v="55"/>
    <n v="21"/>
  </r>
  <r>
    <x v="28"/>
    <n v="40"/>
    <n v="40"/>
  </r>
  <r>
    <x v="17"/>
    <n v="22"/>
    <n v="14"/>
  </r>
  <r>
    <x v="6"/>
    <n v="25"/>
    <n v="20"/>
  </r>
  <r>
    <x v="103"/>
    <n v="42"/>
    <n v="40"/>
  </r>
  <r>
    <x v="82"/>
    <n v="82"/>
    <n v="40"/>
  </r>
  <r>
    <x v="4"/>
    <n v="78"/>
    <n v="55"/>
  </r>
  <r>
    <x v="31"/>
    <n v="17"/>
    <n v="40"/>
  </r>
  <r>
    <x v="90"/>
    <n v="25"/>
    <n v="40"/>
  </r>
  <r>
    <x v="2"/>
    <n v="100"/>
    <n v="40"/>
  </r>
  <r>
    <x v="7"/>
    <n v="36"/>
    <n v="10"/>
  </r>
  <r>
    <x v="43"/>
    <n v="19"/>
    <n v="40"/>
  </r>
  <r>
    <x v="38"/>
    <n v="70"/>
    <n v="40"/>
  </r>
  <r>
    <x v="82"/>
    <n v="90"/>
    <n v="40"/>
  </r>
  <r>
    <x v="10"/>
    <n v="32"/>
    <n v="34"/>
  </r>
  <r>
    <x v="36"/>
    <n v="525"/>
    <n v="40"/>
  </r>
  <r>
    <x v="19"/>
    <n v="113"/>
    <n v="99"/>
  </r>
  <r>
    <x v="42"/>
    <n v="80"/>
    <n v="40"/>
  </r>
  <r>
    <x v="9"/>
    <n v="90"/>
    <n v="90"/>
  </r>
  <r>
    <x v="45"/>
    <n v="29"/>
    <n v="40"/>
  </r>
  <r>
    <x v="41"/>
    <n v="39"/>
    <n v="40"/>
  </r>
  <r>
    <x v="15"/>
    <n v="23"/>
    <n v="20"/>
  </r>
  <r>
    <x v="18"/>
    <n v="85"/>
    <n v="64"/>
  </r>
  <r>
    <x v="39"/>
    <n v="63"/>
    <n v="40"/>
  </r>
  <r>
    <x v="40"/>
    <n v="49"/>
    <n v="40"/>
  </r>
  <r>
    <x v="61"/>
    <n v="23"/>
    <n v="40"/>
  </r>
  <r>
    <x v="101"/>
    <n v="65"/>
    <n v="40"/>
  </r>
  <r>
    <x v="96"/>
    <n v="120"/>
    <n v="40"/>
  </r>
  <r>
    <x v="59"/>
    <n v="198"/>
    <n v="40"/>
  </r>
  <r>
    <x v="23"/>
    <n v="32"/>
    <n v="40"/>
  </r>
  <r>
    <x v="4"/>
    <n v="78"/>
    <n v="55"/>
  </r>
  <r>
    <x v="31"/>
    <n v="17"/>
    <n v="40"/>
  </r>
  <r>
    <x v="60"/>
    <n v="66"/>
    <n v="40"/>
  </r>
  <r>
    <x v="2"/>
    <n v="100"/>
    <n v="40"/>
  </r>
  <r>
    <x v="3"/>
    <n v="100"/>
    <n v="67"/>
  </r>
  <r>
    <x v="7"/>
    <n v="36"/>
    <n v="10"/>
  </r>
  <r>
    <x v="43"/>
    <n v="19"/>
    <n v="40"/>
  </r>
  <r>
    <x v="82"/>
    <n v="90"/>
    <n v="40"/>
  </r>
  <r>
    <x v="35"/>
    <n v="57"/>
    <n v="40"/>
  </r>
  <r>
    <x v="29"/>
    <n v="38"/>
    <n v="40"/>
  </r>
  <r>
    <x v="36"/>
    <n v="525"/>
    <n v="40"/>
  </r>
  <r>
    <x v="19"/>
    <n v="113"/>
    <n v="99"/>
  </r>
  <r>
    <x v="5"/>
    <n v="36"/>
    <n v="30"/>
  </r>
  <r>
    <x v="9"/>
    <n v="90"/>
    <n v="90"/>
  </r>
  <r>
    <x v="12"/>
    <n v="72"/>
    <n v="33"/>
  </r>
  <r>
    <x v="67"/>
    <n v="83"/>
    <n v="40"/>
  </r>
  <r>
    <x v="41"/>
    <n v="39"/>
    <n v="40"/>
  </r>
  <r>
    <x v="87"/>
    <n v="53"/>
    <n v="40"/>
  </r>
  <r>
    <x v="15"/>
    <n v="23"/>
    <n v="20"/>
  </r>
  <r>
    <x v="13"/>
    <n v="31"/>
    <n v="30"/>
  </r>
  <r>
    <x v="83"/>
    <n v="46"/>
    <n v="40"/>
  </r>
  <r>
    <x v="18"/>
    <n v="85"/>
    <n v="64"/>
  </r>
  <r>
    <x v="20"/>
    <n v="66"/>
    <n v="65"/>
  </r>
  <r>
    <x v="58"/>
    <n v="163"/>
    <n v="40"/>
  </r>
  <r>
    <x v="16"/>
    <n v="28"/>
    <n v="10"/>
  </r>
  <r>
    <x v="40"/>
    <n v="49"/>
    <n v="40"/>
  </r>
  <r>
    <x v="61"/>
    <n v="23"/>
    <n v="40"/>
  </r>
  <r>
    <x v="0"/>
    <n v="103"/>
    <n v="40"/>
  </r>
  <r>
    <x v="96"/>
    <n v="120"/>
    <n v="40"/>
  </r>
  <r>
    <x v="12"/>
    <n v="62"/>
    <n v="33"/>
  </r>
  <r>
    <x v="7"/>
    <n v="28"/>
    <n v="10"/>
  </r>
  <r>
    <x v="28"/>
    <n v="40"/>
    <n v="40"/>
  </r>
  <r>
    <x v="10"/>
    <n v="39"/>
    <n v="34"/>
  </r>
  <r>
    <x v="40"/>
    <n v="50"/>
    <n v="40"/>
  </r>
  <r>
    <x v="9"/>
    <n v="75"/>
    <n v="90"/>
  </r>
  <r>
    <x v="35"/>
    <n v="56"/>
    <n v="40"/>
  </r>
  <r>
    <x v="90"/>
    <n v="30"/>
    <n v="40"/>
  </r>
  <r>
    <x v="61"/>
    <n v="29.5"/>
    <n v="40"/>
  </r>
  <r>
    <x v="10"/>
    <n v="39"/>
    <n v="34"/>
  </r>
  <r>
    <x v="4"/>
    <n v="80"/>
    <n v="55"/>
  </r>
  <r>
    <x v="6"/>
    <n v="25"/>
    <n v="20"/>
  </r>
  <r>
    <x v="8"/>
    <n v="49"/>
    <n v="33"/>
  </r>
  <r>
    <x v="40"/>
    <n v="50"/>
    <n v="40"/>
  </r>
  <r>
    <x v="25"/>
    <n v="102"/>
    <n v="40"/>
  </r>
  <r>
    <x v="17"/>
    <n v="22"/>
    <n v="14"/>
  </r>
  <r>
    <x v="19"/>
    <n v="115"/>
    <n v="99"/>
  </r>
  <r>
    <x v="38"/>
    <n v="69"/>
    <n v="40"/>
  </r>
  <r>
    <x v="5"/>
    <n v="45"/>
    <n v="30"/>
  </r>
  <r>
    <x v="18"/>
    <n v="81"/>
    <n v="64"/>
  </r>
  <r>
    <x v="62"/>
    <n v="370"/>
    <n v="40"/>
  </r>
  <r>
    <x v="21"/>
    <n v="32"/>
    <n v="40"/>
  </r>
  <r>
    <x v="11"/>
    <n v="55"/>
    <n v="21"/>
  </r>
  <r>
    <x v="44"/>
    <n v="68"/>
    <n v="40"/>
  </r>
  <r>
    <x v="45"/>
    <n v="37"/>
    <n v="40"/>
  </r>
  <r>
    <x v="35"/>
    <n v="57"/>
    <n v="40"/>
  </r>
  <r>
    <x v="90"/>
    <n v="25"/>
    <n v="40"/>
  </r>
  <r>
    <x v="7"/>
    <n v="36"/>
    <n v="10"/>
  </r>
  <r>
    <x v="43"/>
    <n v="19"/>
    <n v="40"/>
  </r>
  <r>
    <x v="31"/>
    <n v="17"/>
    <n v="40"/>
  </r>
  <r>
    <x v="19"/>
    <n v="113"/>
    <n v="99"/>
  </r>
  <r>
    <x v="36"/>
    <n v="525"/>
    <n v="40"/>
  </r>
  <r>
    <x v="10"/>
    <n v="32"/>
    <n v="34"/>
  </r>
  <r>
    <x v="65"/>
    <n v="14"/>
    <n v="40"/>
  </r>
  <r>
    <x v="61"/>
    <n v="23"/>
    <n v="40"/>
  </r>
  <r>
    <x v="51"/>
    <n v="41"/>
    <n v="40"/>
  </r>
  <r>
    <x v="5"/>
    <n v="45"/>
    <n v="30"/>
  </r>
  <r>
    <x v="4"/>
    <n v="80"/>
    <n v="55"/>
  </r>
  <r>
    <x v="1"/>
    <n v="79"/>
    <n v="40"/>
  </r>
  <r>
    <x v="39"/>
    <n v="69"/>
    <n v="40"/>
  </r>
  <r>
    <x v="8"/>
    <n v="49"/>
    <n v="33"/>
  </r>
  <r>
    <x v="17"/>
    <n v="22"/>
    <n v="14"/>
  </r>
  <r>
    <x v="10"/>
    <n v="39"/>
    <n v="34"/>
  </r>
  <r>
    <x v="38"/>
    <n v="69"/>
    <n v="40"/>
  </r>
  <r>
    <x v="6"/>
    <n v="25"/>
    <n v="20"/>
  </r>
  <r>
    <x v="35"/>
    <n v="56"/>
    <n v="40"/>
  </r>
  <r>
    <x v="44"/>
    <n v="68"/>
    <n v="40"/>
  </r>
  <r>
    <x v="90"/>
    <n v="30"/>
    <n v="40"/>
  </r>
  <r>
    <x v="11"/>
    <n v="75"/>
    <n v="21"/>
  </r>
  <r>
    <x v="25"/>
    <n v="102"/>
    <n v="40"/>
  </r>
  <r>
    <x v="61"/>
    <n v="80"/>
    <n v="40"/>
  </r>
  <r>
    <x v="45"/>
    <n v="37"/>
    <n v="40"/>
  </r>
  <r>
    <x v="15"/>
    <n v="28.5"/>
    <n v="20"/>
  </r>
  <r>
    <x v="40"/>
    <n v="50"/>
    <n v="40"/>
  </r>
  <r>
    <x v="16"/>
    <n v="30.5"/>
    <n v="10"/>
  </r>
  <r>
    <x v="2"/>
    <n v="112"/>
    <n v="40"/>
  </r>
  <r>
    <x v="13"/>
    <n v="33"/>
    <n v="30"/>
  </r>
  <r>
    <x v="28"/>
    <n v="40"/>
    <n v="40"/>
  </r>
  <r>
    <x v="32"/>
    <n v="70"/>
    <n v="40"/>
  </r>
  <r>
    <x v="71"/>
    <n v="40"/>
    <n v="40"/>
  </r>
  <r>
    <x v="85"/>
    <n v="85"/>
    <n v="40"/>
  </r>
  <r>
    <x v="91"/>
    <n v="60"/>
    <n v="40"/>
  </r>
  <r>
    <x v="2"/>
    <n v="112"/>
    <n v="40"/>
  </r>
  <r>
    <x v="13"/>
    <n v="33"/>
    <n v="30"/>
  </r>
  <r>
    <x v="3"/>
    <n v="112"/>
    <n v="67"/>
  </r>
  <r>
    <x v="28"/>
    <n v="40"/>
    <n v="40"/>
  </r>
  <r>
    <x v="9"/>
    <n v="75"/>
    <n v="90"/>
  </r>
  <r>
    <x v="15"/>
    <n v="28.5"/>
    <n v="20"/>
  </r>
  <r>
    <x v="16"/>
    <n v="30.5"/>
    <n v="10"/>
  </r>
  <r>
    <x v="32"/>
    <n v="70"/>
    <n v="40"/>
  </r>
  <r>
    <x v="84"/>
    <n v="78"/>
    <n v="40"/>
  </r>
  <r>
    <x v="31"/>
    <n v="16"/>
    <n v="40"/>
  </r>
  <r>
    <x v="10"/>
    <n v="39"/>
    <n v="34"/>
  </r>
  <r>
    <x v="4"/>
    <n v="80"/>
    <n v="55"/>
  </r>
  <r>
    <x v="42"/>
    <n v="51"/>
    <n v="40"/>
  </r>
  <r>
    <x v="11"/>
    <n v="75"/>
    <n v="21"/>
  </r>
  <r>
    <x v="43"/>
    <n v="21"/>
    <n v="40"/>
  </r>
  <r>
    <x v="41"/>
    <n v="39"/>
    <n v="40"/>
  </r>
  <r>
    <x v="8"/>
    <n v="49"/>
    <n v="33"/>
  </r>
  <r>
    <x v="40"/>
    <n v="50"/>
    <n v="40"/>
  </r>
  <r>
    <x v="12"/>
    <n v="62"/>
    <n v="33"/>
  </r>
  <r>
    <x v="29"/>
    <n v="39"/>
    <n v="40"/>
  </r>
  <r>
    <x v="19"/>
    <n v="115"/>
    <n v="99"/>
  </r>
  <r>
    <x v="30"/>
    <n v="70"/>
    <n v="40"/>
  </r>
  <r>
    <x v="5"/>
    <n v="45"/>
    <n v="30"/>
  </r>
  <r>
    <x v="18"/>
    <n v="81"/>
    <n v="64"/>
  </r>
  <r>
    <x v="1"/>
    <n v="79"/>
    <n v="40"/>
  </r>
  <r>
    <x v="71"/>
    <n v="40"/>
    <n v="40"/>
  </r>
  <r>
    <x v="75"/>
    <n v="29.5"/>
    <n v="40"/>
  </r>
  <r>
    <x v="62"/>
    <n v="345"/>
    <n v="40"/>
  </r>
  <r>
    <x v="10"/>
    <n v="32"/>
    <n v="34"/>
  </r>
  <r>
    <x v="45"/>
    <n v="29"/>
    <n v="40"/>
  </r>
  <r>
    <x v="4"/>
    <n v="78"/>
    <n v="55"/>
  </r>
  <r>
    <x v="60"/>
    <n v="66"/>
    <n v="40"/>
  </r>
  <r>
    <x v="30"/>
    <n v="68"/>
    <n v="40"/>
  </r>
  <r>
    <x v="29"/>
    <n v="38"/>
    <n v="40"/>
  </r>
  <r>
    <x v="11"/>
    <n v="71"/>
    <n v="21"/>
  </r>
  <r>
    <x v="67"/>
    <n v="83"/>
    <n v="40"/>
  </r>
  <r>
    <x v="93"/>
    <n v="82"/>
    <n v="40"/>
  </r>
  <r>
    <x v="99"/>
    <n v="300"/>
    <n v="40"/>
  </r>
  <r>
    <x v="59"/>
    <n v="198"/>
    <n v="40"/>
  </r>
  <r>
    <x v="4"/>
    <n v="78"/>
    <n v="55"/>
  </r>
  <r>
    <x v="31"/>
    <n v="17"/>
    <n v="40"/>
  </r>
  <r>
    <x v="60"/>
    <n v="66"/>
    <n v="40"/>
  </r>
  <r>
    <x v="90"/>
    <n v="25"/>
    <n v="40"/>
  </r>
  <r>
    <x v="7"/>
    <n v="36"/>
    <n v="10"/>
  </r>
  <r>
    <x v="43"/>
    <n v="19"/>
    <n v="40"/>
  </r>
  <r>
    <x v="35"/>
    <n v="57"/>
    <n v="40"/>
  </r>
  <r>
    <x v="29"/>
    <n v="38"/>
    <n v="40"/>
  </r>
  <r>
    <x v="36"/>
    <n v="525"/>
    <n v="40"/>
  </r>
  <r>
    <x v="19"/>
    <n v="113"/>
    <n v="99"/>
  </r>
  <r>
    <x v="9"/>
    <n v="90"/>
    <n v="90"/>
  </r>
  <r>
    <x v="12"/>
    <n v="72"/>
    <n v="33"/>
  </r>
  <r>
    <x v="67"/>
    <n v="83"/>
    <n v="40"/>
  </r>
  <r>
    <x v="41"/>
    <n v="39"/>
    <n v="40"/>
  </r>
  <r>
    <x v="87"/>
    <n v="53"/>
    <n v="40"/>
  </r>
  <r>
    <x v="15"/>
    <n v="23"/>
    <n v="20"/>
  </r>
  <r>
    <x v="13"/>
    <n v="31"/>
    <n v="30"/>
  </r>
  <r>
    <x v="18"/>
    <n v="85"/>
    <n v="64"/>
  </r>
  <r>
    <x v="40"/>
    <n v="49"/>
    <n v="40"/>
  </r>
  <r>
    <x v="61"/>
    <n v="23"/>
    <n v="40"/>
  </r>
  <r>
    <x v="0"/>
    <n v="103"/>
    <n v="40"/>
  </r>
  <r>
    <x v="95"/>
    <n v="45"/>
    <n v="40"/>
  </r>
  <r>
    <x v="96"/>
    <n v="120"/>
    <n v="40"/>
  </r>
  <r>
    <x v="1"/>
    <n v="100"/>
    <n v="40"/>
  </r>
  <r>
    <x v="23"/>
    <n v="32"/>
    <n v="40"/>
  </r>
  <r>
    <x v="4"/>
    <n v="78"/>
    <n v="55"/>
  </r>
  <r>
    <x v="31"/>
    <n v="17"/>
    <n v="40"/>
  </r>
  <r>
    <x v="60"/>
    <n v="66"/>
    <n v="40"/>
  </r>
  <r>
    <x v="90"/>
    <n v="25"/>
    <n v="40"/>
  </r>
  <r>
    <x v="2"/>
    <n v="100"/>
    <n v="40"/>
  </r>
  <r>
    <x v="3"/>
    <n v="100"/>
    <n v="67"/>
  </r>
  <r>
    <x v="7"/>
    <n v="36"/>
    <n v="10"/>
  </r>
  <r>
    <x v="43"/>
    <n v="19"/>
    <n v="40"/>
  </r>
  <r>
    <x v="38"/>
    <n v="70"/>
    <n v="40"/>
  </r>
  <r>
    <x v="82"/>
    <n v="90"/>
    <n v="40"/>
  </r>
  <r>
    <x v="10"/>
    <n v="32"/>
    <n v="34"/>
  </r>
  <r>
    <x v="29"/>
    <n v="38"/>
    <n v="40"/>
  </r>
  <r>
    <x v="36"/>
    <n v="525"/>
    <n v="40"/>
  </r>
  <r>
    <x v="19"/>
    <n v="113"/>
    <n v="99"/>
  </r>
  <r>
    <x v="5"/>
    <n v="36"/>
    <n v="30"/>
  </r>
  <r>
    <x v="42"/>
    <n v="80"/>
    <n v="40"/>
  </r>
  <r>
    <x v="9"/>
    <n v="90"/>
    <n v="90"/>
  </r>
  <r>
    <x v="61"/>
    <n v="80"/>
    <n v="40"/>
  </r>
  <r>
    <x v="12"/>
    <n v="72"/>
    <n v="33"/>
  </r>
  <r>
    <x v="67"/>
    <n v="83"/>
    <n v="40"/>
  </r>
  <r>
    <x v="45"/>
    <n v="29"/>
    <n v="40"/>
  </r>
  <r>
    <x v="41"/>
    <n v="39"/>
    <n v="40"/>
  </r>
  <r>
    <x v="15"/>
    <n v="23"/>
    <n v="20"/>
  </r>
  <r>
    <x v="13"/>
    <n v="31"/>
    <n v="30"/>
  </r>
  <r>
    <x v="83"/>
    <n v="46"/>
    <n v="40"/>
  </r>
  <r>
    <x v="18"/>
    <n v="85"/>
    <n v="64"/>
  </r>
  <r>
    <x v="20"/>
    <n v="66"/>
    <n v="65"/>
  </r>
  <r>
    <x v="39"/>
    <n v="63"/>
    <n v="40"/>
  </r>
  <r>
    <x v="16"/>
    <n v="28"/>
    <n v="10"/>
  </r>
  <r>
    <x v="40"/>
    <n v="49"/>
    <n v="40"/>
  </r>
  <r>
    <x v="61"/>
    <n v="23"/>
    <n v="40"/>
  </r>
  <r>
    <x v="0"/>
    <n v="103"/>
    <n v="40"/>
  </r>
  <r>
    <x v="32"/>
    <n v="73"/>
    <n v="40"/>
  </r>
  <r>
    <x v="15"/>
    <n v="23"/>
    <n v="20"/>
  </r>
  <r>
    <x v="40"/>
    <n v="49"/>
    <n v="40"/>
  </r>
  <r>
    <x v="52"/>
    <n v="23"/>
    <n v="40"/>
  </r>
  <r>
    <x v="29"/>
    <n v="38"/>
    <n v="40"/>
  </r>
  <r>
    <x v="36"/>
    <n v="525"/>
    <n v="40"/>
  </r>
  <r>
    <x v="41"/>
    <n v="39"/>
    <n v="40"/>
  </r>
  <r>
    <x v="39"/>
    <n v="63"/>
    <n v="40"/>
  </r>
  <r>
    <x v="9"/>
    <n v="90"/>
    <n v="90"/>
  </r>
  <r>
    <x v="12"/>
    <n v="72"/>
    <n v="33"/>
  </r>
  <r>
    <x v="13"/>
    <n v="31"/>
    <n v="30"/>
  </r>
  <r>
    <x v="59"/>
    <n v="198"/>
    <n v="40"/>
  </r>
  <r>
    <x v="1"/>
    <n v="100"/>
    <n v="40"/>
  </r>
  <r>
    <x v="23"/>
    <n v="32"/>
    <n v="40"/>
  </r>
  <r>
    <x v="4"/>
    <n v="78"/>
    <n v="55"/>
  </r>
  <r>
    <x v="31"/>
    <n v="17"/>
    <n v="40"/>
  </r>
  <r>
    <x v="90"/>
    <n v="25"/>
    <n v="40"/>
  </r>
  <r>
    <x v="2"/>
    <n v="100"/>
    <n v="40"/>
  </r>
  <r>
    <x v="7"/>
    <n v="36"/>
    <n v="10"/>
  </r>
  <r>
    <x v="43"/>
    <n v="19"/>
    <n v="40"/>
  </r>
  <r>
    <x v="82"/>
    <n v="90"/>
    <n v="40"/>
  </r>
  <r>
    <x v="35"/>
    <n v="57"/>
    <n v="40"/>
  </r>
  <r>
    <x v="10"/>
    <n v="32"/>
    <n v="34"/>
  </r>
  <r>
    <x v="29"/>
    <n v="38"/>
    <n v="40"/>
  </r>
  <r>
    <x v="36"/>
    <n v="525"/>
    <n v="40"/>
  </r>
  <r>
    <x v="19"/>
    <n v="113"/>
    <n v="99"/>
  </r>
  <r>
    <x v="9"/>
    <n v="90"/>
    <n v="90"/>
  </r>
  <r>
    <x v="12"/>
    <n v="72"/>
    <n v="33"/>
  </r>
  <r>
    <x v="67"/>
    <n v="83"/>
    <n v="40"/>
  </r>
  <r>
    <x v="45"/>
    <n v="29"/>
    <n v="40"/>
  </r>
  <r>
    <x v="41"/>
    <n v="39"/>
    <n v="40"/>
  </r>
  <r>
    <x v="87"/>
    <n v="53"/>
    <n v="40"/>
  </r>
  <r>
    <x v="47"/>
    <n v="44"/>
    <n v="40"/>
  </r>
  <r>
    <x v="15"/>
    <n v="23"/>
    <n v="20"/>
  </r>
  <r>
    <x v="13"/>
    <n v="31"/>
    <n v="30"/>
  </r>
  <r>
    <x v="83"/>
    <n v="46"/>
    <n v="40"/>
  </r>
  <r>
    <x v="18"/>
    <n v="85"/>
    <n v="64"/>
  </r>
  <r>
    <x v="20"/>
    <n v="66"/>
    <n v="65"/>
  </r>
  <r>
    <x v="58"/>
    <n v="163"/>
    <n v="40"/>
  </r>
  <r>
    <x v="16"/>
    <n v="28"/>
    <n v="10"/>
  </r>
  <r>
    <x v="86"/>
    <n v="80"/>
    <n v="40"/>
  </r>
  <r>
    <x v="61"/>
    <n v="23"/>
    <n v="40"/>
  </r>
  <r>
    <x v="0"/>
    <n v="103"/>
    <n v="40"/>
  </r>
  <r>
    <x v="101"/>
    <n v="65"/>
    <n v="40"/>
  </r>
  <r>
    <x v="96"/>
    <n v="120"/>
    <n v="40"/>
  </r>
  <r>
    <x v="102"/>
    <n v="100"/>
    <n v="40"/>
  </r>
  <r>
    <x v="29"/>
    <n v="39"/>
    <n v="40"/>
  </r>
  <r>
    <x v="28"/>
    <n v="40"/>
    <n v="40"/>
  </r>
  <r>
    <x v="8"/>
    <n v="49"/>
    <n v="33"/>
  </r>
  <r>
    <x v="49"/>
    <n v="172"/>
    <n v="40"/>
  </r>
  <r>
    <x v="50"/>
    <n v="172"/>
    <n v="40"/>
  </r>
  <r>
    <x v="42"/>
    <n v="51"/>
    <n v="40"/>
  </r>
  <r>
    <x v="45"/>
    <n v="37"/>
    <n v="40"/>
  </r>
  <r>
    <x v="10"/>
    <n v="39"/>
    <n v="34"/>
  </r>
  <r>
    <x v="9"/>
    <n v="75"/>
    <n v="90"/>
  </r>
  <r>
    <x v="82"/>
    <n v="82"/>
    <n v="40"/>
  </r>
  <r>
    <x v="44"/>
    <n v="68"/>
    <n v="40"/>
  </r>
  <r>
    <x v="93"/>
    <n v="80"/>
    <n v="40"/>
  </r>
  <r>
    <x v="41"/>
    <n v="39"/>
    <n v="40"/>
  </r>
  <r>
    <x v="43"/>
    <n v="21"/>
    <n v="40"/>
  </r>
  <r>
    <x v="61"/>
    <n v="29.5"/>
    <n v="40"/>
  </r>
  <r>
    <x v="13"/>
    <n v="33"/>
    <n v="30"/>
  </r>
  <r>
    <x v="14"/>
    <n v="22.9"/>
    <n v="11"/>
  </r>
  <r>
    <x v="65"/>
    <n v="15"/>
    <n v="40"/>
  </r>
  <r>
    <x v="52"/>
    <n v="25"/>
    <n v="40"/>
  </r>
  <r>
    <x v="7"/>
    <n v="28"/>
    <n v="10"/>
  </r>
  <r>
    <x v="9"/>
    <n v="75"/>
    <n v="90"/>
  </r>
  <r>
    <x v="22"/>
    <n v="25"/>
    <n v="40"/>
  </r>
  <r>
    <x v="46"/>
    <n v="19.5"/>
    <n v="40"/>
  </r>
  <r>
    <x v="10"/>
    <n v="39"/>
    <n v="34"/>
  </r>
  <r>
    <x v="4"/>
    <n v="80"/>
    <n v="55"/>
  </r>
  <r>
    <x v="43"/>
    <n v="21"/>
    <n v="40"/>
  </r>
  <r>
    <x v="19"/>
    <n v="115"/>
    <n v="99"/>
  </r>
  <r>
    <x v="5"/>
    <n v="45"/>
    <n v="30"/>
  </r>
  <r>
    <x v="1"/>
    <n v="79"/>
    <n v="40"/>
  </r>
  <r>
    <x v="35"/>
    <n v="56"/>
    <n v="40"/>
  </r>
  <r>
    <x v="45"/>
    <n v="37"/>
    <n v="40"/>
  </r>
  <r>
    <x v="74"/>
    <n v="32"/>
    <n v="40"/>
  </r>
  <r>
    <x v="48"/>
    <n v="29"/>
    <n v="40"/>
  </r>
  <r>
    <x v="61"/>
    <n v="27"/>
    <n v="40"/>
  </r>
  <r>
    <x v="59"/>
    <n v="200"/>
    <n v="40"/>
  </r>
  <r>
    <x v="76"/>
    <n v="255"/>
    <n v="40"/>
  </r>
  <r>
    <x v="20"/>
    <n v="69"/>
    <n v="65"/>
  </r>
  <r>
    <x v="81"/>
    <n v="68"/>
    <n v="40"/>
  </r>
  <r>
    <x v="40"/>
    <n v="50"/>
    <n v="40"/>
  </r>
  <r>
    <x v="5"/>
    <n v="36"/>
    <n v="30"/>
  </r>
  <r>
    <x v="23"/>
    <n v="32"/>
    <n v="40"/>
  </r>
  <r>
    <x v="66"/>
    <n v="40"/>
    <n v="40"/>
  </r>
  <r>
    <x v="7"/>
    <n v="36"/>
    <n v="10"/>
  </r>
  <r>
    <x v="35"/>
    <n v="57"/>
    <n v="40"/>
  </r>
  <r>
    <x v="90"/>
    <n v="25"/>
    <n v="40"/>
  </r>
  <r>
    <x v="65"/>
    <n v="14"/>
    <n v="40"/>
  </r>
  <r>
    <x v="31"/>
    <n v="17"/>
    <n v="40"/>
  </r>
  <r>
    <x v="52"/>
    <n v="23"/>
    <n v="40"/>
  </r>
  <r>
    <x v="79"/>
    <n v="55"/>
    <n v="40"/>
  </r>
  <r>
    <x v="91"/>
    <n v="53"/>
    <n v="40"/>
  </r>
  <r>
    <x v="0"/>
    <n v="103"/>
    <n v="40"/>
  </r>
  <r>
    <x v="4"/>
    <n v="78"/>
    <n v="55"/>
  </r>
  <r>
    <x v="2"/>
    <n v="100"/>
    <n v="40"/>
  </r>
  <r>
    <x v="3"/>
    <n v="100"/>
    <n v="67"/>
  </r>
  <r>
    <x v="15"/>
    <n v="23"/>
    <n v="20"/>
  </r>
  <r>
    <x v="10"/>
    <n v="32"/>
    <n v="34"/>
  </r>
  <r>
    <x v="13"/>
    <n v="31"/>
    <n v="30"/>
  </r>
  <r>
    <x v="6"/>
    <n v="20"/>
    <n v="20"/>
  </r>
  <r>
    <x v="17"/>
    <n v="23"/>
    <n v="14"/>
  </r>
  <r>
    <x v="44"/>
    <n v="76"/>
    <n v="40"/>
  </r>
  <r>
    <x v="52"/>
    <n v="23"/>
    <n v="40"/>
  </r>
  <r>
    <x v="14"/>
    <n v="21"/>
    <n v="11"/>
  </r>
  <r>
    <x v="61"/>
    <n v="23"/>
    <n v="40"/>
  </r>
  <r>
    <x v="10"/>
    <n v="32"/>
    <n v="34"/>
  </r>
  <r>
    <x v="11"/>
    <n v="51"/>
    <n v="21"/>
  </r>
  <r>
    <x v="45"/>
    <n v="29"/>
    <n v="40"/>
  </r>
  <r>
    <x v="19"/>
    <n v="113"/>
    <n v="99"/>
  </r>
  <r>
    <x v="37"/>
    <n v="29"/>
    <n v="40"/>
  </r>
  <r>
    <x v="17"/>
    <n v="23"/>
    <n v="14"/>
  </r>
  <r>
    <x v="23"/>
    <n v="32"/>
    <n v="40"/>
  </r>
  <r>
    <x v="47"/>
    <n v="44"/>
    <n v="40"/>
  </r>
  <r>
    <x v="91"/>
    <n v="53"/>
    <n v="40"/>
  </r>
  <r>
    <x v="43"/>
    <n v="19"/>
    <n v="40"/>
  </r>
  <r>
    <x v="48"/>
    <n v="27"/>
    <n v="40"/>
  </r>
  <r>
    <x v="64"/>
    <n v="49"/>
    <n v="40"/>
  </r>
  <r>
    <x v="7"/>
    <n v="36"/>
    <n v="10"/>
  </r>
  <r>
    <x v="5"/>
    <n v="36"/>
    <n v="30"/>
  </r>
  <r>
    <x v="46"/>
    <n v="16"/>
    <n v="40"/>
  </r>
  <r>
    <x v="59"/>
    <n v="198"/>
    <n v="40"/>
  </r>
  <r>
    <x v="87"/>
    <n v="53"/>
    <n v="40"/>
  </r>
  <r>
    <x v="58"/>
    <n v="163"/>
    <n v="40"/>
  </r>
  <r>
    <x v="59"/>
    <n v="198"/>
    <n v="40"/>
  </r>
  <r>
    <x v="1"/>
    <n v="100"/>
    <n v="40"/>
  </r>
  <r>
    <x v="23"/>
    <n v="32"/>
    <n v="40"/>
  </r>
  <r>
    <x v="4"/>
    <n v="78"/>
    <n v="55"/>
  </r>
  <r>
    <x v="31"/>
    <n v="17"/>
    <n v="40"/>
  </r>
  <r>
    <x v="60"/>
    <n v="66"/>
    <n v="40"/>
  </r>
  <r>
    <x v="90"/>
    <n v="25"/>
    <n v="40"/>
  </r>
  <r>
    <x v="2"/>
    <n v="100"/>
    <n v="40"/>
  </r>
  <r>
    <x v="3"/>
    <n v="100"/>
    <n v="67"/>
  </r>
  <r>
    <x v="7"/>
    <n v="36"/>
    <n v="10"/>
  </r>
  <r>
    <x v="43"/>
    <n v="19"/>
    <n v="40"/>
  </r>
  <r>
    <x v="38"/>
    <n v="70"/>
    <n v="40"/>
  </r>
  <r>
    <x v="82"/>
    <n v="90"/>
    <n v="40"/>
  </r>
  <r>
    <x v="35"/>
    <n v="57"/>
    <n v="40"/>
  </r>
  <r>
    <x v="10"/>
    <n v="32"/>
    <n v="34"/>
  </r>
  <r>
    <x v="29"/>
    <n v="38"/>
    <n v="40"/>
  </r>
  <r>
    <x v="36"/>
    <n v="525"/>
    <n v="40"/>
  </r>
  <r>
    <x v="19"/>
    <n v="113"/>
    <n v="99"/>
  </r>
  <r>
    <x v="5"/>
    <n v="36"/>
    <n v="30"/>
  </r>
  <r>
    <x v="42"/>
    <n v="80"/>
    <n v="40"/>
  </r>
  <r>
    <x v="9"/>
    <n v="90"/>
    <n v="90"/>
  </r>
  <r>
    <x v="12"/>
    <n v="72"/>
    <n v="33"/>
  </r>
  <r>
    <x v="67"/>
    <n v="83"/>
    <n v="40"/>
  </r>
  <r>
    <x v="45"/>
    <n v="29"/>
    <n v="40"/>
  </r>
  <r>
    <x v="41"/>
    <n v="39"/>
    <n v="40"/>
  </r>
  <r>
    <x v="15"/>
    <n v="23"/>
    <n v="20"/>
  </r>
  <r>
    <x v="18"/>
    <n v="85"/>
    <n v="64"/>
  </r>
  <r>
    <x v="20"/>
    <n v="66"/>
    <n v="65"/>
  </r>
  <r>
    <x v="39"/>
    <n v="63"/>
    <n v="40"/>
  </r>
  <r>
    <x v="58"/>
    <n v="163"/>
    <n v="40"/>
  </r>
  <r>
    <x v="16"/>
    <n v="28"/>
    <n v="10"/>
  </r>
  <r>
    <x v="40"/>
    <n v="49"/>
    <n v="40"/>
  </r>
  <r>
    <x v="86"/>
    <n v="80"/>
    <n v="40"/>
  </r>
  <r>
    <x v="61"/>
    <n v="23"/>
    <n v="40"/>
  </r>
  <r>
    <x v="0"/>
    <n v="103"/>
    <n v="40"/>
  </r>
  <r>
    <x v="32"/>
    <n v="73"/>
    <n v="40"/>
  </r>
  <r>
    <x v="96"/>
    <n v="120"/>
    <n v="40"/>
  </r>
  <r>
    <x v="59"/>
    <n v="198"/>
    <n v="40"/>
  </r>
  <r>
    <x v="4"/>
    <n v="78"/>
    <n v="55"/>
  </r>
  <r>
    <x v="31"/>
    <n v="17"/>
    <n v="40"/>
  </r>
  <r>
    <x v="60"/>
    <n v="66"/>
    <n v="40"/>
  </r>
  <r>
    <x v="90"/>
    <n v="25"/>
    <n v="40"/>
  </r>
  <r>
    <x v="2"/>
    <n v="100"/>
    <n v="40"/>
  </r>
  <r>
    <x v="3"/>
    <n v="100"/>
    <n v="67"/>
  </r>
  <r>
    <x v="7"/>
    <n v="36"/>
    <n v="10"/>
  </r>
  <r>
    <x v="43"/>
    <n v="19"/>
    <n v="40"/>
  </r>
  <r>
    <x v="38"/>
    <n v="70"/>
    <n v="40"/>
  </r>
  <r>
    <x v="82"/>
    <n v="90"/>
    <n v="40"/>
  </r>
  <r>
    <x v="10"/>
    <n v="32"/>
    <n v="34"/>
  </r>
  <r>
    <x v="29"/>
    <n v="38"/>
    <n v="40"/>
  </r>
  <r>
    <x v="36"/>
    <n v="525"/>
    <n v="40"/>
  </r>
  <r>
    <x v="5"/>
    <n v="36"/>
    <n v="30"/>
  </r>
  <r>
    <x v="42"/>
    <n v="80"/>
    <n v="40"/>
  </r>
  <r>
    <x v="9"/>
    <n v="90"/>
    <n v="90"/>
  </r>
  <r>
    <x v="12"/>
    <n v="72"/>
    <n v="33"/>
  </r>
  <r>
    <x v="67"/>
    <n v="83"/>
    <n v="40"/>
  </r>
  <r>
    <x v="41"/>
    <n v="39"/>
    <n v="40"/>
  </r>
  <r>
    <x v="47"/>
    <n v="44"/>
    <n v="40"/>
  </r>
  <r>
    <x v="15"/>
    <n v="23"/>
    <n v="20"/>
  </r>
  <r>
    <x v="13"/>
    <n v="31"/>
    <n v="30"/>
  </r>
  <r>
    <x v="18"/>
    <n v="85"/>
    <n v="64"/>
  </r>
  <r>
    <x v="39"/>
    <n v="63"/>
    <n v="40"/>
  </r>
  <r>
    <x v="58"/>
    <n v="163"/>
    <n v="40"/>
  </r>
  <r>
    <x v="16"/>
    <n v="28"/>
    <n v="10"/>
  </r>
  <r>
    <x v="40"/>
    <n v="49"/>
    <n v="40"/>
  </r>
  <r>
    <x v="86"/>
    <n v="80"/>
    <n v="40"/>
  </r>
  <r>
    <x v="61"/>
    <n v="23"/>
    <n v="40"/>
  </r>
  <r>
    <x v="101"/>
    <n v="65"/>
    <n v="40"/>
  </r>
  <r>
    <x v="96"/>
    <n v="120"/>
    <n v="40"/>
  </r>
  <r>
    <x v="13"/>
    <n v="33"/>
    <n v="30"/>
  </r>
  <r>
    <x v="40"/>
    <n v="50"/>
    <n v="40"/>
  </r>
  <r>
    <x v="15"/>
    <n v="28.5"/>
    <n v="20"/>
  </r>
  <r>
    <x v="11"/>
    <n v="75"/>
    <n v="21"/>
  </r>
  <r>
    <x v="29"/>
    <n v="39"/>
    <n v="40"/>
  </r>
  <r>
    <x v="82"/>
    <n v="82"/>
    <n v="40"/>
  </r>
  <r>
    <x v="42"/>
    <n v="51"/>
    <n v="40"/>
  </r>
  <r>
    <x v="17"/>
    <n v="22"/>
    <n v="14"/>
  </r>
  <r>
    <x v="21"/>
    <n v="32"/>
    <n v="40"/>
  </r>
  <r>
    <x v="86"/>
    <n v="45"/>
    <n v="40"/>
  </r>
  <r>
    <x v="1"/>
    <n v="79"/>
    <n v="40"/>
  </r>
  <r>
    <x v="60"/>
    <n v="65"/>
    <n v="40"/>
  </r>
  <r>
    <x v="31"/>
    <n v="16"/>
    <n v="40"/>
  </r>
  <r>
    <x v="30"/>
    <n v="70"/>
    <n v="40"/>
  </r>
  <r>
    <x v="90"/>
    <n v="29.25"/>
    <n v="40"/>
  </r>
  <r>
    <x v="7"/>
    <n v="28"/>
    <n v="10"/>
  </r>
  <r>
    <x v="43"/>
    <n v="20.48"/>
    <n v="40"/>
  </r>
  <r>
    <x v="6"/>
    <n v="24.38"/>
    <n v="20"/>
  </r>
  <r>
    <x v="19"/>
    <n v="112.12"/>
    <n v="99"/>
  </r>
  <r>
    <x v="5"/>
    <n v="43.88"/>
    <n v="30"/>
  </r>
  <r>
    <x v="25"/>
    <n v="100.98"/>
    <n v="40"/>
  </r>
  <r>
    <x v="12"/>
    <n v="62"/>
    <n v="33"/>
  </r>
  <r>
    <x v="45"/>
    <n v="36.08"/>
    <n v="40"/>
  </r>
  <r>
    <x v="14"/>
    <n v="22.9"/>
    <n v="11"/>
  </r>
  <r>
    <x v="40"/>
    <n v="48.76"/>
    <n v="40"/>
  </r>
  <r>
    <x v="18"/>
    <n v="81"/>
    <n v="64"/>
  </r>
  <r>
    <x v="52"/>
    <n v="25"/>
    <n v="40"/>
  </r>
  <r>
    <x v="88"/>
    <n v="55"/>
    <n v="40"/>
  </r>
  <r>
    <x v="13"/>
    <n v="32.18"/>
    <n v="30"/>
  </r>
  <r>
    <x v="69"/>
    <n v="14"/>
    <n v="40"/>
  </r>
  <r>
    <x v="99"/>
    <n v="310"/>
    <n v="40"/>
  </r>
  <r>
    <x v="32"/>
    <n v="68.599999999999994"/>
    <n v="40"/>
  </r>
  <r>
    <x v="59"/>
    <n v="49"/>
    <n v="40"/>
  </r>
  <r>
    <x v="58"/>
    <n v="160"/>
    <n v="40"/>
  </r>
  <r>
    <x v="44"/>
    <n v="66.3"/>
    <n v="40"/>
  </r>
  <r>
    <x v="10"/>
    <n v="38.020000000000003"/>
    <n v="34"/>
  </r>
  <r>
    <x v="61"/>
    <n v="29.5"/>
    <n v="40"/>
  </r>
  <r>
    <x v="28"/>
    <n v="40"/>
    <n v="40"/>
  </r>
  <r>
    <x v="66"/>
    <n v="43"/>
    <n v="40"/>
  </r>
  <r>
    <x v="11"/>
    <n v="55"/>
    <n v="21"/>
  </r>
  <r>
    <x v="23"/>
    <n v="38.03"/>
    <n v="40"/>
  </r>
  <r>
    <x v="54"/>
    <n v="200"/>
    <n v="40"/>
  </r>
  <r>
    <x v="62"/>
    <n v="360.75"/>
    <n v="40"/>
  </r>
  <r>
    <x v="4"/>
    <n v="80"/>
    <n v="55"/>
  </r>
  <r>
    <x v="2"/>
    <n v="112"/>
    <n v="40"/>
  </r>
  <r>
    <x v="26"/>
    <n v="100.98"/>
    <n v="40"/>
  </r>
  <r>
    <x v="59"/>
    <n v="200"/>
    <n v="40"/>
  </r>
  <r>
    <x v="27"/>
    <n v="255"/>
    <n v="40"/>
  </r>
  <r>
    <x v="4"/>
    <n v="78"/>
    <n v="55"/>
  </r>
  <r>
    <x v="31"/>
    <n v="17"/>
    <n v="40"/>
  </r>
  <r>
    <x v="90"/>
    <n v="25"/>
    <n v="40"/>
  </r>
  <r>
    <x v="2"/>
    <n v="100"/>
    <n v="40"/>
  </r>
  <r>
    <x v="7"/>
    <n v="36"/>
    <n v="10"/>
  </r>
  <r>
    <x v="43"/>
    <n v="19"/>
    <n v="40"/>
  </r>
  <r>
    <x v="82"/>
    <n v="90"/>
    <n v="40"/>
  </r>
  <r>
    <x v="35"/>
    <n v="57"/>
    <n v="40"/>
  </r>
  <r>
    <x v="29"/>
    <n v="38"/>
    <n v="40"/>
  </r>
  <r>
    <x v="36"/>
    <n v="525"/>
    <n v="40"/>
  </r>
  <r>
    <x v="9"/>
    <n v="90"/>
    <n v="90"/>
  </r>
  <r>
    <x v="12"/>
    <n v="72"/>
    <n v="33"/>
  </r>
  <r>
    <x v="41"/>
    <n v="39"/>
    <n v="40"/>
  </r>
  <r>
    <x v="15"/>
    <n v="23"/>
    <n v="20"/>
  </r>
  <r>
    <x v="20"/>
    <n v="66"/>
    <n v="65"/>
  </r>
  <r>
    <x v="39"/>
    <n v="63"/>
    <n v="40"/>
  </r>
  <r>
    <x v="16"/>
    <n v="28"/>
    <n v="10"/>
  </r>
  <r>
    <x v="85"/>
    <n v="85"/>
    <n v="40"/>
  </r>
  <r>
    <x v="40"/>
    <n v="49"/>
    <n v="40"/>
  </r>
  <r>
    <x v="61"/>
    <n v="23"/>
    <n v="40"/>
  </r>
  <r>
    <x v="1"/>
    <n v="100"/>
    <n v="40"/>
  </r>
  <r>
    <x v="51"/>
    <n v="41"/>
    <n v="40"/>
  </r>
  <r>
    <x v="4"/>
    <n v="78"/>
    <n v="55"/>
  </r>
  <r>
    <x v="31"/>
    <n v="17"/>
    <n v="40"/>
  </r>
  <r>
    <x v="60"/>
    <n v="66"/>
    <n v="40"/>
  </r>
  <r>
    <x v="90"/>
    <n v="25"/>
    <n v="40"/>
  </r>
  <r>
    <x v="2"/>
    <n v="100"/>
    <n v="40"/>
  </r>
  <r>
    <x v="3"/>
    <n v="100"/>
    <n v="67"/>
  </r>
  <r>
    <x v="43"/>
    <n v="19"/>
    <n v="40"/>
  </r>
  <r>
    <x v="82"/>
    <n v="90"/>
    <n v="40"/>
  </r>
  <r>
    <x v="10"/>
    <n v="32"/>
    <n v="34"/>
  </r>
  <r>
    <x v="36"/>
    <n v="525"/>
    <n v="40"/>
  </r>
  <r>
    <x v="9"/>
    <n v="90"/>
    <n v="90"/>
  </r>
  <r>
    <x v="12"/>
    <n v="72"/>
    <n v="33"/>
  </r>
  <r>
    <x v="41"/>
    <n v="39"/>
    <n v="40"/>
  </r>
  <r>
    <x v="87"/>
    <n v="53"/>
    <n v="40"/>
  </r>
  <r>
    <x v="15"/>
    <n v="23"/>
    <n v="20"/>
  </r>
  <r>
    <x v="13"/>
    <n v="31"/>
    <n v="30"/>
  </r>
  <r>
    <x v="83"/>
    <n v="46"/>
    <n v="40"/>
  </r>
  <r>
    <x v="18"/>
    <n v="85"/>
    <n v="64"/>
  </r>
  <r>
    <x v="20"/>
    <n v="66"/>
    <n v="65"/>
  </r>
  <r>
    <x v="39"/>
    <n v="63"/>
    <n v="40"/>
  </r>
  <r>
    <x v="16"/>
    <n v="28"/>
    <n v="10"/>
  </r>
  <r>
    <x v="22"/>
    <n v="30"/>
    <n v="40"/>
  </r>
  <r>
    <x v="40"/>
    <n v="49"/>
    <n v="40"/>
  </r>
  <r>
    <x v="0"/>
    <n v="103"/>
    <n v="40"/>
  </r>
  <r>
    <x v="101"/>
    <n v="65"/>
    <n v="40"/>
  </r>
  <r>
    <x v="15"/>
    <n v="28"/>
    <n v="20"/>
  </r>
  <r>
    <x v="16"/>
    <n v="35"/>
    <n v="10"/>
  </r>
  <r>
    <x v="10"/>
    <n v="50"/>
    <n v="34"/>
  </r>
  <r>
    <x v="11"/>
    <n v="67"/>
    <n v="21"/>
  </r>
  <r>
    <x v="61"/>
    <n v="22"/>
    <n v="40"/>
  </r>
  <r>
    <x v="45"/>
    <n v="35"/>
    <n v="40"/>
  </r>
  <r>
    <x v="40"/>
    <n v="70"/>
    <n v="40"/>
  </r>
  <r>
    <x v="17"/>
    <n v="20"/>
    <n v="14"/>
  </r>
  <r>
    <x v="90"/>
    <n v="25"/>
    <n v="40"/>
  </r>
  <r>
    <x v="7"/>
    <n v="24"/>
    <n v="10"/>
  </r>
  <r>
    <x v="44"/>
    <n v="85"/>
    <n v="40"/>
  </r>
  <r>
    <x v="65"/>
    <n v="10"/>
    <n v="40"/>
  </r>
  <r>
    <x v="9"/>
    <n v="76"/>
    <n v="90"/>
  </r>
  <r>
    <x v="81"/>
    <n v="58"/>
    <n v="40"/>
  </r>
  <r>
    <x v="0"/>
    <n v="40"/>
    <n v="40"/>
  </r>
  <r>
    <x v="23"/>
    <n v="32"/>
    <n v="40"/>
  </r>
  <r>
    <x v="4"/>
    <n v="78"/>
    <n v="55"/>
  </r>
  <r>
    <x v="31"/>
    <n v="17"/>
    <n v="40"/>
  </r>
  <r>
    <x v="60"/>
    <n v="66"/>
    <n v="40"/>
  </r>
  <r>
    <x v="90"/>
    <n v="25"/>
    <n v="40"/>
  </r>
  <r>
    <x v="3"/>
    <n v="100"/>
    <n v="67"/>
  </r>
  <r>
    <x v="7"/>
    <n v="36"/>
    <n v="10"/>
  </r>
  <r>
    <x v="43"/>
    <n v="19"/>
    <n v="40"/>
  </r>
  <r>
    <x v="82"/>
    <n v="90"/>
    <n v="40"/>
  </r>
  <r>
    <x v="35"/>
    <n v="57"/>
    <n v="40"/>
  </r>
  <r>
    <x v="10"/>
    <n v="32"/>
    <n v="34"/>
  </r>
  <r>
    <x v="63"/>
    <n v="145"/>
    <n v="40"/>
  </r>
  <r>
    <x v="29"/>
    <n v="38"/>
    <n v="40"/>
  </r>
  <r>
    <x v="36"/>
    <n v="525"/>
    <n v="40"/>
  </r>
  <r>
    <x v="19"/>
    <n v="113"/>
    <n v="99"/>
  </r>
  <r>
    <x v="5"/>
    <n v="36"/>
    <n v="30"/>
  </r>
  <r>
    <x v="9"/>
    <n v="90"/>
    <n v="90"/>
  </r>
  <r>
    <x v="12"/>
    <n v="72"/>
    <n v="33"/>
  </r>
  <r>
    <x v="67"/>
    <n v="83"/>
    <n v="40"/>
  </r>
  <r>
    <x v="45"/>
    <n v="29"/>
    <n v="40"/>
  </r>
  <r>
    <x v="41"/>
    <n v="39"/>
    <n v="40"/>
  </r>
  <r>
    <x v="15"/>
    <n v="23"/>
    <n v="20"/>
  </r>
  <r>
    <x v="20"/>
    <n v="66"/>
    <n v="65"/>
  </r>
  <r>
    <x v="39"/>
    <n v="63"/>
    <n v="40"/>
  </r>
  <r>
    <x v="16"/>
    <n v="28"/>
    <n v="10"/>
  </r>
  <r>
    <x v="22"/>
    <n v="30"/>
    <n v="40"/>
  </r>
  <r>
    <x v="40"/>
    <n v="49"/>
    <n v="40"/>
  </r>
  <r>
    <x v="61"/>
    <n v="23"/>
    <n v="40"/>
  </r>
  <r>
    <x v="101"/>
    <n v="65"/>
    <n v="40"/>
  </r>
  <r>
    <x v="4"/>
    <n v="78"/>
    <n v="55"/>
  </r>
  <r>
    <x v="11"/>
    <n v="71"/>
    <n v="21"/>
  </r>
  <r>
    <x v="67"/>
    <n v="83"/>
    <n v="40"/>
  </r>
  <r>
    <x v="41"/>
    <n v="39"/>
    <n v="40"/>
  </r>
  <r>
    <x v="42"/>
    <n v="80"/>
    <n v="40"/>
  </r>
  <r>
    <x v="29"/>
    <n v="38"/>
    <n v="40"/>
  </r>
  <r>
    <x v="93"/>
    <n v="82"/>
    <n v="40"/>
  </r>
  <r>
    <x v="19"/>
    <n v="113"/>
    <n v="99"/>
  </r>
  <r>
    <x v="38"/>
    <n v="70"/>
    <n v="40"/>
  </r>
  <r>
    <x v="5"/>
    <n v="36"/>
    <n v="30"/>
  </r>
  <r>
    <x v="82"/>
    <n v="90"/>
    <n v="40"/>
  </r>
  <r>
    <x v="36"/>
    <n v="525"/>
    <n v="40"/>
  </r>
  <r>
    <x v="13"/>
    <n v="31"/>
    <n v="30"/>
  </r>
  <r>
    <x v="1"/>
    <n v="100"/>
    <n v="40"/>
  </r>
  <r>
    <x v="15"/>
    <n v="23"/>
    <n v="20"/>
  </r>
  <r>
    <x v="49"/>
    <n v="162"/>
    <n v="40"/>
  </r>
  <r>
    <x v="33"/>
    <n v="108"/>
    <n v="40"/>
  </r>
  <r>
    <x v="16"/>
    <n v="28"/>
    <n v="10"/>
  </r>
  <r>
    <x v="50"/>
    <n v="162"/>
    <n v="40"/>
  </r>
  <r>
    <x v="42"/>
    <n v="46"/>
    <n v="40"/>
  </r>
  <r>
    <x v="43"/>
    <n v="19"/>
    <n v="40"/>
  </r>
  <r>
    <x v="8"/>
    <n v="43"/>
    <n v="33"/>
  </r>
  <r>
    <x v="25"/>
    <n v="105"/>
    <n v="40"/>
  </r>
  <r>
    <x v="76"/>
    <n v="252"/>
    <n v="40"/>
  </r>
  <r>
    <x v="0"/>
    <n v="103"/>
    <n v="40"/>
  </r>
  <r>
    <x v="2"/>
    <n v="112"/>
    <n v="40"/>
  </r>
  <r>
    <x v="90"/>
    <n v="30"/>
    <n v="40"/>
  </r>
  <r>
    <x v="61"/>
    <n v="29.5"/>
    <n v="40"/>
  </r>
  <r>
    <x v="13"/>
    <n v="33"/>
    <n v="30"/>
  </r>
  <r>
    <x v="14"/>
    <n v="22.9"/>
    <n v="11"/>
  </r>
  <r>
    <x v="3"/>
    <n v="112"/>
    <n v="67"/>
  </r>
  <r>
    <x v="52"/>
    <n v="25"/>
    <n v="40"/>
  </r>
  <r>
    <x v="7"/>
    <n v="28"/>
    <n v="10"/>
  </r>
  <r>
    <x v="28"/>
    <n v="40"/>
    <n v="40"/>
  </r>
  <r>
    <x v="16"/>
    <n v="30.5"/>
    <n v="10"/>
  </r>
  <r>
    <x v="32"/>
    <n v="70"/>
    <n v="40"/>
  </r>
  <r>
    <x v="84"/>
    <n v="78"/>
    <n v="40"/>
  </r>
  <r>
    <x v="4"/>
    <n v="80"/>
    <n v="55"/>
  </r>
  <r>
    <x v="11"/>
    <n v="75"/>
    <n v="21"/>
  </r>
  <r>
    <x v="67"/>
    <n v="78"/>
    <n v="40"/>
  </r>
  <r>
    <x v="41"/>
    <n v="39"/>
    <n v="40"/>
  </r>
  <r>
    <x v="12"/>
    <n v="62"/>
    <n v="33"/>
  </r>
  <r>
    <x v="29"/>
    <n v="39"/>
    <n v="40"/>
  </r>
  <r>
    <x v="93"/>
    <n v="80"/>
    <n v="40"/>
  </r>
  <r>
    <x v="5"/>
    <n v="45"/>
    <n v="30"/>
  </r>
  <r>
    <x v="82"/>
    <n v="82"/>
    <n v="40"/>
  </r>
  <r>
    <x v="56"/>
    <n v="95"/>
    <n v="40"/>
  </r>
  <r>
    <x v="36"/>
    <n v="545"/>
    <n v="40"/>
  </r>
  <r>
    <x v="1"/>
    <n v="79"/>
    <n v="40"/>
  </r>
  <r>
    <x v="45"/>
    <n v="37"/>
    <n v="40"/>
  </r>
  <r>
    <x v="33"/>
    <n v="104"/>
    <n v="40"/>
  </r>
  <r>
    <x v="64"/>
    <n v="54"/>
    <n v="40"/>
  </r>
  <r>
    <x v="48"/>
    <n v="29"/>
    <n v="40"/>
  </r>
  <r>
    <x v="59"/>
    <n v="198"/>
    <n v="40"/>
  </r>
  <r>
    <x v="4"/>
    <n v="78"/>
    <n v="55"/>
  </r>
  <r>
    <x v="31"/>
    <n v="17"/>
    <n v="40"/>
  </r>
  <r>
    <x v="60"/>
    <n v="66"/>
    <n v="40"/>
  </r>
  <r>
    <x v="90"/>
    <n v="25"/>
    <n v="40"/>
  </r>
  <r>
    <x v="2"/>
    <n v="100"/>
    <n v="40"/>
  </r>
  <r>
    <x v="3"/>
    <n v="100"/>
    <n v="67"/>
  </r>
  <r>
    <x v="7"/>
    <n v="36"/>
    <n v="10"/>
  </r>
  <r>
    <x v="43"/>
    <n v="19"/>
    <n v="40"/>
  </r>
  <r>
    <x v="38"/>
    <n v="70"/>
    <n v="40"/>
  </r>
  <r>
    <x v="82"/>
    <n v="90"/>
    <n v="40"/>
  </r>
  <r>
    <x v="35"/>
    <n v="57"/>
    <n v="40"/>
  </r>
  <r>
    <x v="10"/>
    <n v="32"/>
    <n v="34"/>
  </r>
  <r>
    <x v="29"/>
    <n v="38"/>
    <n v="40"/>
  </r>
  <r>
    <x v="36"/>
    <n v="525"/>
    <n v="40"/>
  </r>
  <r>
    <x v="5"/>
    <n v="36"/>
    <n v="30"/>
  </r>
  <r>
    <x v="42"/>
    <n v="80"/>
    <n v="40"/>
  </r>
  <r>
    <x v="9"/>
    <n v="90"/>
    <n v="90"/>
  </r>
  <r>
    <x v="12"/>
    <n v="72"/>
    <n v="33"/>
  </r>
  <r>
    <x v="67"/>
    <n v="83"/>
    <n v="40"/>
  </r>
  <r>
    <x v="45"/>
    <n v="29"/>
    <n v="40"/>
  </r>
  <r>
    <x v="41"/>
    <n v="39"/>
    <n v="40"/>
  </r>
  <r>
    <x v="15"/>
    <n v="23"/>
    <n v="20"/>
  </r>
  <r>
    <x v="13"/>
    <n v="31"/>
    <n v="30"/>
  </r>
  <r>
    <x v="83"/>
    <n v="46"/>
    <n v="40"/>
  </r>
  <r>
    <x v="18"/>
    <n v="85"/>
    <n v="64"/>
  </r>
  <r>
    <x v="20"/>
    <n v="66"/>
    <n v="65"/>
  </r>
  <r>
    <x v="39"/>
    <n v="63"/>
    <n v="40"/>
  </r>
  <r>
    <x v="58"/>
    <n v="163"/>
    <n v="40"/>
  </r>
  <r>
    <x v="16"/>
    <n v="28"/>
    <n v="10"/>
  </r>
  <r>
    <x v="40"/>
    <n v="49"/>
    <n v="40"/>
  </r>
  <r>
    <x v="86"/>
    <n v="80"/>
    <n v="40"/>
  </r>
  <r>
    <x v="61"/>
    <n v="23"/>
    <n v="40"/>
  </r>
  <r>
    <x v="0"/>
    <n v="103"/>
    <n v="40"/>
  </r>
  <r>
    <x v="101"/>
    <n v="65"/>
    <n v="40"/>
  </r>
  <r>
    <x v="96"/>
    <n v="120"/>
    <n v="40"/>
  </r>
  <r>
    <x v="90"/>
    <n v="25"/>
    <n v="40"/>
  </r>
  <r>
    <x v="61"/>
    <n v="23"/>
    <n v="40"/>
  </r>
  <r>
    <x v="7"/>
    <n v="36"/>
    <n v="10"/>
  </r>
  <r>
    <x v="9"/>
    <n v="90"/>
    <n v="90"/>
  </r>
  <r>
    <x v="10"/>
    <n v="32"/>
    <n v="34"/>
  </r>
  <r>
    <x v="5"/>
    <n v="36"/>
    <n v="30"/>
  </r>
  <r>
    <x v="35"/>
    <n v="57"/>
    <n v="40"/>
  </r>
  <r>
    <x v="45"/>
    <n v="29"/>
    <n v="40"/>
  </r>
  <r>
    <x v="6"/>
    <n v="20"/>
    <n v="20"/>
  </r>
  <r>
    <x v="17"/>
    <n v="23"/>
    <n v="14"/>
  </r>
  <r>
    <x v="59"/>
    <n v="198"/>
    <n v="40"/>
  </r>
  <r>
    <x v="4"/>
    <n v="78"/>
    <n v="55"/>
  </r>
  <r>
    <x v="31"/>
    <n v="17"/>
    <n v="40"/>
  </r>
  <r>
    <x v="60"/>
    <n v="66"/>
    <n v="40"/>
  </r>
  <r>
    <x v="90"/>
    <n v="25"/>
    <n v="40"/>
  </r>
  <r>
    <x v="2"/>
    <n v="100"/>
    <n v="40"/>
  </r>
  <r>
    <x v="7"/>
    <n v="36"/>
    <n v="10"/>
  </r>
  <r>
    <x v="43"/>
    <n v="19"/>
    <n v="40"/>
  </r>
  <r>
    <x v="38"/>
    <n v="70"/>
    <n v="40"/>
  </r>
  <r>
    <x v="82"/>
    <n v="90"/>
    <n v="40"/>
  </r>
  <r>
    <x v="10"/>
    <n v="32"/>
    <n v="34"/>
  </r>
  <r>
    <x v="29"/>
    <n v="38"/>
    <n v="40"/>
  </r>
  <r>
    <x v="36"/>
    <n v="525"/>
    <n v="40"/>
  </r>
  <r>
    <x v="19"/>
    <n v="113"/>
    <n v="99"/>
  </r>
  <r>
    <x v="5"/>
    <n v="36"/>
    <n v="30"/>
  </r>
  <r>
    <x v="42"/>
    <n v="80"/>
    <n v="40"/>
  </r>
  <r>
    <x v="12"/>
    <n v="72"/>
    <n v="33"/>
  </r>
  <r>
    <x v="67"/>
    <n v="83"/>
    <n v="40"/>
  </r>
  <r>
    <x v="45"/>
    <n v="29"/>
    <n v="40"/>
  </r>
  <r>
    <x v="41"/>
    <n v="39"/>
    <n v="40"/>
  </r>
  <r>
    <x v="87"/>
    <n v="53"/>
    <n v="40"/>
  </r>
  <r>
    <x v="47"/>
    <n v="44"/>
    <n v="40"/>
  </r>
  <r>
    <x v="15"/>
    <n v="23"/>
    <n v="20"/>
  </r>
  <r>
    <x v="13"/>
    <n v="31"/>
    <n v="30"/>
  </r>
  <r>
    <x v="83"/>
    <n v="46"/>
    <n v="40"/>
  </r>
  <r>
    <x v="18"/>
    <n v="85"/>
    <n v="64"/>
  </r>
  <r>
    <x v="39"/>
    <n v="63"/>
    <n v="40"/>
  </r>
  <r>
    <x v="40"/>
    <n v="49"/>
    <n v="40"/>
  </r>
  <r>
    <x v="61"/>
    <n v="23"/>
    <n v="40"/>
  </r>
  <r>
    <x v="0"/>
    <n v="103"/>
    <n v="40"/>
  </r>
  <r>
    <x v="101"/>
    <n v="65"/>
    <n v="40"/>
  </r>
  <r>
    <x v="95"/>
    <n v="45"/>
    <n v="40"/>
  </r>
  <r>
    <x v="13"/>
    <n v="33"/>
    <n v="30"/>
  </r>
  <r>
    <x v="28"/>
    <n v="40"/>
    <n v="40"/>
  </r>
  <r>
    <x v="15"/>
    <n v="28.5"/>
    <n v="20"/>
  </r>
  <r>
    <x v="16"/>
    <n v="30.5"/>
    <n v="10"/>
  </r>
  <r>
    <x v="101"/>
    <n v="47"/>
    <n v="40"/>
  </r>
  <r>
    <x v="59"/>
    <n v="49"/>
    <n v="40"/>
  </r>
  <r>
    <x v="7"/>
    <n v="28"/>
    <n v="10"/>
  </r>
  <r>
    <x v="5"/>
    <n v="45"/>
    <n v="30"/>
  </r>
  <r>
    <x v="29"/>
    <n v="39"/>
    <n v="40"/>
  </r>
  <r>
    <x v="4"/>
    <n v="80"/>
    <n v="55"/>
  </r>
  <r>
    <x v="90"/>
    <n v="30"/>
    <n v="40"/>
  </r>
  <r>
    <x v="2"/>
    <n v="112"/>
    <n v="40"/>
  </r>
  <r>
    <x v="3"/>
    <n v="112"/>
    <n v="67"/>
  </r>
  <r>
    <x v="41"/>
    <n v="39"/>
    <n v="40"/>
  </r>
  <r>
    <x v="35"/>
    <n v="56"/>
    <n v="40"/>
  </r>
  <r>
    <x v="33"/>
    <n v="104"/>
    <n v="40"/>
  </r>
  <r>
    <x v="82"/>
    <n v="82"/>
    <n v="40"/>
  </r>
  <r>
    <x v="59"/>
    <n v="198"/>
    <n v="40"/>
  </r>
  <r>
    <x v="1"/>
    <n v="100"/>
    <n v="40"/>
  </r>
  <r>
    <x v="4"/>
    <n v="78"/>
    <n v="55"/>
  </r>
  <r>
    <x v="31"/>
    <n v="17"/>
    <n v="40"/>
  </r>
  <r>
    <x v="60"/>
    <n v="66"/>
    <n v="40"/>
  </r>
  <r>
    <x v="90"/>
    <n v="25"/>
    <n v="40"/>
  </r>
  <r>
    <x v="2"/>
    <n v="100"/>
    <n v="40"/>
  </r>
  <r>
    <x v="3"/>
    <n v="100"/>
    <n v="67"/>
  </r>
  <r>
    <x v="7"/>
    <n v="36"/>
    <n v="10"/>
  </r>
  <r>
    <x v="43"/>
    <n v="19"/>
    <n v="40"/>
  </r>
  <r>
    <x v="38"/>
    <n v="70"/>
    <n v="40"/>
  </r>
  <r>
    <x v="82"/>
    <n v="90"/>
    <n v="40"/>
  </r>
  <r>
    <x v="35"/>
    <n v="57"/>
    <n v="40"/>
  </r>
  <r>
    <x v="10"/>
    <n v="32"/>
    <n v="34"/>
  </r>
  <r>
    <x v="29"/>
    <n v="38"/>
    <n v="40"/>
  </r>
  <r>
    <x v="36"/>
    <n v="525"/>
    <n v="40"/>
  </r>
  <r>
    <x v="5"/>
    <n v="36"/>
    <n v="30"/>
  </r>
  <r>
    <x v="42"/>
    <n v="80"/>
    <n v="40"/>
  </r>
  <r>
    <x v="9"/>
    <n v="90"/>
    <n v="90"/>
  </r>
  <r>
    <x v="12"/>
    <n v="72"/>
    <n v="33"/>
  </r>
  <r>
    <x v="67"/>
    <n v="83"/>
    <n v="40"/>
  </r>
  <r>
    <x v="45"/>
    <n v="29"/>
    <n v="40"/>
  </r>
  <r>
    <x v="41"/>
    <n v="39"/>
    <n v="40"/>
  </r>
  <r>
    <x v="87"/>
    <n v="53"/>
    <n v="40"/>
  </r>
  <r>
    <x v="15"/>
    <n v="23"/>
    <n v="20"/>
  </r>
  <r>
    <x v="13"/>
    <n v="31"/>
    <n v="30"/>
  </r>
  <r>
    <x v="83"/>
    <n v="46"/>
    <n v="40"/>
  </r>
  <r>
    <x v="18"/>
    <n v="85"/>
    <n v="64"/>
  </r>
  <r>
    <x v="20"/>
    <n v="66"/>
    <n v="65"/>
  </r>
  <r>
    <x v="39"/>
    <n v="63"/>
    <n v="40"/>
  </r>
  <r>
    <x v="58"/>
    <n v="163"/>
    <n v="40"/>
  </r>
  <r>
    <x v="16"/>
    <n v="28"/>
    <n v="10"/>
  </r>
  <r>
    <x v="40"/>
    <n v="49"/>
    <n v="40"/>
  </r>
  <r>
    <x v="69"/>
    <n v="14"/>
    <n v="40"/>
  </r>
  <r>
    <x v="28"/>
    <n v="38"/>
    <n v="40"/>
  </r>
  <r>
    <x v="0"/>
    <n v="103"/>
    <n v="40"/>
  </r>
  <r>
    <x v="101"/>
    <n v="65"/>
    <n v="40"/>
  </r>
  <r>
    <x v="5"/>
    <n v="45"/>
    <n v="30"/>
  </r>
  <r>
    <x v="17"/>
    <n v="22"/>
    <n v="14"/>
  </r>
  <r>
    <x v="33"/>
    <n v="104"/>
    <n v="40"/>
  </r>
  <r>
    <x v="8"/>
    <n v="49"/>
    <n v="33"/>
  </r>
  <r>
    <x v="14"/>
    <n v="22.9"/>
    <n v="11"/>
  </r>
  <r>
    <x v="36"/>
    <n v="545"/>
    <n v="40"/>
  </r>
  <r>
    <x v="82"/>
    <n v="82"/>
    <n v="40"/>
  </r>
  <r>
    <x v="3"/>
    <n v="112"/>
    <n v="67"/>
  </r>
  <r>
    <x v="2"/>
    <n v="112"/>
    <n v="40"/>
  </r>
  <r>
    <x v="76"/>
    <n v="255"/>
    <n v="40"/>
  </r>
  <r>
    <x v="10"/>
    <n v="39"/>
    <n v="34"/>
  </r>
  <r>
    <x v="12"/>
    <n v="62"/>
    <n v="33"/>
  </r>
  <r>
    <x v="9"/>
    <n v="75"/>
    <n v="90"/>
  </r>
  <r>
    <x v="72"/>
    <n v="40"/>
    <n v="40"/>
  </r>
  <r>
    <x v="18"/>
    <n v="81"/>
    <n v="64"/>
  </r>
  <r>
    <x v="43"/>
    <n v="21"/>
    <n v="40"/>
  </r>
  <r>
    <x v="23"/>
    <n v="39"/>
    <n v="40"/>
  </r>
  <r>
    <x v="5"/>
    <n v="35"/>
    <n v="30"/>
  </r>
  <r>
    <x v="90"/>
    <n v="28"/>
    <n v="40"/>
  </r>
  <r>
    <x v="10"/>
    <n v="35"/>
    <n v="34"/>
  </r>
  <r>
    <x v="11"/>
    <n v="35"/>
    <n v="21"/>
  </r>
  <r>
    <x v="35"/>
    <n v="35"/>
    <n v="40"/>
  </r>
  <r>
    <x v="6"/>
    <n v="35"/>
    <n v="20"/>
  </r>
  <r>
    <x v="43"/>
    <n v="35"/>
    <n v="40"/>
  </r>
  <r>
    <x v="15"/>
    <n v="28.5"/>
    <n v="20"/>
  </r>
  <r>
    <x v="61"/>
    <n v="29"/>
    <n v="40"/>
  </r>
  <r>
    <x v="44"/>
    <n v="65"/>
    <n v="40"/>
  </r>
  <r>
    <x v="37"/>
    <n v="29.5"/>
    <n v="40"/>
  </r>
  <r>
    <x v="65"/>
    <n v="14.5"/>
    <n v="40"/>
  </r>
  <r>
    <x v="6"/>
    <n v="24"/>
    <n v="20"/>
  </r>
  <r>
    <x v="63"/>
    <n v="133"/>
    <n v="40"/>
  </r>
  <r>
    <x v="21"/>
    <n v="31"/>
    <n v="40"/>
  </r>
  <r>
    <x v="90"/>
    <n v="28"/>
    <n v="40"/>
  </r>
  <r>
    <x v="7"/>
    <n v="27.5"/>
    <n v="10"/>
  </r>
  <r>
    <x v="9"/>
    <n v="72"/>
    <n v="90"/>
  </r>
  <r>
    <x v="22"/>
    <n v="25"/>
    <n v="40"/>
  </r>
  <r>
    <x v="43"/>
    <n v="19.899999999999999"/>
    <n v="40"/>
  </r>
  <r>
    <x v="17"/>
    <n v="21.5"/>
    <n v="14"/>
  </r>
  <r>
    <x v="5"/>
    <n v="42"/>
    <n v="30"/>
  </r>
  <r>
    <x v="103"/>
    <n v="39"/>
    <n v="40"/>
  </r>
  <r>
    <x v="13"/>
    <n v="31"/>
    <n v="30"/>
  </r>
  <r>
    <x v="10"/>
    <n v="37"/>
    <n v="34"/>
  </r>
  <r>
    <x v="80"/>
    <n v="55"/>
    <n v="40"/>
  </r>
  <r>
    <x v="45"/>
    <n v="34"/>
    <n v="40"/>
  </r>
  <r>
    <x v="79"/>
    <n v="50"/>
    <n v="40"/>
  </r>
  <r>
    <x v="28"/>
    <n v="38"/>
    <n v="40"/>
  </r>
  <r>
    <x v="16"/>
    <n v="28"/>
    <n v="10"/>
  </r>
  <r>
    <x v="15"/>
    <n v="23"/>
    <n v="20"/>
  </r>
  <r>
    <x v="33"/>
    <n v="108"/>
    <n v="40"/>
  </r>
  <r>
    <x v="1"/>
    <n v="100"/>
    <n v="40"/>
  </r>
  <r>
    <x v="4"/>
    <n v="78"/>
    <n v="55"/>
  </r>
  <r>
    <x v="42"/>
    <n v="46"/>
    <n v="40"/>
  </r>
  <r>
    <x v="50"/>
    <n v="162"/>
    <n v="40"/>
  </r>
  <r>
    <x v="49"/>
    <n v="162"/>
    <n v="40"/>
  </r>
  <r>
    <x v="8"/>
    <n v="43"/>
    <n v="33"/>
  </r>
  <r>
    <x v="38"/>
    <n v="70"/>
    <n v="40"/>
  </r>
  <r>
    <x v="44"/>
    <n v="76"/>
    <n v="40"/>
  </r>
  <r>
    <x v="10"/>
    <n v="32"/>
    <n v="34"/>
  </r>
  <r>
    <x v="53"/>
    <n v="49"/>
    <n v="40"/>
  </r>
  <r>
    <x v="29"/>
    <n v="38"/>
    <n v="40"/>
  </r>
  <r>
    <x v="36"/>
    <n v="525"/>
    <n v="40"/>
  </r>
  <r>
    <x v="62"/>
    <n v="345"/>
    <n v="40"/>
  </r>
  <r>
    <x v="42"/>
    <n v="80"/>
    <n v="40"/>
  </r>
  <r>
    <x v="25"/>
    <n v="105"/>
    <n v="40"/>
  </r>
  <r>
    <x v="11"/>
    <n v="71"/>
    <n v="21"/>
  </r>
  <r>
    <x v="67"/>
    <n v="83"/>
    <n v="40"/>
  </r>
  <r>
    <x v="56"/>
    <n v="96"/>
    <n v="40"/>
  </r>
  <r>
    <x v="12"/>
    <n v="72"/>
    <n v="33"/>
  </r>
  <r>
    <x v="93"/>
    <n v="82"/>
    <n v="40"/>
  </r>
  <r>
    <x v="41"/>
    <n v="39"/>
    <n v="40"/>
  </r>
  <r>
    <x v="15"/>
    <n v="23"/>
    <n v="20"/>
  </r>
  <r>
    <x v="18"/>
    <n v="85"/>
    <n v="64"/>
  </r>
  <r>
    <x v="99"/>
    <n v="300"/>
    <n v="40"/>
  </r>
  <r>
    <x v="82"/>
    <n v="90"/>
    <n v="40"/>
  </r>
  <r>
    <x v="0"/>
    <n v="103"/>
    <n v="40"/>
  </r>
  <r>
    <x v="32"/>
    <n v="73"/>
    <n v="40"/>
  </r>
  <r>
    <x v="84"/>
    <n v="72"/>
    <n v="40"/>
  </r>
  <r>
    <x v="59"/>
    <n v="198"/>
    <n v="40"/>
  </r>
  <r>
    <x v="76"/>
    <n v="252"/>
    <n v="40"/>
  </r>
  <r>
    <x v="20"/>
    <n v="66"/>
    <n v="65"/>
  </r>
  <r>
    <x v="25"/>
    <n v="102"/>
    <n v="40"/>
  </r>
  <r>
    <x v="26"/>
    <n v="102"/>
    <n v="40"/>
  </r>
  <r>
    <x v="45"/>
    <n v="37"/>
    <n v="40"/>
  </r>
  <r>
    <x v="11"/>
    <n v="55"/>
    <n v="21"/>
  </r>
  <r>
    <x v="2"/>
    <n v="100"/>
    <n v="40"/>
  </r>
  <r>
    <x v="61"/>
    <n v="23"/>
    <n v="40"/>
  </r>
  <r>
    <x v="14"/>
    <n v="21"/>
    <n v="11"/>
  </r>
  <r>
    <x v="3"/>
    <n v="100"/>
    <n v="67"/>
  </r>
  <r>
    <x v="101"/>
    <n v="65"/>
    <n v="40"/>
  </r>
  <r>
    <x v="52"/>
    <n v="23"/>
    <n v="40"/>
  </r>
  <r>
    <x v="59"/>
    <n v="60"/>
    <n v="40"/>
  </r>
  <r>
    <x v="7"/>
    <n v="36"/>
    <n v="10"/>
  </r>
  <r>
    <x v="9"/>
    <n v="90"/>
    <n v="90"/>
  </r>
  <r>
    <x v="46"/>
    <n v="16"/>
    <n v="40"/>
  </r>
  <r>
    <x v="10"/>
    <n v="32"/>
    <n v="34"/>
  </r>
  <r>
    <x v="4"/>
    <n v="78"/>
    <n v="55"/>
  </r>
  <r>
    <x v="41"/>
    <n v="39"/>
    <n v="40"/>
  </r>
  <r>
    <x v="40"/>
    <n v="49"/>
    <n v="40"/>
  </r>
  <r>
    <x v="42"/>
    <n v="80"/>
    <n v="40"/>
  </r>
  <r>
    <x v="29"/>
    <n v="38"/>
    <n v="40"/>
  </r>
  <r>
    <x v="12"/>
    <n v="72"/>
    <n v="33"/>
  </r>
  <r>
    <x v="93"/>
    <n v="82"/>
    <n v="40"/>
  </r>
  <r>
    <x v="19"/>
    <n v="113"/>
    <n v="99"/>
  </r>
  <r>
    <x v="39"/>
    <n v="63"/>
    <n v="40"/>
  </r>
  <r>
    <x v="73"/>
    <n v="175"/>
    <n v="40"/>
  </r>
  <r>
    <x v="38"/>
    <n v="70"/>
    <n v="40"/>
  </r>
  <r>
    <x v="26"/>
    <n v="110"/>
    <n v="40"/>
  </r>
  <r>
    <x v="30"/>
    <n v="68"/>
    <n v="40"/>
  </r>
  <r>
    <x v="82"/>
    <n v="90"/>
    <n v="40"/>
  </r>
  <r>
    <x v="61"/>
    <n v="80"/>
    <n v="40"/>
  </r>
  <r>
    <x v="18"/>
    <n v="85"/>
    <n v="64"/>
  </r>
  <r>
    <x v="99"/>
    <n v="300"/>
    <n v="40"/>
  </r>
  <r>
    <x v="36"/>
    <n v="525"/>
    <n v="40"/>
  </r>
  <r>
    <x v="28"/>
    <n v="38"/>
    <n v="40"/>
  </r>
  <r>
    <x v="45"/>
    <n v="29"/>
    <n v="40"/>
  </r>
  <r>
    <x v="86"/>
    <n v="80"/>
    <n v="40"/>
  </r>
  <r>
    <x v="17"/>
    <n v="23"/>
    <n v="14"/>
  </r>
  <r>
    <x v="34"/>
    <n v="25"/>
    <n v="40"/>
  </r>
  <r>
    <x v="1"/>
    <n v="100"/>
    <n v="40"/>
  </r>
  <r>
    <x v="5"/>
    <n v="36"/>
    <n v="30"/>
  </r>
  <r>
    <x v="2"/>
    <n v="112"/>
    <n v="40"/>
  </r>
  <r>
    <x v="13"/>
    <n v="33"/>
    <n v="30"/>
  </r>
  <r>
    <x v="3"/>
    <n v="112"/>
    <n v="67"/>
  </r>
  <r>
    <x v="101"/>
    <n v="47"/>
    <n v="40"/>
  </r>
  <r>
    <x v="59"/>
    <n v="49"/>
    <n v="40"/>
  </r>
  <r>
    <x v="28"/>
    <n v="40"/>
    <n v="40"/>
  </r>
  <r>
    <x v="9"/>
    <n v="75"/>
    <n v="90"/>
  </r>
  <r>
    <x v="4"/>
    <n v="80"/>
    <n v="55"/>
  </r>
  <r>
    <x v="42"/>
    <n v="51"/>
    <n v="40"/>
  </r>
  <r>
    <x v="11"/>
    <n v="75"/>
    <n v="21"/>
  </r>
  <r>
    <x v="67"/>
    <n v="78"/>
    <n v="40"/>
  </r>
  <r>
    <x v="43"/>
    <n v="21"/>
    <n v="40"/>
  </r>
  <r>
    <x v="41"/>
    <n v="39"/>
    <n v="40"/>
  </r>
  <r>
    <x v="42"/>
    <n v="88"/>
    <n v="40"/>
  </r>
  <r>
    <x v="12"/>
    <n v="62"/>
    <n v="33"/>
  </r>
  <r>
    <x v="17"/>
    <n v="22"/>
    <n v="14"/>
  </r>
  <r>
    <x v="93"/>
    <n v="80"/>
    <n v="40"/>
  </r>
  <r>
    <x v="30"/>
    <n v="70"/>
    <n v="40"/>
  </r>
  <r>
    <x v="5"/>
    <n v="45"/>
    <n v="30"/>
  </r>
  <r>
    <x v="82"/>
    <n v="82"/>
    <n v="40"/>
  </r>
  <r>
    <x v="18"/>
    <n v="81"/>
    <n v="64"/>
  </r>
  <r>
    <x v="62"/>
    <n v="370"/>
    <n v="40"/>
  </r>
  <r>
    <x v="99"/>
    <n v="310"/>
    <n v="40"/>
  </r>
  <r>
    <x v="56"/>
    <n v="95"/>
    <n v="40"/>
  </r>
  <r>
    <x v="1"/>
    <n v="79"/>
    <n v="40"/>
  </r>
  <r>
    <x v="23"/>
    <n v="39"/>
    <n v="40"/>
  </r>
  <r>
    <x v="53"/>
    <n v="56"/>
    <n v="40"/>
  </r>
  <r>
    <x v="38"/>
    <n v="69"/>
    <n v="40"/>
  </r>
  <r>
    <x v="65"/>
    <n v="15"/>
    <n v="40"/>
  </r>
  <r>
    <x v="16"/>
    <n v="30.5"/>
    <n v="10"/>
  </r>
  <r>
    <x v="10"/>
    <n v="39"/>
    <n v="34"/>
  </r>
  <r>
    <x v="73"/>
    <n v="180"/>
    <n v="40"/>
  </r>
  <r>
    <x v="8"/>
    <n v="49"/>
    <n v="33"/>
  </r>
  <r>
    <x v="4"/>
    <n v="80"/>
    <n v="55"/>
  </r>
  <r>
    <x v="2"/>
    <n v="112"/>
    <n v="40"/>
  </r>
  <r>
    <x v="3"/>
    <n v="112"/>
    <n v="67"/>
  </r>
  <r>
    <x v="101"/>
    <n v="47"/>
    <n v="40"/>
  </r>
  <r>
    <x v="59"/>
    <n v="49"/>
    <n v="40"/>
  </r>
  <r>
    <x v="11"/>
    <n v="75"/>
    <n v="21"/>
  </r>
  <r>
    <x v="56"/>
    <n v="95"/>
    <n v="40"/>
  </r>
  <r>
    <x v="67"/>
    <n v="78"/>
    <n v="40"/>
  </r>
  <r>
    <x v="12"/>
    <n v="62"/>
    <n v="33"/>
  </r>
  <r>
    <x v="23"/>
    <n v="39"/>
    <n v="40"/>
  </r>
  <r>
    <x v="42"/>
    <n v="51"/>
    <n v="40"/>
  </r>
  <r>
    <x v="10"/>
    <n v="39"/>
    <n v="34"/>
  </r>
  <r>
    <x v="29"/>
    <n v="39"/>
    <n v="40"/>
  </r>
  <r>
    <x v="6"/>
    <n v="25"/>
    <n v="20"/>
  </r>
  <r>
    <x v="19"/>
    <n v="115"/>
    <n v="99"/>
  </r>
  <r>
    <x v="36"/>
    <n v="545"/>
    <n v="40"/>
  </r>
  <r>
    <x v="35"/>
    <n v="56"/>
    <n v="40"/>
  </r>
  <r>
    <x v="25"/>
    <n v="102"/>
    <n v="40"/>
  </r>
  <r>
    <x v="71"/>
    <n v="40"/>
    <n v="40"/>
  </r>
  <r>
    <x v="45"/>
    <n v="37"/>
    <n v="40"/>
  </r>
  <r>
    <x v="15"/>
    <n v="28.5"/>
    <n v="20"/>
  </r>
  <r>
    <x v="64"/>
    <n v="54"/>
    <n v="40"/>
  </r>
  <r>
    <x v="40"/>
    <n v="50"/>
    <n v="40"/>
  </r>
  <r>
    <x v="28"/>
    <n v="40"/>
    <n v="40"/>
  </r>
  <r>
    <x v="2"/>
    <n v="112"/>
    <n v="40"/>
  </r>
  <r>
    <x v="90"/>
    <n v="30"/>
    <n v="40"/>
  </r>
  <r>
    <x v="61"/>
    <n v="29.5"/>
    <n v="40"/>
  </r>
  <r>
    <x v="13"/>
    <n v="33"/>
    <n v="30"/>
  </r>
  <r>
    <x v="14"/>
    <n v="22.9"/>
    <n v="11"/>
  </r>
  <r>
    <x v="3"/>
    <n v="112"/>
    <n v="67"/>
  </r>
  <r>
    <x v="101"/>
    <n v="47"/>
    <n v="40"/>
  </r>
  <r>
    <x v="52"/>
    <n v="25"/>
    <n v="40"/>
  </r>
  <r>
    <x v="7"/>
    <n v="28"/>
    <n v="10"/>
  </r>
  <r>
    <x v="59"/>
    <n v="49"/>
    <n v="40"/>
  </r>
  <r>
    <x v="9"/>
    <n v="75"/>
    <n v="90"/>
  </r>
  <r>
    <x v="10"/>
    <n v="39"/>
    <n v="34"/>
  </r>
  <r>
    <x v="4"/>
    <n v="80"/>
    <n v="55"/>
  </r>
  <r>
    <x v="41"/>
    <n v="39"/>
    <n v="40"/>
  </r>
  <r>
    <x v="40"/>
    <n v="50"/>
    <n v="40"/>
  </r>
  <r>
    <x v="29"/>
    <n v="39"/>
    <n v="40"/>
  </r>
  <r>
    <x v="93"/>
    <n v="80"/>
    <n v="40"/>
  </r>
  <r>
    <x v="82"/>
    <n v="82"/>
    <n v="40"/>
  </r>
  <r>
    <x v="61"/>
    <n v="80"/>
    <n v="40"/>
  </r>
  <r>
    <x v="18"/>
    <n v="81"/>
    <n v="64"/>
  </r>
  <r>
    <x v="62"/>
    <n v="370"/>
    <n v="40"/>
  </r>
  <r>
    <x v="1"/>
    <n v="79"/>
    <n v="40"/>
  </r>
  <r>
    <x v="70"/>
    <n v="255"/>
    <n v="40"/>
  </r>
  <r>
    <x v="44"/>
    <n v="68"/>
    <n v="40"/>
  </r>
  <r>
    <x v="5"/>
    <n v="45"/>
    <n v="30"/>
  </r>
  <r>
    <x v="40"/>
    <n v="48"/>
    <n v="40"/>
  </r>
  <r>
    <x v="15"/>
    <n v="28.5"/>
    <n v="20"/>
  </r>
  <r>
    <x v="52"/>
    <n v="25"/>
    <n v="40"/>
  </r>
  <r>
    <x v="62"/>
    <n v="360"/>
    <n v="40"/>
  </r>
  <r>
    <x v="36"/>
    <n v="537"/>
    <n v="40"/>
  </r>
  <r>
    <x v="19"/>
    <n v="108"/>
    <n v="99"/>
  </r>
  <r>
    <x v="44"/>
    <n v="65"/>
    <n v="40"/>
  </r>
  <r>
    <x v="90"/>
    <n v="28"/>
    <n v="40"/>
  </r>
  <r>
    <x v="2"/>
    <n v="110"/>
    <n v="40"/>
  </r>
  <r>
    <x v="3"/>
    <n v="110"/>
    <n v="67"/>
  </r>
  <r>
    <x v="8"/>
    <n v="46"/>
    <n v="33"/>
  </r>
  <r>
    <x v="11"/>
    <n v="55"/>
    <n v="21"/>
  </r>
  <r>
    <x v="10"/>
    <n v="37"/>
    <n v="34"/>
  </r>
  <r>
    <x v="45"/>
    <n v="34"/>
    <n v="40"/>
  </r>
  <r>
    <x v="13"/>
    <n v="31"/>
    <n v="30"/>
  </r>
  <r>
    <x v="80"/>
    <n v="55"/>
    <n v="40"/>
  </r>
  <r>
    <x v="6"/>
    <n v="24"/>
    <n v="20"/>
  </r>
  <r>
    <x v="28"/>
    <n v="39.9"/>
    <n v="40"/>
  </r>
  <r>
    <x v="43"/>
    <n v="19.899999999999999"/>
    <n v="40"/>
  </r>
  <r>
    <x v="17"/>
    <n v="21.5"/>
    <n v="14"/>
  </r>
  <r>
    <x v="9"/>
    <n v="72"/>
    <n v="90"/>
  </r>
  <r>
    <x v="5"/>
    <n v="42"/>
    <n v="30"/>
  </r>
  <r>
    <x v="75"/>
    <n v="27.7"/>
    <n v="40"/>
  </r>
  <r>
    <x v="63"/>
    <n v="133"/>
    <n v="40"/>
  </r>
  <r>
    <x v="52"/>
    <n v="23"/>
    <n v="40"/>
  </r>
  <r>
    <x v="2"/>
    <n v="112"/>
    <n v="40"/>
  </r>
  <r>
    <x v="13"/>
    <n v="33"/>
    <n v="30"/>
  </r>
  <r>
    <x v="14"/>
    <n v="22.9"/>
    <n v="11"/>
  </r>
  <r>
    <x v="3"/>
    <n v="112"/>
    <n v="67"/>
  </r>
  <r>
    <x v="52"/>
    <n v="25"/>
    <n v="40"/>
  </r>
  <r>
    <x v="32"/>
    <n v="70"/>
    <n v="40"/>
  </r>
  <r>
    <x v="84"/>
    <n v="78"/>
    <n v="40"/>
  </r>
  <r>
    <x v="4"/>
    <n v="80"/>
    <n v="55"/>
  </r>
  <r>
    <x v="67"/>
    <n v="78"/>
    <n v="40"/>
  </r>
  <r>
    <x v="43"/>
    <n v="21"/>
    <n v="40"/>
  </r>
  <r>
    <x v="41"/>
    <n v="39"/>
    <n v="40"/>
  </r>
  <r>
    <x v="42"/>
    <n v="88"/>
    <n v="40"/>
  </r>
  <r>
    <x v="12"/>
    <n v="62"/>
    <n v="33"/>
  </r>
  <r>
    <x v="93"/>
    <n v="80"/>
    <n v="40"/>
  </r>
  <r>
    <x v="19"/>
    <n v="115"/>
    <n v="99"/>
  </r>
  <r>
    <x v="38"/>
    <n v="69"/>
    <n v="40"/>
  </r>
  <r>
    <x v="30"/>
    <n v="70"/>
    <n v="40"/>
  </r>
  <r>
    <x v="5"/>
    <n v="45"/>
    <n v="30"/>
  </r>
  <r>
    <x v="82"/>
    <n v="82"/>
    <n v="40"/>
  </r>
  <r>
    <x v="18"/>
    <n v="81"/>
    <n v="64"/>
  </r>
  <r>
    <x v="11"/>
    <n v="55"/>
    <n v="21"/>
  </r>
  <r>
    <x v="37"/>
    <n v="29.5"/>
    <n v="40"/>
  </r>
  <r>
    <x v="56"/>
    <n v="95"/>
    <n v="40"/>
  </r>
  <r>
    <x v="36"/>
    <n v="545"/>
    <n v="40"/>
  </r>
  <r>
    <x v="1"/>
    <n v="79"/>
    <n v="40"/>
  </r>
  <r>
    <x v="72"/>
    <n v="40"/>
    <n v="40"/>
  </r>
  <r>
    <x v="86"/>
    <n v="45"/>
    <n v="40"/>
  </r>
  <r>
    <x v="28"/>
    <n v="42"/>
    <n v="40"/>
  </r>
  <r>
    <x v="5"/>
    <n v="70"/>
    <n v="30"/>
  </r>
  <r>
    <x v="8"/>
    <n v="55"/>
    <n v="33"/>
  </r>
  <r>
    <x v="17"/>
    <n v="20"/>
    <n v="14"/>
  </r>
  <r>
    <x v="71"/>
    <n v="43"/>
    <n v="40"/>
  </r>
  <r>
    <x v="42"/>
    <n v="55"/>
    <n v="40"/>
  </r>
  <r>
    <x v="34"/>
    <n v="20"/>
    <n v="40"/>
  </r>
  <r>
    <x v="63"/>
    <n v="160"/>
    <n v="40"/>
  </r>
  <r>
    <x v="21"/>
    <n v="35"/>
    <n v="40"/>
  </r>
  <r>
    <x v="43"/>
    <n v="35"/>
    <n v="40"/>
  </r>
  <r>
    <x v="6"/>
    <n v="22"/>
    <n v="20"/>
  </r>
  <r>
    <x v="44"/>
    <n v="85"/>
    <n v="40"/>
  </r>
  <r>
    <x v="11"/>
    <n v="67"/>
    <n v="21"/>
  </r>
  <r>
    <x v="45"/>
    <n v="35"/>
    <n v="40"/>
  </r>
  <r>
    <x v="40"/>
    <n v="70"/>
    <n v="40"/>
  </r>
  <r>
    <x v="10"/>
    <n v="50"/>
    <n v="34"/>
  </r>
  <r>
    <x v="13"/>
    <n v="45"/>
    <n v="30"/>
  </r>
  <r>
    <x v="74"/>
    <n v="25"/>
    <n v="40"/>
  </r>
  <r>
    <x v="0"/>
    <n v="40"/>
    <n v="40"/>
  </r>
  <r>
    <x v="54"/>
    <n v="200"/>
    <n v="40"/>
  </r>
  <r>
    <x v="76"/>
    <n v="252"/>
    <n v="40"/>
  </r>
  <r>
    <x v="73"/>
    <n v="175"/>
    <n v="40"/>
  </r>
  <r>
    <x v="66"/>
    <n v="40"/>
    <n v="40"/>
  </r>
  <r>
    <x v="1"/>
    <n v="100"/>
    <n v="40"/>
  </r>
  <r>
    <x v="39"/>
    <n v="63"/>
    <n v="40"/>
  </r>
  <r>
    <x v="90"/>
    <n v="25"/>
    <n v="40"/>
  </r>
  <r>
    <x v="2"/>
    <n v="100"/>
    <n v="40"/>
  </r>
  <r>
    <x v="3"/>
    <n v="100"/>
    <n v="67"/>
  </r>
  <r>
    <x v="8"/>
    <n v="43"/>
    <n v="33"/>
  </r>
  <r>
    <x v="60"/>
    <n v="66"/>
    <n v="40"/>
  </r>
  <r>
    <x v="29"/>
    <n v="38"/>
    <n v="40"/>
  </r>
  <r>
    <x v="19"/>
    <n v="113"/>
    <n v="99"/>
  </r>
  <r>
    <x v="11"/>
    <n v="71"/>
    <n v="21"/>
  </r>
  <r>
    <x v="41"/>
    <n v="39"/>
    <n v="40"/>
  </r>
  <r>
    <x v="40"/>
    <n v="49"/>
    <n v="40"/>
  </r>
  <r>
    <x v="82"/>
    <n v="90"/>
    <n v="40"/>
  </r>
  <r>
    <x v="101"/>
    <n v="65"/>
    <n v="40"/>
  </r>
  <r>
    <x v="96"/>
    <n v="120"/>
    <n v="40"/>
  </r>
  <r>
    <x v="8"/>
    <n v="35"/>
    <n v="33"/>
  </r>
  <r>
    <x v="28"/>
    <n v="35"/>
    <n v="40"/>
  </r>
  <r>
    <x v="10"/>
    <n v="35"/>
    <n v="34"/>
  </r>
  <r>
    <x v="25"/>
    <n v="35"/>
    <n v="40"/>
  </r>
  <r>
    <x v="43"/>
    <n v="35"/>
    <n v="40"/>
  </r>
  <r>
    <x v="104"/>
    <n v="160"/>
    <n v="40"/>
  </r>
  <r>
    <x v="17"/>
    <n v="35"/>
    <n v="14"/>
  </r>
  <r>
    <x v="6"/>
    <n v="35"/>
    <n v="20"/>
  </r>
  <r>
    <x v="97"/>
    <n v="41"/>
    <n v="40"/>
  </r>
  <r>
    <x v="8"/>
    <n v="35"/>
    <n v="33"/>
  </r>
  <r>
    <x v="17"/>
    <n v="35"/>
    <n v="14"/>
  </r>
  <r>
    <x v="42"/>
    <n v="35"/>
    <n v="40"/>
  </r>
  <r>
    <x v="55"/>
    <n v="35"/>
    <n v="40"/>
  </r>
  <r>
    <x v="61"/>
    <n v="35"/>
    <n v="40"/>
  </r>
  <r>
    <x v="8"/>
    <n v="35"/>
    <n v="33"/>
  </r>
  <r>
    <x v="5"/>
    <n v="35"/>
    <n v="30"/>
  </r>
  <r>
    <x v="28"/>
    <n v="35"/>
    <n v="40"/>
  </r>
  <r>
    <x v="10"/>
    <n v="35"/>
    <n v="34"/>
  </r>
  <r>
    <x v="45"/>
    <n v="35"/>
    <n v="40"/>
  </r>
  <r>
    <x v="35"/>
    <n v="35"/>
    <n v="40"/>
  </r>
  <r>
    <x v="19"/>
    <n v="35"/>
    <n v="99"/>
  </r>
  <r>
    <x v="6"/>
    <n v="35"/>
    <n v="20"/>
  </r>
  <r>
    <x v="25"/>
    <n v="35"/>
    <n v="40"/>
  </r>
  <r>
    <x v="20"/>
    <n v="69"/>
    <n v="65"/>
  </r>
  <r>
    <x v="59"/>
    <n v="200"/>
    <n v="40"/>
  </r>
  <r>
    <x v="76"/>
    <n v="255"/>
    <n v="40"/>
  </r>
  <r>
    <x v="0"/>
    <n v="97"/>
    <n v="40"/>
  </r>
  <r>
    <x v="40"/>
    <n v="50"/>
    <n v="40"/>
  </r>
  <r>
    <x v="45"/>
    <n v="37"/>
    <n v="40"/>
  </r>
  <r>
    <x v="36"/>
    <n v="545"/>
    <n v="40"/>
  </r>
  <r>
    <x v="44"/>
    <n v="68"/>
    <n v="40"/>
  </r>
  <r>
    <x v="10"/>
    <n v="39"/>
    <n v="34"/>
  </r>
  <r>
    <x v="18"/>
    <n v="81"/>
    <n v="64"/>
  </r>
  <r>
    <x v="9"/>
    <n v="75"/>
    <n v="90"/>
  </r>
  <r>
    <x v="19"/>
    <n v="115"/>
    <n v="99"/>
  </r>
  <r>
    <x v="11"/>
    <n v="75"/>
    <n v="21"/>
  </r>
  <r>
    <x v="38"/>
    <n v="69"/>
    <n v="40"/>
  </r>
  <r>
    <x v="4"/>
    <n v="80"/>
    <n v="55"/>
  </r>
  <r>
    <x v="90"/>
    <n v="30"/>
    <n v="40"/>
  </r>
  <r>
    <x v="2"/>
    <n v="112"/>
    <n v="40"/>
  </r>
  <r>
    <x v="3"/>
    <n v="112"/>
    <n v="67"/>
  </r>
  <r>
    <x v="32"/>
    <n v="70"/>
    <n v="40"/>
  </r>
  <r>
    <x v="84"/>
    <n v="78"/>
    <n v="40"/>
  </r>
  <r>
    <x v="14"/>
    <n v="22.9"/>
    <n v="11"/>
  </r>
  <r>
    <x v="61"/>
    <n v="29.5"/>
    <n v="40"/>
  </r>
  <r>
    <x v="28"/>
    <n v="40"/>
    <n v="40"/>
  </r>
  <r>
    <x v="13"/>
    <n v="33"/>
    <n v="30"/>
  </r>
  <r>
    <x v="52"/>
    <n v="25"/>
    <n v="40"/>
  </r>
  <r>
    <x v="1"/>
    <n v="79"/>
    <n v="40"/>
  </r>
  <r>
    <x v="46"/>
    <n v="19.5"/>
    <n v="40"/>
  </r>
  <r>
    <x v="43"/>
    <n v="21"/>
    <n v="40"/>
  </r>
  <r>
    <x v="28"/>
    <n v="40"/>
    <n v="40"/>
  </r>
  <r>
    <x v="15"/>
    <n v="28.5"/>
    <n v="20"/>
  </r>
  <r>
    <x v="6"/>
    <n v="25"/>
    <n v="20"/>
  </r>
  <r>
    <x v="42"/>
    <n v="51"/>
    <n v="40"/>
  </r>
  <r>
    <x v="11"/>
    <n v="75"/>
    <n v="21"/>
  </r>
  <r>
    <x v="67"/>
    <n v="78"/>
    <n v="40"/>
  </r>
  <r>
    <x v="12"/>
    <n v="62"/>
    <n v="33"/>
  </r>
  <r>
    <x v="93"/>
    <n v="80"/>
    <n v="40"/>
  </r>
  <r>
    <x v="56"/>
    <n v="95"/>
    <n v="40"/>
  </r>
  <r>
    <x v="28"/>
    <n v="40"/>
    <n v="40"/>
  </r>
  <r>
    <x v="16"/>
    <n v="30.5"/>
    <n v="10"/>
  </r>
  <r>
    <x v="8"/>
    <n v="49"/>
    <n v="33"/>
  </r>
  <r>
    <x v="101"/>
    <n v="47"/>
    <n v="40"/>
  </r>
  <r>
    <x v="59"/>
    <n v="49"/>
    <n v="40"/>
  </r>
  <r>
    <x v="36"/>
    <n v="545"/>
    <n v="40"/>
  </r>
  <r>
    <x v="42"/>
    <n v="88"/>
    <n v="40"/>
  </r>
  <r>
    <x v="38"/>
    <n v="69"/>
    <n v="40"/>
  </r>
  <r>
    <x v="41"/>
    <n v="39"/>
    <n v="40"/>
  </r>
  <r>
    <x v="18"/>
    <n v="81"/>
    <n v="64"/>
  </r>
  <r>
    <x v="1"/>
    <n v="79"/>
    <n v="40"/>
  </r>
  <r>
    <x v="2"/>
    <n v="112"/>
    <n v="40"/>
  </r>
  <r>
    <x v="3"/>
    <n v="112"/>
    <n v="67"/>
  </r>
  <r>
    <x v="43"/>
    <n v="21"/>
    <n v="40"/>
  </r>
  <r>
    <x v="13"/>
    <n v="33"/>
    <n v="30"/>
  </r>
  <r>
    <x v="53"/>
    <n v="56"/>
    <n v="40"/>
  </r>
  <r>
    <x v="33"/>
    <n v="104"/>
    <n v="40"/>
  </r>
  <r>
    <x v="5"/>
    <n v="45"/>
    <n v="30"/>
  </r>
  <r>
    <x v="19"/>
    <n v="115"/>
    <n v="99"/>
  </r>
  <r>
    <x v="6"/>
    <n v="25"/>
    <n v="20"/>
  </r>
  <r>
    <x v="82"/>
    <n v="82"/>
    <n v="40"/>
  </r>
  <r>
    <x v="21"/>
    <n v="32"/>
    <n v="40"/>
  </r>
  <r>
    <x v="63"/>
    <n v="139"/>
    <n v="40"/>
  </r>
  <r>
    <x v="85"/>
    <n v="85"/>
    <n v="40"/>
  </r>
  <r>
    <x v="24"/>
    <n v="39"/>
    <n v="40"/>
  </r>
  <r>
    <x v="26"/>
    <n v="110"/>
    <n v="40"/>
  </r>
  <r>
    <x v="25"/>
    <n v="105"/>
    <n v="40"/>
  </r>
  <r>
    <x v="45"/>
    <n v="29"/>
    <n v="40"/>
  </r>
  <r>
    <x v="76"/>
    <n v="252"/>
    <n v="40"/>
  </r>
  <r>
    <x v="5"/>
    <n v="36"/>
    <n v="30"/>
  </r>
  <r>
    <x v="42"/>
    <n v="46"/>
    <n v="40"/>
  </r>
  <r>
    <x v="8"/>
    <n v="43"/>
    <n v="33"/>
  </r>
  <r>
    <x v="43"/>
    <n v="19"/>
    <n v="40"/>
  </r>
  <r>
    <x v="44"/>
    <n v="76"/>
    <n v="40"/>
  </r>
  <r>
    <x v="10"/>
    <n v="32"/>
    <n v="34"/>
  </r>
  <r>
    <x v="11"/>
    <n v="51"/>
    <n v="21"/>
  </r>
  <r>
    <x v="19"/>
    <n v="113"/>
    <n v="99"/>
  </r>
  <r>
    <x v="36"/>
    <n v="525"/>
    <n v="40"/>
  </r>
  <r>
    <x v="28"/>
    <n v="38"/>
    <n v="40"/>
  </r>
  <r>
    <x v="40"/>
    <n v="49"/>
    <n v="40"/>
  </r>
  <r>
    <x v="15"/>
    <n v="23"/>
    <n v="20"/>
  </r>
  <r>
    <x v="13"/>
    <n v="31"/>
    <n v="30"/>
  </r>
  <r>
    <x v="16"/>
    <n v="28"/>
    <n v="10"/>
  </r>
  <r>
    <x v="85"/>
    <n v="85"/>
    <n v="40"/>
  </r>
  <r>
    <x v="2"/>
    <n v="100"/>
    <n v="40"/>
  </r>
  <r>
    <x v="3"/>
    <n v="100"/>
    <n v="67"/>
  </r>
  <r>
    <x v="30"/>
    <n v="68"/>
    <n v="40"/>
  </r>
  <r>
    <x v="33"/>
    <n v="108"/>
    <n v="40"/>
  </r>
  <r>
    <x v="41"/>
    <n v="39"/>
    <n v="40"/>
  </r>
  <r>
    <x v="101"/>
    <n v="65"/>
    <n v="40"/>
  </r>
  <r>
    <x v="59"/>
    <n v="60"/>
    <n v="40"/>
  </r>
  <r>
    <x v="11"/>
    <n v="71"/>
    <n v="21"/>
  </r>
  <r>
    <x v="67"/>
    <n v="83"/>
    <n v="40"/>
  </r>
  <r>
    <x v="29"/>
    <n v="38"/>
    <n v="40"/>
  </r>
  <r>
    <x v="89"/>
    <n v="338"/>
    <n v="40"/>
  </r>
  <r>
    <x v="58"/>
    <n v="163"/>
    <n v="40"/>
  </r>
  <r>
    <x v="96"/>
    <n v="120"/>
    <n v="40"/>
  </r>
  <r>
    <x v="2"/>
    <n v="112"/>
    <n v="40"/>
  </r>
  <r>
    <x v="13"/>
    <n v="33"/>
    <n v="30"/>
  </r>
  <r>
    <x v="90"/>
    <n v="30"/>
    <n v="40"/>
  </r>
  <r>
    <x v="14"/>
    <n v="22.9"/>
    <n v="11"/>
  </r>
  <r>
    <x v="3"/>
    <n v="112"/>
    <n v="67"/>
  </r>
  <r>
    <x v="101"/>
    <n v="47"/>
    <n v="40"/>
  </r>
  <r>
    <x v="65"/>
    <n v="15"/>
    <n v="40"/>
  </r>
  <r>
    <x v="7"/>
    <n v="28"/>
    <n v="10"/>
  </r>
  <r>
    <x v="59"/>
    <n v="49"/>
    <n v="40"/>
  </r>
  <r>
    <x v="28"/>
    <n v="40"/>
    <n v="40"/>
  </r>
  <r>
    <x v="4"/>
    <n v="80"/>
    <n v="55"/>
  </r>
  <r>
    <x v="41"/>
    <n v="39"/>
    <n v="40"/>
  </r>
  <r>
    <x v="93"/>
    <n v="80"/>
    <n v="40"/>
  </r>
  <r>
    <x v="73"/>
    <n v="180"/>
    <n v="40"/>
  </r>
  <r>
    <x v="82"/>
    <n v="82"/>
    <n v="40"/>
  </r>
  <r>
    <x v="18"/>
    <n v="81"/>
    <n v="64"/>
  </r>
  <r>
    <x v="105"/>
    <n v="355"/>
    <n v="40"/>
  </r>
  <r>
    <x v="33"/>
    <n v="108"/>
    <n v="40"/>
  </r>
  <r>
    <x v="7"/>
    <n v="36"/>
    <n v="10"/>
  </r>
  <r>
    <x v="10"/>
    <n v="32"/>
    <n v="34"/>
  </r>
  <r>
    <x v="19"/>
    <n v="113"/>
    <n v="99"/>
  </r>
  <r>
    <x v="14"/>
    <n v="21"/>
    <n v="11"/>
  </r>
  <r>
    <x v="36"/>
    <n v="525"/>
    <n v="40"/>
  </r>
  <r>
    <x v="3"/>
    <n v="100"/>
    <n v="67"/>
  </r>
  <r>
    <x v="31"/>
    <n v="17"/>
    <n v="40"/>
  </r>
  <r>
    <x v="43"/>
    <n v="19"/>
    <n v="40"/>
  </r>
  <r>
    <x v="65"/>
    <n v="14"/>
    <n v="40"/>
  </r>
  <r>
    <x v="5"/>
    <n v="36"/>
    <n v="30"/>
  </r>
  <r>
    <x v="9"/>
    <n v="90"/>
    <n v="90"/>
  </r>
  <r>
    <x v="61"/>
    <n v="23"/>
    <n v="40"/>
  </r>
  <r>
    <x v="51"/>
    <n v="41"/>
    <n v="40"/>
  </r>
  <r>
    <x v="75"/>
    <n v="27"/>
    <n v="40"/>
  </r>
  <r>
    <x v="48"/>
    <n v="27"/>
    <n v="40"/>
  </r>
  <r>
    <x v="45"/>
    <n v="29"/>
    <n v="40"/>
  </r>
  <r>
    <x v="10"/>
    <n v="32"/>
    <n v="34"/>
  </r>
  <r>
    <x v="44"/>
    <n v="76"/>
    <n v="40"/>
  </r>
  <r>
    <x v="90"/>
    <n v="25"/>
    <n v="40"/>
  </r>
  <r>
    <x v="28"/>
    <n v="38"/>
    <n v="40"/>
  </r>
  <r>
    <x v="15"/>
    <n v="23"/>
    <n v="20"/>
  </r>
  <r>
    <x v="25"/>
    <n v="105"/>
    <n v="40"/>
  </r>
  <r>
    <x v="4"/>
    <n v="78"/>
    <n v="55"/>
  </r>
  <r>
    <x v="36"/>
    <n v="525"/>
    <n v="40"/>
  </r>
  <r>
    <x v="58"/>
    <n v="163"/>
    <n v="40"/>
  </r>
  <r>
    <x v="2"/>
    <n v="100"/>
    <n v="40"/>
  </r>
  <r>
    <x v="3"/>
    <n v="100"/>
    <n v="67"/>
  </r>
  <r>
    <x v="11"/>
    <n v="51"/>
    <n v="21"/>
  </r>
  <r>
    <x v="66"/>
    <n v="40"/>
    <n v="40"/>
  </r>
  <r>
    <x v="43"/>
    <n v="19"/>
    <n v="40"/>
  </r>
  <r>
    <x v="19"/>
    <n v="113"/>
    <n v="99"/>
  </r>
  <r>
    <x v="65"/>
    <n v="14"/>
    <n v="40"/>
  </r>
  <r>
    <x v="8"/>
    <n v="43"/>
    <n v="33"/>
  </r>
  <r>
    <x v="31"/>
    <n v="17"/>
    <n v="40"/>
  </r>
  <r>
    <x v="101"/>
    <n v="65"/>
    <n v="40"/>
  </r>
  <r>
    <x v="59"/>
    <n v="60"/>
    <n v="40"/>
  </r>
  <r>
    <x v="5"/>
    <n v="36"/>
    <n v="30"/>
  </r>
  <r>
    <x v="60"/>
    <n v="66"/>
    <n v="40"/>
  </r>
  <r>
    <x v="39"/>
    <n v="63"/>
    <n v="40"/>
  </r>
  <r>
    <x v="40"/>
    <n v="49"/>
    <n v="40"/>
  </r>
  <r>
    <x v="1"/>
    <n v="100"/>
    <n v="40"/>
  </r>
  <r>
    <x v="42"/>
    <n v="80"/>
    <n v="40"/>
  </r>
  <r>
    <x v="38"/>
    <n v="70"/>
    <n v="40"/>
  </r>
  <r>
    <x v="62"/>
    <n v="345"/>
    <n v="40"/>
  </r>
  <r>
    <x v="93"/>
    <n v="82"/>
    <n v="40"/>
  </r>
  <r>
    <x v="52"/>
    <n v="23"/>
    <n v="40"/>
  </r>
  <r>
    <x v="29"/>
    <n v="38"/>
    <n v="40"/>
  </r>
  <r>
    <x v="76"/>
    <n v="252"/>
    <n v="40"/>
  </r>
  <r>
    <x v="26"/>
    <n v="110"/>
    <n v="40"/>
  </r>
  <r>
    <x v="59"/>
    <n v="198"/>
    <n v="40"/>
  </r>
  <r>
    <x v="96"/>
    <n v="120"/>
    <n v="40"/>
  </r>
  <r>
    <x v="25"/>
    <n v="105"/>
    <n v="40"/>
  </r>
  <r>
    <x v="59"/>
    <n v="198"/>
    <n v="40"/>
  </r>
  <r>
    <x v="27"/>
    <n v="250"/>
    <n v="40"/>
  </r>
  <r>
    <x v="76"/>
    <n v="252"/>
    <n v="40"/>
  </r>
  <r>
    <x v="31"/>
    <n v="17"/>
    <n v="40"/>
  </r>
  <r>
    <x v="61"/>
    <n v="23"/>
    <n v="40"/>
  </r>
  <r>
    <x v="10"/>
    <n v="32"/>
    <n v="34"/>
  </r>
  <r>
    <x v="15"/>
    <n v="23"/>
    <n v="20"/>
  </r>
  <r>
    <x v="52"/>
    <n v="23"/>
    <n v="40"/>
  </r>
  <r>
    <x v="43"/>
    <n v="19"/>
    <n v="40"/>
  </r>
  <r>
    <x v="28"/>
    <n v="38"/>
    <n v="40"/>
  </r>
  <r>
    <x v="42"/>
    <n v="46"/>
    <n v="40"/>
  </r>
  <r>
    <x v="8"/>
    <n v="43"/>
    <n v="33"/>
  </r>
  <r>
    <x v="44"/>
    <n v="76"/>
    <n v="40"/>
  </r>
  <r>
    <x v="10"/>
    <n v="32"/>
    <n v="34"/>
  </r>
  <r>
    <x v="6"/>
    <n v="20"/>
    <n v="20"/>
  </r>
  <r>
    <x v="72"/>
    <n v="38"/>
    <n v="40"/>
  </r>
  <r>
    <x v="36"/>
    <n v="525"/>
    <n v="40"/>
  </r>
  <r>
    <x v="47"/>
    <n v="44"/>
    <n v="40"/>
  </r>
  <r>
    <x v="15"/>
    <n v="23"/>
    <n v="20"/>
  </r>
  <r>
    <x v="40"/>
    <n v="49"/>
    <n v="40"/>
  </r>
  <r>
    <x v="13"/>
    <n v="31"/>
    <n v="30"/>
  </r>
  <r>
    <x v="28"/>
    <n v="38"/>
    <n v="40"/>
  </r>
  <r>
    <x v="55"/>
    <n v="48"/>
    <n v="40"/>
  </r>
  <r>
    <x v="38"/>
    <n v="70"/>
    <n v="40"/>
  </r>
  <r>
    <x v="1"/>
    <n v="100"/>
    <n v="40"/>
  </r>
  <r>
    <x v="49"/>
    <n v="162"/>
    <n v="40"/>
  </r>
  <r>
    <x v="50"/>
    <n v="162"/>
    <n v="40"/>
  </r>
  <r>
    <x v="33"/>
    <n v="108"/>
    <n v="40"/>
  </r>
  <r>
    <x v="41"/>
    <n v="39"/>
    <n v="40"/>
  </r>
  <r>
    <x v="12"/>
    <n v="72"/>
    <n v="33"/>
  </r>
  <r>
    <x v="29"/>
    <n v="38"/>
    <n v="40"/>
  </r>
  <r>
    <x v="76"/>
    <n v="252"/>
    <n v="40"/>
  </r>
  <r>
    <x v="20"/>
    <n v="66"/>
    <n v="65"/>
  </r>
  <r>
    <x v="0"/>
    <n v="103"/>
    <n v="40"/>
  </r>
  <r>
    <x v="25"/>
    <n v="105"/>
    <n v="40"/>
  </r>
  <r>
    <x v="26"/>
    <n v="110"/>
    <n v="40"/>
  </r>
  <r>
    <x v="45"/>
    <n v="29"/>
    <n v="40"/>
  </r>
  <r>
    <x v="4"/>
    <n v="78"/>
    <n v="55"/>
  </r>
  <r>
    <x v="93"/>
    <n v="82"/>
    <n v="40"/>
  </r>
  <r>
    <x v="81"/>
    <n v="73"/>
    <n v="40"/>
  </r>
  <r>
    <x v="98"/>
    <n v="45"/>
    <n v="40"/>
  </r>
  <r>
    <x v="28"/>
    <n v="40"/>
    <n v="40"/>
  </r>
  <r>
    <x v="15"/>
    <n v="28.5"/>
    <n v="20"/>
  </r>
  <r>
    <x v="16"/>
    <n v="30.5"/>
    <n v="10"/>
  </r>
  <r>
    <x v="50"/>
    <n v="172"/>
    <n v="40"/>
  </r>
  <r>
    <x v="41"/>
    <n v="39"/>
    <n v="40"/>
  </r>
  <r>
    <x v="8"/>
    <n v="49"/>
    <n v="33"/>
  </r>
  <r>
    <x v="12"/>
    <n v="62"/>
    <n v="33"/>
  </r>
  <r>
    <x v="17"/>
    <n v="22"/>
    <n v="14"/>
  </r>
  <r>
    <x v="19"/>
    <n v="115"/>
    <n v="99"/>
  </r>
  <r>
    <x v="30"/>
    <n v="70"/>
    <n v="40"/>
  </r>
  <r>
    <x v="26"/>
    <n v="102"/>
    <n v="40"/>
  </r>
  <r>
    <x v="33"/>
    <n v="104"/>
    <n v="40"/>
  </r>
  <r>
    <x v="43"/>
    <n v="21"/>
    <n v="40"/>
  </r>
  <r>
    <x v="46"/>
    <n v="19.5"/>
    <n v="40"/>
  </r>
  <r>
    <x v="22"/>
    <n v="25"/>
    <n v="40"/>
  </r>
  <r>
    <x v="10"/>
    <n v="39"/>
    <n v="34"/>
  </r>
  <r>
    <x v="40"/>
    <n v="50"/>
    <n v="40"/>
  </r>
  <r>
    <x v="86"/>
    <n v="45"/>
    <n v="40"/>
  </r>
  <r>
    <x v="28"/>
    <n v="40"/>
    <n v="40"/>
  </r>
  <r>
    <x v="6"/>
    <n v="25"/>
    <n v="20"/>
  </r>
  <r>
    <x v="42"/>
    <n v="51"/>
    <n v="40"/>
  </r>
  <r>
    <x v="89"/>
    <n v="338"/>
    <n v="40"/>
  </r>
  <r>
    <x v="76"/>
    <n v="252"/>
    <n v="40"/>
  </r>
  <r>
    <x v="73"/>
    <n v="175"/>
    <n v="40"/>
  </r>
  <r>
    <x v="33"/>
    <n v="108"/>
    <n v="40"/>
  </r>
  <r>
    <x v="66"/>
    <n v="40"/>
    <n v="40"/>
  </r>
  <r>
    <x v="1"/>
    <n v="100"/>
    <n v="40"/>
  </r>
  <r>
    <x v="39"/>
    <n v="63"/>
    <n v="40"/>
  </r>
  <r>
    <x v="4"/>
    <n v="78"/>
    <n v="55"/>
  </r>
  <r>
    <x v="90"/>
    <n v="25"/>
    <n v="40"/>
  </r>
  <r>
    <x v="2"/>
    <n v="100"/>
    <n v="40"/>
  </r>
  <r>
    <x v="3"/>
    <n v="100"/>
    <n v="67"/>
  </r>
  <r>
    <x v="60"/>
    <n v="66"/>
    <n v="40"/>
  </r>
  <r>
    <x v="10"/>
    <n v="32"/>
    <n v="34"/>
  </r>
  <r>
    <x v="29"/>
    <n v="38"/>
    <n v="40"/>
  </r>
  <r>
    <x v="25"/>
    <n v="105"/>
    <n v="40"/>
  </r>
  <r>
    <x v="61"/>
    <n v="80"/>
    <n v="40"/>
  </r>
  <r>
    <x v="41"/>
    <n v="39"/>
    <n v="40"/>
  </r>
  <r>
    <x v="15"/>
    <n v="23"/>
    <n v="20"/>
  </r>
  <r>
    <x v="40"/>
    <n v="49"/>
    <n v="40"/>
  </r>
  <r>
    <x v="13"/>
    <n v="31"/>
    <n v="30"/>
  </r>
  <r>
    <x v="86"/>
    <n v="80"/>
    <n v="40"/>
  </r>
  <r>
    <x v="28"/>
    <n v="38"/>
    <n v="40"/>
  </r>
  <r>
    <x v="101"/>
    <n v="65"/>
    <n v="40"/>
  </r>
  <r>
    <x v="59"/>
    <n v="60"/>
    <n v="40"/>
  </r>
  <r>
    <x v="96"/>
    <n v="120"/>
    <n v="40"/>
  </r>
  <r>
    <x v="28"/>
    <n v="40"/>
    <n v="40"/>
  </r>
  <r>
    <x v="15"/>
    <n v="28.5"/>
    <n v="20"/>
  </r>
  <r>
    <x v="42"/>
    <n v="51"/>
    <n v="40"/>
  </r>
  <r>
    <x v="6"/>
    <n v="25"/>
    <n v="20"/>
  </r>
  <r>
    <x v="28"/>
    <n v="38"/>
    <n v="40"/>
  </r>
  <r>
    <x v="15"/>
    <n v="23"/>
    <n v="20"/>
  </r>
  <r>
    <x v="29"/>
    <n v="38"/>
    <n v="40"/>
  </r>
  <r>
    <x v="50"/>
    <n v="162"/>
    <n v="40"/>
  </r>
  <r>
    <x v="49"/>
    <n v="162"/>
    <n v="40"/>
  </r>
  <r>
    <x v="11"/>
    <n v="71"/>
    <n v="21"/>
  </r>
  <r>
    <x v="12"/>
    <n v="72"/>
    <n v="33"/>
  </r>
  <r>
    <x v="44"/>
    <n v="76"/>
    <n v="40"/>
  </r>
  <r>
    <x v="85"/>
    <n v="85"/>
    <n v="40"/>
  </r>
  <r>
    <x v="19"/>
    <n v="113"/>
    <n v="99"/>
  </r>
  <r>
    <x v="8"/>
    <n v="43"/>
    <n v="33"/>
  </r>
  <r>
    <x v="5"/>
    <n v="36"/>
    <n v="30"/>
  </r>
  <r>
    <x v="25"/>
    <n v="105"/>
    <n v="40"/>
  </r>
  <r>
    <x v="17"/>
    <n v="23"/>
    <n v="14"/>
  </r>
  <r>
    <x v="84"/>
    <n v="72"/>
    <n v="40"/>
  </r>
  <r>
    <x v="32"/>
    <n v="73"/>
    <n v="40"/>
  </r>
  <r>
    <x v="4"/>
    <n v="78"/>
    <n v="55"/>
  </r>
  <r>
    <x v="42"/>
    <n v="80"/>
    <n v="40"/>
  </r>
  <r>
    <x v="38"/>
    <n v="70"/>
    <n v="40"/>
  </r>
  <r>
    <x v="10"/>
    <n v="32"/>
    <n v="34"/>
  </r>
  <r>
    <x v="18"/>
    <n v="85"/>
    <n v="64"/>
  </r>
  <r>
    <x v="13"/>
    <n v="31"/>
    <n v="30"/>
  </r>
  <r>
    <x v="87"/>
    <n v="53"/>
    <n v="40"/>
  </r>
  <r>
    <x v="20"/>
    <n v="66"/>
    <n v="65"/>
  </r>
  <r>
    <x v="0"/>
    <n v="103"/>
    <n v="40"/>
  </r>
  <r>
    <x v="59"/>
    <n v="198"/>
    <n v="40"/>
  </r>
  <r>
    <x v="94"/>
    <n v="150"/>
    <n v="40"/>
  </r>
  <r>
    <x v="47"/>
    <n v="44"/>
    <n v="40"/>
  </r>
  <r>
    <x v="2"/>
    <n v="112"/>
    <n v="40"/>
  </r>
  <r>
    <x v="90"/>
    <n v="30"/>
    <n v="40"/>
  </r>
  <r>
    <x v="61"/>
    <n v="29.5"/>
    <n v="40"/>
  </r>
  <r>
    <x v="14"/>
    <n v="22.9"/>
    <n v="11"/>
  </r>
  <r>
    <x v="3"/>
    <n v="112"/>
    <n v="67"/>
  </r>
  <r>
    <x v="65"/>
    <n v="15"/>
    <n v="40"/>
  </r>
  <r>
    <x v="101"/>
    <n v="47"/>
    <n v="40"/>
  </r>
  <r>
    <x v="7"/>
    <n v="28"/>
    <n v="10"/>
  </r>
  <r>
    <x v="59"/>
    <n v="49"/>
    <n v="40"/>
  </r>
  <r>
    <x v="9"/>
    <n v="75"/>
    <n v="90"/>
  </r>
  <r>
    <x v="31"/>
    <n v="16"/>
    <n v="40"/>
  </r>
  <r>
    <x v="10"/>
    <n v="39"/>
    <n v="34"/>
  </r>
  <r>
    <x v="4"/>
    <n v="80"/>
    <n v="55"/>
  </r>
  <r>
    <x v="11"/>
    <n v="75"/>
    <n v="21"/>
  </r>
  <r>
    <x v="43"/>
    <n v="21"/>
    <n v="40"/>
  </r>
  <r>
    <x v="41"/>
    <n v="39"/>
    <n v="40"/>
  </r>
  <r>
    <x v="42"/>
    <n v="88"/>
    <n v="40"/>
  </r>
  <r>
    <x v="12"/>
    <n v="62"/>
    <n v="33"/>
  </r>
  <r>
    <x v="38"/>
    <n v="69"/>
    <n v="40"/>
  </r>
  <r>
    <x v="36"/>
    <n v="545"/>
    <n v="40"/>
  </r>
  <r>
    <x v="1"/>
    <n v="79"/>
    <n v="40"/>
  </r>
  <r>
    <x v="35"/>
    <n v="56"/>
    <n v="40"/>
  </r>
  <r>
    <x v="80"/>
    <n v="55"/>
    <n v="40"/>
  </r>
  <r>
    <x v="45"/>
    <n v="37"/>
    <n v="40"/>
  </r>
  <r>
    <x v="72"/>
    <n v="40"/>
    <n v="40"/>
  </r>
  <r>
    <x v="33"/>
    <n v="104"/>
    <n v="40"/>
  </r>
  <r>
    <x v="106"/>
    <n v="820"/>
    <n v="40"/>
  </r>
  <r>
    <x v="61"/>
    <n v="23"/>
    <n v="40"/>
  </r>
  <r>
    <x v="14"/>
    <n v="21"/>
    <n v="11"/>
  </r>
  <r>
    <x v="10"/>
    <n v="32"/>
    <n v="34"/>
  </r>
  <r>
    <x v="52"/>
    <n v="23"/>
    <n v="40"/>
  </r>
  <r>
    <x v="17"/>
    <n v="23"/>
    <n v="14"/>
  </r>
  <r>
    <x v="35"/>
    <n v="57"/>
    <n v="40"/>
  </r>
  <r>
    <x v="22"/>
    <n v="30"/>
    <n v="40"/>
  </r>
  <r>
    <x v="5"/>
    <n v="36"/>
    <n v="30"/>
  </r>
  <r>
    <x v="43"/>
    <n v="19"/>
    <n v="40"/>
  </r>
  <r>
    <x v="19"/>
    <n v="113"/>
    <n v="99"/>
  </r>
  <r>
    <x v="88"/>
    <n v="52"/>
    <n v="40"/>
  </r>
  <r>
    <x v="47"/>
    <n v="44"/>
    <n v="40"/>
  </r>
  <r>
    <x v="21"/>
    <n v="21"/>
    <n v="40"/>
  </r>
  <r>
    <x v="51"/>
    <n v="41"/>
    <n v="40"/>
  </r>
  <r>
    <x v="62"/>
    <n v="345"/>
    <n v="40"/>
  </r>
  <r>
    <x v="13"/>
    <n v="31"/>
    <n v="30"/>
  </r>
  <r>
    <x v="55"/>
    <n v="48"/>
    <n v="40"/>
  </r>
  <r>
    <x v="1"/>
    <n v="100"/>
    <n v="40"/>
  </r>
  <r>
    <x v="96"/>
    <n v="105"/>
    <n v="40"/>
  </r>
  <r>
    <x v="7"/>
    <n v="36"/>
    <n v="10"/>
  </r>
  <r>
    <x v="38"/>
    <n v="70"/>
    <n v="40"/>
  </r>
  <r>
    <x v="45"/>
    <n v="29"/>
    <n v="40"/>
  </r>
  <r>
    <x v="65"/>
    <n v="14"/>
    <n v="40"/>
  </r>
  <r>
    <x v="42"/>
    <n v="80"/>
    <n v="40"/>
  </r>
  <r>
    <x v="18"/>
    <n v="85"/>
    <n v="64"/>
  </r>
  <r>
    <x v="93"/>
    <n v="82"/>
    <n v="40"/>
  </r>
  <r>
    <x v="28"/>
    <n v="38"/>
    <n v="40"/>
  </r>
  <r>
    <x v="12"/>
    <n v="72"/>
    <n v="33"/>
  </r>
  <r>
    <x v="20"/>
    <n v="66"/>
    <n v="65"/>
  </r>
  <r>
    <x v="85"/>
    <n v="85"/>
    <n v="40"/>
  </r>
  <r>
    <x v="64"/>
    <n v="49"/>
    <n v="40"/>
  </r>
  <r>
    <x v="11"/>
    <n v="51"/>
    <n v="21"/>
  </r>
  <r>
    <x v="61"/>
    <n v="23"/>
    <n v="40"/>
  </r>
  <r>
    <x v="29"/>
    <n v="38"/>
    <n v="40"/>
  </r>
  <r>
    <x v="5"/>
    <n v="36"/>
    <n v="30"/>
  </r>
  <r>
    <x v="7"/>
    <n v="36"/>
    <n v="10"/>
  </r>
  <r>
    <x v="2"/>
    <n v="100"/>
    <n v="40"/>
  </r>
  <r>
    <x v="3"/>
    <n v="100"/>
    <n v="67"/>
  </r>
  <r>
    <x v="90"/>
    <n v="25"/>
    <n v="40"/>
  </r>
  <r>
    <x v="45"/>
    <n v="29"/>
    <n v="40"/>
  </r>
  <r>
    <x v="10"/>
    <n v="32"/>
    <n v="34"/>
  </r>
  <r>
    <x v="13"/>
    <n v="31"/>
    <n v="30"/>
  </r>
  <r>
    <x v="44"/>
    <n v="76"/>
    <n v="40"/>
  </r>
  <r>
    <x v="43"/>
    <n v="19"/>
    <n v="40"/>
  </r>
  <r>
    <x v="47"/>
    <n v="44"/>
    <n v="40"/>
  </r>
  <r>
    <x v="17"/>
    <n v="23"/>
    <n v="14"/>
  </r>
  <r>
    <x v="80"/>
    <n v="58"/>
    <n v="40"/>
  </r>
  <r>
    <x v="19"/>
    <n v="113"/>
    <n v="99"/>
  </r>
  <r>
    <x v="9"/>
    <n v="90"/>
    <n v="90"/>
  </r>
  <r>
    <x v="107"/>
    <n v="77"/>
    <n v="40"/>
  </r>
  <r>
    <x v="46"/>
    <n v="16"/>
    <n v="40"/>
  </r>
  <r>
    <x v="61"/>
    <n v="29.5"/>
    <n v="40"/>
  </r>
  <r>
    <x v="90"/>
    <n v="29.25"/>
    <n v="40"/>
  </r>
  <r>
    <x v="10"/>
    <n v="38.020000000000003"/>
    <n v="34"/>
  </r>
  <r>
    <x v="7"/>
    <n v="28"/>
    <n v="10"/>
  </r>
  <r>
    <x v="9"/>
    <n v="75"/>
    <n v="90"/>
  </r>
  <r>
    <x v="44"/>
    <n v="66.3"/>
    <n v="40"/>
  </r>
  <r>
    <x v="6"/>
    <n v="24"/>
    <n v="20"/>
  </r>
  <r>
    <x v="11"/>
    <n v="55"/>
    <n v="21"/>
  </r>
  <r>
    <x v="11"/>
    <n v="75"/>
    <n v="21"/>
  </r>
  <r>
    <x v="43"/>
    <n v="19.899999999999999"/>
    <n v="40"/>
  </r>
  <r>
    <x v="35"/>
    <n v="54"/>
    <n v="40"/>
  </r>
  <r>
    <x v="17"/>
    <n v="21.5"/>
    <n v="14"/>
  </r>
  <r>
    <x v="28"/>
    <n v="39.9"/>
    <n v="40"/>
  </r>
  <r>
    <x v="25"/>
    <n v="99.5"/>
    <n v="40"/>
  </r>
  <r>
    <x v="42"/>
    <n v="48"/>
    <n v="40"/>
  </r>
  <r>
    <x v="8"/>
    <n v="46"/>
    <n v="33"/>
  </r>
  <r>
    <x v="19"/>
    <n v="108"/>
    <n v="99"/>
  </r>
  <r>
    <x v="10"/>
    <n v="37"/>
    <n v="34"/>
  </r>
  <r>
    <x v="40"/>
    <n v="48"/>
    <n v="40"/>
  </r>
  <r>
    <x v="5"/>
    <n v="42"/>
    <n v="30"/>
  </r>
  <r>
    <x v="13"/>
    <n v="31"/>
    <n v="30"/>
  </r>
  <r>
    <x v="47"/>
    <n v="47"/>
    <n v="40"/>
  </r>
  <r>
    <x v="48"/>
    <n v="27.5"/>
    <n v="40"/>
  </r>
  <r>
    <x v="20"/>
    <n v="60"/>
    <n v="65"/>
  </r>
  <r>
    <x v="23"/>
    <n v="34"/>
    <n v="40"/>
  </r>
  <r>
    <x v="28"/>
    <n v="40"/>
    <n v="40"/>
  </r>
  <r>
    <x v="15"/>
    <n v="28.5"/>
    <n v="20"/>
  </r>
  <r>
    <x v="49"/>
    <n v="172"/>
    <n v="40"/>
  </r>
  <r>
    <x v="16"/>
    <n v="30.5"/>
    <n v="10"/>
  </r>
  <r>
    <x v="50"/>
    <n v="172"/>
    <n v="40"/>
  </r>
  <r>
    <x v="10"/>
    <n v="39"/>
    <n v="34"/>
  </r>
  <r>
    <x v="4"/>
    <n v="80"/>
    <n v="55"/>
  </r>
  <r>
    <x v="42"/>
    <n v="51"/>
    <n v="40"/>
  </r>
  <r>
    <x v="41"/>
    <n v="39"/>
    <n v="40"/>
  </r>
  <r>
    <x v="6"/>
    <n v="25"/>
    <n v="20"/>
  </r>
  <r>
    <x v="60"/>
    <n v="65"/>
    <n v="40"/>
  </r>
  <r>
    <x v="8"/>
    <n v="49"/>
    <n v="33"/>
  </r>
  <r>
    <x v="25"/>
    <n v="102"/>
    <n v="40"/>
  </r>
  <r>
    <x v="39"/>
    <n v="69"/>
    <n v="40"/>
  </r>
  <r>
    <x v="19"/>
    <n v="115"/>
    <n v="99"/>
  </r>
  <r>
    <x v="11"/>
    <n v="55"/>
    <n v="21"/>
  </r>
  <r>
    <x v="36"/>
    <n v="545"/>
    <n v="40"/>
  </r>
  <r>
    <x v="44"/>
    <n v="68"/>
    <n v="40"/>
  </r>
  <r>
    <x v="80"/>
    <n v="55"/>
    <n v="40"/>
  </r>
  <r>
    <x v="45"/>
    <n v="37"/>
    <n v="40"/>
  </r>
  <r>
    <x v="86"/>
    <n v="45"/>
    <n v="40"/>
  </r>
  <r>
    <x v="33"/>
    <n v="104"/>
    <n v="40"/>
  </r>
  <r>
    <x v="23"/>
    <n v="38.03"/>
    <n v="40"/>
  </r>
  <r>
    <x v="8"/>
    <n v="47.78"/>
    <n v="33"/>
  </r>
  <r>
    <x v="10"/>
    <n v="38.020000000000003"/>
    <n v="34"/>
  </r>
  <r>
    <x v="6"/>
    <n v="24.38"/>
    <n v="20"/>
  </r>
  <r>
    <x v="25"/>
    <n v="100.98"/>
    <n v="40"/>
  </r>
  <r>
    <x v="58"/>
    <n v="160"/>
    <n v="40"/>
  </r>
  <r>
    <x v="28"/>
    <n v="40"/>
    <n v="40"/>
  </r>
  <r>
    <x v="44"/>
    <n v="66.3"/>
    <n v="40"/>
  </r>
  <r>
    <x v="5"/>
    <n v="43.88"/>
    <n v="30"/>
  </r>
  <r>
    <x v="17"/>
    <n v="22"/>
    <n v="14"/>
  </r>
  <r>
    <x v="90"/>
    <n v="29.25"/>
    <n v="40"/>
  </r>
  <r>
    <x v="8"/>
    <n v="47.78"/>
    <n v="33"/>
  </r>
  <r>
    <x v="10"/>
    <n v="38.020000000000003"/>
    <n v="34"/>
  </r>
  <r>
    <x v="6"/>
    <n v="24.38"/>
    <n v="20"/>
  </r>
  <r>
    <x v="11"/>
    <n v="55"/>
    <n v="21"/>
  </r>
  <r>
    <x v="25"/>
    <n v="100.98"/>
    <n v="40"/>
  </r>
  <r>
    <x v="45"/>
    <n v="36.08"/>
    <n v="40"/>
  </r>
  <r>
    <x v="15"/>
    <n v="23"/>
    <n v="20"/>
  </r>
  <r>
    <x v="54"/>
    <n v="200"/>
    <n v="40"/>
  </r>
  <r>
    <x v="4"/>
    <n v="78"/>
    <n v="55"/>
  </r>
  <r>
    <x v="49"/>
    <n v="162"/>
    <n v="40"/>
  </r>
  <r>
    <x v="50"/>
    <n v="162"/>
    <n v="40"/>
  </r>
  <r>
    <x v="61"/>
    <n v="23"/>
    <n v="40"/>
  </r>
  <r>
    <x v="32"/>
    <n v="73"/>
    <n v="40"/>
  </r>
  <r>
    <x v="84"/>
    <n v="72"/>
    <n v="40"/>
  </r>
  <r>
    <x v="41"/>
    <n v="39"/>
    <n v="40"/>
  </r>
  <r>
    <x v="5"/>
    <n v="36"/>
    <n v="30"/>
  </r>
  <r>
    <x v="61"/>
    <n v="80"/>
    <n v="40"/>
  </r>
  <r>
    <x v="49"/>
    <n v="162"/>
    <n v="40"/>
  </r>
  <r>
    <x v="85"/>
    <n v="85"/>
    <n v="40"/>
  </r>
  <r>
    <x v="50"/>
    <n v="162"/>
    <n v="40"/>
  </r>
  <r>
    <x v="42"/>
    <n v="46"/>
    <n v="40"/>
  </r>
  <r>
    <x v="42"/>
    <n v="51"/>
    <n v="40"/>
  </r>
  <r>
    <x v="3"/>
    <n v="112"/>
    <n v="67"/>
  </r>
  <r>
    <x v="2"/>
    <n v="112"/>
    <n v="40"/>
  </r>
  <r>
    <x v="43"/>
    <n v="21"/>
    <n v="40"/>
  </r>
  <r>
    <x v="10"/>
    <n v="39"/>
    <n v="34"/>
  </r>
  <r>
    <x v="29"/>
    <n v="39"/>
    <n v="40"/>
  </r>
  <r>
    <x v="19"/>
    <n v="115"/>
    <n v="99"/>
  </r>
  <r>
    <x v="44"/>
    <n v="68"/>
    <n v="40"/>
  </r>
  <r>
    <x v="26"/>
    <n v="102"/>
    <n v="40"/>
  </r>
  <r>
    <x v="45"/>
    <n v="37"/>
    <n v="40"/>
  </r>
  <r>
    <x v="15"/>
    <n v="28.5"/>
    <n v="20"/>
  </r>
  <r>
    <x v="40"/>
    <n v="50"/>
    <n v="40"/>
  </r>
  <r>
    <x v="16"/>
    <n v="30.5"/>
    <n v="10"/>
  </r>
  <r>
    <x v="28"/>
    <n v="40"/>
    <n v="40"/>
  </r>
  <r>
    <x v="85"/>
    <n v="85"/>
    <n v="40"/>
  </r>
  <r>
    <x v="83"/>
    <n v="46"/>
    <n v="40"/>
  </r>
  <r>
    <x v="20"/>
    <n v="66"/>
    <n v="65"/>
  </r>
  <r>
    <x v="0"/>
    <n v="103"/>
    <n v="40"/>
  </r>
  <r>
    <x v="81"/>
    <n v="73"/>
    <n v="40"/>
  </r>
  <r>
    <x v="2"/>
    <n v="100"/>
    <n v="40"/>
  </r>
  <r>
    <x v="3"/>
    <n v="100"/>
    <n v="67"/>
  </r>
  <r>
    <x v="22"/>
    <n v="30"/>
    <n v="40"/>
  </r>
  <r>
    <x v="46"/>
    <n v="16"/>
    <n v="40"/>
  </r>
  <r>
    <x v="10"/>
    <n v="32"/>
    <n v="34"/>
  </r>
  <r>
    <x v="43"/>
    <n v="19"/>
    <n v="40"/>
  </r>
  <r>
    <x v="17"/>
    <n v="23"/>
    <n v="14"/>
  </r>
  <r>
    <x v="23"/>
    <n v="32"/>
    <n v="40"/>
  </r>
  <r>
    <x v="78"/>
    <n v="75"/>
    <n v="40"/>
  </r>
  <r>
    <x v="14"/>
    <n v="21"/>
    <n v="11"/>
  </r>
  <r>
    <x v="61"/>
    <n v="23"/>
    <n v="40"/>
  </r>
  <r>
    <x v="14"/>
    <n v="21"/>
    <n v="11"/>
  </r>
  <r>
    <x v="61"/>
    <n v="23"/>
    <n v="40"/>
  </r>
  <r>
    <x v="97"/>
    <n v="35"/>
    <n v="40"/>
  </r>
  <r>
    <x v="15"/>
    <n v="23"/>
    <n v="20"/>
  </r>
  <r>
    <x v="52"/>
    <n v="23"/>
    <n v="40"/>
  </r>
  <r>
    <x v="16"/>
    <n v="28"/>
    <n v="10"/>
  </r>
  <r>
    <x v="107"/>
    <n v="77"/>
    <n v="40"/>
  </r>
  <r>
    <x v="85"/>
    <n v="85"/>
    <n v="40"/>
  </r>
  <r>
    <x v="31"/>
    <n v="17"/>
    <n v="40"/>
  </r>
  <r>
    <x v="7"/>
    <n v="36"/>
    <n v="10"/>
  </r>
  <r>
    <x v="8"/>
    <n v="43"/>
    <n v="33"/>
  </r>
  <r>
    <x v="5"/>
    <n v="36"/>
    <n v="30"/>
  </r>
  <r>
    <x v="21"/>
    <n v="21"/>
    <n v="40"/>
  </r>
  <r>
    <x v="47"/>
    <n v="44"/>
    <n v="40"/>
  </r>
  <r>
    <x v="44"/>
    <n v="76"/>
    <n v="40"/>
  </r>
  <r>
    <x v="30"/>
    <n v="68"/>
    <n v="40"/>
  </r>
  <r>
    <x v="88"/>
    <n v="52"/>
    <n v="40"/>
  </r>
  <r>
    <x v="5"/>
    <n v="45"/>
    <n v="30"/>
  </r>
  <r>
    <x v="4"/>
    <n v="80"/>
    <n v="55"/>
  </r>
  <r>
    <x v="1"/>
    <n v="79"/>
    <n v="40"/>
  </r>
  <r>
    <x v="39"/>
    <n v="69"/>
    <n v="40"/>
  </r>
  <r>
    <x v="8"/>
    <n v="49"/>
    <n v="33"/>
  </r>
  <r>
    <x v="17"/>
    <n v="22"/>
    <n v="14"/>
  </r>
  <r>
    <x v="10"/>
    <n v="39"/>
    <n v="34"/>
  </r>
  <r>
    <x v="38"/>
    <n v="69"/>
    <n v="40"/>
  </r>
  <r>
    <x v="6"/>
    <n v="25"/>
    <n v="20"/>
  </r>
  <r>
    <x v="44"/>
    <n v="68"/>
    <n v="40"/>
  </r>
  <r>
    <x v="19"/>
    <n v="115"/>
    <n v="99"/>
  </r>
  <r>
    <x v="43"/>
    <n v="21"/>
    <n v="40"/>
  </r>
  <r>
    <x v="90"/>
    <n v="30"/>
    <n v="40"/>
  </r>
  <r>
    <x v="25"/>
    <n v="102"/>
    <n v="40"/>
  </r>
  <r>
    <x v="15"/>
    <n v="28.5"/>
    <n v="20"/>
  </r>
  <r>
    <x v="16"/>
    <n v="30.5"/>
    <n v="10"/>
  </r>
  <r>
    <x v="2"/>
    <n v="112"/>
    <n v="40"/>
  </r>
  <r>
    <x v="40"/>
    <n v="50"/>
    <n v="40"/>
  </r>
  <r>
    <x v="28"/>
    <n v="40"/>
    <n v="40"/>
  </r>
  <r>
    <x v="32"/>
    <n v="70"/>
    <n v="40"/>
  </r>
  <r>
    <x v="10"/>
    <n v="32"/>
    <n v="34"/>
  </r>
  <r>
    <x v="40"/>
    <n v="49"/>
    <n v="40"/>
  </r>
  <r>
    <x v="12"/>
    <n v="72"/>
    <n v="33"/>
  </r>
  <r>
    <x v="108"/>
    <n v="42"/>
    <n v="40"/>
  </r>
  <r>
    <x v="21"/>
    <n v="21"/>
    <n v="40"/>
  </r>
  <r>
    <x v="13"/>
    <n v="31"/>
    <n v="30"/>
  </r>
  <r>
    <x v="45"/>
    <n v="29"/>
    <n v="40"/>
  </r>
  <r>
    <x v="72"/>
    <n v="38"/>
    <n v="40"/>
  </r>
  <r>
    <x v="42"/>
    <n v="46"/>
    <n v="40"/>
  </r>
  <r>
    <x v="28"/>
    <n v="39.9"/>
    <n v="40"/>
  </r>
  <r>
    <x v="15"/>
    <n v="28.5"/>
    <n v="20"/>
  </r>
  <r>
    <x v="6"/>
    <n v="24"/>
    <n v="20"/>
  </r>
  <r>
    <x v="21"/>
    <n v="31"/>
    <n v="40"/>
  </r>
  <r>
    <x v="8"/>
    <n v="46"/>
    <n v="33"/>
  </r>
  <r>
    <x v="25"/>
    <n v="99.5"/>
    <n v="40"/>
  </r>
  <r>
    <x v="36"/>
    <n v="537"/>
    <n v="40"/>
  </r>
  <r>
    <x v="44"/>
    <n v="65"/>
    <n v="40"/>
  </r>
  <r>
    <x v="55"/>
    <n v="47"/>
    <n v="40"/>
  </r>
  <r>
    <x v="48"/>
    <n v="27.5"/>
    <n v="40"/>
  </r>
  <r>
    <x v="87"/>
    <n v="50"/>
    <n v="40"/>
  </r>
  <r>
    <x v="20"/>
    <n v="67"/>
    <n v="65"/>
  </r>
  <r>
    <x v="0"/>
    <n v="97"/>
    <n v="40"/>
  </r>
  <r>
    <x v="81"/>
    <n v="64"/>
    <n v="4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6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C113" firstHeaderRow="0" firstDataRow="1" firstDataCol="1"/>
  <pivotFields count="3">
    <pivotField axis="axisRow" showAll="0">
      <items count="110">
        <item x="71"/>
        <item x="0"/>
        <item x="35"/>
        <item x="41"/>
        <item x="38"/>
        <item x="16"/>
        <item x="1"/>
        <item x="57"/>
        <item x="20"/>
        <item x="39"/>
        <item x="19"/>
        <item x="87"/>
        <item x="70"/>
        <item x="72"/>
        <item x="13"/>
        <item x="36"/>
        <item x="79"/>
        <item x="91"/>
        <item x="32"/>
        <item x="2"/>
        <item x="17"/>
        <item x="21"/>
        <item x="89"/>
        <item x="69"/>
        <item x="23"/>
        <item x="47"/>
        <item x="37"/>
        <item x="10"/>
        <item x="50"/>
        <item x="58"/>
        <item x="77"/>
        <item x="26"/>
        <item x="62"/>
        <item x="102"/>
        <item x="103"/>
        <item x="90"/>
        <item x="40"/>
        <item x="94"/>
        <item x="30"/>
        <item x="7"/>
        <item x="45"/>
        <item x="73"/>
        <item x="44"/>
        <item x="104"/>
        <item x="74"/>
        <item x="105"/>
        <item x="106"/>
        <item x="49"/>
        <item x="66"/>
        <item x="107"/>
        <item x="108"/>
        <item x="55"/>
        <item x="76"/>
        <item x="14"/>
        <item x="64"/>
        <item x="15"/>
        <item x="24"/>
        <item x="27"/>
        <item x="78"/>
        <item x="83"/>
        <item x="42"/>
        <item x="11"/>
        <item x="75"/>
        <item x="63"/>
        <item x="95"/>
        <item x="51"/>
        <item x="65"/>
        <item x="31"/>
        <item x="3"/>
        <item x="28"/>
        <item x="53"/>
        <item x="22"/>
        <item x="18"/>
        <item x="52"/>
        <item x="61"/>
        <item x="54"/>
        <item x="6"/>
        <item x="56"/>
        <item x="33"/>
        <item x="43"/>
        <item x="84"/>
        <item x="5"/>
        <item x="67"/>
        <item x="68"/>
        <item x="29"/>
        <item x="85"/>
        <item x="25"/>
        <item x="92"/>
        <item x="48"/>
        <item x="96"/>
        <item x="59"/>
        <item x="86"/>
        <item x="8"/>
        <item x="60"/>
        <item x="9"/>
        <item x="97"/>
        <item x="82"/>
        <item x="98"/>
        <item x="46"/>
        <item x="4"/>
        <item x="99"/>
        <item x="80"/>
        <item x="12"/>
        <item x="100"/>
        <item x="93"/>
        <item x="101"/>
        <item x="88"/>
        <item x="81"/>
        <item x="34"/>
        <item t="default"/>
      </items>
    </pivotField>
    <pivotField dataField="1" showAll="0"/>
    <pivotField dataField="1" showAll="0"/>
  </pivotFields>
  <rowFields count="1">
    <field x="0"/>
  </rowFields>
  <rowItems count="1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SP" fld="1" subtotal="average" baseField="0" baseItem="0"/>
    <dataField name="Average of BP" fld="2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2" name="Table2" displayName="Table2" ref="R3:R6" totalsRowShown="0" headerRowDxfId="8">
  <autoFilter ref="R3:R6"/>
  <tableColumns count="1">
    <tableColumn id="1" name="SKU with BP&gt;65 and SP&gt;60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R12:R15" totalsRowShown="0" headerRowDxfId="0">
  <autoFilter ref="R12:R15"/>
  <tableColumns count="1">
    <tableColumn id="1" name="Q6"/>
  </tableColumns>
  <tableStyleInfo name="TableStyleDark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113"/>
  <sheetViews>
    <sheetView tabSelected="1" topLeftCell="J1" zoomScale="96" zoomScaleNormal="96" workbookViewId="0">
      <selection activeCell="P7" sqref="P7"/>
    </sheetView>
  </sheetViews>
  <sheetFormatPr defaultRowHeight="15" x14ac:dyDescent="0.25"/>
  <cols>
    <col min="1" max="1" width="15.5703125" bestFit="1" customWidth="1"/>
    <col min="2" max="2" width="24" customWidth="1"/>
    <col min="3" max="3" width="27.42578125" customWidth="1"/>
    <col min="4" max="4" width="18" customWidth="1"/>
    <col min="5" max="5" width="16" bestFit="1" customWidth="1"/>
    <col min="6" max="6" width="19.28515625" customWidth="1"/>
    <col min="8" max="8" width="7.42578125" customWidth="1"/>
    <col min="9" max="9" width="9.140625" hidden="1" customWidth="1"/>
    <col min="10" max="10" width="20.28515625" customWidth="1"/>
    <col min="11" max="11" width="28.28515625" customWidth="1"/>
    <col min="12" max="12" width="15.140625" customWidth="1"/>
    <col min="13" max="13" width="22.5703125" customWidth="1"/>
    <col min="14" max="14" width="25.7109375" customWidth="1"/>
    <col min="16" max="16" width="22.85546875" customWidth="1"/>
    <col min="17" max="17" width="16.28515625" customWidth="1"/>
    <col min="18" max="18" width="30.85546875" customWidth="1"/>
  </cols>
  <sheetData>
    <row r="2" spans="1:18" x14ac:dyDescent="0.25">
      <c r="B2" s="16" t="s">
        <v>356</v>
      </c>
      <c r="D2" s="16" t="s">
        <v>359</v>
      </c>
      <c r="F2" s="16" t="s">
        <v>357</v>
      </c>
      <c r="K2" s="16" t="s">
        <v>363</v>
      </c>
      <c r="Q2" s="16" t="s">
        <v>361</v>
      </c>
      <c r="R2" s="16" t="s">
        <v>358</v>
      </c>
    </row>
    <row r="3" spans="1:18" x14ac:dyDescent="0.25">
      <c r="A3" s="11" t="s">
        <v>347</v>
      </c>
      <c r="B3" t="s">
        <v>350</v>
      </c>
      <c r="C3" t="s">
        <v>349</v>
      </c>
      <c r="D3" s="15" t="s">
        <v>351</v>
      </c>
      <c r="E3" s="15" t="s">
        <v>352</v>
      </c>
      <c r="F3" s="15" t="s">
        <v>355</v>
      </c>
      <c r="G3" s="15" t="s">
        <v>346</v>
      </c>
      <c r="H3" s="15" t="s">
        <v>354</v>
      </c>
      <c r="I3" s="9" t="s">
        <v>345</v>
      </c>
      <c r="J3" s="15" t="s">
        <v>7</v>
      </c>
      <c r="K3" s="15" t="s">
        <v>362</v>
      </c>
      <c r="L3" s="15" t="s">
        <v>364</v>
      </c>
      <c r="M3" s="14" t="s">
        <v>350</v>
      </c>
      <c r="Q3" s="10">
        <f>MAX(H4:H112)</f>
        <v>1090</v>
      </c>
      <c r="R3" s="15" t="s">
        <v>353</v>
      </c>
    </row>
    <row r="4" spans="1:18" ht="15.75" x14ac:dyDescent="0.25">
      <c r="A4" s="12" t="s">
        <v>182</v>
      </c>
      <c r="B4" s="13">
        <v>40.6</v>
      </c>
      <c r="C4" s="13">
        <v>40</v>
      </c>
      <c r="D4">
        <f>1-C4/B4</f>
        <v>1.4778325123152691E-2</v>
      </c>
      <c r="E4" t="str">
        <f>IF(AND(B4&gt;60,C4&gt;65),A4,"-")</f>
        <v>-</v>
      </c>
      <c r="F4" t="e">
        <f>IF(A4="Pear", "Sprout &amp; Harvest Farm",5:5
                                                                                                                                                                                                                                                                IF(A4="Pineapple", "Sun-Kissed Produce",
IF(A4="Watermelon", "Fresh From the Field",
IF(A4="Bell Pepper", "Valley's Bounty",
IF(A4="Blueberry", "Vibrant Veggies",
IF(A4="Grapes", "Root to Table Farms",
IF(A4="Cauliflower", "Sprout &amp; Harvest Farm",
IF(A4="Spinach", "Vibrant Veggies",
IF(A4="Avocado", "Fresh From the Field",
IF(A4="Strawberry", "Sun-Kissed Produce",
"Unknown"))))))))))</f>
        <v>#VALUE!</v>
      </c>
      <c r="G4" s="5" t="s">
        <v>9</v>
      </c>
      <c r="H4">
        <f>COUNTIF(Sheet1!$A$2:$A$4577, G4)</f>
        <v>25</v>
      </c>
      <c r="I4" s="7" t="s">
        <v>346</v>
      </c>
      <c r="J4">
        <f>B4*H4</f>
        <v>1015</v>
      </c>
      <c r="K4">
        <f>(J4-C4)/J4*100</f>
        <v>96.059113300492612</v>
      </c>
      <c r="L4">
        <v>464.33333333299998</v>
      </c>
      <c r="M4" s="13">
        <v>40.6</v>
      </c>
      <c r="Q4" s="8" t="str">
        <f>INDEX(G4:G112, MATCH(Q3, H4:H112, 0))</f>
        <v>Zoey Carter</v>
      </c>
      <c r="R4" t="s">
        <v>49</v>
      </c>
    </row>
    <row r="5" spans="1:18" ht="15.75" x14ac:dyDescent="0.25">
      <c r="A5" s="12" t="s">
        <v>11</v>
      </c>
      <c r="B5" s="13">
        <v>98.15</v>
      </c>
      <c r="C5" s="13">
        <v>40</v>
      </c>
      <c r="D5">
        <f t="shared" ref="D5:D68" si="0">1-C5/B5</f>
        <v>0.59246051961283752</v>
      </c>
      <c r="E5" t="str">
        <f t="shared" ref="E5:E68" si="1">IF(AND(B5&gt;60,C5&gt;65),A5,"-")</f>
        <v>-</v>
      </c>
      <c r="F5" t="str">
        <f t="shared" ref="F5:F68" si="2">IF(A5="Pear", "Sprout &amp; Harvest Farm",
IF(A5="Pineapple", "Sun-Kissed Produce",
IF(A5="Watermelon", "Fresh From the Field",
IF(A5="Bell Pepper", "Valley's Bounty",
IF(A5="Blueberry", "Vibrant Veggies",
IF(A5="Grapes", "Root to Table Farms",
IF(A5="Cauliflower", "Sprout &amp; Harvest Farm",
IF(A5="Spinach", "Vibrant Veggies",
IF(A5="Avocado", "Fresh From the Field",
IF(A5="Strawberry", "Sun-Kissed Produce",
"Unknown"))))))))))</f>
        <v>Unknown</v>
      </c>
      <c r="G5" s="5" t="s">
        <v>60</v>
      </c>
      <c r="H5">
        <f>COUNTIF(Sheet1!$A$2:$A$4577, G5)</f>
        <v>28</v>
      </c>
      <c r="J5">
        <f t="shared" ref="J5:J68" si="3">B5*H5</f>
        <v>2748.2000000000003</v>
      </c>
      <c r="K5">
        <f t="shared" ref="K5:K68" si="4">(J5-C5)/J5*100</f>
        <v>98.544501855760132</v>
      </c>
      <c r="L5">
        <f>IF(A5="Orange",383,IF(A5="Tomato",183,IF(A5="Potato",423,IF(A5="Pineapple",758,IF(A5="Grapes",776,IF(A5="Spinach",306,IF(A5="Strawberry",144,IF(A5="Cucumber",107,IF(A5="Mango",59,IF(A5="Watermelon",68,IF(A5="Broccoli",935,IF(A5="Kiwi",550,IF(A5="Lemon",970,IF(A5="Avocado",254,IF(A5="Cauliflower",305,IF(A5="Pear",558,IF(A5="Blueberry",929,IF(A5="Bell Pepper",650,AVERAGE({383,183,423,758,776,306,144,107,59,68,935,550,970,254,305,558,929,650}))))))))))))))))))
)</f>
        <v>464.33333333333331</v>
      </c>
      <c r="M5" s="13">
        <v>98.15</v>
      </c>
      <c r="R5" t="s">
        <v>17</v>
      </c>
    </row>
    <row r="6" spans="1:18" ht="15.75" x14ac:dyDescent="0.25">
      <c r="A6" s="12" t="s">
        <v>84</v>
      </c>
      <c r="B6" s="13">
        <v>55.456666666666671</v>
      </c>
      <c r="C6" s="13">
        <v>40</v>
      </c>
      <c r="D6">
        <f t="shared" si="0"/>
        <v>0.27871611468413782</v>
      </c>
      <c r="E6" t="str">
        <f t="shared" si="1"/>
        <v>-</v>
      </c>
      <c r="F6" t="str">
        <f t="shared" si="2"/>
        <v>Unknown</v>
      </c>
      <c r="G6" s="5" t="s">
        <v>67</v>
      </c>
      <c r="H6">
        <f>COUNTIF(Sheet1!$A$2:$A$4577, G6)</f>
        <v>7</v>
      </c>
      <c r="J6">
        <f t="shared" si="3"/>
        <v>388.19666666666672</v>
      </c>
      <c r="K6">
        <f t="shared" si="4"/>
        <v>89.69594449548768</v>
      </c>
      <c r="L6">
        <f>IF(A6="Orange",383,IF(A6="Tomato",183,IF(A6="Potato",423,IF(A6="Pineapple",758,IF(A6="Grapes",776,IF(A6="Spinach",306,IF(A6="Strawberry",144,IF(A6="Cucumber",107,IF(A6="Mango",59,IF(A6="Watermelon",68,IF(A6="Broccoli",935,IF(A6="Kiwi",550,IF(A6="Lemon",970,IF(A6="Avocado",254,IF(A6="Cauliflower",305,IF(A6="Pear",558,IF(A6="Blueberry",929,IF(A6="Bell Pepper",650,AVERAGE({383,183,423,758,776,306,144,107,59,68,935,550,970,254,305,558,929,650}))))))))))))))))))
)</f>
        <v>464.33333333333331</v>
      </c>
      <c r="M6" s="13">
        <v>55.456666666666671</v>
      </c>
      <c r="R6" t="s">
        <v>29</v>
      </c>
    </row>
    <row r="7" spans="1:18" ht="15.75" x14ac:dyDescent="0.25">
      <c r="A7" s="12" t="s">
        <v>96</v>
      </c>
      <c r="B7" s="13">
        <v>39.085106382978722</v>
      </c>
      <c r="C7" s="13">
        <v>40</v>
      </c>
      <c r="D7">
        <f t="shared" si="0"/>
        <v>-2.3407729994556314E-2</v>
      </c>
      <c r="E7" t="str">
        <f t="shared" si="1"/>
        <v>-</v>
      </c>
      <c r="F7" t="str">
        <f t="shared" si="2"/>
        <v>Unknown</v>
      </c>
      <c r="G7" s="5" t="s">
        <v>76</v>
      </c>
      <c r="H7">
        <f>COUNTIF(Sheet1!$A$2:$A$4577, G7)</f>
        <v>21</v>
      </c>
      <c r="J7">
        <f t="shared" si="3"/>
        <v>820.78723404255311</v>
      </c>
      <c r="K7">
        <f t="shared" si="4"/>
        <v>95.12662985716878</v>
      </c>
      <c r="L7">
        <f>IF(A7="Orange",383,IF(A7="Tomato",183,IF(A7="Potato",423,IF(A7="Pineapple",758,IF(A7="Grapes",776,IF(A7="Spinach",306,IF(A7="Strawberry",144,IF(A7="Cucumber",107,IF(A7="Mango",59,IF(A7="Watermelon",68,IF(A7="Broccoli",935,IF(A7="Kiwi",550,IF(A7="Lemon",970,IF(A7="Avocado",254,IF(A7="Cauliflower",305,IF(A7="Pear",558,IF(A7="Blueberry",929,IF(A7="Bell Pepper",650,AVERAGE({383,183,423,758,776,306,144,107,59,68,935,550,970,254,305,558,929,650}))))))))))))))))))
)</f>
        <v>464.33333333333331</v>
      </c>
      <c r="M7" s="13">
        <v>39.085106382978722</v>
      </c>
    </row>
    <row r="8" spans="1:18" ht="15.75" x14ac:dyDescent="0.25">
      <c r="A8" s="12" t="s">
        <v>90</v>
      </c>
      <c r="B8" s="13">
        <v>69.508474576271183</v>
      </c>
      <c r="C8" s="13">
        <v>40</v>
      </c>
      <c r="D8">
        <f t="shared" si="0"/>
        <v>0.4245306022921238</v>
      </c>
      <c r="E8" t="str">
        <f t="shared" si="1"/>
        <v>-</v>
      </c>
      <c r="F8" t="str">
        <f t="shared" si="2"/>
        <v>Unknown</v>
      </c>
      <c r="G8" s="5" t="s">
        <v>99</v>
      </c>
      <c r="H8">
        <f>COUNTIF(Sheet1!$A$2:$A$4577, G8)</f>
        <v>19</v>
      </c>
      <c r="J8">
        <f t="shared" si="3"/>
        <v>1320.6610169491526</v>
      </c>
      <c r="K8">
        <f t="shared" si="4"/>
        <v>96.971213696274333</v>
      </c>
      <c r="L8">
        <f>IF(A8="Orange",383,IF(A8="Tomato",183,IF(A8="Potato",423,IF(A8="Pineapple",758,IF(A8="Grapes",776,IF(A8="Spinach",306,IF(A8="Strawberry",144,IF(A8="Cucumber",107,IF(A8="Mango",59,IF(A8="Watermelon",68,IF(A8="Broccoli",935,IF(A8="Kiwi",550,IF(A8="Lemon",970,IF(A8="Avocado",254,IF(A8="Cauliflower",305,IF(A8="Pear",558,IF(A8="Blueberry",929,IF(A8="Bell Pepper",650,AVERAGE({383,183,423,758,776,306,144,107,59,68,935,550,970,254,305,558,929,650}))))))))))))))))))
)</f>
        <v>464.33333333333331</v>
      </c>
      <c r="M8" s="13">
        <v>69.508474576271183</v>
      </c>
    </row>
    <row r="9" spans="1:18" ht="15.75" x14ac:dyDescent="0.25">
      <c r="A9" s="12" t="s">
        <v>43</v>
      </c>
      <c r="B9" s="13">
        <v>29.48170731707317</v>
      </c>
      <c r="C9" s="13">
        <v>10</v>
      </c>
      <c r="D9">
        <f t="shared" si="0"/>
        <v>0.6608066184074457</v>
      </c>
      <c r="E9" t="str">
        <f t="shared" si="1"/>
        <v>-</v>
      </c>
      <c r="F9" t="str">
        <f t="shared" si="2"/>
        <v>Fresh From the Field</v>
      </c>
      <c r="G9" s="5" t="s">
        <v>104</v>
      </c>
      <c r="H9">
        <f>COUNTIF(Sheet1!$A$2:$A$4577, G9)</f>
        <v>9</v>
      </c>
      <c r="J9">
        <f t="shared" si="3"/>
        <v>265.33536585365852</v>
      </c>
      <c r="K9">
        <f t="shared" si="4"/>
        <v>96.23118464897162</v>
      </c>
      <c r="L9">
        <f>IF(A9="Orange",383,IF(A9="Tomato",183,IF(A9="Potato",423,IF(A9="Pineapple",758,IF(A9="Grapes",776,IF(A9="Spinach",306,IF(A9="Strawberry",144,IF(A9="Cucumber",107,IF(A9="Mango",59,IF(A9="Watermelon",68,IF(A9="Broccoli",935,IF(A9="Kiwi",550,IF(A9="Lemon",970,IF(A9="Avocado",254,IF(A9="Cauliflower",305,IF(A9="Pear",558,IF(A9="Blueberry",929,IF(A9="Bell Pepper",650,AVERAGE({383,183,423,758,776,306,144,107,59,68,935,550,970,254,305,558,929,650}))))))))))))))))))
)</f>
        <v>254</v>
      </c>
      <c r="M9" s="13">
        <v>29.48170731707317</v>
      </c>
    </row>
    <row r="10" spans="1:18" ht="15.75" x14ac:dyDescent="0.25">
      <c r="A10" s="12" t="s">
        <v>13</v>
      </c>
      <c r="B10" s="13">
        <v>87.77215189873418</v>
      </c>
      <c r="C10" s="13">
        <v>40</v>
      </c>
      <c r="D10">
        <f t="shared" si="0"/>
        <v>0.54427458898182868</v>
      </c>
      <c r="E10" t="str">
        <f t="shared" si="1"/>
        <v>-</v>
      </c>
      <c r="F10" t="str">
        <f t="shared" si="2"/>
        <v>Unknown</v>
      </c>
      <c r="G10" s="5" t="s">
        <v>109</v>
      </c>
      <c r="H10">
        <f>COUNTIF(Sheet1!$A$2:$A$4577, G10)</f>
        <v>17</v>
      </c>
      <c r="J10">
        <f t="shared" si="3"/>
        <v>1492.126582278481</v>
      </c>
      <c r="K10">
        <f t="shared" si="4"/>
        <v>97.3192622881284</v>
      </c>
      <c r="L10">
        <f>IF(A10="Orange",383,IF(A10="Tomato",183,IF(A10="Potato",423,IF(A10="Pineapple",758,IF(A10="Grapes",776,IF(A10="Spinach",306,IF(A10="Strawberry",144,IF(A10="Cucumber",107,IF(A10="Mango",59,IF(A10="Watermelon",68,IF(A10="Broccoli",935,IF(A10="Kiwi",550,IF(A10="Lemon",970,IF(A10="Avocado",254,IF(A10="Cauliflower",305,IF(A10="Pear",558,IF(A10="Blueberry",929,IF(A10="Bell Pepper",650,AVERAGE({383,183,423,758,776,306,144,107,59,68,935,550,970,254,305,558,929,650}))))))))))))))))))
)</f>
        <v>464.33333333333331</v>
      </c>
      <c r="M10" s="13">
        <v>87.77215189873418</v>
      </c>
    </row>
    <row r="11" spans="1:18" ht="15.75" x14ac:dyDescent="0.25">
      <c r="A11" s="12" t="s">
        <v>135</v>
      </c>
      <c r="B11" s="13">
        <v>41.428571428571431</v>
      </c>
      <c r="C11" s="13">
        <v>40</v>
      </c>
      <c r="D11">
        <f t="shared" si="0"/>
        <v>3.4482758620689724E-2</v>
      </c>
      <c r="E11" t="str">
        <f t="shared" si="1"/>
        <v>-</v>
      </c>
      <c r="F11" t="str">
        <f t="shared" si="2"/>
        <v>Unknown</v>
      </c>
      <c r="G11" s="5" t="s">
        <v>115</v>
      </c>
      <c r="H11">
        <f>COUNTIF(Sheet1!$A$2:$A$4577, G11)</f>
        <v>14</v>
      </c>
      <c r="J11">
        <f t="shared" si="3"/>
        <v>580</v>
      </c>
      <c r="K11">
        <f t="shared" si="4"/>
        <v>93.103448275862064</v>
      </c>
      <c r="L11">
        <f>IF(A11="Orange",383,IF(A11="Tomato",183,IF(A11="Potato",423,IF(A11="Pineapple",758,IF(A11="Grapes",776,IF(A11="Spinach",306,IF(A11="Strawberry",144,IF(A11="Cucumber",107,IF(A11="Mango",59,IF(A11="Watermelon",68,IF(A11="Broccoli",935,IF(A11="Kiwi",550,IF(A11="Lemon",970,IF(A11="Avocado",254,IF(A11="Cauliflower",305,IF(A11="Pear",558,IF(A11="Blueberry",929,IF(A11="Bell Pepper",650,AVERAGE({383,183,423,758,776,306,144,107,59,68,935,550,970,254,305,558,929,650}))))))))))))))))))
)</f>
        <v>464.33333333333331</v>
      </c>
      <c r="M11" s="13">
        <v>41.428571428571431</v>
      </c>
    </row>
    <row r="12" spans="1:18" ht="15.75" x14ac:dyDescent="0.25">
      <c r="A12" s="12" t="s">
        <v>51</v>
      </c>
      <c r="B12" s="13">
        <v>67</v>
      </c>
      <c r="C12" s="13">
        <v>65</v>
      </c>
      <c r="D12">
        <f t="shared" si="0"/>
        <v>2.9850746268656692E-2</v>
      </c>
      <c r="E12" t="str">
        <f t="shared" si="1"/>
        <v>-</v>
      </c>
      <c r="F12" t="str">
        <f t="shared" si="2"/>
        <v>Valley's Bounty</v>
      </c>
      <c r="G12" s="5" t="s">
        <v>122</v>
      </c>
      <c r="H12">
        <f>COUNTIF(Sheet1!$A$2:$A$4577, G12)</f>
        <v>18</v>
      </c>
      <c r="J12">
        <f t="shared" si="3"/>
        <v>1206</v>
      </c>
      <c r="K12">
        <f t="shared" si="4"/>
        <v>94.610281923714751</v>
      </c>
      <c r="L12">
        <f>IF(A12="Orange",383,IF(A12="Tomato",183,IF(A12="Potato",423,IF(A12="Pineapple",758,IF(A12="Grapes",776,IF(A12="Spinach",306,IF(A12="Strawberry",144,IF(A12="Cucumber",107,IF(A12="Mango",59,IF(A12="Watermelon",68,IF(A12="Broccoli",935,IF(A12="Kiwi",550,IF(A12="Lemon",970,IF(A12="Avocado",254,IF(A12="Cauliflower",305,IF(A12="Pear",558,IF(A12="Blueberry",929,IF(A12="Bell Pepper",650,AVERAGE({383,183,423,758,776,306,144,107,59,68,935,550,970,254,305,558,929,650}))))))))))))))))))
)</f>
        <v>650</v>
      </c>
      <c r="M12" s="13">
        <v>67</v>
      </c>
      <c r="R12" s="16" t="s">
        <v>360</v>
      </c>
    </row>
    <row r="13" spans="1:18" ht="15.75" x14ac:dyDescent="0.25">
      <c r="A13" s="12" t="s">
        <v>92</v>
      </c>
      <c r="B13" s="13">
        <v>65.129032258064512</v>
      </c>
      <c r="C13" s="13">
        <v>40</v>
      </c>
      <c r="D13">
        <f t="shared" si="0"/>
        <v>0.38583457157008416</v>
      </c>
      <c r="E13" t="str">
        <f t="shared" si="1"/>
        <v>-</v>
      </c>
      <c r="F13" t="str">
        <f t="shared" si="2"/>
        <v>Unknown</v>
      </c>
      <c r="G13" s="5" t="s">
        <v>125</v>
      </c>
      <c r="H13">
        <f>COUNTIF(Sheet1!$A$2:$A$4577, G13)</f>
        <v>33</v>
      </c>
      <c r="J13">
        <f t="shared" si="3"/>
        <v>2149.2580645161288</v>
      </c>
      <c r="K13">
        <f t="shared" si="4"/>
        <v>98.138892641121473</v>
      </c>
      <c r="L13">
        <f>IF(A13="Orange",383,IF(A13="Tomato",183,IF(A13="Potato",423,IF(A13="Pineapple",758,IF(A13="Grapes",776,IF(A13="Spinach",306,IF(A13="Strawberry",144,IF(A13="Cucumber",107,IF(A13="Mango",59,IF(A13="Watermelon",68,IF(A13="Broccoli",935,IF(A13="Kiwi",550,IF(A13="Lemon",970,IF(A13="Avocado",254,IF(A13="Cauliflower",305,IF(A13="Pear",558,IF(A13="Blueberry",929,IF(A13="Bell Pepper",650,AVERAGE({383,183,423,758,776,306,144,107,59,68,935,550,970,254,305,558,929,650}))))))))))))))))))
)</f>
        <v>464.33333333333331</v>
      </c>
      <c r="M13" s="13">
        <v>65.129032258064512</v>
      </c>
      <c r="R13" s="17" t="s">
        <v>365</v>
      </c>
    </row>
    <row r="14" spans="1:18" ht="15.75" x14ac:dyDescent="0.25">
      <c r="A14" s="12" t="s">
        <v>49</v>
      </c>
      <c r="B14" s="13">
        <v>112.66000000000001</v>
      </c>
      <c r="C14" s="13">
        <v>99</v>
      </c>
      <c r="D14">
        <f t="shared" si="0"/>
        <v>0.12124977809337834</v>
      </c>
      <c r="E14" t="str">
        <f t="shared" si="1"/>
        <v>Blueberry</v>
      </c>
      <c r="F14" t="str">
        <f t="shared" si="2"/>
        <v>Vibrant Veggies</v>
      </c>
      <c r="G14" s="5" t="s">
        <v>138</v>
      </c>
      <c r="H14">
        <f>COUNTIF(Sheet1!$A$2:$A$4577, G14)</f>
        <v>22</v>
      </c>
      <c r="J14">
        <f t="shared" si="3"/>
        <v>2478.5200000000004</v>
      </c>
      <c r="K14">
        <f t="shared" si="4"/>
        <v>96.005680809515354</v>
      </c>
      <c r="L14">
        <f>IF(A14="Orange",383,IF(A14="Tomato",183,IF(A14="Potato",423,IF(A14="Pineapple",758,IF(A14="Grapes",776,IF(A14="Spinach",306,IF(A14="Strawberry",144,IF(A14="Cucumber",107,IF(A14="Mango",59,IF(A14="Watermelon",68,IF(A14="Broccoli",935,IF(A14="Kiwi",550,IF(A14="Lemon",970,IF(A14="Avocado",254,IF(A14="Cauliflower",305,IF(A14="Pear",558,IF(A14="Blueberry",929,IF(A14="Bell Pepper",650,AVERAGE({383,183,423,758,776,306,144,107,59,68,935,550,970,254,305,558,929,650}))))))))))))))))))
)</f>
        <v>929</v>
      </c>
      <c r="M14" s="13">
        <v>112.66000000000001</v>
      </c>
      <c r="R14">
        <f>CORREL(B4:B112,L4:L112)</f>
        <v>-1.4273162852300986E-2</v>
      </c>
    </row>
    <row r="15" spans="1:18" ht="30" x14ac:dyDescent="0.25">
      <c r="A15" s="12" t="s">
        <v>237</v>
      </c>
      <c r="B15" s="13">
        <v>52.55</v>
      </c>
      <c r="C15" s="13">
        <v>40</v>
      </c>
      <c r="D15">
        <f t="shared" si="0"/>
        <v>0.2388201712654614</v>
      </c>
      <c r="E15" t="str">
        <f t="shared" si="1"/>
        <v>-</v>
      </c>
      <c r="F15" t="str">
        <f t="shared" si="2"/>
        <v>Unknown</v>
      </c>
      <c r="G15" s="5" t="s">
        <v>139</v>
      </c>
      <c r="H15">
        <f>COUNTIF(Sheet1!$A$2:$A$4577, G15)</f>
        <v>20</v>
      </c>
      <c r="J15">
        <f t="shared" si="3"/>
        <v>1051</v>
      </c>
      <c r="K15">
        <f t="shared" si="4"/>
        <v>96.194100856327296</v>
      </c>
      <c r="L15">
        <f>IF(A15="Orange",383,IF(A15="Tomato",183,IF(A15="Potato",423,IF(A15="Pineapple",758,IF(A15="Grapes",776,IF(A15="Spinach",306,IF(A15="Strawberry",144,IF(A15="Cucumber",107,IF(A15="Mango",59,IF(A15="Watermelon",68,IF(A15="Broccoli",935,IF(A15="Kiwi",550,IF(A15="Lemon",970,IF(A15="Avocado",254,IF(A15="Cauliflower",305,IF(A15="Pear",558,IF(A15="Blueberry",929,IF(A15="Bell Pepper",650,AVERAGE({383,183,423,758,776,306,144,107,59,68,935,550,970,254,305,558,929,650}))))))))))))))))))
)</f>
        <v>464.33333333333331</v>
      </c>
      <c r="M15" s="13">
        <v>52.55</v>
      </c>
      <c r="R15" s="18" t="s">
        <v>366</v>
      </c>
    </row>
    <row r="16" spans="1:18" ht="15.75" x14ac:dyDescent="0.25">
      <c r="A16" s="12" t="s">
        <v>176</v>
      </c>
      <c r="B16" s="13">
        <v>255</v>
      </c>
      <c r="C16" s="13">
        <v>40</v>
      </c>
      <c r="D16">
        <f t="shared" si="0"/>
        <v>0.84313725490196079</v>
      </c>
      <c r="E16" t="str">
        <f t="shared" si="1"/>
        <v>-</v>
      </c>
      <c r="F16" t="str">
        <f t="shared" si="2"/>
        <v>Unknown</v>
      </c>
      <c r="G16" s="5" t="s">
        <v>144</v>
      </c>
      <c r="H16">
        <f>COUNTIF(Sheet1!$A$2:$A$4577, G16)</f>
        <v>10</v>
      </c>
      <c r="J16">
        <f t="shared" si="3"/>
        <v>2550</v>
      </c>
      <c r="K16">
        <f t="shared" si="4"/>
        <v>98.431372549019599</v>
      </c>
      <c r="L16">
        <f>IF(A16="Orange",383,IF(A16="Tomato",183,IF(A16="Potato",423,IF(A16="Pineapple",758,IF(A16="Grapes",776,IF(A16="Spinach",306,IF(A16="Strawberry",144,IF(A16="Cucumber",107,IF(A16="Mango",59,IF(A16="Watermelon",68,IF(A16="Broccoli",935,IF(A16="Kiwi",550,IF(A16="Lemon",970,IF(A16="Avocado",254,IF(A16="Cauliflower",305,IF(A16="Pear",558,IF(A16="Blueberry",929,IF(A16="Bell Pepper",650,AVERAGE({383,183,423,758,776,306,144,107,59,68,935,550,970,254,305,558,929,650}))))))))))))))))))
)</f>
        <v>464.33333333333331</v>
      </c>
      <c r="M16" s="13">
        <v>255</v>
      </c>
    </row>
    <row r="17" spans="1:13" ht="15.75" x14ac:dyDescent="0.25">
      <c r="A17" s="12" t="s">
        <v>184</v>
      </c>
      <c r="B17" s="13">
        <v>39.583333333333336</v>
      </c>
      <c r="C17" s="13">
        <v>40</v>
      </c>
      <c r="D17">
        <f t="shared" si="0"/>
        <v>-1.0526315789473717E-2</v>
      </c>
      <c r="E17" t="str">
        <f t="shared" si="1"/>
        <v>-</v>
      </c>
      <c r="F17" t="str">
        <f t="shared" si="2"/>
        <v>Unknown</v>
      </c>
      <c r="G17" s="5" t="s">
        <v>147</v>
      </c>
      <c r="H17">
        <f>COUNTIF(Sheet1!$A$2:$A$4577, G17)</f>
        <v>9</v>
      </c>
      <c r="J17">
        <f t="shared" si="3"/>
        <v>356.25</v>
      </c>
      <c r="K17">
        <f t="shared" si="4"/>
        <v>88.771929824561397</v>
      </c>
      <c r="L17">
        <f>IF(A17="Orange",383,IF(A17="Tomato",183,IF(A17="Potato",423,IF(A17="Pineapple",758,IF(A17="Grapes",776,IF(A17="Spinach",306,IF(A17="Strawberry",144,IF(A17="Cucumber",107,IF(A17="Mango",59,IF(A17="Watermelon",68,IF(A17="Broccoli",935,IF(A17="Kiwi",550,IF(A17="Lemon",970,IF(A17="Avocado",254,IF(A17="Cauliflower",305,IF(A17="Pear",558,IF(A17="Blueberry",929,IF(A17="Bell Pepper",650,AVERAGE({383,183,423,758,776,306,144,107,59,68,935,550,970,254,305,558,929,650}))))))))))))))))))
)</f>
        <v>464.33333333333331</v>
      </c>
      <c r="M17" s="13">
        <v>39.583333333333336</v>
      </c>
    </row>
    <row r="18" spans="1:13" ht="15.75" x14ac:dyDescent="0.25">
      <c r="A18" s="12" t="s">
        <v>37</v>
      </c>
      <c r="B18" s="13">
        <v>32.277049180327865</v>
      </c>
      <c r="C18" s="13">
        <v>30</v>
      </c>
      <c r="D18">
        <f t="shared" si="0"/>
        <v>7.0547005942404262E-2</v>
      </c>
      <c r="E18" t="str">
        <f t="shared" si="1"/>
        <v>-</v>
      </c>
      <c r="F18" t="str">
        <f t="shared" si="2"/>
        <v>Unknown</v>
      </c>
      <c r="G18" s="5" t="s">
        <v>150</v>
      </c>
      <c r="H18">
        <f>COUNTIF(Sheet1!$A$2:$A$4577, G18)</f>
        <v>7</v>
      </c>
      <c r="J18">
        <f t="shared" si="3"/>
        <v>225.93934426229504</v>
      </c>
      <c r="K18">
        <f t="shared" si="4"/>
        <v>86.72210008489148</v>
      </c>
      <c r="L18">
        <f>IF(A18="Orange",383,IF(A18="Tomato",183,IF(A18="Potato",423,IF(A18="Pineapple",758,IF(A18="Grapes",776,IF(A18="Spinach",306,IF(A18="Strawberry",144,IF(A18="Cucumber",107,IF(A18="Mango",59,IF(A18="Watermelon",68,IF(A18="Broccoli",935,IF(A18="Kiwi",550,IF(A18="Lemon",970,IF(A18="Avocado",254,IF(A18="Cauliflower",305,IF(A18="Pear",558,IF(A18="Blueberry",929,IF(A18="Bell Pepper",650,AVERAGE({383,183,423,758,776,306,144,107,59,68,935,550,970,254,305,558,929,650}))))))))))))))))))
)</f>
        <v>935</v>
      </c>
      <c r="M18" s="13">
        <v>32.277049180327865</v>
      </c>
    </row>
    <row r="19" spans="1:13" ht="15.75" x14ac:dyDescent="0.25">
      <c r="A19" s="12" t="s">
        <v>86</v>
      </c>
      <c r="B19" s="13">
        <v>534.20202020202021</v>
      </c>
      <c r="C19" s="13">
        <v>40</v>
      </c>
      <c r="D19">
        <f t="shared" si="0"/>
        <v>0.92512196044321748</v>
      </c>
      <c r="E19" t="str">
        <f t="shared" si="1"/>
        <v>-</v>
      </c>
      <c r="F19" t="str">
        <f t="shared" si="2"/>
        <v>Unknown</v>
      </c>
      <c r="G19" s="5" t="s">
        <v>151</v>
      </c>
      <c r="H19">
        <f>COUNTIF(Sheet1!$A$2:$A$4577, G19)</f>
        <v>25</v>
      </c>
      <c r="J19">
        <f t="shared" si="3"/>
        <v>13355.050505050505</v>
      </c>
      <c r="K19">
        <f t="shared" si="4"/>
        <v>99.700487841772869</v>
      </c>
      <c r="L19">
        <f>IF(A19="Orange",383,IF(A19="Tomato",183,IF(A19="Potato",423,IF(A19="Pineapple",758,IF(A19="Grapes",776,IF(A19="Spinach",306,IF(A19="Strawberry",144,IF(A19="Cucumber",107,IF(A19="Mango",59,IF(A19="Watermelon",68,IF(A19="Broccoli",935,IF(A19="Kiwi",550,IF(A19="Lemon",970,IF(A19="Avocado",254,IF(A19="Cauliflower",305,IF(A19="Pear",558,IF(A19="Blueberry",929,IF(A19="Bell Pepper",650,AVERAGE({383,183,423,758,776,306,144,107,59,68,935,550,970,254,305,558,929,650}))))))))))))))))))
)</f>
        <v>464.33333333333331</v>
      </c>
      <c r="M19" s="13">
        <v>534.20202020202021</v>
      </c>
    </row>
    <row r="20" spans="1:13" ht="15.75" x14ac:dyDescent="0.25">
      <c r="A20" s="12" t="s">
        <v>209</v>
      </c>
      <c r="B20" s="13">
        <v>53.333333333333336</v>
      </c>
      <c r="C20" s="13">
        <v>40</v>
      </c>
      <c r="D20">
        <f t="shared" si="0"/>
        <v>0.25</v>
      </c>
      <c r="E20" t="str">
        <f t="shared" si="1"/>
        <v>-</v>
      </c>
      <c r="F20" t="str">
        <f t="shared" si="2"/>
        <v>Unknown</v>
      </c>
      <c r="G20" s="5" t="s">
        <v>154</v>
      </c>
      <c r="H20">
        <f>COUNTIF(Sheet1!$A$2:$A$4577, G20)</f>
        <v>22</v>
      </c>
      <c r="J20">
        <f t="shared" si="3"/>
        <v>1173.3333333333335</v>
      </c>
      <c r="K20">
        <f t="shared" si="4"/>
        <v>96.590909090909093</v>
      </c>
      <c r="L20">
        <f>IF(A20="Orange",383,IF(A20="Tomato",183,IF(A20="Potato",423,IF(A20="Pineapple",758,IF(A20="Grapes",776,IF(A20="Spinach",306,IF(A20="Strawberry",144,IF(A20="Cucumber",107,IF(A20="Mango",59,IF(A20="Watermelon",68,IF(A20="Broccoli",935,IF(A20="Kiwi",550,IF(A20="Lemon",970,IF(A20="Avocado",254,IF(A20="Cauliflower",305,IF(A20="Pear",558,IF(A20="Blueberry",929,IF(A20="Bell Pepper",650,AVERAGE({383,183,423,758,776,306,144,107,59,68,935,550,970,254,305,558,929,650}))))))))))))))))))
)</f>
        <v>464.33333333333331</v>
      </c>
      <c r="M20" s="13">
        <v>53.333333333333336</v>
      </c>
    </row>
    <row r="21" spans="1:13" ht="15.75" x14ac:dyDescent="0.25">
      <c r="A21" s="12" t="s">
        <v>253</v>
      </c>
      <c r="B21" s="13">
        <v>56.5</v>
      </c>
      <c r="C21" s="13">
        <v>40</v>
      </c>
      <c r="D21">
        <f t="shared" si="0"/>
        <v>0.29203539823008851</v>
      </c>
      <c r="E21" t="str">
        <f t="shared" si="1"/>
        <v>-</v>
      </c>
      <c r="F21" t="str">
        <f t="shared" si="2"/>
        <v>Unknown</v>
      </c>
      <c r="G21" s="5" t="s">
        <v>157</v>
      </c>
      <c r="H21">
        <f>COUNTIF(Sheet1!$A$2:$A$4577, G21)</f>
        <v>16</v>
      </c>
      <c r="J21">
        <f t="shared" si="3"/>
        <v>904</v>
      </c>
      <c r="K21">
        <f t="shared" si="4"/>
        <v>95.575221238938056</v>
      </c>
      <c r="L21">
        <f>IF(A21="Orange",383,IF(A21="Tomato",183,IF(A21="Potato",423,IF(A21="Pineapple",758,IF(A21="Grapes",776,IF(A21="Spinach",306,IF(A21="Strawberry",144,IF(A21="Cucumber",107,IF(A21="Mango",59,IF(A21="Watermelon",68,IF(A21="Broccoli",935,IF(A21="Kiwi",550,IF(A21="Lemon",970,IF(A21="Avocado",254,IF(A21="Cauliflower",305,IF(A21="Pear",558,IF(A21="Blueberry",929,IF(A21="Bell Pepper",650,AVERAGE({383,183,423,758,776,306,144,107,59,68,935,550,970,254,305,558,929,650}))))))))))))))))))
)</f>
        <v>464.33333333333331</v>
      </c>
      <c r="M21" s="13">
        <v>56.5</v>
      </c>
    </row>
    <row r="22" spans="1:13" ht="15.75" x14ac:dyDescent="0.25">
      <c r="A22" s="12" t="s">
        <v>78</v>
      </c>
      <c r="B22" s="13">
        <v>72.114705882352951</v>
      </c>
      <c r="C22" s="13">
        <v>40</v>
      </c>
      <c r="D22">
        <f t="shared" si="0"/>
        <v>0.44532811289204299</v>
      </c>
      <c r="E22" t="str">
        <f t="shared" si="1"/>
        <v>-</v>
      </c>
      <c r="F22" t="str">
        <f t="shared" si="2"/>
        <v>Unknown</v>
      </c>
      <c r="G22" s="5" t="s">
        <v>160</v>
      </c>
      <c r="H22">
        <f>COUNTIF(Sheet1!$A$2:$A$4577, G22)</f>
        <v>21</v>
      </c>
      <c r="J22">
        <f t="shared" si="3"/>
        <v>1514.4088235294121</v>
      </c>
      <c r="K22">
        <f t="shared" si="4"/>
        <v>97.358705299485919</v>
      </c>
      <c r="L22">
        <f>IF(A22="Orange",383,IF(A22="Tomato",183,IF(A22="Potato",423,IF(A22="Pineapple",758,IF(A22="Grapes",776,IF(A22="Spinach",306,IF(A22="Strawberry",144,IF(A22="Cucumber",107,IF(A22="Mango",59,IF(A22="Watermelon",68,IF(A22="Broccoli",935,IF(A22="Kiwi",550,IF(A22="Lemon",970,IF(A22="Avocado",254,IF(A22="Cauliflower",305,IF(A22="Pear",558,IF(A22="Blueberry",929,IF(A22="Bell Pepper",650,AVERAGE({383,183,423,758,776,306,144,107,59,68,935,550,970,254,305,558,929,650}))))))))))))))))))
)</f>
        <v>464.33333333333331</v>
      </c>
      <c r="M22" s="13">
        <v>72.114705882352951</v>
      </c>
    </row>
    <row r="23" spans="1:13" ht="15.75" x14ac:dyDescent="0.25">
      <c r="A23" s="12" t="s">
        <v>15</v>
      </c>
      <c r="B23" s="13">
        <v>106.42</v>
      </c>
      <c r="C23" s="13">
        <v>40</v>
      </c>
      <c r="D23">
        <f t="shared" si="0"/>
        <v>0.62413080248073671</v>
      </c>
      <c r="E23" t="str">
        <f t="shared" si="1"/>
        <v>-</v>
      </c>
      <c r="F23" t="str">
        <f t="shared" si="2"/>
        <v>Unknown</v>
      </c>
      <c r="G23" s="5" t="s">
        <v>161</v>
      </c>
      <c r="H23">
        <f>COUNTIF(Sheet1!$A$2:$A$4577, G23)</f>
        <v>27</v>
      </c>
      <c r="J23">
        <f t="shared" si="3"/>
        <v>2873.34</v>
      </c>
      <c r="K23">
        <f t="shared" si="4"/>
        <v>98.607891861039761</v>
      </c>
      <c r="L23">
        <f>IF(A23="Orange",383,IF(A23="Tomato",183,IF(A23="Potato",423,IF(A23="Pineapple",758,IF(A23="Grapes",776,IF(A23="Spinach",306,IF(A23="Strawberry",144,IF(A23="Cucumber",107,IF(A23="Mango",59,IF(A23="Watermelon",68,IF(A23="Broccoli",935,IF(A23="Kiwi",550,IF(A23="Lemon",970,IF(A23="Avocado",254,IF(A23="Cauliflower",305,IF(A23="Pear",558,IF(A23="Blueberry",929,IF(A23="Bell Pepper",650,AVERAGE({383,183,423,758,776,306,144,107,59,68,935,550,970,254,305,558,929,650}))))))))))))))))))
)</f>
        <v>464.33333333333331</v>
      </c>
      <c r="M23" s="13">
        <v>106.42</v>
      </c>
    </row>
    <row r="24" spans="1:13" ht="15.75" x14ac:dyDescent="0.25">
      <c r="A24" s="12" t="s">
        <v>45</v>
      </c>
      <c r="B24" s="13">
        <v>22.614864864864863</v>
      </c>
      <c r="C24" s="13">
        <v>14</v>
      </c>
      <c r="D24">
        <f t="shared" si="0"/>
        <v>0.38093815357036143</v>
      </c>
      <c r="E24" t="str">
        <f t="shared" si="1"/>
        <v>-</v>
      </c>
      <c r="F24" t="str">
        <f t="shared" si="2"/>
        <v>Sprout &amp; Harvest Farm</v>
      </c>
      <c r="G24" s="5" t="s">
        <v>166</v>
      </c>
      <c r="H24">
        <f>COUNTIF(Sheet1!$A$2:$A$4577, G24)</f>
        <v>4</v>
      </c>
      <c r="J24">
        <f t="shared" si="3"/>
        <v>90.459459459459453</v>
      </c>
      <c r="K24">
        <f t="shared" si="4"/>
        <v>84.523453839259034</v>
      </c>
      <c r="L24">
        <f>IF(A24="Orange",383,IF(A24="Tomato",183,IF(A24="Potato",423,IF(A24="Pineapple",758,IF(A24="Grapes",776,IF(A24="Spinach",306,IF(A24="Strawberry",144,IF(A24="Cucumber",107,IF(A24="Mango",59,IF(A24="Watermelon",68,IF(A24="Broccoli",935,IF(A24="Kiwi",550,IF(A24="Lemon",970,IF(A24="Avocado",254,IF(A24="Cauliflower",305,IF(A24="Pear",558,IF(A24="Blueberry",929,IF(A24="Bell Pepper",650,AVERAGE({383,183,423,758,776,306,144,107,59,68,935,550,970,254,305,558,929,650}))))))))))))))))))
)</f>
        <v>305</v>
      </c>
      <c r="M24" s="13">
        <v>22.614864864864863</v>
      </c>
    </row>
    <row r="25" spans="1:13" ht="15.75" x14ac:dyDescent="0.25">
      <c r="A25" s="12" t="s">
        <v>53</v>
      </c>
      <c r="B25" s="13">
        <v>29.655172413793103</v>
      </c>
      <c r="C25" s="13">
        <v>40</v>
      </c>
      <c r="D25">
        <f t="shared" si="0"/>
        <v>-0.34883720930232553</v>
      </c>
      <c r="E25" t="str">
        <f t="shared" si="1"/>
        <v>-</v>
      </c>
      <c r="F25" t="str">
        <f t="shared" si="2"/>
        <v>Unknown</v>
      </c>
      <c r="G25" s="5" t="s">
        <v>167</v>
      </c>
      <c r="H25">
        <f>COUNTIF(Sheet1!$A$2:$A$4577, G25)</f>
        <v>22</v>
      </c>
      <c r="J25">
        <f t="shared" si="3"/>
        <v>652.41379310344826</v>
      </c>
      <c r="K25">
        <f t="shared" si="4"/>
        <v>93.868921775898514</v>
      </c>
      <c r="L25">
        <f>IF(A25="Orange",383,IF(A25="Tomato",183,IF(A25="Potato",423,IF(A25="Pineapple",758,IF(A25="Grapes",776,IF(A25="Spinach",306,IF(A25="Strawberry",144,IF(A25="Cucumber",107,IF(A25="Mango",59,IF(A25="Watermelon",68,IF(A25="Broccoli",935,IF(A25="Kiwi",550,IF(A25="Lemon",970,IF(A25="Avocado",254,IF(A25="Cauliflower",305,IF(A25="Pear",558,IF(A25="Blueberry",929,IF(A25="Bell Pepper",650,AVERAGE({383,183,423,758,776,306,144,107,59,68,935,550,970,254,305,558,929,650}))))))))))))))))))
)</f>
        <v>464.33333333333331</v>
      </c>
      <c r="M25" s="13">
        <v>29.655172413793103</v>
      </c>
    </row>
    <row r="26" spans="1:13" ht="15.75" x14ac:dyDescent="0.25">
      <c r="A26" s="12" t="s">
        <v>244</v>
      </c>
      <c r="B26" s="13">
        <v>338</v>
      </c>
      <c r="C26" s="13">
        <v>40</v>
      </c>
      <c r="D26">
        <f t="shared" si="0"/>
        <v>0.88165680473372787</v>
      </c>
      <c r="E26" t="str">
        <f t="shared" si="1"/>
        <v>-</v>
      </c>
      <c r="F26" t="str">
        <f t="shared" si="2"/>
        <v>Unknown</v>
      </c>
      <c r="G26" s="5" t="s">
        <v>177</v>
      </c>
      <c r="H26">
        <f>COUNTIF(Sheet1!$A$2:$A$4577, G26)</f>
        <v>22</v>
      </c>
      <c r="J26">
        <f t="shared" si="3"/>
        <v>7436</v>
      </c>
      <c r="K26">
        <f t="shared" si="4"/>
        <v>99.46207638515331</v>
      </c>
      <c r="L26">
        <f>IF(A26="Orange",383,IF(A26="Tomato",183,IF(A26="Potato",423,IF(A26="Pineapple",758,IF(A26="Grapes",776,IF(A26="Spinach",306,IF(A26="Strawberry",144,IF(A26="Cucumber",107,IF(A26="Mango",59,IF(A26="Watermelon",68,IF(A26="Broccoli",935,IF(A26="Kiwi",550,IF(A26="Lemon",970,IF(A26="Avocado",254,IF(A26="Cauliflower",305,IF(A26="Pear",558,IF(A26="Blueberry",929,IF(A26="Bell Pepper",650,AVERAGE({383,183,423,758,776,306,144,107,59,68,935,550,970,254,305,558,929,650}))))))))))))))))))
)</f>
        <v>464.33333333333331</v>
      </c>
      <c r="M26" s="13">
        <v>338</v>
      </c>
    </row>
    <row r="27" spans="1:13" ht="15.75" x14ac:dyDescent="0.25">
      <c r="A27" s="12" t="s">
        <v>174</v>
      </c>
      <c r="B27" s="13">
        <v>14</v>
      </c>
      <c r="C27" s="13">
        <v>40</v>
      </c>
      <c r="D27">
        <f t="shared" si="0"/>
        <v>-1.8571428571428572</v>
      </c>
      <c r="E27" t="str">
        <f t="shared" si="1"/>
        <v>-</v>
      </c>
      <c r="F27" t="str">
        <f t="shared" si="2"/>
        <v>Unknown</v>
      </c>
      <c r="G27" s="5" t="s">
        <v>178</v>
      </c>
      <c r="H27">
        <f>COUNTIF(Sheet1!$A$2:$A$4577, G27)</f>
        <v>18</v>
      </c>
      <c r="J27">
        <f t="shared" si="3"/>
        <v>252</v>
      </c>
      <c r="K27">
        <f t="shared" si="4"/>
        <v>84.126984126984127</v>
      </c>
      <c r="L27">
        <f>IF(A27="Orange",383,IF(A27="Tomato",183,IF(A27="Potato",423,IF(A27="Pineapple",758,IF(A27="Grapes",776,IF(A27="Spinach",306,IF(A27="Strawberry",144,IF(A27="Cucumber",107,IF(A27="Mango",59,IF(A27="Watermelon",68,IF(A27="Broccoli",935,IF(A27="Kiwi",550,IF(A27="Lemon",970,IF(A27="Avocado",254,IF(A27="Cauliflower",305,IF(A27="Pear",558,IF(A27="Blueberry",929,IF(A27="Bell Pepper",650,AVERAGE({383,183,423,758,776,306,144,107,59,68,935,550,970,254,305,558,929,650}))))))))))))))))))
)</f>
        <v>464.33333333333331</v>
      </c>
      <c r="M27" s="13">
        <v>14</v>
      </c>
    </row>
    <row r="28" spans="1:13" ht="15.75" x14ac:dyDescent="0.25">
      <c r="A28" s="12" t="s">
        <v>57</v>
      </c>
      <c r="B28" s="13">
        <v>35.336666666666666</v>
      </c>
      <c r="C28" s="13">
        <v>40</v>
      </c>
      <c r="D28">
        <f t="shared" si="0"/>
        <v>-0.13196868219979252</v>
      </c>
      <c r="E28" t="str">
        <f t="shared" si="1"/>
        <v>-</v>
      </c>
      <c r="F28" t="str">
        <f t="shared" si="2"/>
        <v>Unknown</v>
      </c>
      <c r="G28" s="5" t="s">
        <v>179</v>
      </c>
      <c r="H28">
        <f>COUNTIF(Sheet1!$A$2:$A$4577, G28)</f>
        <v>11</v>
      </c>
      <c r="J28">
        <f t="shared" si="3"/>
        <v>388.70333333333332</v>
      </c>
      <c r="K28">
        <f t="shared" si="4"/>
        <v>89.709375616365534</v>
      </c>
      <c r="L28">
        <f>IF(A28="Orange",383,IF(A28="Tomato",183,IF(A28="Potato",423,IF(A28="Pineapple",758,IF(A28="Grapes",776,IF(A28="Spinach",306,IF(A28="Strawberry",144,IF(A28="Cucumber",107,IF(A28="Mango",59,IF(A28="Watermelon",68,IF(A28="Broccoli",935,IF(A28="Kiwi",550,IF(A28="Lemon",970,IF(A28="Avocado",254,IF(A28="Cauliflower",305,IF(A28="Pear",558,IF(A28="Blueberry",929,IF(A28="Bell Pepper",650,AVERAGE({383,183,423,758,776,306,144,107,59,68,935,550,970,254,305,558,929,650}))))))))))))))))))
)</f>
        <v>464.33333333333331</v>
      </c>
      <c r="M28" s="13">
        <v>35.336666666666666</v>
      </c>
    </row>
    <row r="29" spans="1:13" ht="15.75" x14ac:dyDescent="0.25">
      <c r="A29" s="12" t="s">
        <v>112</v>
      </c>
      <c r="B29" s="13">
        <v>47.073142857142855</v>
      </c>
      <c r="C29" s="13">
        <v>40</v>
      </c>
      <c r="D29">
        <f t="shared" si="0"/>
        <v>0.15025856417975669</v>
      </c>
      <c r="E29" t="str">
        <f t="shared" si="1"/>
        <v>-</v>
      </c>
      <c r="F29" t="str">
        <f t="shared" si="2"/>
        <v>Unknown</v>
      </c>
      <c r="G29" s="5" t="s">
        <v>180</v>
      </c>
      <c r="H29">
        <f>COUNTIF(Sheet1!$A$2:$A$4577, G29)</f>
        <v>14</v>
      </c>
      <c r="J29">
        <f t="shared" si="3"/>
        <v>659.024</v>
      </c>
      <c r="K29">
        <f t="shared" si="4"/>
        <v>93.930418315569682</v>
      </c>
      <c r="L29">
        <f>IF(A29="Orange",383,IF(A29="Tomato",183,IF(A29="Potato",423,IF(A29="Pineapple",758,IF(A29="Grapes",776,IF(A29="Spinach",306,IF(A29="Strawberry",144,IF(A29="Cucumber",107,IF(A29="Mango",59,IF(A29="Watermelon",68,IF(A29="Broccoli",935,IF(A29="Kiwi",550,IF(A29="Lemon",970,IF(A29="Avocado",254,IF(A29="Cauliflower",305,IF(A29="Pear",558,IF(A29="Blueberry",929,IF(A29="Bell Pepper",650,AVERAGE({383,183,423,758,776,306,144,107,59,68,935,550,970,254,305,558,929,650}))))))))))))))))))
)</f>
        <v>464.33333333333331</v>
      </c>
      <c r="M29" s="13">
        <v>47.073142857142855</v>
      </c>
    </row>
    <row r="30" spans="1:13" ht="15.75" x14ac:dyDescent="0.25">
      <c r="A30" s="12" t="s">
        <v>88</v>
      </c>
      <c r="B30" s="13">
        <v>28.928571428571427</v>
      </c>
      <c r="C30" s="13">
        <v>40</v>
      </c>
      <c r="D30">
        <f t="shared" si="0"/>
        <v>-0.38271604938271619</v>
      </c>
      <c r="E30" t="str">
        <f t="shared" si="1"/>
        <v>-</v>
      </c>
      <c r="F30" t="str">
        <f t="shared" si="2"/>
        <v>Unknown</v>
      </c>
      <c r="G30" s="5" t="s">
        <v>187</v>
      </c>
      <c r="H30">
        <f>COUNTIF(Sheet1!$A$2:$A$4577, G30)</f>
        <v>25</v>
      </c>
      <c r="J30">
        <f t="shared" si="3"/>
        <v>723.21428571428567</v>
      </c>
      <c r="K30">
        <f t="shared" si="4"/>
        <v>94.46913580246914</v>
      </c>
      <c r="L30">
        <f>IF(A30="Orange",383,IF(A30="Tomato",183,IF(A30="Potato",423,IF(A30="Pineapple",758,IF(A30="Grapes",776,IF(A30="Spinach",306,IF(A30="Strawberry",144,IF(A30="Cucumber",107,IF(A30="Mango",59,IF(A30="Watermelon",68,IF(A30="Broccoli",935,IF(A30="Kiwi",550,IF(A30="Lemon",970,IF(A30="Avocado",254,IF(A30="Cauliflower",305,IF(A30="Pear",558,IF(A30="Blueberry",929,IF(A30="Bell Pepper",650,AVERAGE({383,183,423,758,776,306,144,107,59,68,935,550,970,254,305,558,929,650}))))))))))))))))))
)</f>
        <v>464.33333333333331</v>
      </c>
      <c r="M30" s="13">
        <v>28.928571428571427</v>
      </c>
    </row>
    <row r="31" spans="1:13" ht="15.75" x14ac:dyDescent="0.25">
      <c r="A31" s="12" t="s">
        <v>31</v>
      </c>
      <c r="B31" s="13">
        <v>36.373953488372102</v>
      </c>
      <c r="C31" s="13">
        <v>34</v>
      </c>
      <c r="D31">
        <f t="shared" si="0"/>
        <v>6.5265203825891516E-2</v>
      </c>
      <c r="E31" t="str">
        <f t="shared" si="1"/>
        <v>-</v>
      </c>
      <c r="F31" t="str">
        <f t="shared" si="2"/>
        <v>Unknown</v>
      </c>
      <c r="G31" s="5" t="s">
        <v>192</v>
      </c>
      <c r="H31">
        <f>COUNTIF(Sheet1!$A$2:$A$4577, G31)</f>
        <v>13</v>
      </c>
      <c r="J31">
        <f t="shared" si="3"/>
        <v>472.86139534883733</v>
      </c>
      <c r="K31">
        <f t="shared" si="4"/>
        <v>92.809732337122242</v>
      </c>
      <c r="L31">
        <f>IF(A31="Orange",383,IF(A31="Tomato",183,IF(A31="Potato",423,IF(A31="Pineapple",758,IF(A31="Grapes",776,IF(A31="Spinach",306,IF(A31="Strawberry",144,IF(A31="Cucumber",107,IF(A31="Mango",59,IF(A31="Watermelon",68,IF(A31="Broccoli",935,IF(A31="Kiwi",550,IF(A31="Lemon",970,IF(A31="Avocado",254,IF(A31="Cauliflower",305,IF(A31="Pear",558,IF(A31="Blueberry",929,IF(A31="Bell Pepper",650,AVERAGE({383,183,423,758,776,306,144,107,59,68,935,550,970,254,305,558,929,650}))))))))))))))))))
)</f>
        <v>107</v>
      </c>
      <c r="M31" s="13">
        <v>36.373953488372102</v>
      </c>
    </row>
    <row r="32" spans="1:13" ht="15.75" x14ac:dyDescent="0.25">
      <c r="A32" s="12" t="s">
        <v>119</v>
      </c>
      <c r="B32" s="13">
        <v>170.25461538461539</v>
      </c>
      <c r="C32" s="13">
        <v>40</v>
      </c>
      <c r="D32">
        <f t="shared" si="0"/>
        <v>0.76505776416317639</v>
      </c>
      <c r="E32" t="str">
        <f t="shared" si="1"/>
        <v>-</v>
      </c>
      <c r="F32" t="str">
        <f t="shared" si="2"/>
        <v>Unknown</v>
      </c>
      <c r="G32" s="5" t="s">
        <v>195</v>
      </c>
      <c r="H32">
        <f>COUNTIF(Sheet1!$A$2:$A$4577, G32)</f>
        <v>22</v>
      </c>
      <c r="J32">
        <f t="shared" si="3"/>
        <v>3745.6015384615384</v>
      </c>
      <c r="K32">
        <f t="shared" si="4"/>
        <v>98.932080746196263</v>
      </c>
      <c r="L32">
        <f>IF(A32="Orange",383,IF(A32="Tomato",183,IF(A32="Potato",423,IF(A32="Pineapple",758,IF(A32="Grapes",776,IF(A32="Spinach",306,IF(A32="Strawberry",144,IF(A32="Cucumber",107,IF(A32="Mango",59,IF(A32="Watermelon",68,IF(A32="Broccoli",935,IF(A32="Kiwi",550,IF(A32="Lemon",970,IF(A32="Avocado",254,IF(A32="Cauliflower",305,IF(A32="Pear",558,IF(A32="Blueberry",929,IF(A32="Bell Pepper",650,AVERAGE({383,183,423,758,776,306,144,107,59,68,935,550,970,254,305,558,929,650}))))))))))))))))))
)</f>
        <v>464.33333333333331</v>
      </c>
      <c r="M32" s="13">
        <v>170.25461538461539</v>
      </c>
    </row>
    <row r="33" spans="1:13" ht="15.75" x14ac:dyDescent="0.25">
      <c r="A33" s="12" t="s">
        <v>137</v>
      </c>
      <c r="B33" s="13">
        <v>164.62857142857143</v>
      </c>
      <c r="C33" s="13">
        <v>40</v>
      </c>
      <c r="D33">
        <f t="shared" si="0"/>
        <v>0.75702880944116624</v>
      </c>
      <c r="E33" t="str">
        <f t="shared" si="1"/>
        <v>-</v>
      </c>
      <c r="F33" t="str">
        <f t="shared" si="2"/>
        <v>Unknown</v>
      </c>
      <c r="G33" s="5" t="s">
        <v>196</v>
      </c>
      <c r="H33">
        <f>COUNTIF(Sheet1!$A$2:$A$4577, G33)</f>
        <v>4</v>
      </c>
      <c r="J33">
        <f t="shared" si="3"/>
        <v>658.51428571428573</v>
      </c>
      <c r="K33">
        <f t="shared" si="4"/>
        <v>93.92572023602915</v>
      </c>
      <c r="L33">
        <f>IF(A33="Orange",383,IF(A33="Tomato",183,IF(A33="Potato",423,IF(A33="Pineapple",758,IF(A33="Grapes",776,IF(A33="Spinach",306,IF(A33="Strawberry",144,IF(A33="Cucumber",107,IF(A33="Mango",59,IF(A33="Watermelon",68,IF(A33="Broccoli",935,IF(A33="Kiwi",550,IF(A33="Lemon",970,IF(A33="Avocado",254,IF(A33="Cauliflower",305,IF(A33="Pear",558,IF(A33="Blueberry",929,IF(A33="Bell Pepper",650,AVERAGE({383,183,423,758,776,306,144,107,59,68,935,550,970,254,305,558,929,650}))))))))))))))))))
)</f>
        <v>464.33333333333331</v>
      </c>
      <c r="M33" s="13">
        <v>164.62857142857143</v>
      </c>
    </row>
    <row r="34" spans="1:13" ht="15.75" x14ac:dyDescent="0.25">
      <c r="A34" s="12" t="s">
        <v>199</v>
      </c>
      <c r="B34" s="13">
        <v>300</v>
      </c>
      <c r="C34" s="13">
        <v>40</v>
      </c>
      <c r="D34">
        <f t="shared" si="0"/>
        <v>0.8666666666666667</v>
      </c>
      <c r="E34" t="str">
        <f t="shared" si="1"/>
        <v>-</v>
      </c>
      <c r="F34" t="str">
        <f t="shared" si="2"/>
        <v>Unknown</v>
      </c>
      <c r="G34" s="5" t="s">
        <v>197</v>
      </c>
      <c r="H34">
        <f>COUNTIF(Sheet1!$A$2:$A$4577, G34)</f>
        <v>33</v>
      </c>
      <c r="J34">
        <f t="shared" si="3"/>
        <v>9900</v>
      </c>
      <c r="K34">
        <f t="shared" si="4"/>
        <v>99.595959595959599</v>
      </c>
      <c r="L34">
        <f>IF(A34="Orange",383,IF(A34="Tomato",183,IF(A34="Potato",423,IF(A34="Pineapple",758,IF(A34="Grapes",776,IF(A34="Spinach",306,IF(A34="Strawberry",144,IF(A34="Cucumber",107,IF(A34="Mango",59,IF(A34="Watermelon",68,IF(A34="Broccoli",935,IF(A34="Kiwi",550,IF(A34="Lemon",970,IF(A34="Avocado",254,IF(A34="Cauliflower",305,IF(A34="Pear",558,IF(A34="Blueberry",929,IF(A34="Bell Pepper",650,AVERAGE({383,183,423,758,776,306,144,107,59,68,935,550,970,254,305,558,929,650}))))))))))))))))))
)</f>
        <v>464.33333333333331</v>
      </c>
      <c r="M34" s="13">
        <v>300</v>
      </c>
    </row>
    <row r="35" spans="1:13" ht="15.75" x14ac:dyDescent="0.25">
      <c r="A35" s="12" t="s">
        <v>64</v>
      </c>
      <c r="B35" s="13">
        <v>102.81857142857143</v>
      </c>
      <c r="C35" s="13">
        <v>40</v>
      </c>
      <c r="D35">
        <f t="shared" si="0"/>
        <v>0.61096522306976231</v>
      </c>
      <c r="E35" t="str">
        <f t="shared" si="1"/>
        <v>-</v>
      </c>
      <c r="F35" t="str">
        <f t="shared" si="2"/>
        <v>Unknown</v>
      </c>
      <c r="G35" s="5" t="s">
        <v>200</v>
      </c>
      <c r="H35">
        <f>COUNTIF(Sheet1!$A$2:$A$4577, G35)</f>
        <v>13</v>
      </c>
      <c r="J35">
        <f t="shared" si="3"/>
        <v>1336.6414285714286</v>
      </c>
      <c r="K35">
        <f t="shared" si="4"/>
        <v>97.007424792844319</v>
      </c>
      <c r="L35">
        <f>IF(A35="Orange",383,IF(A35="Tomato",183,IF(A35="Potato",423,IF(A35="Pineapple",758,IF(A35="Grapes",776,IF(A35="Spinach",306,IF(A35="Strawberry",144,IF(A35="Cucumber",107,IF(A35="Mango",59,IF(A35="Watermelon",68,IF(A35="Broccoli",935,IF(A35="Kiwi",550,IF(A35="Lemon",970,IF(A35="Avocado",254,IF(A35="Cauliflower",305,IF(A35="Pear",558,IF(A35="Blueberry",929,IF(A35="Bell Pepper",650,AVERAGE({383,183,423,758,776,306,144,107,59,68,935,550,970,254,305,558,929,650}))))))))))))))))))
)</f>
        <v>464.33333333333331</v>
      </c>
      <c r="M35" s="13">
        <v>102.81857142857143</v>
      </c>
    </row>
    <row r="36" spans="1:13" ht="15.75" x14ac:dyDescent="0.25">
      <c r="A36" s="12" t="s">
        <v>149</v>
      </c>
      <c r="B36" s="13">
        <v>359.515625</v>
      </c>
      <c r="C36" s="13">
        <v>40</v>
      </c>
      <c r="D36">
        <f t="shared" si="0"/>
        <v>0.88873918901299487</v>
      </c>
      <c r="E36" t="str">
        <f t="shared" si="1"/>
        <v>-</v>
      </c>
      <c r="F36" t="str">
        <f t="shared" si="2"/>
        <v>Unknown</v>
      </c>
      <c r="G36" s="5" t="s">
        <v>201</v>
      </c>
      <c r="H36">
        <f>COUNTIF(Sheet1!$A$2:$A$4577, G36)</f>
        <v>9</v>
      </c>
      <c r="J36">
        <f t="shared" si="3"/>
        <v>3235.640625</v>
      </c>
      <c r="K36">
        <f t="shared" si="4"/>
        <v>98.763768766811054</v>
      </c>
      <c r="L36">
        <f>IF(A36="Orange",383,IF(A36="Tomato",183,IF(A36="Potato",423,IF(A36="Pineapple",758,IF(A36="Grapes",776,IF(A36="Spinach",306,IF(A36="Strawberry",144,IF(A36="Cucumber",107,IF(A36="Mango",59,IF(A36="Watermelon",68,IF(A36="Broccoli",935,IF(A36="Kiwi",550,IF(A36="Lemon",970,IF(A36="Avocado",254,IF(A36="Cauliflower",305,IF(A36="Pear",558,IF(A36="Blueberry",929,IF(A36="Bell Pepper",650,AVERAGE({383,183,423,758,776,306,144,107,59,68,935,550,970,254,305,558,929,650}))))))))))))))))))
)</f>
        <v>464.33333333333331</v>
      </c>
      <c r="M36" s="13">
        <v>359.515625</v>
      </c>
    </row>
    <row r="37" spans="1:13" ht="15.75" x14ac:dyDescent="0.25">
      <c r="A37" s="12" t="s">
        <v>329</v>
      </c>
      <c r="B37" s="13">
        <v>100</v>
      </c>
      <c r="C37" s="13">
        <v>40</v>
      </c>
      <c r="D37">
        <f t="shared" si="0"/>
        <v>0.6</v>
      </c>
      <c r="E37" t="str">
        <f t="shared" si="1"/>
        <v>-</v>
      </c>
      <c r="F37" t="str">
        <f t="shared" si="2"/>
        <v>Unknown</v>
      </c>
      <c r="G37" s="5" t="s">
        <v>202</v>
      </c>
      <c r="H37">
        <f>COUNTIF(Sheet1!$A$2:$A$4577, G37)</f>
        <v>41</v>
      </c>
      <c r="J37">
        <f t="shared" si="3"/>
        <v>4100</v>
      </c>
      <c r="K37">
        <f t="shared" si="4"/>
        <v>99.024390243902445</v>
      </c>
      <c r="L37">
        <f>IF(A37="Orange",383,IF(A37="Tomato",183,IF(A37="Potato",423,IF(A37="Pineapple",758,IF(A37="Grapes",776,IF(A37="Spinach",306,IF(A37="Strawberry",144,IF(A37="Cucumber",107,IF(A37="Mango",59,IF(A37="Watermelon",68,IF(A37="Broccoli",935,IF(A37="Kiwi",550,IF(A37="Lemon",970,IF(A37="Avocado",254,IF(A37="Cauliflower",305,IF(A37="Pear",558,IF(A37="Blueberry",929,IF(A37="Bell Pepper",650,AVERAGE({383,183,423,758,776,306,144,107,59,68,935,550,970,254,305,558,929,650}))))))))))))))))))
)</f>
        <v>464.33333333333331</v>
      </c>
      <c r="M37" s="13">
        <v>100</v>
      </c>
    </row>
    <row r="38" spans="1:13" ht="15.75" x14ac:dyDescent="0.25">
      <c r="A38" s="12" t="s">
        <v>335</v>
      </c>
      <c r="B38" s="13">
        <v>40.5</v>
      </c>
      <c r="C38" s="13">
        <v>40</v>
      </c>
      <c r="D38">
        <f t="shared" si="0"/>
        <v>1.2345679012345734E-2</v>
      </c>
      <c r="E38" t="str">
        <f t="shared" si="1"/>
        <v>-</v>
      </c>
      <c r="F38" t="str">
        <f t="shared" si="2"/>
        <v>Unknown</v>
      </c>
      <c r="G38" s="5" t="s">
        <v>203</v>
      </c>
      <c r="H38">
        <f>COUNTIF(Sheet1!$A$2:$A$4577, G38)</f>
        <v>12</v>
      </c>
      <c r="J38">
        <f t="shared" si="3"/>
        <v>486</v>
      </c>
      <c r="K38">
        <f t="shared" si="4"/>
        <v>91.769547325102891</v>
      </c>
      <c r="L38">
        <f>IF(A38="Orange",383,IF(A38="Tomato",183,IF(A38="Potato",423,IF(A38="Pineapple",758,IF(A38="Grapes",776,IF(A38="Spinach",306,IF(A38="Strawberry",144,IF(A38="Cucumber",107,IF(A38="Mango",59,IF(A38="Watermelon",68,IF(A38="Broccoli",935,IF(A38="Kiwi",550,IF(A38="Lemon",970,IF(A38="Avocado",254,IF(A38="Cauliflower",305,IF(A38="Pear",558,IF(A38="Blueberry",929,IF(A38="Bell Pepper",650,AVERAGE({383,183,423,758,776,306,144,107,59,68,935,550,970,254,305,558,929,650}))))))))))))))))))
)</f>
        <v>464.33333333333331</v>
      </c>
      <c r="M38" s="13">
        <v>40.5</v>
      </c>
    </row>
    <row r="39" spans="1:13" ht="15.75" x14ac:dyDescent="0.25">
      <c r="A39" s="12" t="s">
        <v>250</v>
      </c>
      <c r="B39" s="13">
        <v>27.111764705882354</v>
      </c>
      <c r="C39" s="13">
        <v>40</v>
      </c>
      <c r="D39">
        <f t="shared" si="0"/>
        <v>-0.47537426773703606</v>
      </c>
      <c r="E39" t="str">
        <f t="shared" si="1"/>
        <v>-</v>
      </c>
      <c r="F39" t="str">
        <f t="shared" si="2"/>
        <v>Unknown</v>
      </c>
      <c r="G39" s="5" t="s">
        <v>204</v>
      </c>
      <c r="H39">
        <f>COUNTIF(Sheet1!$A$2:$A$4577, G39)</f>
        <v>11</v>
      </c>
      <c r="J39">
        <f t="shared" si="3"/>
        <v>298.2294117647059</v>
      </c>
      <c r="K39">
        <f t="shared" si="4"/>
        <v>86.587506656936029</v>
      </c>
      <c r="L39">
        <f>IF(A39="Orange",383,IF(A39="Tomato",183,IF(A39="Potato",423,IF(A39="Pineapple",758,IF(A39="Grapes",776,IF(A39="Spinach",306,IF(A39="Strawberry",144,IF(A39="Cucumber",107,IF(A39="Mango",59,IF(A39="Watermelon",68,IF(A39="Broccoli",935,IF(A39="Kiwi",550,IF(A39="Lemon",970,IF(A39="Avocado",254,IF(A39="Cauliflower",305,IF(A39="Pear",558,IF(A39="Blueberry",929,IF(A39="Bell Pepper",650,AVERAGE({383,183,423,758,776,306,144,107,59,68,935,550,970,254,305,558,929,650}))))))))))))))))))
)</f>
        <v>464.33333333333331</v>
      </c>
      <c r="M39" s="13">
        <v>27.111764705882354</v>
      </c>
    </row>
    <row r="40" spans="1:13" ht="15.75" x14ac:dyDescent="0.25">
      <c r="A40" s="12" t="s">
        <v>94</v>
      </c>
      <c r="B40" s="13">
        <v>49.897235772357732</v>
      </c>
      <c r="C40" s="13">
        <v>40</v>
      </c>
      <c r="D40">
        <f t="shared" si="0"/>
        <v>0.19835238604220717</v>
      </c>
      <c r="E40" t="str">
        <f t="shared" si="1"/>
        <v>-</v>
      </c>
      <c r="F40" t="str">
        <f t="shared" si="2"/>
        <v>Unknown</v>
      </c>
      <c r="G40" s="5" t="s">
        <v>205</v>
      </c>
      <c r="H40">
        <f>COUNTIF(Sheet1!$A$2:$A$4577, G40)</f>
        <v>52</v>
      </c>
      <c r="J40">
        <f t="shared" si="3"/>
        <v>2594.6562601626019</v>
      </c>
      <c r="K40">
        <f t="shared" si="4"/>
        <v>98.458369973158085</v>
      </c>
      <c r="L40">
        <f>IF(A40="Orange",383,IF(A40="Tomato",183,IF(A40="Potato",423,IF(A40="Pineapple",758,IF(A40="Grapes",776,IF(A40="Spinach",306,IF(A40="Strawberry",144,IF(A40="Cucumber",107,IF(A40="Mango",59,IF(A40="Watermelon",68,IF(A40="Broccoli",935,IF(A40="Kiwi",550,IF(A40="Lemon",970,IF(A40="Avocado",254,IF(A40="Cauliflower",305,IF(A40="Pear",558,IF(A40="Blueberry",929,IF(A40="Bell Pepper",650,AVERAGE({383,183,423,758,776,306,144,107,59,68,935,550,970,254,305,558,929,650}))))))))))))))))))
)</f>
        <v>464.33333333333331</v>
      </c>
      <c r="M40" s="13">
        <v>49.897235772357732</v>
      </c>
    </row>
    <row r="41" spans="1:13" ht="15.75" x14ac:dyDescent="0.25">
      <c r="A41" s="12" t="s">
        <v>264</v>
      </c>
      <c r="B41" s="13">
        <v>145</v>
      </c>
      <c r="C41" s="13">
        <v>40</v>
      </c>
      <c r="D41">
        <f t="shared" si="0"/>
        <v>0.72413793103448276</v>
      </c>
      <c r="E41" t="str">
        <f t="shared" si="1"/>
        <v>-</v>
      </c>
      <c r="F41" t="str">
        <f t="shared" si="2"/>
        <v>Unknown</v>
      </c>
      <c r="G41" s="5" t="s">
        <v>214</v>
      </c>
      <c r="H41">
        <f>COUNTIF(Sheet1!$A$2:$A$4577, G41)</f>
        <v>16</v>
      </c>
      <c r="J41">
        <f t="shared" si="3"/>
        <v>2320</v>
      </c>
      <c r="K41">
        <f t="shared" si="4"/>
        <v>98.275862068965509</v>
      </c>
      <c r="L41">
        <f>IF(A41="Orange",383,IF(A41="Tomato",183,IF(A41="Potato",423,IF(A41="Pineapple",758,IF(A41="Grapes",776,IF(A41="Spinach",306,IF(A41="Strawberry",144,IF(A41="Cucumber",107,IF(A41="Mango",59,IF(A41="Watermelon",68,IF(A41="Broccoli",935,IF(A41="Kiwi",550,IF(A41="Lemon",970,IF(A41="Avocado",254,IF(A41="Cauliflower",305,IF(A41="Pear",558,IF(A41="Blueberry",929,IF(A41="Bell Pepper",650,AVERAGE({383,183,423,758,776,306,144,107,59,68,935,550,970,254,305,558,929,650}))))))))))))))))))
)</f>
        <v>464.33333333333331</v>
      </c>
      <c r="M41" s="13">
        <v>145</v>
      </c>
    </row>
    <row r="42" spans="1:13" ht="15.75" x14ac:dyDescent="0.25">
      <c r="A42" s="12" t="s">
        <v>73</v>
      </c>
      <c r="B42" s="13">
        <v>69.58620689655173</v>
      </c>
      <c r="C42" s="13">
        <v>40</v>
      </c>
      <c r="D42">
        <f t="shared" si="0"/>
        <v>0.42517343904856297</v>
      </c>
      <c r="E42" t="str">
        <f t="shared" si="1"/>
        <v>-</v>
      </c>
      <c r="F42" t="str">
        <f t="shared" si="2"/>
        <v>Unknown</v>
      </c>
      <c r="G42" s="5" t="s">
        <v>215</v>
      </c>
      <c r="H42">
        <f>COUNTIF(Sheet1!$A$2:$A$4577, G42)</f>
        <v>22</v>
      </c>
      <c r="J42">
        <f t="shared" si="3"/>
        <v>1530.8965517241381</v>
      </c>
      <c r="K42">
        <f t="shared" si="4"/>
        <v>97.387151995675296</v>
      </c>
      <c r="L42">
        <f>IF(A42="Orange",383,IF(A42="Tomato",183,IF(A42="Potato",423,IF(A42="Pineapple",758,IF(A42="Grapes",776,IF(A42="Spinach",306,IF(A42="Strawberry",144,IF(A42="Cucumber",107,IF(A42="Mango",59,IF(A42="Watermelon",68,IF(A42="Broccoli",935,IF(A42="Kiwi",550,IF(A42="Lemon",970,IF(A42="Avocado",254,IF(A42="Cauliflower",305,IF(A42="Pear",558,IF(A42="Blueberry",929,IF(A42="Bell Pepper",650,AVERAGE({383,183,423,758,776,306,144,107,59,68,935,550,970,254,305,558,929,650}))))))))))))))))))
)</f>
        <v>464.33333333333331</v>
      </c>
      <c r="M42" s="13">
        <v>69.58620689655173</v>
      </c>
    </row>
    <row r="43" spans="1:13" ht="15.75" x14ac:dyDescent="0.25">
      <c r="A43" s="12" t="s">
        <v>25</v>
      </c>
      <c r="B43" s="13">
        <v>32.202247191011239</v>
      </c>
      <c r="C43" s="13">
        <v>10</v>
      </c>
      <c r="D43">
        <f t="shared" si="0"/>
        <v>0.68946266573621773</v>
      </c>
      <c r="E43" t="str">
        <f t="shared" si="1"/>
        <v>-</v>
      </c>
      <c r="F43" t="str">
        <f t="shared" si="2"/>
        <v>Root to Table Farms</v>
      </c>
      <c r="G43" s="5" t="s">
        <v>216</v>
      </c>
      <c r="H43">
        <f>COUNTIF(Sheet1!$A$2:$A$4577, G43)</f>
        <v>58</v>
      </c>
      <c r="J43">
        <f t="shared" si="3"/>
        <v>1867.7303370786519</v>
      </c>
      <c r="K43">
        <f t="shared" si="4"/>
        <v>99.464590802993484</v>
      </c>
      <c r="L43">
        <f>IF(A43="Orange",383,IF(A43="Tomato",183,IF(A43="Potato",423,IF(A43="Pineapple",758,IF(A43="Grapes",776,IF(A43="Spinach",306,IF(A43="Strawberry",144,IF(A43="Cucumber",107,IF(A43="Mango",59,IF(A43="Watermelon",68,IF(A43="Broccoli",935,IF(A43="Kiwi",550,IF(A43="Lemon",970,IF(A43="Avocado",254,IF(A43="Cauliflower",305,IF(A43="Pear",558,IF(A43="Blueberry",929,IF(A43="Bell Pepper",650,AVERAGE({383,183,423,758,776,306,144,107,59,68,935,550,970,254,305,558,929,650}))))))))))))))))))
)</f>
        <v>776</v>
      </c>
      <c r="M43" s="13">
        <v>32.202247191011239</v>
      </c>
    </row>
    <row r="44" spans="1:13" ht="15.75" x14ac:dyDescent="0.25">
      <c r="A44" s="12" t="s">
        <v>106</v>
      </c>
      <c r="B44" s="13">
        <v>33.539459459459458</v>
      </c>
      <c r="C44" s="13">
        <v>40</v>
      </c>
      <c r="D44">
        <f t="shared" si="0"/>
        <v>-0.19262506446621974</v>
      </c>
      <c r="E44" t="str">
        <f t="shared" si="1"/>
        <v>-</v>
      </c>
      <c r="F44" t="str">
        <f t="shared" si="2"/>
        <v>Unknown</v>
      </c>
      <c r="G44" s="5" t="s">
        <v>217</v>
      </c>
      <c r="H44">
        <f>COUNTIF(Sheet1!$A$2:$A$4577, G44)</f>
        <v>19</v>
      </c>
      <c r="J44">
        <f t="shared" si="3"/>
        <v>637.24972972972967</v>
      </c>
      <c r="K44">
        <f t="shared" si="4"/>
        <v>93.723025976493574</v>
      </c>
      <c r="L44">
        <f>IF(A44="Orange",383,IF(A44="Tomato",183,IF(A44="Potato",423,IF(A44="Pineapple",758,IF(A44="Grapes",776,IF(A44="Spinach",306,IF(A44="Strawberry",144,IF(A44="Cucumber",107,IF(A44="Mango",59,IF(A44="Watermelon",68,IF(A44="Broccoli",935,IF(A44="Kiwi",550,IF(A44="Lemon",970,IF(A44="Avocado",254,IF(A44="Cauliflower",305,IF(A44="Pear",558,IF(A44="Blueberry",929,IF(A44="Bell Pepper",650,AVERAGE({383,183,423,758,776,306,144,107,59,68,935,550,970,254,305,558,929,650}))))))))))))))))))
)</f>
        <v>464.33333333333331</v>
      </c>
      <c r="M44" s="13">
        <v>33.539459459459458</v>
      </c>
    </row>
    <row r="45" spans="1:13" ht="15.75" x14ac:dyDescent="0.25">
      <c r="A45" s="12" t="s">
        <v>186</v>
      </c>
      <c r="B45" s="13">
        <v>178.84615384615384</v>
      </c>
      <c r="C45" s="13">
        <v>40</v>
      </c>
      <c r="D45">
        <f t="shared" si="0"/>
        <v>0.7763440860215054</v>
      </c>
      <c r="E45" t="str">
        <f t="shared" si="1"/>
        <v>-</v>
      </c>
      <c r="F45" t="str">
        <f t="shared" si="2"/>
        <v>Unknown</v>
      </c>
      <c r="G45" s="5" t="s">
        <v>218</v>
      </c>
      <c r="H45">
        <f>COUNTIF(Sheet1!$A$2:$A$4577, G45)</f>
        <v>14</v>
      </c>
      <c r="J45">
        <f t="shared" si="3"/>
        <v>2503.8461538461538</v>
      </c>
      <c r="K45">
        <f t="shared" si="4"/>
        <v>98.402457757296474</v>
      </c>
      <c r="L45">
        <f>IF(A45="Orange",383,IF(A45="Tomato",183,IF(A45="Potato",423,IF(A45="Pineapple",758,IF(A45="Grapes",776,IF(A45="Spinach",306,IF(A45="Strawberry",144,IF(A45="Cucumber",107,IF(A45="Mango",59,IF(A45="Watermelon",68,IF(A45="Broccoli",935,IF(A45="Kiwi",550,IF(A45="Lemon",970,IF(A45="Avocado",254,IF(A45="Cauliflower",305,IF(A45="Pear",558,IF(A45="Blueberry",929,IF(A45="Bell Pepper",650,AVERAGE({383,183,423,758,776,306,144,107,59,68,935,550,970,254,305,558,929,650}))))))))))))))))))
)</f>
        <v>464.33333333333331</v>
      </c>
      <c r="M45" s="13">
        <v>178.84615384615384</v>
      </c>
    </row>
    <row r="46" spans="1:13" ht="15.75" x14ac:dyDescent="0.25">
      <c r="A46" s="12" t="s">
        <v>103</v>
      </c>
      <c r="B46" s="13">
        <v>69.940243902439022</v>
      </c>
      <c r="C46" s="13">
        <v>40</v>
      </c>
      <c r="D46">
        <f t="shared" si="0"/>
        <v>0.42808320691879831</v>
      </c>
      <c r="E46" t="str">
        <f t="shared" si="1"/>
        <v>-</v>
      </c>
      <c r="F46" t="str">
        <f t="shared" si="2"/>
        <v>Unknown</v>
      </c>
      <c r="G46" s="5" t="s">
        <v>219</v>
      </c>
      <c r="H46">
        <f>COUNTIF(Sheet1!$A$2:$A$4577, G46)</f>
        <v>1090</v>
      </c>
      <c r="J46">
        <f t="shared" si="3"/>
        <v>76234.865853658528</v>
      </c>
      <c r="K46">
        <f t="shared" si="4"/>
        <v>99.947530569442094</v>
      </c>
      <c r="L46">
        <f>IF(A46="Orange",383,IF(A46="Tomato",183,IF(A46="Potato",423,IF(A46="Pineapple",758,IF(A46="Grapes",776,IF(A46="Spinach",306,IF(A46="Strawberry",144,IF(A46="Cucumber",107,IF(A46="Mango",59,IF(A46="Watermelon",68,IF(A46="Broccoli",935,IF(A46="Kiwi",550,IF(A46="Lemon",970,IF(A46="Avocado",254,IF(A46="Cauliflower",305,IF(A46="Pear",558,IF(A46="Blueberry",929,IF(A46="Bell Pepper",650,AVERAGE({383,183,423,758,776,306,144,107,59,68,935,550,970,254,305,558,929,650}))))))))))))))))))
)</f>
        <v>464.33333333333331</v>
      </c>
      <c r="M46" s="13">
        <v>69.940243902439022</v>
      </c>
    </row>
    <row r="47" spans="1:13" ht="15.75" x14ac:dyDescent="0.25">
      <c r="A47" s="12" t="s">
        <v>337</v>
      </c>
      <c r="B47" s="13">
        <v>160</v>
      </c>
      <c r="C47" s="13">
        <v>40</v>
      </c>
      <c r="D47">
        <f t="shared" si="0"/>
        <v>0.75</v>
      </c>
      <c r="E47" t="str">
        <f t="shared" si="1"/>
        <v>-</v>
      </c>
      <c r="F47" t="str">
        <f t="shared" si="2"/>
        <v>Unknown</v>
      </c>
      <c r="G47" s="5" t="s">
        <v>224</v>
      </c>
      <c r="H47">
        <f>COUNTIF(Sheet1!$A$2:$A$4577, G47)</f>
        <v>82</v>
      </c>
      <c r="J47">
        <f t="shared" si="3"/>
        <v>13120</v>
      </c>
      <c r="K47">
        <f t="shared" si="4"/>
        <v>99.695121951219505</v>
      </c>
      <c r="L47">
        <f>IF(A47="Orange",383,IF(A47="Tomato",183,IF(A47="Potato",423,IF(A47="Pineapple",758,IF(A47="Grapes",776,IF(A47="Spinach",306,IF(A47="Strawberry",144,IF(A47="Cucumber",107,IF(A47="Mango",59,IF(A47="Watermelon",68,IF(A47="Broccoli",935,IF(A47="Kiwi",550,IF(A47="Lemon",970,IF(A47="Avocado",254,IF(A47="Cauliflower",305,IF(A47="Pear",558,IF(A47="Blueberry",929,IF(A47="Bell Pepper",650,AVERAGE({383,183,423,758,776,306,144,107,59,68,935,550,970,254,305,558,929,650}))))))))))))))))))
)</f>
        <v>464.33333333333331</v>
      </c>
      <c r="M47" s="13">
        <v>160</v>
      </c>
    </row>
    <row r="48" spans="1:13" ht="15.75" x14ac:dyDescent="0.25">
      <c r="A48" s="12" t="s">
        <v>189</v>
      </c>
      <c r="B48" s="13">
        <v>31</v>
      </c>
      <c r="C48" s="13">
        <v>40</v>
      </c>
      <c r="D48">
        <f t="shared" si="0"/>
        <v>-0.29032258064516125</v>
      </c>
      <c r="E48" t="str">
        <f t="shared" si="1"/>
        <v>-</v>
      </c>
      <c r="F48" t="str">
        <f t="shared" si="2"/>
        <v>Unknown</v>
      </c>
      <c r="G48" s="5" t="s">
        <v>227</v>
      </c>
      <c r="H48">
        <f>COUNTIF(Sheet1!$A$2:$A$4577, G48)</f>
        <v>23</v>
      </c>
      <c r="J48">
        <f t="shared" si="3"/>
        <v>713</v>
      </c>
      <c r="K48">
        <f t="shared" si="4"/>
        <v>94.389901823281903</v>
      </c>
      <c r="L48">
        <f>IF(A48="Orange",383,IF(A48="Tomato",183,IF(A48="Potato",423,IF(A48="Pineapple",758,IF(A48="Grapes",776,IF(A48="Spinach",306,IF(A48="Strawberry",144,IF(A48="Cucumber",107,IF(A48="Mango",59,IF(A48="Watermelon",68,IF(A48="Broccoli",935,IF(A48="Kiwi",550,IF(A48="Lemon",970,IF(A48="Avocado",254,IF(A48="Cauliflower",305,IF(A48="Pear",558,IF(A48="Blueberry",929,IF(A48="Bell Pepper",650,AVERAGE({383,183,423,758,776,306,144,107,59,68,935,550,970,254,305,558,929,650}))))))))))))))))))
)</f>
        <v>464.33333333333331</v>
      </c>
      <c r="M48" s="13">
        <v>31</v>
      </c>
    </row>
    <row r="49" spans="1:13" ht="15.75" x14ac:dyDescent="0.25">
      <c r="A49" s="12" t="s">
        <v>338</v>
      </c>
      <c r="B49" s="13">
        <v>355</v>
      </c>
      <c r="C49" s="13">
        <v>40</v>
      </c>
      <c r="D49">
        <f t="shared" si="0"/>
        <v>0.88732394366197187</v>
      </c>
      <c r="E49" t="str">
        <f t="shared" si="1"/>
        <v>-</v>
      </c>
      <c r="F49" t="str">
        <f t="shared" si="2"/>
        <v>Unknown</v>
      </c>
      <c r="G49" s="5" t="s">
        <v>230</v>
      </c>
      <c r="H49">
        <f>COUNTIF(Sheet1!$A$2:$A$4577, G49)</f>
        <v>71</v>
      </c>
      <c r="J49">
        <f t="shared" si="3"/>
        <v>25205</v>
      </c>
      <c r="K49">
        <f t="shared" si="4"/>
        <v>99.84130132910137</v>
      </c>
      <c r="L49">
        <f>IF(A49="Orange",383,IF(A49="Tomato",183,IF(A49="Potato",423,IF(A49="Pineapple",758,IF(A49="Grapes",776,IF(A49="Spinach",306,IF(A49="Strawberry",144,IF(A49="Cucumber",107,IF(A49="Mango",59,IF(A49="Watermelon",68,IF(A49="Broccoli",935,IF(A49="Kiwi",550,IF(A49="Lemon",970,IF(A49="Avocado",254,IF(A49="Cauliflower",305,IF(A49="Pear",558,IF(A49="Blueberry",929,IF(A49="Bell Pepper",650,AVERAGE({383,183,423,758,776,306,144,107,59,68,935,550,970,254,305,558,929,650}))))))))))))))))))
)</f>
        <v>464.33333333333331</v>
      </c>
      <c r="M49" s="13">
        <v>355</v>
      </c>
    </row>
    <row r="50" spans="1:13" ht="15.75" x14ac:dyDescent="0.25">
      <c r="A50" s="12" t="s">
        <v>340</v>
      </c>
      <c r="B50" s="13">
        <v>820</v>
      </c>
      <c r="C50" s="13">
        <v>40</v>
      </c>
      <c r="D50">
        <f t="shared" si="0"/>
        <v>0.95121951219512191</v>
      </c>
      <c r="E50" t="str">
        <f t="shared" si="1"/>
        <v>-</v>
      </c>
      <c r="F50" t="str">
        <f t="shared" si="2"/>
        <v>Unknown</v>
      </c>
      <c r="G50" s="5" t="s">
        <v>231</v>
      </c>
      <c r="H50">
        <f>COUNTIF(Sheet1!$A$2:$A$4577, G50)</f>
        <v>24</v>
      </c>
      <c r="J50">
        <f t="shared" si="3"/>
        <v>19680</v>
      </c>
      <c r="K50">
        <f t="shared" si="4"/>
        <v>99.796747967479675</v>
      </c>
      <c r="L50">
        <f>IF(A50="Orange",383,IF(A50="Tomato",183,IF(A50="Potato",423,IF(A50="Pineapple",758,IF(A50="Grapes",776,IF(A50="Spinach",306,IF(A50="Strawberry",144,IF(A50="Cucumber",107,IF(A50="Mango",59,IF(A50="Watermelon",68,IF(A50="Broccoli",935,IF(A50="Kiwi",550,IF(A50="Lemon",970,IF(A50="Avocado",254,IF(A50="Cauliflower",305,IF(A50="Pear",558,IF(A50="Blueberry",929,IF(A50="Bell Pepper",650,AVERAGE({383,183,423,758,776,306,144,107,59,68,935,550,970,254,305,558,929,650}))))))))))))))))))
)</f>
        <v>464.33333333333331</v>
      </c>
      <c r="M50" s="13">
        <v>820</v>
      </c>
    </row>
    <row r="51" spans="1:13" ht="15.75" x14ac:dyDescent="0.25">
      <c r="A51" s="12" t="s">
        <v>117</v>
      </c>
      <c r="B51" s="13">
        <v>167.5990909090909</v>
      </c>
      <c r="C51" s="13">
        <v>40</v>
      </c>
      <c r="D51">
        <f t="shared" si="0"/>
        <v>0.76133522095476758</v>
      </c>
      <c r="E51" t="str">
        <f t="shared" si="1"/>
        <v>-</v>
      </c>
      <c r="F51" t="str">
        <f t="shared" si="2"/>
        <v>Unknown</v>
      </c>
      <c r="G51" s="5" t="s">
        <v>234</v>
      </c>
      <c r="H51">
        <f>COUNTIF(Sheet1!$A$2:$A$4577, G51)</f>
        <v>26</v>
      </c>
      <c r="J51">
        <f t="shared" si="3"/>
        <v>4357.5763636363636</v>
      </c>
      <c r="K51">
        <f t="shared" si="4"/>
        <v>99.082058542133723</v>
      </c>
      <c r="L51">
        <f>IF(A51="Orange",383,IF(A51="Tomato",183,IF(A51="Potato",423,IF(A51="Pineapple",758,IF(A51="Grapes",776,IF(A51="Spinach",306,IF(A51="Strawberry",144,IF(A51="Cucumber",107,IF(A51="Mango",59,IF(A51="Watermelon",68,IF(A51="Broccoli",935,IF(A51="Kiwi",550,IF(A51="Lemon",970,IF(A51="Avocado",254,IF(A51="Cauliflower",305,IF(A51="Pear",558,IF(A51="Blueberry",929,IF(A51="Bell Pepper",650,AVERAGE({383,183,423,758,776,306,144,107,59,68,935,550,970,254,305,558,929,650}))))))))))))))))))
)</f>
        <v>464.33333333333331</v>
      </c>
      <c r="M51" s="13">
        <v>167.5990909090909</v>
      </c>
    </row>
    <row r="52" spans="1:13" ht="15.75" x14ac:dyDescent="0.25">
      <c r="A52" s="12" t="s">
        <v>163</v>
      </c>
      <c r="B52" s="13">
        <v>42.266666666666666</v>
      </c>
      <c r="C52" s="13">
        <v>40</v>
      </c>
      <c r="D52">
        <f t="shared" si="0"/>
        <v>5.362776025236593E-2</v>
      </c>
      <c r="E52" t="str">
        <f t="shared" si="1"/>
        <v>-</v>
      </c>
      <c r="F52" t="str">
        <f t="shared" si="2"/>
        <v>Unknown</v>
      </c>
      <c r="G52" s="5" t="s">
        <v>235</v>
      </c>
      <c r="H52">
        <f>COUNTIF(Sheet1!$A$2:$A$4577, G52)</f>
        <v>35</v>
      </c>
      <c r="J52">
        <f t="shared" si="3"/>
        <v>1479.3333333333333</v>
      </c>
      <c r="K52">
        <f t="shared" si="4"/>
        <v>97.29607931500675</v>
      </c>
      <c r="L52">
        <f>IF(A52="Orange",383,IF(A52="Tomato",183,IF(A52="Potato",423,IF(A52="Pineapple",758,IF(A52="Grapes",776,IF(A52="Spinach",306,IF(A52="Strawberry",144,IF(A52="Cucumber",107,IF(A52="Mango",59,IF(A52="Watermelon",68,IF(A52="Broccoli",935,IF(A52="Kiwi",550,IF(A52="Lemon",970,IF(A52="Avocado",254,IF(A52="Cauliflower",305,IF(A52="Pear",558,IF(A52="Blueberry",929,IF(A52="Bell Pepper",650,AVERAGE({383,183,423,758,776,306,144,107,59,68,935,550,970,254,305,558,929,650}))))))))))))))))))
)</f>
        <v>464.33333333333331</v>
      </c>
      <c r="M52" s="13">
        <v>42.266666666666666</v>
      </c>
    </row>
    <row r="53" spans="1:13" ht="15.75" x14ac:dyDescent="0.25">
      <c r="A53" s="12" t="s">
        <v>342</v>
      </c>
      <c r="B53" s="13">
        <v>77</v>
      </c>
      <c r="C53" s="13">
        <v>40</v>
      </c>
      <c r="D53">
        <f t="shared" si="0"/>
        <v>0.48051948051948057</v>
      </c>
      <c r="E53" t="str">
        <f t="shared" si="1"/>
        <v>-</v>
      </c>
      <c r="F53" t="str">
        <f t="shared" si="2"/>
        <v>Unknown</v>
      </c>
      <c r="G53" s="5" t="s">
        <v>238</v>
      </c>
      <c r="H53">
        <f>COUNTIF(Sheet1!$A$2:$A$4577, G53)</f>
        <v>39</v>
      </c>
      <c r="J53">
        <f t="shared" si="3"/>
        <v>3003</v>
      </c>
      <c r="K53">
        <f t="shared" si="4"/>
        <v>98.667998667998674</v>
      </c>
      <c r="L53">
        <f>IF(A53="Orange",383,IF(A53="Tomato",183,IF(A53="Potato",423,IF(A53="Pineapple",758,IF(A53="Grapes",776,IF(A53="Spinach",306,IF(A53="Strawberry",144,IF(A53="Cucumber",107,IF(A53="Mango",59,IF(A53="Watermelon",68,IF(A53="Broccoli",935,IF(A53="Kiwi",550,IF(A53="Lemon",970,IF(A53="Avocado",254,IF(A53="Cauliflower",305,IF(A53="Pear",558,IF(A53="Blueberry",929,IF(A53="Bell Pepper",650,AVERAGE({383,183,423,758,776,306,144,107,59,68,935,550,970,254,305,558,929,650}))))))))))))))))))
)</f>
        <v>464.33333333333331</v>
      </c>
      <c r="M53" s="13">
        <v>77</v>
      </c>
    </row>
    <row r="54" spans="1:13" ht="15.75" x14ac:dyDescent="0.25">
      <c r="A54" s="12" t="s">
        <v>344</v>
      </c>
      <c r="B54" s="13">
        <v>42</v>
      </c>
      <c r="C54" s="13">
        <v>40</v>
      </c>
      <c r="D54">
        <f t="shared" si="0"/>
        <v>4.7619047619047672E-2</v>
      </c>
      <c r="E54" t="str">
        <f t="shared" si="1"/>
        <v>-</v>
      </c>
      <c r="F54" t="str">
        <f t="shared" si="2"/>
        <v>Unknown</v>
      </c>
      <c r="G54" s="5" t="s">
        <v>239</v>
      </c>
      <c r="H54">
        <f>COUNTIF(Sheet1!$A$2:$A$4577, G54)</f>
        <v>19</v>
      </c>
      <c r="J54">
        <f t="shared" si="3"/>
        <v>798</v>
      </c>
      <c r="K54">
        <f t="shared" si="4"/>
        <v>94.987468671679196</v>
      </c>
      <c r="L54">
        <f>IF(A54="Orange",383,IF(A54="Tomato",183,IF(A54="Potato",423,IF(A54="Pineapple",758,IF(A54="Grapes",776,IF(A54="Spinach",306,IF(A54="Strawberry",144,IF(A54="Cucumber",107,IF(A54="Mango",59,IF(A54="Watermelon",68,IF(A54="Broccoli",935,IF(A54="Kiwi",550,IF(A54="Lemon",970,IF(A54="Avocado",254,IF(A54="Cauliflower",305,IF(A54="Pear",558,IF(A54="Blueberry",929,IF(A54="Bell Pepper",650,AVERAGE({383,183,423,758,776,306,144,107,59,68,935,550,970,254,305,558,929,650}))))))))))))))))))
)</f>
        <v>464.33333333333331</v>
      </c>
      <c r="M54" s="13">
        <v>42</v>
      </c>
    </row>
    <row r="55" spans="1:13" ht="15.75" x14ac:dyDescent="0.25">
      <c r="A55" s="12" t="s">
        <v>131</v>
      </c>
      <c r="B55" s="13">
        <v>46.7</v>
      </c>
      <c r="C55" s="13">
        <v>40</v>
      </c>
      <c r="D55">
        <f t="shared" si="0"/>
        <v>0.14346895074946475</v>
      </c>
      <c r="E55" t="str">
        <f t="shared" si="1"/>
        <v>-</v>
      </c>
      <c r="F55" t="str">
        <f t="shared" si="2"/>
        <v>Unknown</v>
      </c>
      <c r="G55" s="5" t="s">
        <v>242</v>
      </c>
      <c r="H55">
        <f>COUNTIF(Sheet1!$A$2:$A$4577, G55)</f>
        <v>18</v>
      </c>
      <c r="J55">
        <f t="shared" si="3"/>
        <v>840.6</v>
      </c>
      <c r="K55">
        <f t="shared" si="4"/>
        <v>95.24149417083035</v>
      </c>
      <c r="L55">
        <f>IF(A55="Orange",383,IF(A55="Tomato",183,IF(A55="Potato",423,IF(A55="Pineapple",758,IF(A55="Grapes",776,IF(A55="Spinach",306,IF(A55="Strawberry",144,IF(A55="Cucumber",107,IF(A55="Mango",59,IF(A55="Watermelon",68,IF(A55="Broccoli",935,IF(A55="Kiwi",550,IF(A55="Lemon",970,IF(A55="Avocado",254,IF(A55="Cauliflower",305,IF(A55="Pear",558,IF(A55="Blueberry",929,IF(A55="Bell Pepper",650,AVERAGE({383,183,423,758,776,306,144,107,59,68,935,550,970,254,305,558,929,650}))))))))))))))))))
)</f>
        <v>464.33333333333331</v>
      </c>
      <c r="M55" s="13">
        <v>46.7</v>
      </c>
    </row>
    <row r="56" spans="1:13" ht="15.75" x14ac:dyDescent="0.25">
      <c r="A56" s="12" t="s">
        <v>194</v>
      </c>
      <c r="B56" s="13">
        <v>253.48</v>
      </c>
      <c r="C56" s="13">
        <v>40</v>
      </c>
      <c r="D56">
        <f t="shared" si="0"/>
        <v>0.84219662300773235</v>
      </c>
      <c r="E56" t="str">
        <f t="shared" si="1"/>
        <v>-</v>
      </c>
      <c r="F56" t="str">
        <f t="shared" si="2"/>
        <v>Unknown</v>
      </c>
      <c r="G56" s="5" t="s">
        <v>245</v>
      </c>
      <c r="H56">
        <f>COUNTIF(Sheet1!$A$2:$A$4577, G56)</f>
        <v>14</v>
      </c>
      <c r="J56">
        <f t="shared" si="3"/>
        <v>3548.72</v>
      </c>
      <c r="K56">
        <f t="shared" si="4"/>
        <v>98.872833021483814</v>
      </c>
      <c r="L56">
        <f>IF(A56="Orange",383,IF(A56="Tomato",183,IF(A56="Potato",423,IF(A56="Pineapple",758,IF(A56="Grapes",776,IF(A56="Spinach",306,IF(A56="Strawberry",144,IF(A56="Cucumber",107,IF(A56="Mango",59,IF(A56="Watermelon",68,IF(A56="Broccoli",935,IF(A56="Kiwi",550,IF(A56="Lemon",970,IF(A56="Avocado",254,IF(A56="Cauliflower",305,IF(A56="Pear",558,IF(A56="Blueberry",929,IF(A56="Bell Pepper",650,AVERAGE({383,183,423,758,776,306,144,107,59,68,935,550,970,254,305,558,929,650}))))))))))))))))))
)</f>
        <v>464.33333333333331</v>
      </c>
      <c r="M56" s="13">
        <v>253.48</v>
      </c>
    </row>
    <row r="57" spans="1:13" ht="15.75" x14ac:dyDescent="0.25">
      <c r="A57" s="12" t="s">
        <v>39</v>
      </c>
      <c r="B57" s="13">
        <v>22.369767441860457</v>
      </c>
      <c r="C57" s="13">
        <v>11</v>
      </c>
      <c r="D57">
        <f t="shared" si="0"/>
        <v>0.50826489240045725</v>
      </c>
      <c r="E57" t="str">
        <f t="shared" si="1"/>
        <v>-</v>
      </c>
      <c r="F57" t="str">
        <f t="shared" si="2"/>
        <v>Unknown</v>
      </c>
      <c r="G57" s="5" t="s">
        <v>246</v>
      </c>
      <c r="H57">
        <f>COUNTIF(Sheet1!$A$2:$A$4577, G57)</f>
        <v>16</v>
      </c>
      <c r="J57">
        <f t="shared" si="3"/>
        <v>357.91627906976731</v>
      </c>
      <c r="K57">
        <f t="shared" si="4"/>
        <v>96.926655577502856</v>
      </c>
      <c r="L57">
        <f>IF(A57="Orange",383,IF(A57="Tomato",183,IF(A57="Potato",423,IF(A57="Pineapple",758,IF(A57="Grapes",776,IF(A57="Spinach",306,IF(A57="Strawberry",144,IF(A57="Cucumber",107,IF(A57="Mango",59,IF(A57="Watermelon",68,IF(A57="Broccoli",935,IF(A57="Kiwi",550,IF(A57="Lemon",970,IF(A57="Avocado",254,IF(A57="Cauliflower",305,IF(A57="Pear",558,IF(A57="Blueberry",929,IF(A57="Bell Pepper",650,AVERAGE({383,183,423,758,776,306,144,107,59,68,935,550,970,254,305,558,929,650}))))))))))))))))))
)</f>
        <v>550</v>
      </c>
      <c r="M57" s="13">
        <v>22.369767441860457</v>
      </c>
    </row>
    <row r="58" spans="1:13" ht="15.75" x14ac:dyDescent="0.25">
      <c r="A58" s="12" t="s">
        <v>156</v>
      </c>
      <c r="B58" s="13">
        <v>55.571428571428569</v>
      </c>
      <c r="C58" s="13">
        <v>40</v>
      </c>
      <c r="D58">
        <f t="shared" si="0"/>
        <v>0.28020565552699228</v>
      </c>
      <c r="E58" t="str">
        <f t="shared" si="1"/>
        <v>-</v>
      </c>
      <c r="F58" t="str">
        <f t="shared" si="2"/>
        <v>Unknown</v>
      </c>
      <c r="G58" s="5" t="s">
        <v>247</v>
      </c>
      <c r="H58">
        <f>COUNTIF(Sheet1!$A$2:$A$4577, G58)</f>
        <v>26</v>
      </c>
      <c r="J58">
        <f t="shared" si="3"/>
        <v>1444.8571428571429</v>
      </c>
      <c r="K58">
        <f t="shared" si="4"/>
        <v>97.231560213565359</v>
      </c>
      <c r="L58">
        <f>IF(A58="Orange",383,IF(A58="Tomato",183,IF(A58="Potato",423,IF(A58="Pineapple",758,IF(A58="Grapes",776,IF(A58="Spinach",306,IF(A58="Strawberry",144,IF(A58="Cucumber",107,IF(A58="Mango",59,IF(A58="Watermelon",68,IF(A58="Broccoli",935,IF(A58="Kiwi",550,IF(A58="Lemon",970,IF(A58="Avocado",254,IF(A58="Cauliflower",305,IF(A58="Pear",558,IF(A58="Blueberry",929,IF(A58="Bell Pepper",650,AVERAGE({383,183,423,758,776,306,144,107,59,68,935,550,970,254,305,558,929,650}))))))))))))))))))
)</f>
        <v>464.33333333333331</v>
      </c>
      <c r="M58" s="13">
        <v>55.571428571428569</v>
      </c>
    </row>
    <row r="59" spans="1:13" ht="15.75" x14ac:dyDescent="0.25">
      <c r="A59" s="12" t="s">
        <v>41</v>
      </c>
      <c r="B59" s="13">
        <v>25.9140625</v>
      </c>
      <c r="C59" s="13">
        <v>20</v>
      </c>
      <c r="D59">
        <f t="shared" si="0"/>
        <v>0.22821826952065116</v>
      </c>
      <c r="E59" t="str">
        <f t="shared" si="1"/>
        <v>-</v>
      </c>
      <c r="F59" t="str">
        <f t="shared" si="2"/>
        <v>Unknown</v>
      </c>
      <c r="G59" s="5" t="s">
        <v>248</v>
      </c>
      <c r="H59">
        <f>COUNTIF(Sheet1!$A$2:$A$4577, G59)</f>
        <v>56</v>
      </c>
      <c r="J59">
        <f t="shared" si="3"/>
        <v>1451.1875</v>
      </c>
      <c r="K59">
        <f t="shared" si="4"/>
        <v>98.621818338429733</v>
      </c>
      <c r="L59">
        <f>IF(A59="Orange",383,IF(A59="Tomato",183,IF(A59="Potato",423,IF(A59="Pineapple",758,IF(A59="Grapes",776,IF(A59="Spinach",306,IF(A59="Strawberry",144,IF(A59="Cucumber",107,IF(A59="Mango",59,IF(A59="Watermelon",68,IF(A59="Broccoli",935,IF(A59="Kiwi",550,IF(A59="Lemon",970,IF(A59="Avocado",254,IF(A59="Cauliflower",305,IF(A59="Pear",558,IF(A59="Blueberry",929,IF(A59="Bell Pepper",650,AVERAGE({383,183,423,758,776,306,144,107,59,68,935,550,970,254,305,558,929,650}))))))))))))))))))
)</f>
        <v>970</v>
      </c>
      <c r="M59" s="13">
        <v>25.9140625</v>
      </c>
    </row>
    <row r="60" spans="1:13" ht="15.75" x14ac:dyDescent="0.25">
      <c r="A60" s="12" t="s">
        <v>59</v>
      </c>
      <c r="B60" s="13">
        <v>39</v>
      </c>
      <c r="C60" s="13">
        <v>40</v>
      </c>
      <c r="D60">
        <f t="shared" si="0"/>
        <v>-2.564102564102555E-2</v>
      </c>
      <c r="E60" t="str">
        <f t="shared" si="1"/>
        <v>-</v>
      </c>
      <c r="F60" t="str">
        <f t="shared" si="2"/>
        <v>Unknown</v>
      </c>
      <c r="G60" s="5" t="s">
        <v>251</v>
      </c>
      <c r="H60">
        <f>COUNTIF(Sheet1!$A$2:$A$4577, G60)</f>
        <v>20</v>
      </c>
      <c r="J60">
        <f t="shared" si="3"/>
        <v>780</v>
      </c>
      <c r="K60">
        <f t="shared" si="4"/>
        <v>94.871794871794862</v>
      </c>
      <c r="L60">
        <f>IF(A60="Orange",383,IF(A60="Tomato",183,IF(A60="Potato",423,IF(A60="Pineapple",758,IF(A60="Grapes",776,IF(A60="Spinach",306,IF(A60="Strawberry",144,IF(A60="Cucumber",107,IF(A60="Mango",59,IF(A60="Watermelon",68,IF(A60="Broccoli",935,IF(A60="Kiwi",550,IF(A60="Lemon",970,IF(A60="Avocado",254,IF(A60="Cauliflower",305,IF(A60="Pear",558,IF(A60="Blueberry",929,IF(A60="Bell Pepper",650,AVERAGE({383,183,423,758,776,306,144,107,59,68,935,550,970,254,305,558,929,650}))))))))))))))))))
)</f>
        <v>464.33333333333331</v>
      </c>
      <c r="M60" s="13">
        <v>39</v>
      </c>
    </row>
    <row r="61" spans="1:13" ht="15.75" x14ac:dyDescent="0.25">
      <c r="A61" s="12" t="s">
        <v>66</v>
      </c>
      <c r="B61" s="13">
        <v>256.38461538461536</v>
      </c>
      <c r="C61" s="13">
        <v>40</v>
      </c>
      <c r="D61">
        <f t="shared" si="0"/>
        <v>0.84398439843984396</v>
      </c>
      <c r="E61" t="str">
        <f t="shared" si="1"/>
        <v>-</v>
      </c>
      <c r="F61" t="str">
        <f t="shared" si="2"/>
        <v>Unknown</v>
      </c>
      <c r="G61" s="5" t="s">
        <v>258</v>
      </c>
      <c r="H61">
        <f>COUNTIF(Sheet1!$A$2:$A$4577, G61)</f>
        <v>15</v>
      </c>
      <c r="J61">
        <f t="shared" si="3"/>
        <v>3845.7692307692305</v>
      </c>
      <c r="K61">
        <f t="shared" si="4"/>
        <v>98.959895989598962</v>
      </c>
      <c r="L61">
        <f>IF(A61="Orange",383,IF(A61="Tomato",183,IF(A61="Potato",423,IF(A61="Pineapple",758,IF(A61="Grapes",776,IF(A61="Spinach",306,IF(A61="Strawberry",144,IF(A61="Cucumber",107,IF(A61="Mango",59,IF(A61="Watermelon",68,IF(A61="Broccoli",935,IF(A61="Kiwi",550,IF(A61="Lemon",970,IF(A61="Avocado",254,IF(A61="Cauliflower",305,IF(A61="Pear",558,IF(A61="Blueberry",929,IF(A61="Bell Pepper",650,AVERAGE({383,183,423,758,776,306,144,107,59,68,935,550,970,254,305,558,929,650}))))))))))))))))))
)</f>
        <v>464.33333333333331</v>
      </c>
      <c r="M61" s="13">
        <v>256.38461538461536</v>
      </c>
    </row>
    <row r="62" spans="1:13" ht="15.75" x14ac:dyDescent="0.25">
      <c r="A62" s="12" t="s">
        <v>207</v>
      </c>
      <c r="B62" s="13">
        <v>79.5</v>
      </c>
      <c r="C62" s="13">
        <v>40</v>
      </c>
      <c r="D62">
        <f t="shared" si="0"/>
        <v>0.49685534591194969</v>
      </c>
      <c r="E62" t="str">
        <f t="shared" si="1"/>
        <v>-</v>
      </c>
      <c r="F62" t="str">
        <f t="shared" si="2"/>
        <v>Unknown</v>
      </c>
      <c r="G62" s="5" t="s">
        <v>259</v>
      </c>
      <c r="H62">
        <f>COUNTIF(Sheet1!$A$2:$A$4577, G62)</f>
        <v>13</v>
      </c>
      <c r="J62">
        <f t="shared" si="3"/>
        <v>1033.5</v>
      </c>
      <c r="K62">
        <f t="shared" si="4"/>
        <v>96.129656507015</v>
      </c>
      <c r="L62">
        <f>IF(A62="Orange",383,IF(A62="Tomato",183,IF(A62="Potato",423,IF(A62="Pineapple",758,IF(A62="Grapes",776,IF(A62="Spinach",306,IF(A62="Strawberry",144,IF(A62="Cucumber",107,IF(A62="Mango",59,IF(A62="Watermelon",68,IF(A62="Broccoli",935,IF(A62="Kiwi",550,IF(A62="Lemon",970,IF(A62="Avocado",254,IF(A62="Cauliflower",305,IF(A62="Pear",558,IF(A62="Blueberry",929,IF(A62="Bell Pepper",650,AVERAGE({383,183,423,758,776,306,144,107,59,68,935,550,970,254,305,558,929,650}))))))))))))))))))
)</f>
        <v>464.33333333333331</v>
      </c>
      <c r="M62" s="13">
        <v>79.5</v>
      </c>
    </row>
    <row r="63" spans="1:13" ht="15.75" x14ac:dyDescent="0.25">
      <c r="A63" s="12" t="s">
        <v>223</v>
      </c>
      <c r="B63" s="13">
        <v>46.45</v>
      </c>
      <c r="C63" s="13">
        <v>40</v>
      </c>
      <c r="D63">
        <f t="shared" si="0"/>
        <v>0.13885898815931119</v>
      </c>
      <c r="E63" t="str">
        <f t="shared" si="1"/>
        <v>-</v>
      </c>
      <c r="F63" t="str">
        <f t="shared" si="2"/>
        <v>Unknown</v>
      </c>
      <c r="G63" s="5" t="s">
        <v>260</v>
      </c>
      <c r="H63">
        <f>COUNTIF(Sheet1!$A$2:$A$4577, G63)</f>
        <v>21</v>
      </c>
      <c r="J63">
        <f t="shared" si="3"/>
        <v>975.45</v>
      </c>
      <c r="K63">
        <f t="shared" si="4"/>
        <v>95.899328515044331</v>
      </c>
      <c r="L63">
        <f>IF(A63="Orange",383,IF(A63="Tomato",183,IF(A63="Potato",423,IF(A63="Pineapple",758,IF(A63="Grapes",776,IF(A63="Spinach",306,IF(A63="Strawberry",144,IF(A63="Cucumber",107,IF(A63="Mango",59,IF(A63="Watermelon",68,IF(A63="Broccoli",935,IF(A63="Kiwi",550,IF(A63="Lemon",970,IF(A63="Avocado",254,IF(A63="Cauliflower",305,IF(A63="Pear",558,IF(A63="Blueberry",929,IF(A63="Bell Pepper",650,AVERAGE({383,183,423,758,776,306,144,107,59,68,935,550,970,254,305,558,929,650}))))))))))))))))))
)</f>
        <v>464.33333333333331</v>
      </c>
      <c r="M63" s="13">
        <v>46.45</v>
      </c>
    </row>
    <row r="64" spans="1:13" ht="15.75" x14ac:dyDescent="0.25">
      <c r="A64" s="12" t="s">
        <v>98</v>
      </c>
      <c r="B64" s="13">
        <v>60.554749999999999</v>
      </c>
      <c r="C64" s="13">
        <v>40</v>
      </c>
      <c r="D64">
        <f t="shared" si="0"/>
        <v>0.33944075402837925</v>
      </c>
      <c r="E64" t="str">
        <f t="shared" si="1"/>
        <v>-</v>
      </c>
      <c r="F64" t="str">
        <f t="shared" si="2"/>
        <v>Unknown</v>
      </c>
      <c r="G64" s="5" t="s">
        <v>261</v>
      </c>
      <c r="H64">
        <f>COUNTIF(Sheet1!$A$2:$A$4577, G64)</f>
        <v>31</v>
      </c>
      <c r="J64">
        <f t="shared" si="3"/>
        <v>1877.1972499999999</v>
      </c>
      <c r="K64">
        <f t="shared" si="4"/>
        <v>97.869163722672198</v>
      </c>
      <c r="L64">
        <f>IF(A64="Orange",383,IF(A64="Tomato",183,IF(A64="Potato",423,IF(A64="Pineapple",758,IF(A64="Grapes",776,IF(A64="Spinach",306,IF(A64="Strawberry",144,IF(A64="Cucumber",107,IF(A64="Mango",59,IF(A64="Watermelon",68,IF(A64="Broccoli",935,IF(A64="Kiwi",550,IF(A64="Lemon",970,IF(A64="Avocado",254,IF(A64="Cauliflower",305,IF(A64="Pear",558,IF(A64="Blueberry",929,IF(A64="Bell Pepper",650,AVERAGE({383,183,423,758,776,306,144,107,59,68,935,550,970,254,305,558,929,650}))))))))))))))))))
)</f>
        <v>464.33333333333331</v>
      </c>
      <c r="M64" s="13">
        <v>60.554749999999999</v>
      </c>
    </row>
    <row r="65" spans="1:13" ht="15.75" x14ac:dyDescent="0.25">
      <c r="A65" s="12" t="s">
        <v>33</v>
      </c>
      <c r="B65" s="13">
        <v>63.397590361445786</v>
      </c>
      <c r="C65" s="13">
        <v>21</v>
      </c>
      <c r="D65">
        <f t="shared" si="0"/>
        <v>0.66875712656784492</v>
      </c>
      <c r="E65" t="str">
        <f t="shared" si="1"/>
        <v>-</v>
      </c>
      <c r="F65" t="str">
        <f t="shared" si="2"/>
        <v>Unknown</v>
      </c>
      <c r="G65" s="5" t="s">
        <v>262</v>
      </c>
      <c r="H65">
        <f>COUNTIF(Sheet1!$A$2:$A$4577, G65)</f>
        <v>74</v>
      </c>
      <c r="J65">
        <f t="shared" si="3"/>
        <v>4691.4216867469886</v>
      </c>
      <c r="K65">
        <f t="shared" si="4"/>
        <v>99.552374495361946</v>
      </c>
      <c r="L65">
        <f>IF(A65="Orange",383,IF(A65="Tomato",183,IF(A65="Potato",423,IF(A65="Pineapple",758,IF(A65="Grapes",776,IF(A65="Spinach",306,IF(A65="Strawberry",144,IF(A65="Cucumber",107,IF(A65="Mango",59,IF(A65="Watermelon",68,IF(A65="Broccoli",935,IF(A65="Kiwi",550,IF(A65="Lemon",970,IF(A65="Avocado",254,IF(A65="Cauliflower",305,IF(A65="Pear",558,IF(A65="Blueberry",929,IF(A65="Bell Pepper",650,AVERAGE({383,183,423,758,776,306,144,107,59,68,935,550,970,254,305,558,929,650}))))))))))))))))))
)</f>
        <v>59</v>
      </c>
      <c r="M65" s="13">
        <v>63.397590361445786</v>
      </c>
    </row>
    <row r="66" spans="1:13" ht="15.75" x14ac:dyDescent="0.25">
      <c r="A66" s="12" t="s">
        <v>191</v>
      </c>
      <c r="B66" s="13">
        <v>29.179999999999996</v>
      </c>
      <c r="C66" s="13">
        <v>40</v>
      </c>
      <c r="D66">
        <f t="shared" si="0"/>
        <v>-0.37080191912268701</v>
      </c>
      <c r="E66" t="str">
        <f t="shared" si="1"/>
        <v>-</v>
      </c>
      <c r="F66" t="str">
        <f t="shared" si="2"/>
        <v>Unknown</v>
      </c>
      <c r="G66" s="5" t="s">
        <v>265</v>
      </c>
      <c r="H66">
        <f>COUNTIF(Sheet1!$A$2:$A$4577, G66)</f>
        <v>13</v>
      </c>
      <c r="J66">
        <f t="shared" si="3"/>
        <v>379.34</v>
      </c>
      <c r="K66">
        <f t="shared" si="4"/>
        <v>89.455369852902408</v>
      </c>
      <c r="L66">
        <f>IF(A66="Orange",383,IF(A66="Tomato",183,IF(A66="Potato",423,IF(A66="Pineapple",758,IF(A66="Grapes",776,IF(A66="Spinach",306,IF(A66="Strawberry",144,IF(A66="Cucumber",107,IF(A66="Mango",59,IF(A66="Watermelon",68,IF(A66="Broccoli",935,IF(A66="Kiwi",550,IF(A66="Lemon",970,IF(A66="Avocado",254,IF(A66="Cauliflower",305,IF(A66="Pear",558,IF(A66="Blueberry",929,IF(A66="Bell Pepper",650,AVERAGE({383,183,423,758,776,306,144,107,59,68,935,550,970,254,305,558,929,650}))))))))))))))))))
)</f>
        <v>464.33333333333331</v>
      </c>
      <c r="M66" s="13">
        <v>29.179999999999996</v>
      </c>
    </row>
    <row r="67" spans="1:13" ht="15.75" x14ac:dyDescent="0.25">
      <c r="A67" s="12" t="s">
        <v>153</v>
      </c>
      <c r="B67" s="13">
        <v>133.5</v>
      </c>
      <c r="C67" s="13">
        <v>40</v>
      </c>
      <c r="D67">
        <f t="shared" si="0"/>
        <v>0.70037453183520593</v>
      </c>
      <c r="E67" t="str">
        <f t="shared" si="1"/>
        <v>-</v>
      </c>
      <c r="F67" t="str">
        <f t="shared" si="2"/>
        <v>Unknown</v>
      </c>
      <c r="G67" s="5" t="s">
        <v>266</v>
      </c>
      <c r="H67">
        <f>COUNTIF(Sheet1!$A$2:$A$4577, G67)</f>
        <v>82</v>
      </c>
      <c r="J67">
        <f t="shared" si="3"/>
        <v>10947</v>
      </c>
      <c r="K67">
        <f t="shared" si="4"/>
        <v>99.634603087603907</v>
      </c>
      <c r="L67">
        <f>IF(A67="Orange",383,IF(A67="Tomato",183,IF(A67="Potato",423,IF(A67="Pineapple",758,IF(A67="Grapes",776,IF(A67="Spinach",306,IF(A67="Strawberry",144,IF(A67="Cucumber",107,IF(A67="Mango",59,IF(A67="Watermelon",68,IF(A67="Broccoli",935,IF(A67="Kiwi",550,IF(A67="Lemon",970,IF(A67="Avocado",254,IF(A67="Cauliflower",305,IF(A67="Pear",558,IF(A67="Blueberry",929,IF(A67="Bell Pepper",650,AVERAGE({383,183,423,758,776,306,144,107,59,68,935,550,970,254,305,558,929,650}))))))))))))))))))
)</f>
        <v>464.33333333333331</v>
      </c>
      <c r="M67" s="13">
        <v>133.5</v>
      </c>
    </row>
    <row r="68" spans="1:13" ht="15.75" x14ac:dyDescent="0.25">
      <c r="A68" s="12" t="s">
        <v>299</v>
      </c>
      <c r="B68" s="13">
        <v>45</v>
      </c>
      <c r="C68" s="13">
        <v>40</v>
      </c>
      <c r="D68">
        <f t="shared" si="0"/>
        <v>0.11111111111111116</v>
      </c>
      <c r="E68" t="str">
        <f t="shared" si="1"/>
        <v>-</v>
      </c>
      <c r="F68" t="str">
        <f t="shared" si="2"/>
        <v>Unknown</v>
      </c>
      <c r="G68" s="5" t="s">
        <v>267</v>
      </c>
      <c r="H68">
        <f>COUNTIF(Sheet1!$A$2:$A$4577, G68)</f>
        <v>23</v>
      </c>
      <c r="J68">
        <f t="shared" si="3"/>
        <v>1035</v>
      </c>
      <c r="K68">
        <f t="shared" si="4"/>
        <v>96.135265700483103</v>
      </c>
      <c r="L68">
        <f>IF(A68="Orange",383,IF(A68="Tomato",183,IF(A68="Potato",423,IF(A68="Pineapple",758,IF(A68="Grapes",776,IF(A68="Spinach",306,IF(A68="Strawberry",144,IF(A68="Cucumber",107,IF(A68="Mango",59,IF(A68="Watermelon",68,IF(A68="Broccoli",935,IF(A68="Kiwi",550,IF(A68="Lemon",970,IF(A68="Avocado",254,IF(A68="Cauliflower",305,IF(A68="Pear",558,IF(A68="Blueberry",929,IF(A68="Bell Pepper",650,AVERAGE({383,183,423,758,776,306,144,107,59,68,935,550,970,254,305,558,929,650}))))))))))))))))))
)</f>
        <v>464.33333333333331</v>
      </c>
      <c r="M68" s="13">
        <v>45</v>
      </c>
    </row>
    <row r="69" spans="1:13" ht="15.75" x14ac:dyDescent="0.25">
      <c r="A69" s="12" t="s">
        <v>121</v>
      </c>
      <c r="B69" s="13">
        <v>41.361363636363642</v>
      </c>
      <c r="C69" s="13">
        <v>40</v>
      </c>
      <c r="D69">
        <f t="shared" ref="D69:D112" si="5">1-C69/B69</f>
        <v>3.2913896367932405E-2</v>
      </c>
      <c r="E69" t="str">
        <f t="shared" ref="E69:E112" si="6">IF(AND(B69&gt;60,C69&gt;65),A69,"-")</f>
        <v>-</v>
      </c>
      <c r="F69" t="str">
        <f t="shared" ref="F69:F112" si="7">IF(A69="Pear", "Sprout &amp; Harvest Farm",
IF(A69="Pineapple", "Sun-Kissed Produce",
IF(A69="Watermelon", "Fresh From the Field",
IF(A69="Bell Pepper", "Valley's Bounty",
IF(A69="Blueberry", "Vibrant Veggies",
IF(A69="Grapes", "Root to Table Farms",
IF(A69="Cauliflower", "Sprout &amp; Harvest Farm",
IF(A69="Spinach", "Vibrant Veggies",
IF(A69="Avocado", "Fresh From the Field",
IF(A69="Strawberry", "Sun-Kissed Produce",
"Unknown"))))))))))</f>
        <v>Unknown</v>
      </c>
      <c r="G69" s="5" t="s">
        <v>268</v>
      </c>
      <c r="H69">
        <f>COUNTIF(Sheet1!$A$2:$A$4577, G69)</f>
        <v>18</v>
      </c>
      <c r="J69">
        <f t="shared" ref="J69:J112" si="8">B69*H69</f>
        <v>744.50454545454556</v>
      </c>
      <c r="K69">
        <f t="shared" ref="K69:K112" si="9">(J69-C69)/J69*100</f>
        <v>94.627299424266283</v>
      </c>
      <c r="L69">
        <f>IF(A69="Orange",383,IF(A69="Tomato",183,IF(A69="Potato",423,IF(A69="Pineapple",758,IF(A69="Grapes",776,IF(A69="Spinach",306,IF(A69="Strawberry",144,IF(A69="Cucumber",107,IF(A69="Mango",59,IF(A69="Watermelon",68,IF(A69="Broccoli",935,IF(A69="Kiwi",550,IF(A69="Lemon",970,IF(A69="Avocado",254,IF(A69="Cauliflower",305,IF(A69="Pear",558,IF(A69="Blueberry",929,IF(A69="Bell Pepper",650,AVERAGE({383,183,423,758,776,306,144,107,59,68,935,550,970,254,305,558,929,650}))))))))))))))))))
)</f>
        <v>464.33333333333331</v>
      </c>
      <c r="M69" s="13">
        <v>41.361363636363642</v>
      </c>
    </row>
    <row r="70" spans="1:13" ht="15.75" x14ac:dyDescent="0.25">
      <c r="A70" s="12" t="s">
        <v>159</v>
      </c>
      <c r="B70" s="13">
        <v>14.476190476190476</v>
      </c>
      <c r="C70" s="13">
        <v>40</v>
      </c>
      <c r="D70">
        <f t="shared" si="5"/>
        <v>-1.763157894736842</v>
      </c>
      <c r="E70" t="str">
        <f t="shared" si="6"/>
        <v>-</v>
      </c>
      <c r="F70" t="str">
        <f t="shared" si="7"/>
        <v>Unknown</v>
      </c>
      <c r="G70" s="5" t="s">
        <v>269</v>
      </c>
      <c r="H70">
        <f>COUNTIF(Sheet1!$A$2:$A$4577, G70)</f>
        <v>37</v>
      </c>
      <c r="J70">
        <f t="shared" si="8"/>
        <v>535.61904761904759</v>
      </c>
      <c r="K70">
        <f t="shared" si="9"/>
        <v>92.53200568990043</v>
      </c>
      <c r="L70">
        <f>IF(A70="Orange",383,IF(A70="Tomato",183,IF(A70="Potato",423,IF(A70="Pineapple",758,IF(A70="Grapes",776,IF(A70="Spinach",306,IF(A70="Strawberry",144,IF(A70="Cucumber",107,IF(A70="Mango",59,IF(A70="Watermelon",68,IF(A70="Broccoli",935,IF(A70="Kiwi",550,IF(A70="Lemon",970,IF(A70="Avocado",254,IF(A70="Cauliflower",305,IF(A70="Pear",558,IF(A70="Blueberry",929,IF(A70="Bell Pepper",650,AVERAGE({383,183,423,758,776,306,144,107,59,68,935,550,970,254,305,558,929,650}))))))))))))))))))
)</f>
        <v>464.33333333333331</v>
      </c>
      <c r="M70" s="13">
        <v>14.476190476190476</v>
      </c>
    </row>
    <row r="71" spans="1:13" ht="15.75" x14ac:dyDescent="0.25">
      <c r="A71" s="12" t="s">
        <v>75</v>
      </c>
      <c r="B71" s="13">
        <v>16.681159420289855</v>
      </c>
      <c r="C71" s="13">
        <v>40</v>
      </c>
      <c r="D71">
        <f t="shared" si="5"/>
        <v>-1.3979148566463944</v>
      </c>
      <c r="E71" t="str">
        <f t="shared" si="6"/>
        <v>-</v>
      </c>
      <c r="F71" t="str">
        <f t="shared" si="7"/>
        <v>Unknown</v>
      </c>
      <c r="G71" s="5" t="s">
        <v>270</v>
      </c>
      <c r="H71">
        <f>COUNTIF(Sheet1!$A$2:$A$4577, G71)</f>
        <v>13</v>
      </c>
      <c r="J71">
        <f t="shared" si="8"/>
        <v>216.85507246376812</v>
      </c>
      <c r="K71">
        <f t="shared" si="9"/>
        <v>81.554501102720039</v>
      </c>
      <c r="L71">
        <f>IF(A71="Orange",383,IF(A71="Tomato",183,IF(A71="Potato",423,IF(A71="Pineapple",758,IF(A71="Grapes",776,IF(A71="Spinach",306,IF(A71="Strawberry",144,IF(A71="Cucumber",107,IF(A71="Mango",59,IF(A71="Watermelon",68,IF(A71="Broccoli",935,IF(A71="Kiwi",550,IF(A71="Lemon",970,IF(A71="Avocado",254,IF(A71="Cauliflower",305,IF(A71="Pear",558,IF(A71="Blueberry",929,IF(A71="Bell Pepper",650,AVERAGE({383,183,423,758,776,306,144,107,59,68,935,550,970,254,305,558,929,650}))))))))))))))))))
)</f>
        <v>464.33333333333331</v>
      </c>
      <c r="M71" s="13">
        <v>16.681159420289855</v>
      </c>
    </row>
    <row r="72" spans="1:13" ht="15.75" x14ac:dyDescent="0.25">
      <c r="A72" s="12" t="s">
        <v>17</v>
      </c>
      <c r="B72" s="13">
        <v>107.35</v>
      </c>
      <c r="C72" s="13">
        <v>67</v>
      </c>
      <c r="D72">
        <f t="shared" si="5"/>
        <v>0.37587331159757797</v>
      </c>
      <c r="E72" t="str">
        <f t="shared" si="6"/>
        <v>Orange</v>
      </c>
      <c r="F72" t="str">
        <f t="shared" si="7"/>
        <v>Unknown</v>
      </c>
      <c r="G72" s="5" t="s">
        <v>271</v>
      </c>
      <c r="H72">
        <f>COUNTIF(Sheet1!$A$2:$A$4577, G72)</f>
        <v>15</v>
      </c>
      <c r="J72">
        <f t="shared" si="8"/>
        <v>1610.25</v>
      </c>
      <c r="K72">
        <f t="shared" si="9"/>
        <v>95.83915541065052</v>
      </c>
      <c r="L72">
        <f>IF(A72="Orange",383,IF(A72="Tomato",183,IF(A72="Potato",423,IF(A72="Pineapple",758,IF(A72="Grapes",776,IF(A72="Spinach",306,IF(A72="Strawberry",144,IF(A72="Cucumber",107,IF(A72="Mango",59,IF(A72="Watermelon",68,IF(A72="Broccoli",935,IF(A72="Kiwi",550,IF(A72="Lemon",970,IF(A72="Avocado",254,IF(A72="Cauliflower",305,IF(A72="Pear",558,IF(A72="Blueberry",929,IF(A72="Bell Pepper",650,AVERAGE({383,183,423,758,776,306,144,107,59,68,935,550,970,254,305,558,929,650}))))))))))))))))))
)</f>
        <v>383</v>
      </c>
      <c r="M72" s="13">
        <v>107.35</v>
      </c>
    </row>
    <row r="73" spans="1:13" ht="15.75" x14ac:dyDescent="0.25">
      <c r="A73" s="12" t="s">
        <v>69</v>
      </c>
      <c r="B73" s="13">
        <v>39.598198198198197</v>
      </c>
      <c r="C73" s="13">
        <v>40</v>
      </c>
      <c r="D73">
        <f t="shared" si="5"/>
        <v>-1.0146971834190222E-2</v>
      </c>
      <c r="E73" t="str">
        <f t="shared" si="6"/>
        <v>-</v>
      </c>
      <c r="F73" t="str">
        <f t="shared" si="7"/>
        <v>Unknown</v>
      </c>
      <c r="G73" s="5" t="s">
        <v>272</v>
      </c>
      <c r="H73">
        <f>COUNTIF(Sheet1!$A$2:$A$4577, G73)</f>
        <v>39</v>
      </c>
      <c r="J73">
        <f t="shared" si="8"/>
        <v>1544.3297297297297</v>
      </c>
      <c r="K73">
        <f t="shared" si="9"/>
        <v>97.409879559399513</v>
      </c>
      <c r="L73">
        <f>IF(A73="Orange",383,IF(A73="Tomato",183,IF(A73="Potato",423,IF(A73="Pineapple",758,IF(A73="Grapes",776,IF(A73="Spinach",306,IF(A73="Strawberry",144,IF(A73="Cucumber",107,IF(A73="Mango",59,IF(A73="Watermelon",68,IF(A73="Broccoli",935,IF(A73="Kiwi",550,IF(A73="Lemon",970,IF(A73="Avocado",254,IF(A73="Cauliflower",305,IF(A73="Pear",558,IF(A73="Blueberry",929,IF(A73="Bell Pepper",650,AVERAGE({383,183,423,758,776,306,144,107,59,68,935,550,970,254,305,558,929,650}))))))))))))))))))
)</f>
        <v>464.33333333333331</v>
      </c>
      <c r="M73" s="13">
        <v>39.598198198198197</v>
      </c>
    </row>
    <row r="74" spans="1:13" ht="15.75" x14ac:dyDescent="0.25">
      <c r="A74" s="12" t="s">
        <v>127</v>
      </c>
      <c r="B74" s="13">
        <v>53</v>
      </c>
      <c r="C74" s="13">
        <v>40</v>
      </c>
      <c r="D74">
        <f t="shared" si="5"/>
        <v>0.24528301886792447</v>
      </c>
      <c r="E74" t="str">
        <f t="shared" si="6"/>
        <v>-</v>
      </c>
      <c r="F74" t="str">
        <f t="shared" si="7"/>
        <v>Unknown</v>
      </c>
      <c r="G74" s="5" t="s">
        <v>273</v>
      </c>
      <c r="H74">
        <f>COUNTIF(Sheet1!$A$2:$A$4577, G74)</f>
        <v>22</v>
      </c>
      <c r="J74">
        <f t="shared" si="8"/>
        <v>1166</v>
      </c>
      <c r="K74">
        <f t="shared" si="9"/>
        <v>96.56946826758147</v>
      </c>
      <c r="L74">
        <f>IF(A74="Orange",383,IF(A74="Tomato",183,IF(A74="Potato",423,IF(A74="Pineapple",758,IF(A74="Grapes",776,IF(A74="Spinach",306,IF(A74="Strawberry",144,IF(A74="Cucumber",107,IF(A74="Mango",59,IF(A74="Watermelon",68,IF(A74="Broccoli",935,IF(A74="Kiwi",550,IF(A74="Lemon",970,IF(A74="Avocado",254,IF(A74="Cauliflower",305,IF(A74="Pear",558,IF(A74="Blueberry",929,IF(A74="Bell Pepper",650,AVERAGE({383,183,423,758,776,306,144,107,59,68,935,550,970,254,305,558,929,650}))))))))))))))))))
)</f>
        <v>464.33333333333331</v>
      </c>
      <c r="M74" s="13">
        <v>53</v>
      </c>
    </row>
    <row r="75" spans="1:13" ht="15.75" x14ac:dyDescent="0.25">
      <c r="A75" s="12" t="s">
        <v>55</v>
      </c>
      <c r="B75" s="13">
        <v>27.25</v>
      </c>
      <c r="C75" s="13">
        <v>40</v>
      </c>
      <c r="D75">
        <f t="shared" si="5"/>
        <v>-0.46788990825688082</v>
      </c>
      <c r="E75" t="str">
        <f t="shared" si="6"/>
        <v>-</v>
      </c>
      <c r="F75" t="str">
        <f t="shared" si="7"/>
        <v>Unknown</v>
      </c>
      <c r="G75" s="5" t="s">
        <v>274</v>
      </c>
      <c r="H75">
        <f>COUNTIF(Sheet1!$A$2:$A$4577, G75)</f>
        <v>15</v>
      </c>
      <c r="J75">
        <f t="shared" si="8"/>
        <v>408.75</v>
      </c>
      <c r="K75">
        <f t="shared" si="9"/>
        <v>90.214067278287459</v>
      </c>
      <c r="L75">
        <f>IF(A75="Orange",383,IF(A75="Tomato",183,IF(A75="Potato",423,IF(A75="Pineapple",758,IF(A75="Grapes",776,IF(A75="Spinach",306,IF(A75="Strawberry",144,IF(A75="Cucumber",107,IF(A75="Mango",59,IF(A75="Watermelon",68,IF(A75="Broccoli",935,IF(A75="Kiwi",550,IF(A75="Lemon",970,IF(A75="Avocado",254,IF(A75="Cauliflower",305,IF(A75="Pear",558,IF(A75="Blueberry",929,IF(A75="Bell Pepper",650,AVERAGE({383,183,423,758,776,306,144,107,59,68,935,550,970,254,305,558,929,650}))))))))))))))))))
)</f>
        <v>464.33333333333331</v>
      </c>
      <c r="M75" s="13">
        <v>27.25</v>
      </c>
    </row>
    <row r="76" spans="1:13" ht="15.75" x14ac:dyDescent="0.25">
      <c r="A76" s="12" t="s">
        <v>47</v>
      </c>
      <c r="B76" s="13">
        <v>83.342857142857142</v>
      </c>
      <c r="C76" s="13">
        <v>64</v>
      </c>
      <c r="D76">
        <f t="shared" si="5"/>
        <v>0.23208776139869725</v>
      </c>
      <c r="E76" t="str">
        <f t="shared" si="6"/>
        <v>-</v>
      </c>
      <c r="F76" t="str">
        <f t="shared" si="7"/>
        <v>Sprout &amp; Harvest Farm</v>
      </c>
      <c r="G76" s="5" t="s">
        <v>275</v>
      </c>
      <c r="H76">
        <f>COUNTIF(Sheet1!$A$2:$A$4577, G76)</f>
        <v>7</v>
      </c>
      <c r="J76">
        <f t="shared" si="8"/>
        <v>583.4</v>
      </c>
      <c r="K76">
        <f t="shared" si="9"/>
        <v>89.029825162838534</v>
      </c>
      <c r="L76">
        <f>IF(A76="Orange",383,IF(A76="Tomato",183,IF(A76="Potato",423,IF(A76="Pineapple",758,IF(A76="Grapes",776,IF(A76="Spinach",306,IF(A76="Strawberry",144,IF(A76="Cucumber",107,IF(A76="Mango",59,IF(A76="Watermelon",68,IF(A76="Broccoli",935,IF(A76="Kiwi",550,IF(A76="Lemon",970,IF(A76="Avocado",254,IF(A76="Cauliflower",305,IF(A76="Pear",558,IF(A76="Blueberry",929,IF(A76="Bell Pepper",650,AVERAGE({383,183,423,758,776,306,144,107,59,68,935,550,970,254,305,558,929,650}))))))))))))))))))
)</f>
        <v>558</v>
      </c>
      <c r="M76" s="13">
        <v>83.342857142857142</v>
      </c>
    </row>
    <row r="77" spans="1:13" ht="15.75" x14ac:dyDescent="0.25">
      <c r="A77" s="12" t="s">
        <v>124</v>
      </c>
      <c r="B77" s="13">
        <v>24.027027027027028</v>
      </c>
      <c r="C77" s="13">
        <v>40</v>
      </c>
      <c r="D77">
        <f t="shared" si="5"/>
        <v>-0.66479190101237329</v>
      </c>
      <c r="E77" t="str">
        <f t="shared" si="6"/>
        <v>-</v>
      </c>
      <c r="F77" t="str">
        <f t="shared" si="7"/>
        <v>Unknown</v>
      </c>
      <c r="G77" s="5" t="s">
        <v>277</v>
      </c>
      <c r="H77">
        <f>COUNTIF(Sheet1!$A$2:$A$4577, G77)</f>
        <v>47</v>
      </c>
      <c r="J77">
        <f t="shared" si="8"/>
        <v>1129.2702702702704</v>
      </c>
      <c r="K77">
        <f t="shared" si="9"/>
        <v>96.457889572314102</v>
      </c>
      <c r="L77">
        <f>IF(A77="Orange",383,IF(A77="Tomato",183,IF(A77="Potato",423,IF(A77="Pineapple",758,IF(A77="Grapes",776,IF(A77="Spinach",306,IF(A77="Strawberry",144,IF(A77="Cucumber",107,IF(A77="Mango",59,IF(A77="Watermelon",68,IF(A77="Broccoli",935,IF(A77="Kiwi",550,IF(A77="Lemon",970,IF(A77="Avocado",254,IF(A77="Cauliflower",305,IF(A77="Pear",558,IF(A77="Blueberry",929,IF(A77="Bell Pepper",650,AVERAGE({383,183,423,758,776,306,144,107,59,68,935,550,970,254,305,558,929,650}))))))))))))))))))
)</f>
        <v>464.33333333333331</v>
      </c>
      <c r="M77" s="13">
        <v>24.027027027027028</v>
      </c>
    </row>
    <row r="78" spans="1:13" ht="15.75" x14ac:dyDescent="0.25">
      <c r="A78" s="12" t="s">
        <v>146</v>
      </c>
      <c r="B78" s="13">
        <v>34.161458333333336</v>
      </c>
      <c r="C78" s="13">
        <v>40</v>
      </c>
      <c r="D78">
        <f t="shared" si="5"/>
        <v>-0.17091019972556776</v>
      </c>
      <c r="E78" t="str">
        <f t="shared" si="6"/>
        <v>-</v>
      </c>
      <c r="F78" t="str">
        <f t="shared" si="7"/>
        <v>Unknown</v>
      </c>
      <c r="G78" s="5" t="s">
        <v>278</v>
      </c>
      <c r="H78">
        <f>COUNTIF(Sheet1!$A$2:$A$4577, G78)</f>
        <v>19</v>
      </c>
      <c r="J78">
        <f t="shared" si="8"/>
        <v>649.06770833333337</v>
      </c>
      <c r="K78">
        <f t="shared" si="9"/>
        <v>93.83731473828648</v>
      </c>
      <c r="L78">
        <f>IF(A78="Orange",383,IF(A78="Tomato",183,IF(A78="Potato",423,IF(A78="Pineapple",758,IF(A78="Grapes",776,IF(A78="Spinach",306,IF(A78="Strawberry",144,IF(A78="Cucumber",107,IF(A78="Mango",59,IF(A78="Watermelon",68,IF(A78="Broccoli",935,IF(A78="Kiwi",550,IF(A78="Lemon",970,IF(A78="Avocado",254,IF(A78="Cauliflower",305,IF(A78="Pear",558,IF(A78="Blueberry",929,IF(A78="Bell Pepper",650,AVERAGE({383,183,423,758,776,306,144,107,59,68,935,550,970,254,305,558,929,650}))))))))))))))))))
)</f>
        <v>464.33333333333331</v>
      </c>
      <c r="M78" s="13">
        <v>34.161458333333336</v>
      </c>
    </row>
    <row r="79" spans="1:13" ht="15.75" x14ac:dyDescent="0.25">
      <c r="A79" s="12" t="s">
        <v>129</v>
      </c>
      <c r="B79" s="13">
        <v>200</v>
      </c>
      <c r="C79" s="13">
        <v>40</v>
      </c>
      <c r="D79">
        <f t="shared" si="5"/>
        <v>0.8</v>
      </c>
      <c r="E79" t="str">
        <f t="shared" si="6"/>
        <v>-</v>
      </c>
      <c r="F79" t="str">
        <f t="shared" si="7"/>
        <v>Unknown</v>
      </c>
      <c r="G79" s="5" t="s">
        <v>279</v>
      </c>
      <c r="H79">
        <f>COUNTIF(Sheet1!$A$2:$A$4577, G79)</f>
        <v>31</v>
      </c>
      <c r="J79">
        <f t="shared" si="8"/>
        <v>6200</v>
      </c>
      <c r="K79">
        <f t="shared" si="9"/>
        <v>99.354838709677423</v>
      </c>
      <c r="L79">
        <f>IF(A79="Orange",383,IF(A79="Tomato",183,IF(A79="Potato",423,IF(A79="Pineapple",758,IF(A79="Grapes",776,IF(A79="Spinach",306,IF(A79="Strawberry",144,IF(A79="Cucumber",107,IF(A79="Mango",59,IF(A79="Watermelon",68,IF(A79="Broccoli",935,IF(A79="Kiwi",550,IF(A79="Lemon",970,IF(A79="Avocado",254,IF(A79="Cauliflower",305,IF(A79="Pear",558,IF(A79="Blueberry",929,IF(A79="Bell Pepper",650,AVERAGE({383,183,423,758,776,306,144,107,59,68,935,550,970,254,305,558,929,650}))))))))))))))))))
)</f>
        <v>464.33333333333331</v>
      </c>
      <c r="M79" s="13">
        <v>200</v>
      </c>
    </row>
    <row r="80" spans="1:13" ht="15.75" x14ac:dyDescent="0.25">
      <c r="A80" s="12" t="s">
        <v>23</v>
      </c>
      <c r="B80" s="13">
        <v>24.581818181818186</v>
      </c>
      <c r="C80" s="13">
        <v>20</v>
      </c>
      <c r="D80">
        <f t="shared" si="5"/>
        <v>0.18639053254437887</v>
      </c>
      <c r="E80" t="str">
        <f t="shared" si="6"/>
        <v>-</v>
      </c>
      <c r="F80" t="str">
        <f t="shared" si="7"/>
        <v>Sun-Kissed Produce</v>
      </c>
      <c r="G80" s="5" t="s">
        <v>280</v>
      </c>
      <c r="H80">
        <f>COUNTIF(Sheet1!$A$2:$A$4577, G80)</f>
        <v>16</v>
      </c>
      <c r="J80">
        <f t="shared" si="8"/>
        <v>393.30909090909097</v>
      </c>
      <c r="K80">
        <f t="shared" si="9"/>
        <v>94.914940828402365</v>
      </c>
      <c r="L80">
        <f>IF(A80="Orange",383,IF(A80="Tomato",183,IF(A80="Potato",423,IF(A80="Pineapple",758,IF(A80="Grapes",776,IF(A80="Spinach",306,IF(A80="Strawberry",144,IF(A80="Cucumber",107,IF(A80="Mango",59,IF(A80="Watermelon",68,IF(A80="Broccoli",935,IF(A80="Kiwi",550,IF(A80="Lemon",970,IF(A80="Avocado",254,IF(A80="Cauliflower",305,IF(A80="Pear",558,IF(A80="Blueberry",929,IF(A80="Bell Pepper",650,AVERAGE({383,183,423,758,776,306,144,107,59,68,935,550,970,254,305,558,929,650}))))))))))))))))))
)</f>
        <v>758</v>
      </c>
      <c r="M80" s="13">
        <v>24.581818181818186</v>
      </c>
    </row>
    <row r="81" spans="1:13" ht="15.75" x14ac:dyDescent="0.25">
      <c r="A81" s="12" t="s">
        <v>133</v>
      </c>
      <c r="B81" s="13">
        <v>95.3</v>
      </c>
      <c r="C81" s="13">
        <v>40</v>
      </c>
      <c r="D81">
        <f t="shared" si="5"/>
        <v>0.58027282266526758</v>
      </c>
      <c r="E81" t="str">
        <f t="shared" si="6"/>
        <v>-</v>
      </c>
      <c r="F81" t="str">
        <f t="shared" si="7"/>
        <v>Unknown</v>
      </c>
      <c r="G81" s="5" t="s">
        <v>281</v>
      </c>
      <c r="H81">
        <f>COUNTIF(Sheet1!$A$2:$A$4577, G81)</f>
        <v>55</v>
      </c>
      <c r="J81">
        <f t="shared" si="8"/>
        <v>5241.5</v>
      </c>
      <c r="K81">
        <f t="shared" si="9"/>
        <v>99.236859677573221</v>
      </c>
      <c r="L81">
        <f>IF(A81="Orange",383,IF(A81="Tomato",183,IF(A81="Potato",423,IF(A81="Pineapple",758,IF(A81="Grapes",776,IF(A81="Spinach",306,IF(A81="Strawberry",144,IF(A81="Cucumber",107,IF(A81="Mango",59,IF(A81="Watermelon",68,IF(A81="Broccoli",935,IF(A81="Kiwi",550,IF(A81="Lemon",970,IF(A81="Avocado",254,IF(A81="Cauliflower",305,IF(A81="Pear",558,IF(A81="Blueberry",929,IF(A81="Bell Pepper",650,AVERAGE({383,183,423,758,776,306,144,107,59,68,935,550,970,254,305,558,929,650}))))))))))))))))))
)</f>
        <v>464.33333333333331</v>
      </c>
      <c r="M81" s="13">
        <v>95.3</v>
      </c>
    </row>
    <row r="82" spans="1:13" ht="15.75" x14ac:dyDescent="0.25">
      <c r="A82" s="12" t="s">
        <v>80</v>
      </c>
      <c r="B82" s="13">
        <v>104.33157894736843</v>
      </c>
      <c r="C82" s="13">
        <v>40</v>
      </c>
      <c r="D82">
        <f t="shared" si="5"/>
        <v>0.61660697169954104</v>
      </c>
      <c r="E82" t="str">
        <f t="shared" si="6"/>
        <v>-</v>
      </c>
      <c r="F82" t="str">
        <f t="shared" si="7"/>
        <v>Unknown</v>
      </c>
      <c r="G82" s="5" t="s">
        <v>282</v>
      </c>
      <c r="H82">
        <f>COUNTIF(Sheet1!$A$2:$A$4577, G82)</f>
        <v>30</v>
      </c>
      <c r="J82">
        <f t="shared" si="8"/>
        <v>3129.9473684210529</v>
      </c>
      <c r="K82">
        <f t="shared" si="9"/>
        <v>98.722023238998474</v>
      </c>
      <c r="L82">
        <f>IF(A82="Orange",383,IF(A82="Tomato",183,IF(A82="Potato",423,IF(A82="Pineapple",758,IF(A82="Grapes",776,IF(A82="Spinach",306,IF(A82="Strawberry",144,IF(A82="Cucumber",107,IF(A82="Mango",59,IF(A82="Watermelon",68,IF(A82="Broccoli",935,IF(A82="Kiwi",550,IF(A82="Lemon",970,IF(A82="Avocado",254,IF(A82="Cauliflower",305,IF(A82="Pear",558,IF(A82="Blueberry",929,IF(A82="Bell Pepper",650,AVERAGE({383,183,423,758,776,306,144,107,59,68,935,550,970,254,305,558,929,650}))))))))))))))))))
)</f>
        <v>464.33333333333331</v>
      </c>
      <c r="M82" s="13">
        <v>104.33157894736843</v>
      </c>
    </row>
    <row r="83" spans="1:13" ht="15.75" x14ac:dyDescent="0.25">
      <c r="A83" s="12" t="s">
        <v>101</v>
      </c>
      <c r="B83" s="13">
        <v>20.54582089552239</v>
      </c>
      <c r="C83" s="13">
        <v>40</v>
      </c>
      <c r="D83">
        <f t="shared" si="5"/>
        <v>-0.94686793987955564</v>
      </c>
      <c r="E83" t="str">
        <f t="shared" si="6"/>
        <v>-</v>
      </c>
      <c r="F83" t="str">
        <f t="shared" si="7"/>
        <v>Unknown</v>
      </c>
      <c r="G83" s="5" t="s">
        <v>283</v>
      </c>
      <c r="H83">
        <f>COUNTIF(Sheet1!$A$2:$A$4577, G83)</f>
        <v>9</v>
      </c>
      <c r="J83">
        <f t="shared" si="8"/>
        <v>184.9123880597015</v>
      </c>
      <c r="K83">
        <f t="shared" si="9"/>
        <v>78.368134001338277</v>
      </c>
      <c r="L83">
        <f>IF(A83="Orange",383,IF(A83="Tomato",183,IF(A83="Potato",423,IF(A83="Pineapple",758,IF(A83="Grapes",776,IF(A83="Spinach",306,IF(A83="Strawberry",144,IF(A83="Cucumber",107,IF(A83="Mango",59,IF(A83="Watermelon",68,IF(A83="Broccoli",935,IF(A83="Kiwi",550,IF(A83="Lemon",970,IF(A83="Avocado",254,IF(A83="Cauliflower",305,IF(A83="Pear",558,IF(A83="Blueberry",929,IF(A83="Bell Pepper",650,AVERAGE({383,183,423,758,776,306,144,107,59,68,935,550,970,254,305,558,929,650}))))))))))))))))))
)</f>
        <v>464.33333333333331</v>
      </c>
      <c r="M83" s="13">
        <v>20.54582089552239</v>
      </c>
    </row>
    <row r="84" spans="1:13" ht="15.75" x14ac:dyDescent="0.25">
      <c r="A84" s="12" t="s">
        <v>226</v>
      </c>
      <c r="B84" s="13">
        <v>78.486666666666665</v>
      </c>
      <c r="C84" s="13">
        <v>40</v>
      </c>
      <c r="D84">
        <f t="shared" si="5"/>
        <v>0.49035929669582945</v>
      </c>
      <c r="E84" t="str">
        <f t="shared" si="6"/>
        <v>-</v>
      </c>
      <c r="F84" t="str">
        <f t="shared" si="7"/>
        <v>Unknown</v>
      </c>
      <c r="G84" s="5" t="s">
        <v>284</v>
      </c>
      <c r="H84">
        <f>COUNTIF(Sheet1!$A$2:$A$4577, G84)</f>
        <v>75</v>
      </c>
      <c r="J84">
        <f t="shared" si="8"/>
        <v>5886.5</v>
      </c>
      <c r="K84">
        <f t="shared" si="9"/>
        <v>99.3204790622611</v>
      </c>
      <c r="L84">
        <f>IF(A84="Orange",383,IF(A84="Tomato",183,IF(A84="Potato",423,IF(A84="Pineapple",758,IF(A84="Grapes",776,IF(A84="Spinach",306,IF(A84="Strawberry",144,IF(A84="Cucumber",107,IF(A84="Mango",59,IF(A84="Watermelon",68,IF(A84="Broccoli",935,IF(A84="Kiwi",550,IF(A84="Lemon",970,IF(A84="Avocado",254,IF(A84="Cauliflower",305,IF(A84="Pear",558,IF(A84="Blueberry",929,IF(A84="Bell Pepper",650,AVERAGE({383,183,423,758,776,306,144,107,59,68,935,550,970,254,305,558,929,650}))))))))))))))))))
)</f>
        <v>464.33333333333331</v>
      </c>
      <c r="M84" s="13">
        <v>78.486666666666665</v>
      </c>
    </row>
    <row r="85" spans="1:13" ht="15.75" x14ac:dyDescent="0.25">
      <c r="A85" s="12" t="s">
        <v>21</v>
      </c>
      <c r="B85" s="13">
        <v>41.483666666666664</v>
      </c>
      <c r="C85" s="13">
        <v>30</v>
      </c>
      <c r="D85">
        <f t="shared" si="5"/>
        <v>0.27682381017428548</v>
      </c>
      <c r="E85" t="str">
        <f t="shared" si="6"/>
        <v>-</v>
      </c>
      <c r="F85" t="str">
        <f t="shared" si="7"/>
        <v>Unknown</v>
      </c>
      <c r="G85" s="5" t="s">
        <v>285</v>
      </c>
      <c r="H85">
        <f>COUNTIF(Sheet1!$A$2:$A$4577, G85)</f>
        <v>49</v>
      </c>
      <c r="J85">
        <f t="shared" si="8"/>
        <v>2032.6996666666666</v>
      </c>
      <c r="K85">
        <f t="shared" si="9"/>
        <v>98.524130224845479</v>
      </c>
      <c r="L85">
        <f>IF(A85="Orange",383,IF(A85="Tomato",183,IF(A85="Potato",423,IF(A85="Pineapple",758,IF(A85="Grapes",776,IF(A85="Spinach",306,IF(A85="Strawberry",144,IF(A85="Cucumber",107,IF(A85="Mango",59,IF(A85="Watermelon",68,IF(A85="Broccoli",935,IF(A85="Kiwi",550,IF(A85="Lemon",970,IF(A85="Avocado",254,IF(A85="Cauliflower",305,IF(A85="Pear",558,IF(A85="Blueberry",929,IF(A85="Bell Pepper",650,AVERAGE({383,183,423,758,776,306,144,107,59,68,935,550,970,254,305,558,929,650}))))))))))))))))))
)</f>
        <v>423</v>
      </c>
      <c r="M85" s="13">
        <v>41.483666666666664</v>
      </c>
    </row>
    <row r="86" spans="1:13" ht="15.75" x14ac:dyDescent="0.25">
      <c r="A86" s="12" t="s">
        <v>165</v>
      </c>
      <c r="B86" s="13">
        <v>81.55263157894737</v>
      </c>
      <c r="C86" s="13">
        <v>40</v>
      </c>
      <c r="D86">
        <f t="shared" si="5"/>
        <v>0.50951919974185222</v>
      </c>
      <c r="E86" t="str">
        <f t="shared" si="6"/>
        <v>-</v>
      </c>
      <c r="F86" t="str">
        <f t="shared" si="7"/>
        <v>Unknown</v>
      </c>
      <c r="G86" s="5" t="s">
        <v>286</v>
      </c>
      <c r="H86">
        <f>COUNTIF(Sheet1!$A$2:$A$4577, G86)</f>
        <v>17</v>
      </c>
      <c r="J86">
        <f t="shared" si="8"/>
        <v>1386.3947368421052</v>
      </c>
      <c r="K86">
        <f t="shared" si="9"/>
        <v>97.114818822010889</v>
      </c>
      <c r="L86">
        <f>IF(A86="Orange",383,IF(A86="Tomato",183,IF(A86="Potato",423,IF(A86="Pineapple",758,IF(A86="Grapes",776,IF(A86="Spinach",306,IF(A86="Strawberry",144,IF(A86="Cucumber",107,IF(A86="Mango",59,IF(A86="Watermelon",68,IF(A86="Broccoli",935,IF(A86="Kiwi",550,IF(A86="Lemon",970,IF(A86="Avocado",254,IF(A86="Cauliflower",305,IF(A86="Pear",558,IF(A86="Blueberry",929,IF(A86="Bell Pepper",650,AVERAGE({383,183,423,758,776,306,144,107,59,68,935,550,970,254,305,558,929,650}))))))))))))))))))
)</f>
        <v>464.33333333333331</v>
      </c>
      <c r="M86" s="13">
        <v>81.55263157894737</v>
      </c>
    </row>
    <row r="87" spans="1:13" ht="15.75" x14ac:dyDescent="0.25">
      <c r="A87" s="12" t="s">
        <v>172</v>
      </c>
      <c r="B87" s="13">
        <v>234.28571428571428</v>
      </c>
      <c r="C87" s="13">
        <v>40</v>
      </c>
      <c r="D87">
        <f t="shared" si="5"/>
        <v>0.82926829268292679</v>
      </c>
      <c r="E87" t="str">
        <f t="shared" si="6"/>
        <v>-</v>
      </c>
      <c r="F87" t="str">
        <f t="shared" si="7"/>
        <v>Unknown</v>
      </c>
      <c r="G87" s="5" t="s">
        <v>287</v>
      </c>
      <c r="H87">
        <f>COUNTIF(Sheet1!$A$2:$A$4577, G87)</f>
        <v>5</v>
      </c>
      <c r="J87">
        <f t="shared" si="8"/>
        <v>1171.4285714285713</v>
      </c>
      <c r="K87">
        <f t="shared" si="9"/>
        <v>96.58536585365853</v>
      </c>
      <c r="L87">
        <f>IF(A87="Orange",383,IF(A87="Tomato",183,IF(A87="Potato",423,IF(A87="Pineapple",758,IF(A87="Grapes",776,IF(A87="Spinach",306,IF(A87="Strawberry",144,IF(A87="Cucumber",107,IF(A87="Mango",59,IF(A87="Watermelon",68,IF(A87="Broccoli",935,IF(A87="Kiwi",550,IF(A87="Lemon",970,IF(A87="Avocado",254,IF(A87="Cauliflower",305,IF(A87="Pear",558,IF(A87="Blueberry",929,IF(A87="Bell Pepper",650,AVERAGE({383,183,423,758,776,306,144,107,59,68,935,550,970,254,305,558,929,650}))))))))))))))))))
)</f>
        <v>464.33333333333331</v>
      </c>
      <c r="M87" s="13">
        <v>234.28571428571428</v>
      </c>
    </row>
    <row r="88" spans="1:13" ht="15.75" x14ac:dyDescent="0.25">
      <c r="A88" s="12" t="s">
        <v>71</v>
      </c>
      <c r="B88" s="13">
        <v>38.243428571428574</v>
      </c>
      <c r="C88" s="13">
        <v>40</v>
      </c>
      <c r="D88">
        <f t="shared" si="5"/>
        <v>-4.5931327137435307E-2</v>
      </c>
      <c r="E88" t="str">
        <f t="shared" si="6"/>
        <v>-</v>
      </c>
      <c r="F88" t="str">
        <f t="shared" si="7"/>
        <v>Unknown</v>
      </c>
      <c r="G88" s="5" t="s">
        <v>288</v>
      </c>
      <c r="H88">
        <f>COUNTIF(Sheet1!$A$2:$A$4577, G88)</f>
        <v>55</v>
      </c>
      <c r="J88">
        <f t="shared" si="8"/>
        <v>2103.3885714285716</v>
      </c>
      <c r="K88">
        <f t="shared" si="9"/>
        <v>98.09830667793193</v>
      </c>
      <c r="L88">
        <f>IF(A88="Orange",383,IF(A88="Tomato",183,IF(A88="Potato",423,IF(A88="Pineapple",758,IF(A88="Grapes",776,IF(A88="Spinach",306,IF(A88="Strawberry",144,IF(A88="Cucumber",107,IF(A88="Mango",59,IF(A88="Watermelon",68,IF(A88="Broccoli",935,IF(A88="Kiwi",550,IF(A88="Lemon",970,IF(A88="Avocado",254,IF(A88="Cauliflower",305,IF(A88="Pear",558,IF(A88="Blueberry",929,IF(A88="Bell Pepper",650,AVERAGE({383,183,423,758,776,306,144,107,59,68,935,550,970,254,305,558,929,650}))))))))))))))))))
)</f>
        <v>464.33333333333331</v>
      </c>
      <c r="M88" s="13">
        <v>38.243428571428574</v>
      </c>
    </row>
    <row r="89" spans="1:13" ht="15.75" x14ac:dyDescent="0.25">
      <c r="A89" s="12" t="s">
        <v>229</v>
      </c>
      <c r="B89" s="13">
        <v>84.78947368421052</v>
      </c>
      <c r="C89" s="13">
        <v>40</v>
      </c>
      <c r="D89">
        <f t="shared" si="5"/>
        <v>0.52824332712600863</v>
      </c>
      <c r="E89" t="str">
        <f t="shared" si="6"/>
        <v>-</v>
      </c>
      <c r="F89" t="str">
        <f t="shared" si="7"/>
        <v>Unknown</v>
      </c>
      <c r="G89" s="5" t="s">
        <v>289</v>
      </c>
      <c r="H89">
        <f>COUNTIF(Sheet1!$A$2:$A$4577, G89)</f>
        <v>29</v>
      </c>
      <c r="J89">
        <f t="shared" si="8"/>
        <v>2458.894736842105</v>
      </c>
      <c r="K89">
        <f t="shared" si="9"/>
        <v>98.373252852158657</v>
      </c>
      <c r="L89">
        <f>IF(A89="Orange",383,IF(A89="Tomato",183,IF(A89="Potato",423,IF(A89="Pineapple",758,IF(A89="Grapes",776,IF(A89="Spinach",306,IF(A89="Strawberry",144,IF(A89="Cucumber",107,IF(A89="Mango",59,IF(A89="Watermelon",68,IF(A89="Broccoli",935,IF(A89="Kiwi",550,IF(A89="Lemon",970,IF(A89="Avocado",254,IF(A89="Cauliflower",305,IF(A89="Pear",558,IF(A89="Blueberry",929,IF(A89="Bell Pepper",650,AVERAGE({383,183,423,758,776,306,144,107,59,68,935,550,970,254,305,558,929,650}))))))))))))))))))
)</f>
        <v>464.33333333333331</v>
      </c>
      <c r="M89" s="13">
        <v>84.78947368421052</v>
      </c>
    </row>
    <row r="90" spans="1:13" ht="15.75" x14ac:dyDescent="0.25">
      <c r="A90" s="12" t="s">
        <v>62</v>
      </c>
      <c r="B90" s="13">
        <v>99.958769230769192</v>
      </c>
      <c r="C90" s="13">
        <v>40</v>
      </c>
      <c r="D90">
        <f t="shared" si="5"/>
        <v>0.59983500889597541</v>
      </c>
      <c r="E90" t="str">
        <f t="shared" si="6"/>
        <v>-</v>
      </c>
      <c r="F90" t="str">
        <f t="shared" si="7"/>
        <v>Unknown</v>
      </c>
      <c r="G90" s="5" t="s">
        <v>290</v>
      </c>
      <c r="H90">
        <f>COUNTIF(Sheet1!$A$2:$A$4577, G90)</f>
        <v>71</v>
      </c>
      <c r="J90">
        <f t="shared" si="8"/>
        <v>7097.0726153846126</v>
      </c>
      <c r="K90">
        <f t="shared" si="9"/>
        <v>99.436387336473203</v>
      </c>
      <c r="L90">
        <f>IF(A90="Orange",383,IF(A90="Tomato",183,IF(A90="Potato",423,IF(A90="Pineapple",758,IF(A90="Grapes",776,IF(A90="Spinach",306,IF(A90="Strawberry",144,IF(A90="Cucumber",107,IF(A90="Mango",59,IF(A90="Watermelon",68,IF(A90="Broccoli",935,IF(A90="Kiwi",550,IF(A90="Lemon",970,IF(A90="Avocado",254,IF(A90="Cauliflower",305,IF(A90="Pear",558,IF(A90="Blueberry",929,IF(A90="Bell Pepper",650,AVERAGE({383,183,423,758,776,306,144,107,59,68,935,550,970,254,305,558,929,650}))))))))))))))))))
)</f>
        <v>464.33333333333331</v>
      </c>
      <c r="M90" s="13">
        <v>99.958769230769192</v>
      </c>
    </row>
    <row r="91" spans="1:13" ht="15.75" x14ac:dyDescent="0.25">
      <c r="A91" s="12" t="s">
        <v>255</v>
      </c>
      <c r="B91" s="13">
        <v>69</v>
      </c>
      <c r="C91" s="13">
        <v>40</v>
      </c>
      <c r="D91">
        <f t="shared" si="5"/>
        <v>0.42028985507246375</v>
      </c>
      <c r="E91" t="str">
        <f t="shared" si="6"/>
        <v>-</v>
      </c>
      <c r="F91" t="str">
        <f t="shared" si="7"/>
        <v>Unknown</v>
      </c>
      <c r="G91" s="5" t="s">
        <v>292</v>
      </c>
      <c r="H91">
        <f>COUNTIF(Sheet1!$A$2:$A$4577, G91)</f>
        <v>4</v>
      </c>
      <c r="J91">
        <f t="shared" si="8"/>
        <v>276</v>
      </c>
      <c r="K91">
        <f t="shared" si="9"/>
        <v>85.507246376811594</v>
      </c>
      <c r="L91">
        <f>IF(A91="Orange",383,IF(A91="Tomato",183,IF(A91="Potato",423,IF(A91="Pineapple",758,IF(A91="Grapes",776,IF(A91="Spinach",306,IF(A91="Strawberry",144,IF(A91="Cucumber",107,IF(A91="Mango",59,IF(A91="Watermelon",68,IF(A91="Broccoli",935,IF(A91="Kiwi",550,IF(A91="Lemon",970,IF(A91="Avocado",254,IF(A91="Cauliflower",305,IF(A91="Pear",558,IF(A91="Blueberry",929,IF(A91="Bell Pepper",650,AVERAGE({383,183,423,758,776,306,144,107,59,68,935,550,970,254,305,558,929,650}))))))))))))))))))
)</f>
        <v>464.33333333333331</v>
      </c>
      <c r="M91" s="13">
        <v>69</v>
      </c>
    </row>
    <row r="92" spans="1:13" ht="15.75" x14ac:dyDescent="0.25">
      <c r="A92" s="12" t="s">
        <v>114</v>
      </c>
      <c r="B92" s="13">
        <v>28</v>
      </c>
      <c r="C92" s="13">
        <v>40</v>
      </c>
      <c r="D92">
        <f t="shared" si="5"/>
        <v>-0.4285714285714286</v>
      </c>
      <c r="E92" t="str">
        <f t="shared" si="6"/>
        <v>-</v>
      </c>
      <c r="F92" t="str">
        <f t="shared" si="7"/>
        <v>Unknown</v>
      </c>
      <c r="G92" s="5" t="s">
        <v>293</v>
      </c>
      <c r="H92">
        <f>COUNTIF(Sheet1!$A$2:$A$4577, G92)</f>
        <v>25</v>
      </c>
      <c r="J92">
        <f t="shared" si="8"/>
        <v>700</v>
      </c>
      <c r="K92">
        <f t="shared" si="9"/>
        <v>94.285714285714278</v>
      </c>
      <c r="L92">
        <f>IF(A92="Orange",383,IF(A92="Tomato",183,IF(A92="Potato",423,IF(A92="Pineapple",758,IF(A92="Grapes",776,IF(A92="Spinach",306,IF(A92="Strawberry",144,IF(A92="Cucumber",107,IF(A92="Mango",59,IF(A92="Watermelon",68,IF(A92="Broccoli",935,IF(A92="Kiwi",550,IF(A92="Lemon",970,IF(A92="Avocado",254,IF(A92="Cauliflower",305,IF(A92="Pear",558,IF(A92="Blueberry",929,IF(A92="Bell Pepper",650,AVERAGE({383,183,423,758,776,306,144,107,59,68,935,550,970,254,305,558,929,650}))))))))))))))))))
)</f>
        <v>464.33333333333331</v>
      </c>
      <c r="M92" s="13">
        <v>28</v>
      </c>
    </row>
    <row r="93" spans="1:13" ht="15.75" x14ac:dyDescent="0.25">
      <c r="A93" s="12" t="s">
        <v>301</v>
      </c>
      <c r="B93" s="13">
        <v>119.28571428571429</v>
      </c>
      <c r="C93" s="13">
        <v>40</v>
      </c>
      <c r="D93">
        <f t="shared" si="5"/>
        <v>0.66467065868263475</v>
      </c>
      <c r="E93" t="str">
        <f t="shared" si="6"/>
        <v>-</v>
      </c>
      <c r="F93" t="str">
        <f t="shared" si="7"/>
        <v>Unknown</v>
      </c>
      <c r="G93" s="5" t="s">
        <v>294</v>
      </c>
      <c r="H93">
        <f>COUNTIF(Sheet1!$A$2:$A$4577, G93)</f>
        <v>39</v>
      </c>
      <c r="J93">
        <f t="shared" si="8"/>
        <v>4652.1428571428578</v>
      </c>
      <c r="K93">
        <f t="shared" si="9"/>
        <v>99.140181176109323</v>
      </c>
      <c r="L93">
        <f>IF(A93="Orange",383,IF(A93="Tomato",183,IF(A93="Potato",423,IF(A93="Pineapple",758,IF(A93="Grapes",776,IF(A93="Spinach",306,IF(A93="Strawberry",144,IF(A93="Cucumber",107,IF(A93="Mango",59,IF(A93="Watermelon",68,IF(A93="Broccoli",935,IF(A93="Kiwi",550,IF(A93="Lemon",970,IF(A93="Avocado",254,IF(A93="Cauliflower",305,IF(A93="Pear",558,IF(A93="Blueberry",929,IF(A93="Bell Pepper",650,AVERAGE({383,183,423,758,776,306,144,107,59,68,935,550,970,254,305,558,929,650}))))))))))))))))))
)</f>
        <v>464.33333333333331</v>
      </c>
      <c r="M93" s="13">
        <v>119.28571428571429</v>
      </c>
    </row>
    <row r="94" spans="1:13" ht="15.75" x14ac:dyDescent="0.25">
      <c r="A94" s="12" t="s">
        <v>141</v>
      </c>
      <c r="B94" s="13">
        <v>140.12328767123287</v>
      </c>
      <c r="C94" s="13">
        <v>40</v>
      </c>
      <c r="D94">
        <f t="shared" si="5"/>
        <v>0.71453710040082119</v>
      </c>
      <c r="E94" t="str">
        <f t="shared" si="6"/>
        <v>-</v>
      </c>
      <c r="F94" t="str">
        <f t="shared" si="7"/>
        <v>Unknown</v>
      </c>
      <c r="G94" s="5" t="s">
        <v>295</v>
      </c>
      <c r="H94">
        <f>COUNTIF(Sheet1!$A$2:$A$4577, G94)</f>
        <v>27</v>
      </c>
      <c r="J94">
        <f t="shared" si="8"/>
        <v>3783.3287671232874</v>
      </c>
      <c r="K94">
        <f t="shared" si="9"/>
        <v>98.94273000148452</v>
      </c>
      <c r="L94">
        <f>IF(A94="Orange",383,IF(A94="Tomato",183,IF(A94="Potato",423,IF(A94="Pineapple",758,IF(A94="Grapes",776,IF(A94="Spinach",306,IF(A94="Strawberry",144,IF(A94="Cucumber",107,IF(A94="Mango",59,IF(A94="Watermelon",68,IF(A94="Broccoli",935,IF(A94="Kiwi",550,IF(A94="Lemon",970,IF(A94="Avocado",254,IF(A94="Cauliflower",305,IF(A94="Pear",558,IF(A94="Blueberry",929,IF(A94="Bell Pepper",650,AVERAGE({383,183,423,758,776,306,144,107,59,68,935,550,970,254,305,558,929,650}))))))))))))))))))
)</f>
        <v>464.33333333333331</v>
      </c>
      <c r="M94" s="13">
        <v>140.12328767123287</v>
      </c>
    </row>
    <row r="95" spans="1:13" ht="15.75" x14ac:dyDescent="0.25">
      <c r="A95" s="12" t="s">
        <v>233</v>
      </c>
      <c r="B95" s="13">
        <v>68.428571428571431</v>
      </c>
      <c r="C95" s="13">
        <v>40</v>
      </c>
      <c r="D95">
        <f t="shared" si="5"/>
        <v>0.41544885177453028</v>
      </c>
      <c r="E95" t="str">
        <f t="shared" si="6"/>
        <v>-</v>
      </c>
      <c r="F95" t="str">
        <f t="shared" si="7"/>
        <v>Unknown</v>
      </c>
      <c r="G95" s="5" t="s">
        <v>296</v>
      </c>
      <c r="H95">
        <f>COUNTIF(Sheet1!$A$2:$A$4577, G95)</f>
        <v>116</v>
      </c>
      <c r="J95">
        <f t="shared" si="8"/>
        <v>7937.7142857142862</v>
      </c>
      <c r="K95">
        <f t="shared" si="9"/>
        <v>99.496076596357355</v>
      </c>
      <c r="L95">
        <f>IF(A95="Orange",383,IF(A95="Tomato",183,IF(A95="Potato",423,IF(A95="Pineapple",758,IF(A95="Grapes",776,IF(A95="Spinach",306,IF(A95="Strawberry",144,IF(A95="Cucumber",107,IF(A95="Mango",59,IF(A95="Watermelon",68,IF(A95="Broccoli",935,IF(A95="Kiwi",550,IF(A95="Lemon",970,IF(A95="Avocado",254,IF(A95="Cauliflower",305,IF(A95="Pear",558,IF(A95="Blueberry",929,IF(A95="Bell Pepper",650,AVERAGE({383,183,423,758,776,306,144,107,59,68,935,550,970,254,305,558,929,650}))))))))))))))))))
)</f>
        <v>464.33333333333331</v>
      </c>
      <c r="M95" s="13">
        <v>68.428571428571431</v>
      </c>
    </row>
    <row r="96" spans="1:13" ht="15.75" x14ac:dyDescent="0.25">
      <c r="A96" s="12" t="s">
        <v>27</v>
      </c>
      <c r="B96" s="13">
        <v>46.977500000000006</v>
      </c>
      <c r="C96" s="13">
        <v>33</v>
      </c>
      <c r="D96">
        <f t="shared" si="5"/>
        <v>0.29753605449417286</v>
      </c>
      <c r="E96" t="str">
        <f t="shared" si="6"/>
        <v>-</v>
      </c>
      <c r="F96" t="str">
        <f t="shared" si="7"/>
        <v>Vibrant Veggies</v>
      </c>
      <c r="G96" s="5" t="s">
        <v>302</v>
      </c>
      <c r="H96">
        <f>COUNTIF(Sheet1!$A$2:$A$4577, G96)</f>
        <v>59</v>
      </c>
      <c r="J96">
        <f t="shared" si="8"/>
        <v>2771.6725000000006</v>
      </c>
      <c r="K96">
        <f t="shared" si="9"/>
        <v>98.809383143210454</v>
      </c>
      <c r="L96">
        <f>IF(A96="Orange",383,IF(A96="Tomato",183,IF(A96="Potato",423,IF(A96="Pineapple",758,IF(A96="Grapes",776,IF(A96="Spinach",306,IF(A96="Strawberry",144,IF(A96="Cucumber",107,IF(A96="Mango",59,IF(A96="Watermelon",68,IF(A96="Broccoli",935,IF(A96="Kiwi",550,IF(A96="Lemon",970,IF(A96="Avocado",254,IF(A96="Cauliflower",305,IF(A96="Pear",558,IF(A96="Blueberry",929,IF(A96="Bell Pepper",650,AVERAGE({383,183,423,758,776,306,144,107,59,68,935,550,970,254,305,558,929,650}))))))))))))))))))
)</f>
        <v>306</v>
      </c>
      <c r="M96" s="13">
        <v>46.977500000000006</v>
      </c>
    </row>
    <row r="97" spans="1:13" ht="15.75" x14ac:dyDescent="0.25">
      <c r="A97" s="12" t="s">
        <v>143</v>
      </c>
      <c r="B97" s="13">
        <v>65.709090909090904</v>
      </c>
      <c r="C97" s="13">
        <v>40</v>
      </c>
      <c r="D97">
        <f t="shared" si="5"/>
        <v>0.39125622578859987</v>
      </c>
      <c r="E97" t="str">
        <f t="shared" si="6"/>
        <v>-</v>
      </c>
      <c r="F97" t="str">
        <f t="shared" si="7"/>
        <v>Unknown</v>
      </c>
      <c r="G97" s="5" t="s">
        <v>303</v>
      </c>
      <c r="H97">
        <f>COUNTIF(Sheet1!$A$2:$A$4577, G97)</f>
        <v>105</v>
      </c>
      <c r="J97">
        <f t="shared" si="8"/>
        <v>6899.454545454545</v>
      </c>
      <c r="K97">
        <f t="shared" si="9"/>
        <v>99.42024402456056</v>
      </c>
      <c r="L97">
        <f>IF(A97="Orange",383,IF(A97="Tomato",183,IF(A97="Potato",423,IF(A97="Pineapple",758,IF(A97="Grapes",776,IF(A97="Spinach",306,IF(A97="Strawberry",144,IF(A97="Cucumber",107,IF(A97="Mango",59,IF(A97="Watermelon",68,IF(A97="Broccoli",935,IF(A97="Kiwi",550,IF(A97="Lemon",970,IF(A97="Avocado",254,IF(A97="Cauliflower",305,IF(A97="Pear",558,IF(A97="Blueberry",929,IF(A97="Bell Pepper",650,AVERAGE({383,183,423,758,776,306,144,107,59,68,935,550,970,254,305,558,929,650}))))))))))))))))))
)</f>
        <v>464.33333333333331</v>
      </c>
      <c r="M97" s="13">
        <v>65.709090909090904</v>
      </c>
    </row>
    <row r="98" spans="1:13" ht="15.75" x14ac:dyDescent="0.25">
      <c r="A98" s="12" t="s">
        <v>29</v>
      </c>
      <c r="B98" s="13">
        <v>82.564102564102569</v>
      </c>
      <c r="C98" s="13">
        <v>90</v>
      </c>
      <c r="D98">
        <f t="shared" si="5"/>
        <v>-9.0062111801242128E-2</v>
      </c>
      <c r="E98" t="str">
        <f t="shared" si="6"/>
        <v>Strawberry</v>
      </c>
      <c r="F98" t="str">
        <f t="shared" si="7"/>
        <v>Sun-Kissed Produce</v>
      </c>
      <c r="G98" s="5" t="s">
        <v>304</v>
      </c>
      <c r="H98">
        <f>COUNTIF(Sheet1!$A$2:$A$4577, G98)</f>
        <v>69</v>
      </c>
      <c r="J98">
        <f t="shared" si="8"/>
        <v>5696.9230769230771</v>
      </c>
      <c r="K98">
        <f t="shared" si="9"/>
        <v>98.420199837969207</v>
      </c>
      <c r="L98">
        <f>IF(A98="Orange",383,IF(A98="Tomato",183,IF(A98="Potato",423,IF(A98="Pineapple",758,IF(A98="Grapes",776,IF(A98="Spinach",306,IF(A98="Strawberry",144,IF(A98="Cucumber",107,IF(A98="Mango",59,IF(A98="Watermelon",68,IF(A98="Broccoli",935,IF(A98="Kiwi",550,IF(A98="Lemon",970,IF(A98="Avocado",254,IF(A98="Cauliflower",305,IF(A98="Pear",558,IF(A98="Blueberry",929,IF(A98="Bell Pepper",650,AVERAGE({383,183,423,758,776,306,144,107,59,68,935,550,970,254,305,558,929,650}))))))))))))))))))
)</f>
        <v>144</v>
      </c>
      <c r="M98" s="13">
        <v>82.564102564102569</v>
      </c>
    </row>
    <row r="99" spans="1:13" ht="15.75" x14ac:dyDescent="0.25">
      <c r="A99" s="12" t="s">
        <v>306</v>
      </c>
      <c r="B99" s="13">
        <v>39.799999999999997</v>
      </c>
      <c r="C99" s="13">
        <v>40</v>
      </c>
      <c r="D99">
        <f t="shared" si="5"/>
        <v>-5.0251256281408363E-3</v>
      </c>
      <c r="E99" t="str">
        <f t="shared" si="6"/>
        <v>-</v>
      </c>
      <c r="F99" t="str">
        <f t="shared" si="7"/>
        <v>Unknown</v>
      </c>
      <c r="G99" s="5" t="s">
        <v>307</v>
      </c>
      <c r="H99">
        <f>COUNTIF(Sheet1!$A$2:$A$4577, G99)</f>
        <v>64</v>
      </c>
      <c r="J99">
        <f t="shared" si="8"/>
        <v>2547.1999999999998</v>
      </c>
      <c r="K99">
        <f t="shared" si="9"/>
        <v>98.429648241206024</v>
      </c>
      <c r="L99">
        <f>IF(A99="Orange",383,IF(A99="Tomato",183,IF(A99="Potato",423,IF(A99="Pineapple",758,IF(A99="Grapes",776,IF(A99="Spinach",306,IF(A99="Strawberry",144,IF(A99="Cucumber",107,IF(A99="Mango",59,IF(A99="Watermelon",68,IF(A99="Broccoli",935,IF(A99="Kiwi",550,IF(A99="Lemon",970,IF(A99="Avocado",254,IF(A99="Cauliflower",305,IF(A99="Pear",558,IF(A99="Blueberry",929,IF(A99="Bell Pepper",650,AVERAGE({383,183,423,758,776,306,144,107,59,68,935,550,970,254,305,558,929,650}))))))))))))))))))
)</f>
        <v>464.33333333333331</v>
      </c>
      <c r="M99" s="13">
        <v>39.799999999999997</v>
      </c>
    </row>
    <row r="100" spans="1:13" ht="15.75" x14ac:dyDescent="0.25">
      <c r="A100" s="12" t="s">
        <v>221</v>
      </c>
      <c r="B100" s="13">
        <v>86.933333333333337</v>
      </c>
      <c r="C100" s="13">
        <v>40</v>
      </c>
      <c r="D100">
        <f t="shared" si="5"/>
        <v>0.53987730061349692</v>
      </c>
      <c r="E100" t="str">
        <f t="shared" si="6"/>
        <v>-</v>
      </c>
      <c r="F100" t="str">
        <f t="shared" si="7"/>
        <v>Unknown</v>
      </c>
      <c r="G100" s="5" t="s">
        <v>308</v>
      </c>
      <c r="H100">
        <f>COUNTIF(Sheet1!$A$2:$A$4577, G100)</f>
        <v>78</v>
      </c>
      <c r="J100">
        <f t="shared" si="8"/>
        <v>6780.8</v>
      </c>
      <c r="K100">
        <f t="shared" si="9"/>
        <v>99.410099103350632</v>
      </c>
      <c r="L100">
        <f>IF(A100="Orange",383,IF(A100="Tomato",183,IF(A100="Potato",423,IF(A100="Pineapple",758,IF(A100="Grapes",776,IF(A100="Spinach",306,IF(A100="Strawberry",144,IF(A100="Cucumber",107,IF(A100="Mango",59,IF(A100="Watermelon",68,IF(A100="Broccoli",935,IF(A100="Kiwi",550,IF(A100="Lemon",970,IF(A100="Avocado",254,IF(A100="Cauliflower",305,IF(A100="Pear",558,IF(A100="Blueberry",929,IF(A100="Bell Pepper",650,AVERAGE({383,183,423,758,776,306,144,107,59,68,935,550,970,254,305,558,929,650}))))))))))))))))))
)</f>
        <v>464.33333333333331</v>
      </c>
      <c r="M100" s="13">
        <v>86.933333333333337</v>
      </c>
    </row>
    <row r="101" spans="1:13" ht="15.75" x14ac:dyDescent="0.25">
      <c r="A101" s="12" t="s">
        <v>310</v>
      </c>
      <c r="B101" s="13">
        <v>45</v>
      </c>
      <c r="C101" s="13">
        <v>40</v>
      </c>
      <c r="D101">
        <f t="shared" si="5"/>
        <v>0.11111111111111116</v>
      </c>
      <c r="E101" t="str">
        <f t="shared" si="6"/>
        <v>-</v>
      </c>
      <c r="F101" t="str">
        <f t="shared" si="7"/>
        <v>Unknown</v>
      </c>
      <c r="G101" s="5" t="s">
        <v>311</v>
      </c>
      <c r="H101">
        <f>COUNTIF(Sheet1!$A$2:$A$4577, G101)</f>
        <v>68</v>
      </c>
      <c r="J101">
        <f t="shared" si="8"/>
        <v>3060</v>
      </c>
      <c r="K101">
        <f t="shared" si="9"/>
        <v>98.692810457516345</v>
      </c>
      <c r="L101">
        <f>IF(A101="Orange",383,IF(A101="Tomato",183,IF(A101="Potato",423,IF(A101="Pineapple",758,IF(A101="Grapes",776,IF(A101="Spinach",306,IF(A101="Strawberry",144,IF(A101="Cucumber",107,IF(A101="Mango",59,IF(A101="Watermelon",68,IF(A101="Broccoli",935,IF(A101="Kiwi",550,IF(A101="Lemon",970,IF(A101="Avocado",254,IF(A101="Cauliflower",305,IF(A101="Pear",558,IF(A101="Blueberry",929,IF(A101="Bell Pepper",650,AVERAGE({383,183,423,758,776,306,144,107,59,68,935,550,970,254,305,558,929,650}))))))))))))))))))
)</f>
        <v>464.33333333333331</v>
      </c>
      <c r="M101" s="13">
        <v>45</v>
      </c>
    </row>
    <row r="102" spans="1:13" ht="15.75" x14ac:dyDescent="0.25">
      <c r="A102" s="12" t="s">
        <v>108</v>
      </c>
      <c r="B102" s="13">
        <v>18.425000000000001</v>
      </c>
      <c r="C102" s="13">
        <v>40</v>
      </c>
      <c r="D102">
        <f t="shared" si="5"/>
        <v>-1.1709633649932156</v>
      </c>
      <c r="E102" t="str">
        <f t="shared" si="6"/>
        <v>-</v>
      </c>
      <c r="F102" t="str">
        <f t="shared" si="7"/>
        <v>Unknown</v>
      </c>
      <c r="G102" s="5" t="s">
        <v>312</v>
      </c>
      <c r="H102">
        <f>COUNTIF(Sheet1!$A$2:$A$4577, G102)</f>
        <v>70</v>
      </c>
      <c r="J102">
        <f t="shared" si="8"/>
        <v>1289.75</v>
      </c>
      <c r="K102">
        <f t="shared" si="9"/>
        <v>96.898623764295408</v>
      </c>
      <c r="L102">
        <f>IF(A102="Orange",383,IF(A102="Tomato",183,IF(A102="Potato",423,IF(A102="Pineapple",758,IF(A102="Grapes",776,IF(A102="Spinach",306,IF(A102="Strawberry",144,IF(A102="Cucumber",107,IF(A102="Mango",59,IF(A102="Watermelon",68,IF(A102="Broccoli",935,IF(A102="Kiwi",550,IF(A102="Lemon",970,IF(A102="Avocado",254,IF(A102="Cauliflower",305,IF(A102="Pear",558,IF(A102="Blueberry",929,IF(A102="Bell Pepper",650,AVERAGE({383,183,423,758,776,306,144,107,59,68,935,550,970,254,305,558,929,650}))))))))))))))))))
)</f>
        <v>464.33333333333331</v>
      </c>
      <c r="M102" s="13">
        <v>18.425000000000001</v>
      </c>
    </row>
    <row r="103" spans="1:13" ht="15.75" x14ac:dyDescent="0.25">
      <c r="A103" s="12" t="s">
        <v>19</v>
      </c>
      <c r="B103" s="13">
        <v>79.089285714285708</v>
      </c>
      <c r="C103" s="13">
        <v>55</v>
      </c>
      <c r="D103">
        <f t="shared" si="5"/>
        <v>0.30458342741025057</v>
      </c>
      <c r="E103" t="str">
        <f t="shared" si="6"/>
        <v>-</v>
      </c>
      <c r="F103" t="str">
        <f t="shared" si="7"/>
        <v>Unknown</v>
      </c>
      <c r="G103" s="5" t="s">
        <v>313</v>
      </c>
      <c r="H103">
        <f>COUNTIF(Sheet1!$A$2:$A$4577, G103)</f>
        <v>30</v>
      </c>
      <c r="J103">
        <f t="shared" si="8"/>
        <v>2372.6785714285711</v>
      </c>
      <c r="K103">
        <f t="shared" si="9"/>
        <v>97.681944758034163</v>
      </c>
      <c r="L103">
        <f>IF(A103="Orange",383,IF(A103="Tomato",183,IF(A103="Potato",423,IF(A103="Pineapple",758,IF(A103="Grapes",776,IF(A103="Spinach",306,IF(A103="Strawberry",144,IF(A103="Cucumber",107,IF(A103="Mango",59,IF(A103="Watermelon",68,IF(A103="Broccoli",935,IF(A103="Kiwi",550,IF(A103="Lemon",970,IF(A103="Avocado",254,IF(A103="Cauliflower",305,IF(A103="Pear",558,IF(A103="Blueberry",929,IF(A103="Bell Pepper",650,AVERAGE({383,183,423,758,776,306,144,107,59,68,935,550,970,254,305,558,929,650}))))))))))))))))))
)</f>
        <v>183</v>
      </c>
      <c r="M103" s="13">
        <v>79.089285714285708</v>
      </c>
    </row>
    <row r="104" spans="1:13" ht="15.75" x14ac:dyDescent="0.25">
      <c r="A104" s="12" t="s">
        <v>316</v>
      </c>
      <c r="B104" s="13">
        <v>306.66666666666669</v>
      </c>
      <c r="C104" s="13">
        <v>40</v>
      </c>
      <c r="D104">
        <f t="shared" si="5"/>
        <v>0.86956521739130432</v>
      </c>
      <c r="E104" t="str">
        <f t="shared" si="6"/>
        <v>-</v>
      </c>
      <c r="F104" t="str">
        <f t="shared" si="7"/>
        <v>Unknown</v>
      </c>
      <c r="G104" s="5" t="s">
        <v>314</v>
      </c>
      <c r="H104">
        <f>COUNTIF(Sheet1!$A$2:$A$4577, G104)</f>
        <v>69</v>
      </c>
      <c r="J104">
        <f t="shared" si="8"/>
        <v>21160</v>
      </c>
      <c r="K104">
        <f t="shared" si="9"/>
        <v>99.810964083175804</v>
      </c>
      <c r="L104">
        <f>IF(A104="Orange",383,IF(A104="Tomato",183,IF(A104="Potato",423,IF(A104="Pineapple",758,IF(A104="Grapes",776,IF(A104="Spinach",306,IF(A104="Strawberry",144,IF(A104="Cucumber",107,IF(A104="Mango",59,IF(A104="Watermelon",68,IF(A104="Broccoli",935,IF(A104="Kiwi",550,IF(A104="Lemon",970,IF(A104="Avocado",254,IF(A104="Cauliflower",305,IF(A104="Pear",558,IF(A104="Blueberry",929,IF(A104="Bell Pepper",650,AVERAGE({383,183,423,758,776,306,144,107,59,68,935,550,970,254,305,558,929,650}))))))))))))))))))
)</f>
        <v>464.33333333333331</v>
      </c>
      <c r="M104" s="13">
        <v>306.66666666666669</v>
      </c>
    </row>
    <row r="105" spans="1:13" ht="15.75" x14ac:dyDescent="0.25">
      <c r="A105" s="12" t="s">
        <v>211</v>
      </c>
      <c r="B105" s="13">
        <v>54.428571428571431</v>
      </c>
      <c r="C105" s="13">
        <v>40</v>
      </c>
      <c r="D105">
        <f t="shared" si="5"/>
        <v>0.26509186351706038</v>
      </c>
      <c r="E105" t="str">
        <f t="shared" si="6"/>
        <v>-</v>
      </c>
      <c r="F105" t="str">
        <f t="shared" si="7"/>
        <v>Unknown</v>
      </c>
      <c r="G105" s="5" t="s">
        <v>317</v>
      </c>
      <c r="H105">
        <f>COUNTIF(Sheet1!$A$2:$A$4577, G105)</f>
        <v>70</v>
      </c>
      <c r="J105">
        <f t="shared" si="8"/>
        <v>3810</v>
      </c>
      <c r="K105">
        <f t="shared" si="9"/>
        <v>98.950131233595798</v>
      </c>
      <c r="L105">
        <f>IF(A105="Orange",383,IF(A105="Tomato",183,IF(A105="Potato",423,IF(A105="Pineapple",758,IF(A105="Grapes",776,IF(A105="Spinach",306,IF(A105="Strawberry",144,IF(A105="Cucumber",107,IF(A105="Mango",59,IF(A105="Watermelon",68,IF(A105="Broccoli",935,IF(A105="Kiwi",550,IF(A105="Lemon",970,IF(A105="Avocado",254,IF(A105="Cauliflower",305,IF(A105="Pear",558,IF(A105="Blueberry",929,IF(A105="Bell Pepper",650,AVERAGE({383,183,423,758,776,306,144,107,59,68,935,550,970,254,305,558,929,650}))))))))))))))))))
)</f>
        <v>464.33333333333331</v>
      </c>
      <c r="M105" s="13">
        <v>54.428571428571431</v>
      </c>
    </row>
    <row r="106" spans="1:13" ht="15.75" x14ac:dyDescent="0.25">
      <c r="A106" s="12" t="s">
        <v>35</v>
      </c>
      <c r="B106" s="13">
        <v>67.487804878048777</v>
      </c>
      <c r="C106" s="13">
        <v>33</v>
      </c>
      <c r="D106">
        <f t="shared" si="5"/>
        <v>0.51102276834116367</v>
      </c>
      <c r="E106" t="str">
        <f t="shared" si="6"/>
        <v>-</v>
      </c>
      <c r="F106" t="str">
        <f t="shared" si="7"/>
        <v>Fresh From the Field</v>
      </c>
      <c r="G106" s="5" t="s">
        <v>318</v>
      </c>
      <c r="H106">
        <f>COUNTIF(Sheet1!$A$2:$A$4577, G106)</f>
        <v>3</v>
      </c>
      <c r="J106">
        <f t="shared" si="8"/>
        <v>202.46341463414632</v>
      </c>
      <c r="K106">
        <f t="shared" si="9"/>
        <v>83.700758944705456</v>
      </c>
      <c r="L106">
        <f>IF(A106="Orange",383,IF(A106="Tomato",183,IF(A106="Potato",423,IF(A106="Pineapple",758,IF(A106="Grapes",776,IF(A106="Spinach",306,IF(A106="Strawberry",144,IF(A106="Cucumber",107,IF(A106="Mango",59,IF(A106="Watermelon",68,IF(A106="Broccoli",935,IF(A106="Kiwi",550,IF(A106="Lemon",970,IF(A106="Avocado",254,IF(A106="Cauliflower",305,IF(A106="Pear",558,IF(A106="Blueberry",929,IF(A106="Bell Pepper",650,AVERAGE({383,183,423,758,776,306,144,107,59,68,935,550,970,254,305,558,929,650}))))))))))))))))))
)</f>
        <v>68</v>
      </c>
      <c r="M106" s="13">
        <v>67.487804878048777</v>
      </c>
    </row>
    <row r="107" spans="1:13" ht="15.75" x14ac:dyDescent="0.25">
      <c r="A107" s="12" t="s">
        <v>323</v>
      </c>
      <c r="B107" s="13">
        <v>335</v>
      </c>
      <c r="C107" s="13">
        <v>40</v>
      </c>
      <c r="D107">
        <f t="shared" si="5"/>
        <v>0.88059701492537312</v>
      </c>
      <c r="E107" t="str">
        <f t="shared" si="6"/>
        <v>-</v>
      </c>
      <c r="F107" t="str">
        <f t="shared" si="7"/>
        <v>Unknown</v>
      </c>
      <c r="G107" s="5" t="s">
        <v>319</v>
      </c>
      <c r="H107">
        <f>COUNTIF(Sheet1!$A$2:$A$4577, G107)</f>
        <v>49</v>
      </c>
      <c r="J107">
        <f t="shared" si="8"/>
        <v>16415</v>
      </c>
      <c r="K107">
        <f t="shared" si="9"/>
        <v>99.75632043862322</v>
      </c>
      <c r="L107">
        <f>IF(A107="Orange",383,IF(A107="Tomato",183,IF(A107="Potato",423,IF(A107="Pineapple",758,IF(A107="Grapes",776,IF(A107="Spinach",306,IF(A107="Strawberry",144,IF(A107="Cucumber",107,IF(A107="Mango",59,IF(A107="Watermelon",68,IF(A107="Broccoli",935,IF(A107="Kiwi",550,IF(A107="Lemon",970,IF(A107="Avocado",254,IF(A107="Cauliflower",305,IF(A107="Pear",558,IF(A107="Blueberry",929,IF(A107="Bell Pepper",650,AVERAGE({383,183,423,758,776,306,144,107,59,68,935,550,970,254,305,558,929,650}))))))))))))))))))
)</f>
        <v>464.33333333333331</v>
      </c>
      <c r="M107" s="13">
        <v>335</v>
      </c>
    </row>
    <row r="108" spans="1:13" ht="15.75" x14ac:dyDescent="0.25">
      <c r="A108" s="12" t="s">
        <v>257</v>
      </c>
      <c r="B108" s="13">
        <v>80.736842105263165</v>
      </c>
      <c r="C108" s="13">
        <v>40</v>
      </c>
      <c r="D108">
        <f t="shared" si="5"/>
        <v>0.50456323337679276</v>
      </c>
      <c r="E108" t="str">
        <f t="shared" si="6"/>
        <v>-</v>
      </c>
      <c r="F108" t="str">
        <f t="shared" si="7"/>
        <v>Unknown</v>
      </c>
      <c r="G108" s="5" t="s">
        <v>320</v>
      </c>
      <c r="H108">
        <f>COUNTIF(Sheet1!$A$2:$A$4577, G108)</f>
        <v>69</v>
      </c>
      <c r="J108">
        <f t="shared" si="8"/>
        <v>5570.8421052631584</v>
      </c>
      <c r="K108">
        <f t="shared" si="9"/>
        <v>99.28197570054607</v>
      </c>
      <c r="L108">
        <f>IF(A108="Orange",383,IF(A108="Tomato",183,IF(A108="Potato",423,IF(A108="Pineapple",758,IF(A108="Grapes",776,IF(A108="Spinach",306,IF(A108="Strawberry",144,IF(A108="Cucumber",107,IF(A108="Mango",59,IF(A108="Watermelon",68,IF(A108="Broccoli",935,IF(A108="Kiwi",550,IF(A108="Lemon",970,IF(A108="Avocado",254,IF(A108="Cauliflower",305,IF(A108="Pear",558,IF(A108="Blueberry",929,IF(A108="Bell Pepper",650,AVERAGE({383,183,423,758,776,306,144,107,59,68,935,550,970,254,305,558,929,650}))))))))))))))))))
)</f>
        <v>464.33333333333331</v>
      </c>
      <c r="M108" s="13">
        <v>80.736842105263165</v>
      </c>
    </row>
    <row r="109" spans="1:13" ht="15.75" x14ac:dyDescent="0.25">
      <c r="A109" s="12" t="s">
        <v>327</v>
      </c>
      <c r="B109" s="13">
        <v>58.142857142857146</v>
      </c>
      <c r="C109" s="13">
        <v>40</v>
      </c>
      <c r="D109">
        <f t="shared" si="5"/>
        <v>0.31203931203931212</v>
      </c>
      <c r="E109" t="str">
        <f t="shared" si="6"/>
        <v>-</v>
      </c>
      <c r="F109" t="str">
        <f t="shared" si="7"/>
        <v>Unknown</v>
      </c>
      <c r="G109" s="5" t="s">
        <v>321</v>
      </c>
      <c r="H109">
        <f>COUNTIF(Sheet1!$A$2:$A$4577, G109)</f>
        <v>28</v>
      </c>
      <c r="J109">
        <f t="shared" si="8"/>
        <v>1628</v>
      </c>
      <c r="K109">
        <f t="shared" si="9"/>
        <v>97.54299754299754</v>
      </c>
      <c r="L109">
        <f>IF(A109="Orange",383,IF(A109="Tomato",183,IF(A109="Potato",423,IF(A109="Pineapple",758,IF(A109="Grapes",776,IF(A109="Spinach",306,IF(A109="Strawberry",144,IF(A109="Cucumber",107,IF(A109="Mango",59,IF(A109="Watermelon",68,IF(A109="Broccoli",935,IF(A109="Kiwi",550,IF(A109="Lemon",970,IF(A109="Avocado",254,IF(A109="Cauliflower",305,IF(A109="Pear",558,IF(A109="Blueberry",929,IF(A109="Bell Pepper",650,AVERAGE({383,183,423,758,776,306,144,107,59,68,935,550,970,254,305,558,929,650}))))))))))))))))))
)</f>
        <v>464.33333333333331</v>
      </c>
      <c r="M109" s="13">
        <v>58.142857142857146</v>
      </c>
    </row>
    <row r="110" spans="1:13" ht="15.75" x14ac:dyDescent="0.25">
      <c r="A110" s="12" t="s">
        <v>241</v>
      </c>
      <c r="B110" s="13">
        <v>53.8</v>
      </c>
      <c r="C110" s="13">
        <v>40</v>
      </c>
      <c r="D110">
        <f t="shared" si="5"/>
        <v>0.25650557620817838</v>
      </c>
      <c r="E110" t="str">
        <f t="shared" si="6"/>
        <v>-</v>
      </c>
      <c r="F110" t="str">
        <f t="shared" si="7"/>
        <v>Unknown</v>
      </c>
      <c r="G110" s="5" t="s">
        <v>324</v>
      </c>
      <c r="H110">
        <f>COUNTIF(Sheet1!$A$2:$A$4577, G110)</f>
        <v>30</v>
      </c>
      <c r="J110">
        <f t="shared" si="8"/>
        <v>1614</v>
      </c>
      <c r="K110">
        <f t="shared" si="9"/>
        <v>97.521685254027261</v>
      </c>
      <c r="L110">
        <f>IF(A110="Orange",383,IF(A110="Tomato",183,IF(A110="Potato",423,IF(A110="Pineapple",758,IF(A110="Grapes",776,IF(A110="Spinach",306,IF(A110="Strawberry",144,IF(A110="Cucumber",107,IF(A110="Mango",59,IF(A110="Watermelon",68,IF(A110="Broccoli",935,IF(A110="Kiwi",550,IF(A110="Lemon",970,IF(A110="Avocado",254,IF(A110="Cauliflower",305,IF(A110="Pear",558,IF(A110="Blueberry",929,IF(A110="Bell Pepper",650,AVERAGE({383,183,423,758,776,306,144,107,59,68,935,550,970,254,305,558,929,650}))))))))))))))))))
)</f>
        <v>464.33333333333331</v>
      </c>
      <c r="M110" s="13">
        <v>53.8</v>
      </c>
    </row>
    <row r="111" spans="1:13" ht="15.75" x14ac:dyDescent="0.25">
      <c r="A111" s="12" t="s">
        <v>213</v>
      </c>
      <c r="B111" s="13">
        <v>66.929999999999993</v>
      </c>
      <c r="C111" s="13">
        <v>40</v>
      </c>
      <c r="D111">
        <f t="shared" si="5"/>
        <v>0.4023606753324368</v>
      </c>
      <c r="E111" t="str">
        <f t="shared" si="6"/>
        <v>-</v>
      </c>
      <c r="F111" t="str">
        <f t="shared" si="7"/>
        <v>Unknown</v>
      </c>
      <c r="G111" s="5" t="s">
        <v>325</v>
      </c>
      <c r="H111">
        <f>COUNTIF(Sheet1!$A$2:$A$4577, G111)</f>
        <v>17</v>
      </c>
      <c r="J111">
        <f t="shared" si="8"/>
        <v>1137.81</v>
      </c>
      <c r="K111">
        <f t="shared" si="9"/>
        <v>96.484474560779049</v>
      </c>
      <c r="L111">
        <f>IF(A111="Orange",383,IF(A111="Tomato",183,IF(A111="Potato",423,IF(A111="Pineapple",758,IF(A111="Grapes",776,IF(A111="Spinach",306,IF(A111="Strawberry",144,IF(A111="Cucumber",107,IF(A111="Mango",59,IF(A111="Watermelon",68,IF(A111="Broccoli",935,IF(A111="Kiwi",550,IF(A111="Lemon",970,IF(A111="Avocado",254,IF(A111="Cauliflower",305,IF(A111="Pear",558,IF(A111="Blueberry",929,IF(A111="Bell Pepper",650,AVERAGE({383,183,423,758,776,306,144,107,59,68,935,550,970,254,305,558,929,650}))))))))))))))))))
)</f>
        <v>464.33333333333331</v>
      </c>
      <c r="M111" s="13">
        <v>66.929999999999993</v>
      </c>
    </row>
    <row r="112" spans="1:13" ht="15.75" x14ac:dyDescent="0.25">
      <c r="A112" s="12" t="s">
        <v>82</v>
      </c>
      <c r="B112" s="13">
        <v>26.946153846153848</v>
      </c>
      <c r="C112" s="13">
        <v>40</v>
      </c>
      <c r="D112">
        <f t="shared" si="5"/>
        <v>-0.48444190693691103</v>
      </c>
      <c r="E112" t="str">
        <f t="shared" si="6"/>
        <v>-</v>
      </c>
      <c r="F112" t="str">
        <f t="shared" si="7"/>
        <v>Unknown</v>
      </c>
      <c r="G112" s="5" t="s">
        <v>330</v>
      </c>
      <c r="H112">
        <f>COUNTIF(Sheet1!$A$2:$A$4577, G112)</f>
        <v>18</v>
      </c>
      <c r="J112">
        <f t="shared" si="8"/>
        <v>485.03076923076924</v>
      </c>
      <c r="K112">
        <f t="shared" si="9"/>
        <v>91.75310051701716</v>
      </c>
      <c r="L112">
        <f>IF(A112="Orange",383,IF(A112="Tomato",183,IF(A112="Potato",423,IF(A112="Pineapple",758,IF(A112="Grapes",776,IF(A112="Spinach",306,IF(A112="Strawberry",144,IF(A112="Cucumber",107,IF(A112="Mango",59,IF(A112="Watermelon",68,IF(A112="Broccoli",935,IF(A112="Kiwi",550,IF(A112="Lemon",970,IF(A112="Avocado",254,IF(A112="Cauliflower",305,IF(A112="Pear",558,IF(A112="Blueberry",929,IF(A112="Bell Pepper",650,AVERAGE({383,183,423,758,776,306,144,107,59,68,935,550,970,254,305,558,929,650}))))))))))))))))))
)</f>
        <v>464.33333333333331</v>
      </c>
      <c r="M112" s="13">
        <v>26.946153846153848</v>
      </c>
    </row>
    <row r="113" spans="1:3" x14ac:dyDescent="0.25">
      <c r="A113" s="12" t="s">
        <v>348</v>
      </c>
      <c r="B113" s="13">
        <v>75.183033216783201</v>
      </c>
      <c r="C113" s="13">
        <v>39.864510489510486</v>
      </c>
    </row>
  </sheetData>
  <autoFilter ref="A3:E113"/>
  <conditionalFormatting sqref="D3">
    <cfRule type="cellIs" dxfId="4" priority="2" operator="lessThan">
      <formula>0.1</formula>
    </cfRule>
    <cfRule type="cellIs" dxfId="3" priority="3" operator="lessThan">
      <formula>0.1</formula>
    </cfRule>
  </conditionalFormatting>
  <conditionalFormatting sqref="D1:D1048576">
    <cfRule type="cellIs" dxfId="2" priority="1" operator="lessThan">
      <formula>0.1</formula>
    </cfRule>
  </conditionalFormatting>
  <pageMargins left="0.7" right="0.7" top="0.75" bottom="0.75" header="0.3" footer="0.3"/>
  <pageSetup paperSize="9" orientation="portrait" r:id="rId2"/>
  <drawing r:id="rId3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79"/>
  <sheetViews>
    <sheetView topLeftCell="C1" zoomScale="115" zoomScaleNormal="115" workbookViewId="0">
      <selection activeCell="G2" sqref="G2"/>
    </sheetView>
  </sheetViews>
  <sheetFormatPr defaultRowHeight="15" x14ac:dyDescent="0.25"/>
  <cols>
    <col min="1" max="1" width="21.28515625" customWidth="1"/>
    <col min="2" max="2" width="17" customWidth="1"/>
    <col min="3" max="3" width="21.140625" customWidth="1"/>
    <col min="4" max="4" width="19.5703125" customWidth="1"/>
    <col min="5" max="5" width="20.42578125" customWidth="1"/>
    <col min="6" max="6" width="20.7109375" customWidth="1"/>
    <col min="7" max="7" width="23.140625" customWidth="1"/>
    <col min="8" max="8" width="14.7109375" customWidth="1"/>
    <col min="9" max="9" width="28.140625" customWidth="1"/>
    <col min="11" max="11" width="21.5703125" customWidth="1"/>
    <col min="12" max="12" width="14.5703125" customWidth="1"/>
    <col min="13" max="13" width="16" customWidth="1"/>
  </cols>
  <sheetData>
    <row r="1" spans="1:9" ht="15.75" x14ac:dyDescent="0.25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2" t="s">
        <v>5</v>
      </c>
      <c r="G1" s="4" t="s">
        <v>6</v>
      </c>
      <c r="H1" s="4" t="s">
        <v>7</v>
      </c>
      <c r="I1" s="4" t="s">
        <v>8</v>
      </c>
    </row>
    <row r="2" spans="1:9" ht="15.75" x14ac:dyDescent="0.25">
      <c r="A2" s="5" t="s">
        <v>9</v>
      </c>
      <c r="B2" s="5" t="s">
        <v>10</v>
      </c>
      <c r="C2" s="5" t="s">
        <v>11</v>
      </c>
      <c r="D2" s="6">
        <v>97</v>
      </c>
      <c r="E2">
        <f>IF(C2="Orange",67,IF(C2="Tomato",55,IF(C2="Potato",30,IF(C2="Pineapple",20,IF(C2="Grapes",10,IF(C2="Spinach",33,IF(C2="Strawberry",90,IF(C2="Cucumber",34,IF(C2="Mango",21,IF(C2="Watermelon",33,IF(C2="Broccoli",30,IF(C2="Kiwi",11,IF(C2="Lemon",20,IF(C2="Avocado",10,IF(C2="Cauliflower",14,IF(C2="Pear",64,IF(C2="Blueberry",99,IF(C2="Bell Pepper",65,40)))))))))))))))))
)</f>
        <v>40</v>
      </c>
      <c r="F2" s="6">
        <v>2</v>
      </c>
      <c r="G2" t="str">
        <f>IF(C2="Pear", "Sprout &amp; Harvest Farm",
IF(C2="Pineapple", "Sun-Kissed Produce",
IF(C2="Watermelon", "Fresh From the Field",
IF(C2="Bell Pepper", "Valley's Bounty",
IF(C2="Blueberry", "Vibrant Veggies",
IF(C2="Grapes", "Root to Table Farms",
IF(C2="Cauliflower", "Sprout &amp; Harvest Farm",
IF(C2="Spinach", "Vibrant Veggies",
IF(C2="Avocado", "Fresh From the Field",
IF(C2="Strawberry", "Sun-Kissed Produce",
"Unknown"))))))))))</f>
        <v>Unknown</v>
      </c>
      <c r="H2">
        <f>D2*F2</f>
        <v>194</v>
      </c>
      <c r="I2">
        <f>((H2-D2)/H2)*100</f>
        <v>50</v>
      </c>
    </row>
    <row r="3" spans="1:9" ht="15.75" x14ac:dyDescent="0.25">
      <c r="A3" s="5" t="s">
        <v>9</v>
      </c>
      <c r="B3" s="5" t="s">
        <v>12</v>
      </c>
      <c r="C3" s="5" t="s">
        <v>13</v>
      </c>
      <c r="D3" s="6">
        <v>79</v>
      </c>
      <c r="E3">
        <f t="shared" ref="E3:E66" si="0">IF(C3="Orange",67,IF(C3="Tomato",55,IF(C3="Potato",30,IF(C3="Pineapple",20,IF(C3="Grapes",10,IF(C3="Spinach",33,IF(C3="Strawberry",90,IF(C3="Cucumber",34,IF(C3="Mango",21,IF(C3="Watermelon",33,IF(C3="Broccoli",30,IF(C3="Kiwi",11,IF(C3="Lemon",20,IF(C3="Avocado",10,IF(C3="Cauliflower",14,IF(C3="Pear",64,IF(C3="Blueberry",99,IF(C3="Bell Pepper",65,40)))))))))))))))))
)</f>
        <v>40</v>
      </c>
      <c r="F3" s="6">
        <v>0.5</v>
      </c>
      <c r="G3" t="str">
        <f t="shared" ref="G3:G66" si="1">IF(C3="Pear", "Sprout &amp; Harvest Farm",
IF(C3="Pineapple", "Sun-Kissed Produce",
IF(C3="Watermelon", "Fresh From the Field",
IF(C3="Bell Pepper", "Valley's Bounty",
IF(C3="Blueberry", "Vibrant Veggies",
IF(C3="Grapes", "Root to Table Farms",
IF(C3="Cauliflower", "Sprout &amp; Harvest Farm",
IF(C3="Spinach", "Vibrant Veggies",
IF(C3="Avocado", "Fresh From the Field",
IF(C3="Strawberry", "Sun-Kissed Produce",
"Unknown"))))))))))</f>
        <v>Unknown</v>
      </c>
      <c r="H3">
        <f t="shared" ref="H3:H66" si="2">D3*F3</f>
        <v>39.5</v>
      </c>
      <c r="I3">
        <f t="shared" ref="I3:I66" si="3">((H3-D3)/H3)*100</f>
        <v>-100</v>
      </c>
    </row>
    <row r="4" spans="1:9" ht="15.75" x14ac:dyDescent="0.25">
      <c r="A4" s="5" t="s">
        <v>9</v>
      </c>
      <c r="B4" s="5" t="s">
        <v>14</v>
      </c>
      <c r="C4" s="5" t="s">
        <v>15</v>
      </c>
      <c r="D4" s="6">
        <v>112</v>
      </c>
      <c r="E4">
        <f t="shared" si="0"/>
        <v>40</v>
      </c>
      <c r="F4" s="6">
        <v>3</v>
      </c>
      <c r="G4" t="str">
        <f t="shared" si="1"/>
        <v>Unknown</v>
      </c>
      <c r="H4">
        <f t="shared" si="2"/>
        <v>336</v>
      </c>
      <c r="I4">
        <f t="shared" si="3"/>
        <v>66.666666666666657</v>
      </c>
    </row>
    <row r="5" spans="1:9" ht="15.75" x14ac:dyDescent="0.25">
      <c r="A5" s="5" t="s">
        <v>9</v>
      </c>
      <c r="B5" s="5" t="s">
        <v>16</v>
      </c>
      <c r="C5" s="5" t="s">
        <v>17</v>
      </c>
      <c r="D5" s="6">
        <v>112</v>
      </c>
      <c r="E5">
        <f t="shared" si="0"/>
        <v>67</v>
      </c>
      <c r="F5" s="6">
        <v>3</v>
      </c>
      <c r="G5" t="str">
        <f t="shared" si="1"/>
        <v>Unknown</v>
      </c>
      <c r="H5">
        <f t="shared" si="2"/>
        <v>336</v>
      </c>
      <c r="I5">
        <f t="shared" si="3"/>
        <v>66.666666666666657</v>
      </c>
    </row>
    <row r="6" spans="1:9" ht="15.75" x14ac:dyDescent="0.25">
      <c r="A6" s="5" t="s">
        <v>9</v>
      </c>
      <c r="B6" s="5" t="s">
        <v>18</v>
      </c>
      <c r="C6" s="5" t="s">
        <v>19</v>
      </c>
      <c r="D6" s="6">
        <v>80</v>
      </c>
      <c r="E6">
        <f t="shared" si="0"/>
        <v>55</v>
      </c>
      <c r="F6" s="6">
        <v>3</v>
      </c>
      <c r="G6" t="str">
        <f t="shared" si="1"/>
        <v>Unknown</v>
      </c>
      <c r="H6">
        <f t="shared" si="2"/>
        <v>240</v>
      </c>
      <c r="I6">
        <f t="shared" si="3"/>
        <v>66.666666666666657</v>
      </c>
    </row>
    <row r="7" spans="1:9" ht="15.75" x14ac:dyDescent="0.25">
      <c r="A7" s="5" t="s">
        <v>9</v>
      </c>
      <c r="B7" s="5" t="s">
        <v>20</v>
      </c>
      <c r="C7" s="5" t="s">
        <v>21</v>
      </c>
      <c r="D7" s="6">
        <v>45</v>
      </c>
      <c r="E7">
        <f t="shared" si="0"/>
        <v>30</v>
      </c>
      <c r="F7" s="6">
        <v>1</v>
      </c>
      <c r="G7" t="str">
        <f t="shared" si="1"/>
        <v>Unknown</v>
      </c>
      <c r="H7">
        <f t="shared" si="2"/>
        <v>45</v>
      </c>
      <c r="I7">
        <f t="shared" si="3"/>
        <v>0</v>
      </c>
    </row>
    <row r="8" spans="1:9" ht="15.75" x14ac:dyDescent="0.25">
      <c r="A8" s="5" t="s">
        <v>9</v>
      </c>
      <c r="B8" s="5" t="s">
        <v>22</v>
      </c>
      <c r="C8" s="5" t="s">
        <v>23</v>
      </c>
      <c r="D8" s="6">
        <v>25</v>
      </c>
      <c r="E8">
        <f t="shared" si="0"/>
        <v>20</v>
      </c>
      <c r="F8" s="6">
        <v>2</v>
      </c>
      <c r="G8" t="str">
        <f>IF(C8="Pear", "Sprout &amp; Harvest Farm",
IF(C8="Pineapple", "Sun-Kissed Produce",
IF(C8="Watermelon", "Fresh From the Field",
IF(C8="Bell Pepper", "Valley's Bounty",
IF(C8="Blueberry", "Vibrant Veggies",
IF(C8="Grapes", "Root to Table Farms",
IF(C8="Cauliflower", "Sprout &amp; Harvest Farm",
IF(C8="Spinach", "Vibrant Veggies",
IF(C8="Avocado", "Fresh From the Field",
IF(C8="Strawberry", "Sun-Kissed Produce",
"Unknown"))))))))))</f>
        <v>Sun-Kissed Produce</v>
      </c>
      <c r="H8">
        <f t="shared" si="2"/>
        <v>50</v>
      </c>
      <c r="I8">
        <f t="shared" si="3"/>
        <v>50</v>
      </c>
    </row>
    <row r="9" spans="1:9" ht="15.75" x14ac:dyDescent="0.25">
      <c r="A9" s="5" t="s">
        <v>9</v>
      </c>
      <c r="B9" s="5" t="s">
        <v>24</v>
      </c>
      <c r="C9" s="5" t="s">
        <v>25</v>
      </c>
      <c r="D9" s="6">
        <v>28</v>
      </c>
      <c r="E9">
        <f t="shared" si="0"/>
        <v>10</v>
      </c>
      <c r="F9" s="6">
        <v>1</v>
      </c>
      <c r="G9" t="str">
        <f t="shared" si="1"/>
        <v>Root to Table Farms</v>
      </c>
      <c r="H9">
        <f t="shared" si="2"/>
        <v>28</v>
      </c>
      <c r="I9">
        <f t="shared" si="3"/>
        <v>0</v>
      </c>
    </row>
    <row r="10" spans="1:9" ht="15.75" x14ac:dyDescent="0.25">
      <c r="A10" s="5" t="s">
        <v>9</v>
      </c>
      <c r="B10" s="5" t="s">
        <v>26</v>
      </c>
      <c r="C10" s="5" t="s">
        <v>27</v>
      </c>
      <c r="D10" s="6">
        <v>49</v>
      </c>
      <c r="E10">
        <f t="shared" si="0"/>
        <v>33</v>
      </c>
      <c r="F10" s="6">
        <v>1</v>
      </c>
      <c r="G10" t="str">
        <f t="shared" si="1"/>
        <v>Vibrant Veggies</v>
      </c>
      <c r="H10">
        <f t="shared" si="2"/>
        <v>49</v>
      </c>
      <c r="I10">
        <f t="shared" si="3"/>
        <v>0</v>
      </c>
    </row>
    <row r="11" spans="1:9" ht="15.75" x14ac:dyDescent="0.25">
      <c r="A11" s="5" t="s">
        <v>9</v>
      </c>
      <c r="B11" s="5" t="s">
        <v>28</v>
      </c>
      <c r="C11" s="5" t="s">
        <v>29</v>
      </c>
      <c r="D11" s="6">
        <v>75</v>
      </c>
      <c r="E11">
        <f t="shared" si="0"/>
        <v>90</v>
      </c>
      <c r="F11" s="6">
        <v>3</v>
      </c>
      <c r="G11" t="str">
        <f t="shared" si="1"/>
        <v>Sun-Kissed Produce</v>
      </c>
      <c r="H11">
        <f t="shared" si="2"/>
        <v>225</v>
      </c>
      <c r="I11">
        <f t="shared" si="3"/>
        <v>66.666666666666657</v>
      </c>
    </row>
    <row r="12" spans="1:9" ht="15.75" x14ac:dyDescent="0.25">
      <c r="A12" s="5" t="s">
        <v>9</v>
      </c>
      <c r="B12" s="5" t="s">
        <v>30</v>
      </c>
      <c r="C12" s="5" t="s">
        <v>31</v>
      </c>
      <c r="D12" s="6">
        <v>39</v>
      </c>
      <c r="E12">
        <f t="shared" si="0"/>
        <v>34</v>
      </c>
      <c r="F12" s="6">
        <v>0.5</v>
      </c>
      <c r="G12" t="str">
        <f t="shared" si="1"/>
        <v>Unknown</v>
      </c>
      <c r="H12">
        <f t="shared" si="2"/>
        <v>19.5</v>
      </c>
      <c r="I12">
        <f t="shared" si="3"/>
        <v>-100</v>
      </c>
    </row>
    <row r="13" spans="1:9" ht="15.75" x14ac:dyDescent="0.25">
      <c r="A13" s="5" t="s">
        <v>9</v>
      </c>
      <c r="B13" s="5" t="s">
        <v>32</v>
      </c>
      <c r="C13" s="5" t="s">
        <v>33</v>
      </c>
      <c r="D13" s="6">
        <v>75</v>
      </c>
      <c r="E13">
        <f t="shared" si="0"/>
        <v>21</v>
      </c>
      <c r="F13" s="6">
        <v>1</v>
      </c>
      <c r="G13" t="str">
        <f t="shared" si="1"/>
        <v>Unknown</v>
      </c>
      <c r="H13">
        <f t="shared" si="2"/>
        <v>75</v>
      </c>
      <c r="I13">
        <f t="shared" si="3"/>
        <v>0</v>
      </c>
    </row>
    <row r="14" spans="1:9" ht="15.75" x14ac:dyDescent="0.25">
      <c r="A14" s="5" t="s">
        <v>9</v>
      </c>
      <c r="B14" s="5" t="s">
        <v>34</v>
      </c>
      <c r="C14" s="5" t="s">
        <v>35</v>
      </c>
      <c r="D14" s="6">
        <v>62</v>
      </c>
      <c r="E14">
        <f t="shared" si="0"/>
        <v>33</v>
      </c>
      <c r="F14" s="6">
        <v>1</v>
      </c>
      <c r="G14" t="str">
        <f t="shared" si="1"/>
        <v>Fresh From the Field</v>
      </c>
      <c r="H14">
        <f t="shared" si="2"/>
        <v>62</v>
      </c>
      <c r="I14">
        <f t="shared" si="3"/>
        <v>0</v>
      </c>
    </row>
    <row r="15" spans="1:9" ht="15.75" x14ac:dyDescent="0.25">
      <c r="A15" s="5" t="s">
        <v>9</v>
      </c>
      <c r="B15" s="5" t="s">
        <v>36</v>
      </c>
      <c r="C15" s="5" t="s">
        <v>37</v>
      </c>
      <c r="D15" s="6">
        <v>33</v>
      </c>
      <c r="E15">
        <f t="shared" si="0"/>
        <v>30</v>
      </c>
      <c r="F15" s="6">
        <v>3</v>
      </c>
      <c r="G15" t="str">
        <f t="shared" si="1"/>
        <v>Unknown</v>
      </c>
      <c r="H15">
        <f t="shared" si="2"/>
        <v>99</v>
      </c>
      <c r="I15">
        <f t="shared" si="3"/>
        <v>66.666666666666657</v>
      </c>
    </row>
    <row r="16" spans="1:9" ht="15.75" x14ac:dyDescent="0.25">
      <c r="A16" s="5" t="s">
        <v>9</v>
      </c>
      <c r="B16" s="5" t="s">
        <v>38</v>
      </c>
      <c r="C16" s="5" t="s">
        <v>39</v>
      </c>
      <c r="D16" s="6">
        <v>22.9</v>
      </c>
      <c r="E16">
        <f t="shared" si="0"/>
        <v>11</v>
      </c>
      <c r="F16" s="6">
        <v>5</v>
      </c>
      <c r="G16" t="str">
        <f t="shared" si="1"/>
        <v>Unknown</v>
      </c>
      <c r="H16">
        <f t="shared" si="2"/>
        <v>114.5</v>
      </c>
      <c r="I16">
        <f t="shared" si="3"/>
        <v>80</v>
      </c>
    </row>
    <row r="17" spans="1:9" ht="15.75" x14ac:dyDescent="0.25">
      <c r="A17" s="5" t="s">
        <v>9</v>
      </c>
      <c r="B17" s="5" t="s">
        <v>40</v>
      </c>
      <c r="C17" s="5" t="s">
        <v>41</v>
      </c>
      <c r="D17" s="6">
        <v>28.5</v>
      </c>
      <c r="E17">
        <f t="shared" si="0"/>
        <v>20</v>
      </c>
      <c r="F17" s="6">
        <v>5</v>
      </c>
      <c r="G17" t="str">
        <f t="shared" si="1"/>
        <v>Unknown</v>
      </c>
      <c r="H17">
        <f t="shared" si="2"/>
        <v>142.5</v>
      </c>
      <c r="I17">
        <f t="shared" si="3"/>
        <v>80</v>
      </c>
    </row>
    <row r="18" spans="1:9" ht="15.75" x14ac:dyDescent="0.25">
      <c r="A18" s="5" t="s">
        <v>9</v>
      </c>
      <c r="B18" s="5" t="s">
        <v>42</v>
      </c>
      <c r="C18" s="5" t="s">
        <v>43</v>
      </c>
      <c r="D18" s="6">
        <v>30.5</v>
      </c>
      <c r="E18">
        <f t="shared" si="0"/>
        <v>10</v>
      </c>
      <c r="F18" s="6">
        <v>20</v>
      </c>
      <c r="G18" t="str">
        <f t="shared" si="1"/>
        <v>Fresh From the Field</v>
      </c>
      <c r="H18">
        <f t="shared" si="2"/>
        <v>610</v>
      </c>
      <c r="I18">
        <f t="shared" si="3"/>
        <v>95</v>
      </c>
    </row>
    <row r="19" spans="1:9" ht="15.75" x14ac:dyDescent="0.25">
      <c r="A19" s="5" t="s">
        <v>9</v>
      </c>
      <c r="B19" s="5" t="s">
        <v>44</v>
      </c>
      <c r="C19" s="5" t="s">
        <v>45</v>
      </c>
      <c r="D19" s="6">
        <v>22</v>
      </c>
      <c r="E19">
        <f t="shared" si="0"/>
        <v>14</v>
      </c>
      <c r="F19" s="6">
        <v>2</v>
      </c>
      <c r="G19" t="str">
        <f t="shared" si="1"/>
        <v>Sprout &amp; Harvest Farm</v>
      </c>
      <c r="H19">
        <f t="shared" si="2"/>
        <v>44</v>
      </c>
      <c r="I19">
        <f t="shared" si="3"/>
        <v>50</v>
      </c>
    </row>
    <row r="20" spans="1:9" ht="15.75" x14ac:dyDescent="0.25">
      <c r="A20" s="5" t="s">
        <v>9</v>
      </c>
      <c r="B20" s="5" t="s">
        <v>46</v>
      </c>
      <c r="C20" s="5" t="s">
        <v>47</v>
      </c>
      <c r="D20" s="6">
        <v>81</v>
      </c>
      <c r="E20">
        <f t="shared" si="0"/>
        <v>64</v>
      </c>
      <c r="F20" s="6">
        <v>0.25</v>
      </c>
      <c r="G20" t="str">
        <f t="shared" si="1"/>
        <v>Sprout &amp; Harvest Farm</v>
      </c>
      <c r="H20">
        <f t="shared" si="2"/>
        <v>20.25</v>
      </c>
      <c r="I20">
        <f t="shared" si="3"/>
        <v>-300</v>
      </c>
    </row>
    <row r="21" spans="1:9" ht="15.75" x14ac:dyDescent="0.25">
      <c r="A21" s="5" t="s">
        <v>9</v>
      </c>
      <c r="B21" s="5" t="s">
        <v>48</v>
      </c>
      <c r="C21" s="5" t="s">
        <v>49</v>
      </c>
      <c r="D21" s="6">
        <v>115</v>
      </c>
      <c r="E21">
        <f t="shared" si="0"/>
        <v>99</v>
      </c>
      <c r="F21" s="6">
        <v>0.5</v>
      </c>
      <c r="G21" t="str">
        <f t="shared" si="1"/>
        <v>Vibrant Veggies</v>
      </c>
      <c r="H21">
        <f t="shared" si="2"/>
        <v>57.5</v>
      </c>
      <c r="I21">
        <f t="shared" si="3"/>
        <v>-100</v>
      </c>
    </row>
    <row r="22" spans="1:9" ht="15.75" x14ac:dyDescent="0.25">
      <c r="A22" s="5" t="s">
        <v>9</v>
      </c>
      <c r="B22" s="5" t="s">
        <v>50</v>
      </c>
      <c r="C22" s="5" t="s">
        <v>51</v>
      </c>
      <c r="D22" s="6">
        <v>69</v>
      </c>
      <c r="E22">
        <f t="shared" si="0"/>
        <v>65</v>
      </c>
      <c r="F22" s="6">
        <v>1</v>
      </c>
      <c r="G22" t="str">
        <f t="shared" si="1"/>
        <v>Valley's Bounty</v>
      </c>
      <c r="H22">
        <f t="shared" si="2"/>
        <v>69</v>
      </c>
      <c r="I22">
        <f t="shared" si="3"/>
        <v>0</v>
      </c>
    </row>
    <row r="23" spans="1:9" ht="15.75" x14ac:dyDescent="0.25">
      <c r="A23" s="5" t="s">
        <v>9</v>
      </c>
      <c r="B23" s="5" t="s">
        <v>52</v>
      </c>
      <c r="C23" s="5" t="s">
        <v>53</v>
      </c>
      <c r="D23" s="6">
        <v>32</v>
      </c>
      <c r="E23">
        <f t="shared" si="0"/>
        <v>40</v>
      </c>
      <c r="F23" s="6">
        <v>1</v>
      </c>
      <c r="G23" t="str">
        <f t="shared" si="1"/>
        <v>Unknown</v>
      </c>
      <c r="H23">
        <f t="shared" si="2"/>
        <v>32</v>
      </c>
      <c r="I23">
        <f t="shared" si="3"/>
        <v>0</v>
      </c>
    </row>
    <row r="24" spans="1:9" ht="15.75" x14ac:dyDescent="0.25">
      <c r="A24" s="5" t="s">
        <v>9</v>
      </c>
      <c r="B24" s="5" t="s">
        <v>54</v>
      </c>
      <c r="C24" s="5" t="s">
        <v>55</v>
      </c>
      <c r="D24" s="6">
        <v>25</v>
      </c>
      <c r="E24">
        <f t="shared" si="0"/>
        <v>40</v>
      </c>
      <c r="F24" s="6">
        <v>1</v>
      </c>
      <c r="G24" t="str">
        <f t="shared" si="1"/>
        <v>Unknown</v>
      </c>
      <c r="H24">
        <f t="shared" si="2"/>
        <v>25</v>
      </c>
      <c r="I24">
        <f t="shared" si="3"/>
        <v>0</v>
      </c>
    </row>
    <row r="25" spans="1:9" ht="15.75" x14ac:dyDescent="0.25">
      <c r="A25" s="5" t="s">
        <v>9</v>
      </c>
      <c r="B25" s="5" t="s">
        <v>56</v>
      </c>
      <c r="C25" s="5" t="s">
        <v>57</v>
      </c>
      <c r="D25" s="6">
        <v>39</v>
      </c>
      <c r="E25">
        <f t="shared" si="0"/>
        <v>40</v>
      </c>
      <c r="F25" s="6">
        <v>1</v>
      </c>
      <c r="G25" t="str">
        <f t="shared" si="1"/>
        <v>Unknown</v>
      </c>
      <c r="H25">
        <f t="shared" si="2"/>
        <v>39</v>
      </c>
      <c r="I25">
        <f t="shared" si="3"/>
        <v>0</v>
      </c>
    </row>
    <row r="26" spans="1:9" ht="15.75" x14ac:dyDescent="0.25">
      <c r="A26" s="5" t="s">
        <v>9</v>
      </c>
      <c r="B26" s="5" t="s">
        <v>58</v>
      </c>
      <c r="C26" s="5" t="s">
        <v>59</v>
      </c>
      <c r="D26" s="6">
        <v>39</v>
      </c>
      <c r="E26">
        <f t="shared" si="0"/>
        <v>40</v>
      </c>
      <c r="F26" s="6">
        <v>1</v>
      </c>
      <c r="G26" t="str">
        <f t="shared" si="1"/>
        <v>Unknown</v>
      </c>
      <c r="H26">
        <f t="shared" si="2"/>
        <v>39</v>
      </c>
      <c r="I26">
        <f t="shared" si="3"/>
        <v>0</v>
      </c>
    </row>
    <row r="27" spans="1:9" ht="15.75" x14ac:dyDescent="0.25">
      <c r="A27" s="5" t="s">
        <v>60</v>
      </c>
      <c r="B27" s="5" t="s">
        <v>61</v>
      </c>
      <c r="C27" s="5" t="s">
        <v>62</v>
      </c>
      <c r="D27" s="6">
        <v>102</v>
      </c>
      <c r="E27">
        <f t="shared" si="0"/>
        <v>40</v>
      </c>
      <c r="F27" s="6">
        <v>2</v>
      </c>
      <c r="G27" t="str">
        <f t="shared" si="1"/>
        <v>Unknown</v>
      </c>
      <c r="H27">
        <f t="shared" si="2"/>
        <v>204</v>
      </c>
      <c r="I27">
        <f t="shared" si="3"/>
        <v>50</v>
      </c>
    </row>
    <row r="28" spans="1:9" ht="15.75" x14ac:dyDescent="0.25">
      <c r="A28" s="5" t="s">
        <v>60</v>
      </c>
      <c r="B28" s="5" t="s">
        <v>63</v>
      </c>
      <c r="C28" s="5" t="s">
        <v>64</v>
      </c>
      <c r="D28" s="6">
        <v>102</v>
      </c>
      <c r="E28">
        <f t="shared" si="0"/>
        <v>40</v>
      </c>
      <c r="F28" s="6">
        <v>1</v>
      </c>
      <c r="G28" t="str">
        <f t="shared" si="1"/>
        <v>Unknown</v>
      </c>
      <c r="H28">
        <f t="shared" si="2"/>
        <v>102</v>
      </c>
      <c r="I28">
        <f t="shared" si="3"/>
        <v>0</v>
      </c>
    </row>
    <row r="29" spans="1:9" ht="15.75" x14ac:dyDescent="0.25">
      <c r="A29" s="5" t="s">
        <v>60</v>
      </c>
      <c r="B29" s="5" t="s">
        <v>65</v>
      </c>
      <c r="C29" s="5" t="s">
        <v>66</v>
      </c>
      <c r="D29" s="6">
        <v>255</v>
      </c>
      <c r="E29">
        <f t="shared" si="0"/>
        <v>40</v>
      </c>
      <c r="F29" s="6">
        <v>1</v>
      </c>
      <c r="G29" t="str">
        <f t="shared" si="1"/>
        <v>Unknown</v>
      </c>
      <c r="H29">
        <f t="shared" si="2"/>
        <v>255</v>
      </c>
      <c r="I29">
        <f t="shared" si="3"/>
        <v>0</v>
      </c>
    </row>
    <row r="30" spans="1:9" ht="15.75" x14ac:dyDescent="0.25">
      <c r="A30" s="5" t="s">
        <v>67</v>
      </c>
      <c r="B30" s="5" t="s">
        <v>30</v>
      </c>
      <c r="C30" s="5" t="s">
        <v>31</v>
      </c>
      <c r="D30" s="6">
        <v>39</v>
      </c>
      <c r="E30">
        <f t="shared" si="0"/>
        <v>34</v>
      </c>
      <c r="F30" s="6">
        <v>0.5</v>
      </c>
      <c r="G30" t="str">
        <f t="shared" si="1"/>
        <v>Unknown</v>
      </c>
      <c r="H30">
        <f t="shared" si="2"/>
        <v>19.5</v>
      </c>
      <c r="I30">
        <f t="shared" si="3"/>
        <v>-100</v>
      </c>
    </row>
    <row r="31" spans="1:9" ht="15.75" x14ac:dyDescent="0.25">
      <c r="A31" s="5" t="s">
        <v>67</v>
      </c>
      <c r="B31" s="5" t="s">
        <v>68</v>
      </c>
      <c r="C31" s="5" t="s">
        <v>69</v>
      </c>
      <c r="D31" s="6">
        <v>40</v>
      </c>
      <c r="E31">
        <f t="shared" si="0"/>
        <v>40</v>
      </c>
      <c r="F31" s="6">
        <v>3</v>
      </c>
      <c r="G31" t="str">
        <f t="shared" si="1"/>
        <v>Unknown</v>
      </c>
      <c r="H31">
        <f t="shared" si="2"/>
        <v>120</v>
      </c>
      <c r="I31">
        <f t="shared" si="3"/>
        <v>66.666666666666657</v>
      </c>
    </row>
    <row r="32" spans="1:9" ht="15.75" x14ac:dyDescent="0.25">
      <c r="A32" s="5" t="s">
        <v>67</v>
      </c>
      <c r="B32" s="5" t="s">
        <v>34</v>
      </c>
      <c r="C32" s="5" t="s">
        <v>35</v>
      </c>
      <c r="D32" s="6">
        <v>62</v>
      </c>
      <c r="E32">
        <f t="shared" si="0"/>
        <v>33</v>
      </c>
      <c r="F32" s="6">
        <v>10</v>
      </c>
      <c r="G32" t="str">
        <f t="shared" si="1"/>
        <v>Fresh From the Field</v>
      </c>
      <c r="H32">
        <f t="shared" si="2"/>
        <v>620</v>
      </c>
      <c r="I32">
        <f t="shared" si="3"/>
        <v>90</v>
      </c>
    </row>
    <row r="33" spans="1:9" ht="15.75" x14ac:dyDescent="0.25">
      <c r="A33" s="5" t="s">
        <v>67</v>
      </c>
      <c r="B33" s="5" t="s">
        <v>70</v>
      </c>
      <c r="C33" s="5" t="s">
        <v>71</v>
      </c>
      <c r="D33" s="6">
        <v>39</v>
      </c>
      <c r="E33">
        <f t="shared" si="0"/>
        <v>40</v>
      </c>
      <c r="F33" s="6">
        <v>1</v>
      </c>
      <c r="G33" t="str">
        <f t="shared" si="1"/>
        <v>Unknown</v>
      </c>
      <c r="H33">
        <f t="shared" si="2"/>
        <v>39</v>
      </c>
      <c r="I33">
        <f t="shared" si="3"/>
        <v>0</v>
      </c>
    </row>
    <row r="34" spans="1:9" ht="15.75" x14ac:dyDescent="0.25">
      <c r="A34" s="5" t="s">
        <v>67</v>
      </c>
      <c r="B34" s="5" t="s">
        <v>72</v>
      </c>
      <c r="C34" s="5" t="s">
        <v>73</v>
      </c>
      <c r="D34" s="6">
        <v>70</v>
      </c>
      <c r="E34">
        <f t="shared" si="0"/>
        <v>40</v>
      </c>
      <c r="F34" s="6">
        <v>3</v>
      </c>
      <c r="G34" t="str">
        <f t="shared" si="1"/>
        <v>Unknown</v>
      </c>
      <c r="H34">
        <f t="shared" si="2"/>
        <v>210</v>
      </c>
      <c r="I34">
        <f t="shared" si="3"/>
        <v>66.666666666666657</v>
      </c>
    </row>
    <row r="35" spans="1:9" ht="15.75" x14ac:dyDescent="0.25">
      <c r="A35" s="5" t="s">
        <v>67</v>
      </c>
      <c r="B35" s="5" t="s">
        <v>74</v>
      </c>
      <c r="C35" s="5" t="s">
        <v>75</v>
      </c>
      <c r="D35" s="6">
        <v>16</v>
      </c>
      <c r="E35">
        <f t="shared" si="0"/>
        <v>40</v>
      </c>
      <c r="F35" s="6">
        <v>2</v>
      </c>
      <c r="G35" t="str">
        <f t="shared" si="1"/>
        <v>Unknown</v>
      </c>
      <c r="H35">
        <f t="shared" si="2"/>
        <v>32</v>
      </c>
      <c r="I35">
        <f t="shared" si="3"/>
        <v>50</v>
      </c>
    </row>
    <row r="36" spans="1:9" ht="15.75" x14ac:dyDescent="0.25">
      <c r="A36" s="5" t="s">
        <v>67</v>
      </c>
      <c r="B36" s="5" t="s">
        <v>38</v>
      </c>
      <c r="C36" s="5" t="s">
        <v>39</v>
      </c>
      <c r="D36" s="6">
        <v>22.9</v>
      </c>
      <c r="E36">
        <f t="shared" si="0"/>
        <v>11</v>
      </c>
      <c r="F36" s="6">
        <v>5</v>
      </c>
      <c r="G36" t="str">
        <f t="shared" si="1"/>
        <v>Unknown</v>
      </c>
      <c r="H36">
        <f t="shared" si="2"/>
        <v>114.5</v>
      </c>
      <c r="I36">
        <f t="shared" si="3"/>
        <v>80</v>
      </c>
    </row>
    <row r="37" spans="1:9" ht="15.75" x14ac:dyDescent="0.25">
      <c r="A37" s="5" t="s">
        <v>76</v>
      </c>
      <c r="B37" s="5" t="s">
        <v>36</v>
      </c>
      <c r="C37" s="5" t="s">
        <v>37</v>
      </c>
      <c r="D37" s="6">
        <v>33</v>
      </c>
      <c r="E37">
        <f t="shared" si="0"/>
        <v>30</v>
      </c>
      <c r="F37" s="6">
        <v>1.5</v>
      </c>
      <c r="G37" t="str">
        <f t="shared" si="1"/>
        <v>Unknown</v>
      </c>
      <c r="H37">
        <f t="shared" si="2"/>
        <v>49.5</v>
      </c>
      <c r="I37">
        <f t="shared" si="3"/>
        <v>33.333333333333329</v>
      </c>
    </row>
    <row r="38" spans="1:9" ht="15.75" x14ac:dyDescent="0.25">
      <c r="A38" s="5" t="s">
        <v>76</v>
      </c>
      <c r="B38" s="5" t="s">
        <v>68</v>
      </c>
      <c r="C38" s="5" t="s">
        <v>69</v>
      </c>
      <c r="D38" s="6">
        <v>40</v>
      </c>
      <c r="E38">
        <f t="shared" si="0"/>
        <v>40</v>
      </c>
      <c r="F38" s="6">
        <v>1</v>
      </c>
      <c r="G38" t="str">
        <f t="shared" si="1"/>
        <v>Unknown</v>
      </c>
      <c r="H38">
        <f t="shared" si="2"/>
        <v>40</v>
      </c>
      <c r="I38">
        <f t="shared" si="3"/>
        <v>0</v>
      </c>
    </row>
    <row r="39" spans="1:9" ht="15.75" x14ac:dyDescent="0.25">
      <c r="A39" s="5" t="s">
        <v>76</v>
      </c>
      <c r="B39" s="5" t="s">
        <v>40</v>
      </c>
      <c r="C39" s="5" t="s">
        <v>41</v>
      </c>
      <c r="D39" s="6">
        <v>28.5</v>
      </c>
      <c r="E39">
        <f t="shared" si="0"/>
        <v>20</v>
      </c>
      <c r="F39" s="6">
        <v>5</v>
      </c>
      <c r="G39" t="str">
        <f t="shared" si="1"/>
        <v>Unknown</v>
      </c>
      <c r="H39">
        <f t="shared" si="2"/>
        <v>142.5</v>
      </c>
      <c r="I39">
        <f t="shared" si="3"/>
        <v>80</v>
      </c>
    </row>
    <row r="40" spans="1:9" ht="15.75" x14ac:dyDescent="0.25">
      <c r="A40" s="5" t="s">
        <v>76</v>
      </c>
      <c r="B40" s="5" t="s">
        <v>42</v>
      </c>
      <c r="C40" s="5" t="s">
        <v>43</v>
      </c>
      <c r="D40" s="6">
        <v>30.5</v>
      </c>
      <c r="E40">
        <f t="shared" si="0"/>
        <v>10</v>
      </c>
      <c r="F40" s="6">
        <v>5</v>
      </c>
      <c r="G40" t="str">
        <f t="shared" si="1"/>
        <v>Fresh From the Field</v>
      </c>
      <c r="H40">
        <f t="shared" si="2"/>
        <v>152.5</v>
      </c>
      <c r="I40">
        <f t="shared" si="3"/>
        <v>80</v>
      </c>
    </row>
    <row r="41" spans="1:9" ht="15.75" x14ac:dyDescent="0.25">
      <c r="A41" s="5" t="s">
        <v>76</v>
      </c>
      <c r="B41" s="5" t="s">
        <v>77</v>
      </c>
      <c r="C41" s="5" t="s">
        <v>78</v>
      </c>
      <c r="D41" s="6">
        <v>70</v>
      </c>
      <c r="E41">
        <f t="shared" si="0"/>
        <v>40</v>
      </c>
      <c r="F41" s="6">
        <v>0.5</v>
      </c>
      <c r="G41" t="str">
        <f t="shared" si="1"/>
        <v>Unknown</v>
      </c>
      <c r="H41">
        <f t="shared" si="2"/>
        <v>35</v>
      </c>
      <c r="I41">
        <f t="shared" si="3"/>
        <v>-100</v>
      </c>
    </row>
    <row r="42" spans="1:9" ht="15.75" x14ac:dyDescent="0.25">
      <c r="A42" s="5" t="s">
        <v>76</v>
      </c>
      <c r="B42" s="5" t="s">
        <v>79</v>
      </c>
      <c r="C42" s="5" t="s">
        <v>80</v>
      </c>
      <c r="D42" s="6">
        <v>104</v>
      </c>
      <c r="E42">
        <f t="shared" si="0"/>
        <v>40</v>
      </c>
      <c r="F42" s="6">
        <v>1</v>
      </c>
      <c r="G42" t="str">
        <f t="shared" si="1"/>
        <v>Unknown</v>
      </c>
      <c r="H42">
        <f t="shared" si="2"/>
        <v>104</v>
      </c>
      <c r="I42">
        <f t="shared" si="3"/>
        <v>0</v>
      </c>
    </row>
    <row r="43" spans="1:9" ht="15.75" x14ac:dyDescent="0.25">
      <c r="A43" s="5" t="s">
        <v>76</v>
      </c>
      <c r="B43" s="5" t="s">
        <v>81</v>
      </c>
      <c r="C43" s="5" t="s">
        <v>82</v>
      </c>
      <c r="D43" s="6">
        <v>28</v>
      </c>
      <c r="E43">
        <f t="shared" si="0"/>
        <v>40</v>
      </c>
      <c r="F43" s="6">
        <v>1</v>
      </c>
      <c r="G43" t="str">
        <f t="shared" si="1"/>
        <v>Unknown</v>
      </c>
      <c r="H43">
        <f t="shared" si="2"/>
        <v>28</v>
      </c>
      <c r="I43">
        <f t="shared" si="3"/>
        <v>0</v>
      </c>
    </row>
    <row r="44" spans="1:9" ht="15.75" x14ac:dyDescent="0.25">
      <c r="A44" s="5" t="s">
        <v>76</v>
      </c>
      <c r="B44" s="5" t="s">
        <v>83</v>
      </c>
      <c r="C44" s="5" t="s">
        <v>84</v>
      </c>
      <c r="D44" s="6">
        <v>56</v>
      </c>
      <c r="E44">
        <f t="shared" si="0"/>
        <v>40</v>
      </c>
      <c r="F44" s="6">
        <v>0.5</v>
      </c>
      <c r="G44" t="str">
        <f t="shared" si="1"/>
        <v>Unknown</v>
      </c>
      <c r="H44">
        <f t="shared" si="2"/>
        <v>28</v>
      </c>
      <c r="I44">
        <f t="shared" si="3"/>
        <v>-100</v>
      </c>
    </row>
    <row r="45" spans="1:9" ht="15.75" x14ac:dyDescent="0.25">
      <c r="A45" s="5" t="s">
        <v>76</v>
      </c>
      <c r="B45" s="5" t="s">
        <v>85</v>
      </c>
      <c r="C45" s="5" t="s">
        <v>86</v>
      </c>
      <c r="D45" s="6">
        <v>545</v>
      </c>
      <c r="E45">
        <f t="shared" si="0"/>
        <v>40</v>
      </c>
      <c r="F45" s="6">
        <v>0.5</v>
      </c>
      <c r="G45" t="str">
        <f t="shared" si="1"/>
        <v>Unknown</v>
      </c>
      <c r="H45">
        <f t="shared" si="2"/>
        <v>272.5</v>
      </c>
      <c r="I45">
        <f t="shared" si="3"/>
        <v>-100</v>
      </c>
    </row>
    <row r="46" spans="1:9" ht="15.75" x14ac:dyDescent="0.25">
      <c r="A46" s="5" t="s">
        <v>76</v>
      </c>
      <c r="B46" s="5" t="s">
        <v>87</v>
      </c>
      <c r="C46" s="5" t="s">
        <v>88</v>
      </c>
      <c r="D46" s="6">
        <v>29.5</v>
      </c>
      <c r="E46">
        <f t="shared" si="0"/>
        <v>40</v>
      </c>
      <c r="F46" s="6">
        <v>2</v>
      </c>
      <c r="G46" t="str">
        <f t="shared" si="1"/>
        <v>Unknown</v>
      </c>
      <c r="H46">
        <f t="shared" si="2"/>
        <v>59</v>
      </c>
      <c r="I46">
        <f t="shared" si="3"/>
        <v>50</v>
      </c>
    </row>
    <row r="47" spans="1:9" ht="15.75" x14ac:dyDescent="0.25">
      <c r="A47" s="5" t="s">
        <v>76</v>
      </c>
      <c r="B47" s="5" t="s">
        <v>20</v>
      </c>
      <c r="C47" s="5" t="s">
        <v>21</v>
      </c>
      <c r="D47" s="6">
        <v>45</v>
      </c>
      <c r="E47">
        <f t="shared" si="0"/>
        <v>30</v>
      </c>
      <c r="F47" s="6">
        <v>1</v>
      </c>
      <c r="G47" t="str">
        <f t="shared" si="1"/>
        <v>Unknown</v>
      </c>
      <c r="H47">
        <f t="shared" si="2"/>
        <v>45</v>
      </c>
      <c r="I47">
        <f t="shared" si="3"/>
        <v>0</v>
      </c>
    </row>
    <row r="48" spans="1:9" ht="15.75" x14ac:dyDescent="0.25">
      <c r="A48" s="5" t="s">
        <v>76</v>
      </c>
      <c r="B48" s="5" t="s">
        <v>89</v>
      </c>
      <c r="C48" s="5" t="s">
        <v>90</v>
      </c>
      <c r="D48" s="6">
        <v>69</v>
      </c>
      <c r="E48">
        <f t="shared" si="0"/>
        <v>40</v>
      </c>
      <c r="F48" s="6">
        <v>0.5</v>
      </c>
      <c r="G48" t="str">
        <f t="shared" si="1"/>
        <v>Unknown</v>
      </c>
      <c r="H48">
        <f t="shared" si="2"/>
        <v>34.5</v>
      </c>
      <c r="I48">
        <f t="shared" si="3"/>
        <v>-100</v>
      </c>
    </row>
    <row r="49" spans="1:9" ht="15.75" x14ac:dyDescent="0.25">
      <c r="A49" s="5" t="s">
        <v>76</v>
      </c>
      <c r="B49" s="5" t="s">
        <v>48</v>
      </c>
      <c r="C49" s="5" t="s">
        <v>49</v>
      </c>
      <c r="D49" s="6">
        <v>115</v>
      </c>
      <c r="E49">
        <f t="shared" si="0"/>
        <v>99</v>
      </c>
      <c r="F49" s="6">
        <v>0.5</v>
      </c>
      <c r="G49" t="str">
        <f t="shared" si="1"/>
        <v>Vibrant Veggies</v>
      </c>
      <c r="H49">
        <f t="shared" si="2"/>
        <v>57.5</v>
      </c>
      <c r="I49">
        <f t="shared" si="3"/>
        <v>-100</v>
      </c>
    </row>
    <row r="50" spans="1:9" ht="15.75" x14ac:dyDescent="0.25">
      <c r="A50" s="5" t="s">
        <v>76</v>
      </c>
      <c r="B50" s="5" t="s">
        <v>91</v>
      </c>
      <c r="C50" s="5" t="s">
        <v>92</v>
      </c>
      <c r="D50" s="6">
        <v>69</v>
      </c>
      <c r="E50">
        <f t="shared" si="0"/>
        <v>40</v>
      </c>
      <c r="F50" s="6">
        <v>0.5</v>
      </c>
      <c r="G50" t="str">
        <f t="shared" si="1"/>
        <v>Unknown</v>
      </c>
      <c r="H50">
        <f t="shared" si="2"/>
        <v>34.5</v>
      </c>
      <c r="I50">
        <f t="shared" si="3"/>
        <v>-100</v>
      </c>
    </row>
    <row r="51" spans="1:9" ht="15.75" x14ac:dyDescent="0.25">
      <c r="A51" s="5" t="s">
        <v>76</v>
      </c>
      <c r="B51" s="5" t="s">
        <v>44</v>
      </c>
      <c r="C51" s="5" t="s">
        <v>45</v>
      </c>
      <c r="D51" s="6">
        <v>22</v>
      </c>
      <c r="E51">
        <f t="shared" si="0"/>
        <v>14</v>
      </c>
      <c r="F51" s="6">
        <v>5</v>
      </c>
      <c r="G51" t="str">
        <f t="shared" si="1"/>
        <v>Sprout &amp; Harvest Farm</v>
      </c>
      <c r="H51">
        <f t="shared" si="2"/>
        <v>110</v>
      </c>
      <c r="I51">
        <f t="shared" si="3"/>
        <v>80</v>
      </c>
    </row>
    <row r="52" spans="1:9" ht="15.75" x14ac:dyDescent="0.25">
      <c r="A52" s="5" t="s">
        <v>76</v>
      </c>
      <c r="B52" s="5" t="s">
        <v>93</v>
      </c>
      <c r="C52" s="5" t="s">
        <v>94</v>
      </c>
      <c r="D52" s="6">
        <v>50</v>
      </c>
      <c r="E52">
        <f t="shared" si="0"/>
        <v>40</v>
      </c>
      <c r="F52" s="6">
        <v>1.5</v>
      </c>
      <c r="G52" t="str">
        <f t="shared" si="1"/>
        <v>Unknown</v>
      </c>
      <c r="H52">
        <f t="shared" si="2"/>
        <v>75</v>
      </c>
      <c r="I52">
        <f t="shared" si="3"/>
        <v>33.333333333333329</v>
      </c>
    </row>
    <row r="53" spans="1:9" ht="15.75" x14ac:dyDescent="0.25">
      <c r="A53" s="5" t="s">
        <v>76</v>
      </c>
      <c r="B53" s="5" t="s">
        <v>26</v>
      </c>
      <c r="C53" s="5" t="s">
        <v>27</v>
      </c>
      <c r="D53" s="6">
        <v>49</v>
      </c>
      <c r="E53">
        <f t="shared" si="0"/>
        <v>33</v>
      </c>
      <c r="F53" s="6">
        <v>4</v>
      </c>
      <c r="G53" t="str">
        <f t="shared" si="1"/>
        <v>Vibrant Veggies</v>
      </c>
      <c r="H53">
        <f t="shared" si="2"/>
        <v>196</v>
      </c>
      <c r="I53">
        <f t="shared" si="3"/>
        <v>75</v>
      </c>
    </row>
    <row r="54" spans="1:9" ht="15.75" x14ac:dyDescent="0.25">
      <c r="A54" s="5" t="s">
        <v>76</v>
      </c>
      <c r="B54" s="5" t="s">
        <v>95</v>
      </c>
      <c r="C54" s="5" t="s">
        <v>96</v>
      </c>
      <c r="D54" s="6">
        <v>39</v>
      </c>
      <c r="E54">
        <f t="shared" si="0"/>
        <v>40</v>
      </c>
      <c r="F54" s="6">
        <v>6</v>
      </c>
      <c r="G54" t="str">
        <f t="shared" si="1"/>
        <v>Unknown</v>
      </c>
      <c r="H54">
        <f t="shared" si="2"/>
        <v>234</v>
      </c>
      <c r="I54">
        <f t="shared" si="3"/>
        <v>83.333333333333343</v>
      </c>
    </row>
    <row r="55" spans="1:9" ht="15.75" x14ac:dyDescent="0.25">
      <c r="A55" s="5" t="s">
        <v>76</v>
      </c>
      <c r="B55" s="5" t="s">
        <v>97</v>
      </c>
      <c r="C55" s="5" t="s">
        <v>98</v>
      </c>
      <c r="D55" s="6">
        <v>51</v>
      </c>
      <c r="E55">
        <f t="shared" si="0"/>
        <v>40</v>
      </c>
      <c r="F55" s="6">
        <v>2</v>
      </c>
      <c r="G55" t="str">
        <f t="shared" si="1"/>
        <v>Unknown</v>
      </c>
      <c r="H55">
        <f t="shared" si="2"/>
        <v>102</v>
      </c>
      <c r="I55">
        <f t="shared" si="3"/>
        <v>50</v>
      </c>
    </row>
    <row r="56" spans="1:9" ht="15.75" x14ac:dyDescent="0.25">
      <c r="A56" s="5" t="s">
        <v>76</v>
      </c>
      <c r="B56" s="5" t="s">
        <v>18</v>
      </c>
      <c r="C56" s="5" t="s">
        <v>19</v>
      </c>
      <c r="D56" s="6">
        <v>80</v>
      </c>
      <c r="E56">
        <f t="shared" si="0"/>
        <v>55</v>
      </c>
      <c r="F56" s="6">
        <v>0.5</v>
      </c>
      <c r="G56" t="str">
        <f t="shared" si="1"/>
        <v>Unknown</v>
      </c>
      <c r="H56">
        <f t="shared" si="2"/>
        <v>40</v>
      </c>
      <c r="I56">
        <f t="shared" si="3"/>
        <v>-100</v>
      </c>
    </row>
    <row r="57" spans="1:9" ht="15.75" x14ac:dyDescent="0.25">
      <c r="A57" s="5" t="s">
        <v>76</v>
      </c>
      <c r="B57" s="5" t="s">
        <v>30</v>
      </c>
      <c r="C57" s="5" t="s">
        <v>31</v>
      </c>
      <c r="D57" s="6">
        <v>39</v>
      </c>
      <c r="E57">
        <f t="shared" si="0"/>
        <v>34</v>
      </c>
      <c r="F57" s="6">
        <v>0.5</v>
      </c>
      <c r="G57" t="str">
        <f t="shared" si="1"/>
        <v>Unknown</v>
      </c>
      <c r="H57">
        <f t="shared" si="2"/>
        <v>19.5</v>
      </c>
      <c r="I57">
        <f t="shared" si="3"/>
        <v>-100</v>
      </c>
    </row>
    <row r="58" spans="1:9" ht="15.75" x14ac:dyDescent="0.25">
      <c r="A58" s="5" t="s">
        <v>99</v>
      </c>
      <c r="B58" s="5" t="s">
        <v>14</v>
      </c>
      <c r="C58" s="5" t="s">
        <v>15</v>
      </c>
      <c r="D58" s="6">
        <v>112</v>
      </c>
      <c r="E58">
        <f t="shared" si="0"/>
        <v>40</v>
      </c>
      <c r="F58" s="6">
        <v>0.5</v>
      </c>
      <c r="G58" t="str">
        <f t="shared" si="1"/>
        <v>Unknown</v>
      </c>
      <c r="H58">
        <f t="shared" si="2"/>
        <v>56</v>
      </c>
      <c r="I58">
        <f t="shared" si="3"/>
        <v>-100</v>
      </c>
    </row>
    <row r="59" spans="1:9" ht="15.75" x14ac:dyDescent="0.25">
      <c r="A59" s="5" t="s">
        <v>99</v>
      </c>
      <c r="B59" s="5" t="s">
        <v>36</v>
      </c>
      <c r="C59" s="5" t="s">
        <v>37</v>
      </c>
      <c r="D59" s="6">
        <v>33</v>
      </c>
      <c r="E59">
        <f t="shared" si="0"/>
        <v>30</v>
      </c>
      <c r="F59" s="6">
        <v>1.5</v>
      </c>
      <c r="G59" t="str">
        <f t="shared" si="1"/>
        <v>Unknown</v>
      </c>
      <c r="H59">
        <f t="shared" si="2"/>
        <v>49.5</v>
      </c>
      <c r="I59">
        <f t="shared" si="3"/>
        <v>33.333333333333329</v>
      </c>
    </row>
    <row r="60" spans="1:9" ht="15.75" x14ac:dyDescent="0.25">
      <c r="A60" s="5" t="s">
        <v>99</v>
      </c>
      <c r="B60" s="5" t="s">
        <v>68</v>
      </c>
      <c r="C60" s="5" t="s">
        <v>69</v>
      </c>
      <c r="D60" s="6">
        <v>40</v>
      </c>
      <c r="E60">
        <f t="shared" si="0"/>
        <v>40</v>
      </c>
      <c r="F60" s="6">
        <v>1</v>
      </c>
      <c r="G60" t="str">
        <f t="shared" si="1"/>
        <v>Unknown</v>
      </c>
      <c r="H60">
        <f t="shared" si="2"/>
        <v>40</v>
      </c>
      <c r="I60">
        <f t="shared" si="3"/>
        <v>0</v>
      </c>
    </row>
    <row r="61" spans="1:9" ht="15.75" x14ac:dyDescent="0.25">
      <c r="A61" s="5" t="s">
        <v>99</v>
      </c>
      <c r="B61" s="5" t="s">
        <v>40</v>
      </c>
      <c r="C61" s="5" t="s">
        <v>41</v>
      </c>
      <c r="D61" s="6">
        <v>28.5</v>
      </c>
      <c r="E61">
        <f t="shared" si="0"/>
        <v>20</v>
      </c>
      <c r="F61" s="6">
        <v>5</v>
      </c>
      <c r="G61" t="str">
        <f t="shared" si="1"/>
        <v>Unknown</v>
      </c>
      <c r="H61">
        <f t="shared" si="2"/>
        <v>142.5</v>
      </c>
      <c r="I61">
        <f t="shared" si="3"/>
        <v>80</v>
      </c>
    </row>
    <row r="62" spans="1:9" ht="15.75" x14ac:dyDescent="0.25">
      <c r="A62" s="5" t="s">
        <v>99</v>
      </c>
      <c r="B62" s="5" t="s">
        <v>77</v>
      </c>
      <c r="C62" s="5" t="s">
        <v>78</v>
      </c>
      <c r="D62" s="6">
        <v>70</v>
      </c>
      <c r="E62">
        <f t="shared" si="0"/>
        <v>40</v>
      </c>
      <c r="F62" s="6">
        <v>0.5</v>
      </c>
      <c r="G62" t="str">
        <f t="shared" si="1"/>
        <v>Unknown</v>
      </c>
      <c r="H62">
        <f t="shared" si="2"/>
        <v>35</v>
      </c>
      <c r="I62">
        <f t="shared" si="3"/>
        <v>-100</v>
      </c>
    </row>
    <row r="63" spans="1:9" ht="15.75" x14ac:dyDescent="0.25">
      <c r="A63" s="5" t="s">
        <v>99</v>
      </c>
      <c r="B63" s="5" t="s">
        <v>30</v>
      </c>
      <c r="C63" s="5" t="s">
        <v>31</v>
      </c>
      <c r="D63" s="6">
        <v>39</v>
      </c>
      <c r="E63">
        <f t="shared" si="0"/>
        <v>34</v>
      </c>
      <c r="F63" s="6">
        <v>0.5</v>
      </c>
      <c r="G63" t="str">
        <f t="shared" si="1"/>
        <v>Unknown</v>
      </c>
      <c r="H63">
        <f t="shared" si="2"/>
        <v>19.5</v>
      </c>
      <c r="I63">
        <f t="shared" si="3"/>
        <v>-100</v>
      </c>
    </row>
    <row r="64" spans="1:9" ht="15.75" x14ac:dyDescent="0.25">
      <c r="A64" s="5" t="s">
        <v>99</v>
      </c>
      <c r="B64" s="5" t="s">
        <v>18</v>
      </c>
      <c r="C64" s="5" t="s">
        <v>19</v>
      </c>
      <c r="D64" s="6">
        <v>80</v>
      </c>
      <c r="E64">
        <f t="shared" si="0"/>
        <v>55</v>
      </c>
      <c r="F64" s="6">
        <v>0.5</v>
      </c>
      <c r="G64" t="str">
        <f t="shared" si="1"/>
        <v>Unknown</v>
      </c>
      <c r="H64">
        <f t="shared" si="2"/>
        <v>40</v>
      </c>
      <c r="I64">
        <f t="shared" si="3"/>
        <v>-100</v>
      </c>
    </row>
    <row r="65" spans="1:9" ht="15.75" x14ac:dyDescent="0.25">
      <c r="A65" s="5" t="s">
        <v>99</v>
      </c>
      <c r="B65" s="5" t="s">
        <v>100</v>
      </c>
      <c r="C65" s="5" t="s">
        <v>101</v>
      </c>
      <c r="D65" s="6">
        <v>21</v>
      </c>
      <c r="E65">
        <f t="shared" si="0"/>
        <v>40</v>
      </c>
      <c r="F65" s="6">
        <v>2</v>
      </c>
      <c r="G65" t="str">
        <f t="shared" si="1"/>
        <v>Unknown</v>
      </c>
      <c r="H65">
        <f t="shared" si="2"/>
        <v>42</v>
      </c>
      <c r="I65">
        <f t="shared" si="3"/>
        <v>50</v>
      </c>
    </row>
    <row r="66" spans="1:9" ht="15.75" x14ac:dyDescent="0.25">
      <c r="A66" s="5" t="s">
        <v>99</v>
      </c>
      <c r="B66" s="5" t="s">
        <v>95</v>
      </c>
      <c r="C66" s="5" t="s">
        <v>96</v>
      </c>
      <c r="D66" s="6">
        <v>39</v>
      </c>
      <c r="E66">
        <f t="shared" si="0"/>
        <v>40</v>
      </c>
      <c r="F66" s="6">
        <v>3</v>
      </c>
      <c r="G66" t="str">
        <f t="shared" si="1"/>
        <v>Unknown</v>
      </c>
      <c r="H66">
        <f t="shared" si="2"/>
        <v>117</v>
      </c>
      <c r="I66">
        <f t="shared" si="3"/>
        <v>66.666666666666657</v>
      </c>
    </row>
    <row r="67" spans="1:9" ht="15.75" x14ac:dyDescent="0.25">
      <c r="A67" s="5" t="s">
        <v>99</v>
      </c>
      <c r="B67" s="5" t="s">
        <v>26</v>
      </c>
      <c r="C67" s="5" t="s">
        <v>27</v>
      </c>
      <c r="D67" s="6">
        <v>49</v>
      </c>
      <c r="E67">
        <f t="shared" ref="E67:E130" si="4">IF(C67="Orange",67,IF(C67="Tomato",55,IF(C67="Potato",30,IF(C67="Pineapple",20,IF(C67="Grapes",10,IF(C67="Spinach",33,IF(C67="Strawberry",90,IF(C67="Cucumber",34,IF(C67="Mango",21,IF(C67="Watermelon",33,IF(C67="Broccoli",30,IF(C67="Kiwi",11,IF(C67="Lemon",20,IF(C67="Avocado",10,IF(C67="Cauliflower",14,IF(C67="Pear",64,IF(C67="Blueberry",99,IF(C67="Bell Pepper",65,40)))))))))))))))))
)</f>
        <v>33</v>
      </c>
      <c r="F67" s="6">
        <v>3</v>
      </c>
      <c r="G67" t="str">
        <f t="shared" ref="G67:G130" si="5">IF(C67="Pear", "Sprout &amp; Harvest Farm",
IF(C67="Pineapple", "Sun-Kissed Produce",
IF(C67="Watermelon", "Fresh From the Field",
IF(C67="Bell Pepper", "Valley's Bounty",
IF(C67="Blueberry", "Vibrant Veggies",
IF(C67="Grapes", "Root to Table Farms",
IF(C67="Cauliflower", "Sprout &amp; Harvest Farm",
IF(C67="Spinach", "Vibrant Veggies",
IF(C67="Avocado", "Fresh From the Field",
IF(C67="Strawberry", "Sun-Kissed Produce",
"Unknown"))))))))))</f>
        <v>Vibrant Veggies</v>
      </c>
      <c r="H67">
        <f t="shared" ref="H67:H130" si="6">D67*F67</f>
        <v>147</v>
      </c>
      <c r="I67">
        <f t="shared" ref="I67:I130" si="7">((H67-D67)/H67)*100</f>
        <v>66.666666666666657</v>
      </c>
    </row>
    <row r="68" spans="1:9" ht="15.75" x14ac:dyDescent="0.25">
      <c r="A68" s="5" t="s">
        <v>99</v>
      </c>
      <c r="B68" s="5" t="s">
        <v>93</v>
      </c>
      <c r="C68" s="5" t="s">
        <v>94</v>
      </c>
      <c r="D68" s="6">
        <v>50</v>
      </c>
      <c r="E68">
        <f t="shared" si="4"/>
        <v>40</v>
      </c>
      <c r="F68" s="6">
        <v>1.5</v>
      </c>
      <c r="G68" t="str">
        <f t="shared" si="5"/>
        <v>Unknown</v>
      </c>
      <c r="H68">
        <f t="shared" si="6"/>
        <v>75</v>
      </c>
      <c r="I68">
        <f t="shared" si="7"/>
        <v>33.333333333333329</v>
      </c>
    </row>
    <row r="69" spans="1:9" ht="15.75" x14ac:dyDescent="0.25">
      <c r="A69" s="5" t="s">
        <v>99</v>
      </c>
      <c r="B69" s="5" t="s">
        <v>44</v>
      </c>
      <c r="C69" s="5" t="s">
        <v>45</v>
      </c>
      <c r="D69" s="6">
        <v>22</v>
      </c>
      <c r="E69">
        <f t="shared" si="4"/>
        <v>14</v>
      </c>
      <c r="F69" s="6">
        <v>8</v>
      </c>
      <c r="G69" t="str">
        <f t="shared" si="5"/>
        <v>Sprout &amp; Harvest Farm</v>
      </c>
      <c r="H69">
        <f t="shared" si="6"/>
        <v>176</v>
      </c>
      <c r="I69">
        <f t="shared" si="7"/>
        <v>87.5</v>
      </c>
    </row>
    <row r="70" spans="1:9" ht="15.75" x14ac:dyDescent="0.25">
      <c r="A70" s="5" t="s">
        <v>99</v>
      </c>
      <c r="B70" s="5" t="s">
        <v>89</v>
      </c>
      <c r="C70" s="5" t="s">
        <v>90</v>
      </c>
      <c r="D70" s="6">
        <v>69</v>
      </c>
      <c r="E70">
        <f t="shared" si="4"/>
        <v>40</v>
      </c>
      <c r="F70" s="6">
        <v>0.5</v>
      </c>
      <c r="G70" t="str">
        <f t="shared" si="5"/>
        <v>Unknown</v>
      </c>
      <c r="H70">
        <f t="shared" si="6"/>
        <v>34.5</v>
      </c>
      <c r="I70">
        <f t="shared" si="7"/>
        <v>-100</v>
      </c>
    </row>
    <row r="71" spans="1:9" ht="15.75" x14ac:dyDescent="0.25">
      <c r="A71" s="5" t="s">
        <v>99</v>
      </c>
      <c r="B71" s="5" t="s">
        <v>48</v>
      </c>
      <c r="C71" s="5" t="s">
        <v>49</v>
      </c>
      <c r="D71" s="6">
        <v>115</v>
      </c>
      <c r="E71">
        <f t="shared" si="4"/>
        <v>99</v>
      </c>
      <c r="F71" s="6">
        <v>0.5</v>
      </c>
      <c r="G71" t="str">
        <f t="shared" si="5"/>
        <v>Vibrant Veggies</v>
      </c>
      <c r="H71">
        <f t="shared" si="6"/>
        <v>57.5</v>
      </c>
      <c r="I71">
        <f t="shared" si="7"/>
        <v>-100</v>
      </c>
    </row>
    <row r="72" spans="1:9" ht="15.75" x14ac:dyDescent="0.25">
      <c r="A72" s="5" t="s">
        <v>99</v>
      </c>
      <c r="B72" s="5" t="s">
        <v>85</v>
      </c>
      <c r="C72" s="5" t="s">
        <v>86</v>
      </c>
      <c r="D72" s="6">
        <v>545</v>
      </c>
      <c r="E72">
        <f t="shared" si="4"/>
        <v>40</v>
      </c>
      <c r="F72" s="6">
        <v>1</v>
      </c>
      <c r="G72" t="str">
        <f t="shared" si="5"/>
        <v>Unknown</v>
      </c>
      <c r="H72">
        <f t="shared" si="6"/>
        <v>545</v>
      </c>
      <c r="I72">
        <f t="shared" si="7"/>
        <v>0</v>
      </c>
    </row>
    <row r="73" spans="1:9" ht="15.75" x14ac:dyDescent="0.25">
      <c r="A73" s="5" t="s">
        <v>99</v>
      </c>
      <c r="B73" s="5" t="s">
        <v>12</v>
      </c>
      <c r="C73" s="5" t="s">
        <v>13</v>
      </c>
      <c r="D73" s="6">
        <v>79</v>
      </c>
      <c r="E73">
        <f t="shared" si="4"/>
        <v>40</v>
      </c>
      <c r="F73" s="6">
        <v>0.25</v>
      </c>
      <c r="G73" t="str">
        <f t="shared" si="5"/>
        <v>Unknown</v>
      </c>
      <c r="H73">
        <f t="shared" si="6"/>
        <v>19.75</v>
      </c>
      <c r="I73">
        <f t="shared" si="7"/>
        <v>-300</v>
      </c>
    </row>
    <row r="74" spans="1:9" ht="15.75" x14ac:dyDescent="0.25">
      <c r="A74" s="5" t="s">
        <v>99</v>
      </c>
      <c r="B74" s="5" t="s">
        <v>79</v>
      </c>
      <c r="C74" s="5" t="s">
        <v>80</v>
      </c>
      <c r="D74" s="6">
        <v>104</v>
      </c>
      <c r="E74">
        <f t="shared" si="4"/>
        <v>40</v>
      </c>
      <c r="F74" s="6">
        <v>1</v>
      </c>
      <c r="G74" t="str">
        <f t="shared" si="5"/>
        <v>Unknown</v>
      </c>
      <c r="H74">
        <f t="shared" si="6"/>
        <v>104</v>
      </c>
      <c r="I74">
        <f t="shared" si="7"/>
        <v>0</v>
      </c>
    </row>
    <row r="75" spans="1:9" ht="15.75" x14ac:dyDescent="0.25">
      <c r="A75" s="5" t="s">
        <v>99</v>
      </c>
      <c r="B75" s="5" t="s">
        <v>102</v>
      </c>
      <c r="C75" s="5" t="s">
        <v>103</v>
      </c>
      <c r="D75" s="6">
        <v>68</v>
      </c>
      <c r="E75">
        <f t="shared" si="4"/>
        <v>40</v>
      </c>
      <c r="F75" s="6">
        <v>0.5</v>
      </c>
      <c r="G75" t="str">
        <f t="shared" si="5"/>
        <v>Unknown</v>
      </c>
      <c r="H75">
        <f t="shared" si="6"/>
        <v>34</v>
      </c>
      <c r="I75">
        <f t="shared" si="7"/>
        <v>-100</v>
      </c>
    </row>
    <row r="76" spans="1:9" ht="15.75" x14ac:dyDescent="0.25">
      <c r="A76" s="5" t="s">
        <v>99</v>
      </c>
      <c r="B76" s="5" t="s">
        <v>97</v>
      </c>
      <c r="C76" s="5" t="s">
        <v>98</v>
      </c>
      <c r="D76" s="6">
        <v>51</v>
      </c>
      <c r="E76">
        <f t="shared" si="4"/>
        <v>40</v>
      </c>
      <c r="F76" s="6">
        <v>2</v>
      </c>
      <c r="G76" t="str">
        <f t="shared" si="5"/>
        <v>Unknown</v>
      </c>
      <c r="H76">
        <f t="shared" si="6"/>
        <v>102</v>
      </c>
      <c r="I76">
        <f t="shared" si="7"/>
        <v>50</v>
      </c>
    </row>
    <row r="77" spans="1:9" ht="15.75" x14ac:dyDescent="0.25">
      <c r="A77" s="5" t="s">
        <v>104</v>
      </c>
      <c r="B77" s="5" t="s">
        <v>30</v>
      </c>
      <c r="C77" s="5" t="s">
        <v>31</v>
      </c>
      <c r="D77" s="6">
        <v>37</v>
      </c>
      <c r="E77">
        <f t="shared" si="4"/>
        <v>34</v>
      </c>
      <c r="F77" s="6">
        <v>4</v>
      </c>
      <c r="G77" t="str">
        <f t="shared" si="5"/>
        <v>Unknown</v>
      </c>
      <c r="H77">
        <f t="shared" si="6"/>
        <v>148</v>
      </c>
      <c r="I77">
        <f t="shared" si="7"/>
        <v>75</v>
      </c>
    </row>
    <row r="78" spans="1:9" ht="15.75" x14ac:dyDescent="0.25">
      <c r="A78" s="5" t="s">
        <v>104</v>
      </c>
      <c r="B78" s="5" t="s">
        <v>102</v>
      </c>
      <c r="C78" s="5" t="s">
        <v>103</v>
      </c>
      <c r="D78" s="6">
        <v>65</v>
      </c>
      <c r="E78">
        <f t="shared" si="4"/>
        <v>40</v>
      </c>
      <c r="F78" s="6">
        <v>2</v>
      </c>
      <c r="G78" t="str">
        <f t="shared" si="5"/>
        <v>Unknown</v>
      </c>
      <c r="H78">
        <f t="shared" si="6"/>
        <v>130</v>
      </c>
      <c r="I78">
        <f t="shared" si="7"/>
        <v>50</v>
      </c>
    </row>
    <row r="79" spans="1:9" ht="15.75" x14ac:dyDescent="0.25">
      <c r="A79" s="5" t="s">
        <v>104</v>
      </c>
      <c r="B79" s="5" t="s">
        <v>48</v>
      </c>
      <c r="C79" s="5" t="s">
        <v>49</v>
      </c>
      <c r="D79" s="6">
        <v>108</v>
      </c>
      <c r="E79">
        <f t="shared" si="4"/>
        <v>99</v>
      </c>
      <c r="F79" s="6">
        <v>0.5</v>
      </c>
      <c r="G79" t="str">
        <f t="shared" si="5"/>
        <v>Vibrant Veggies</v>
      </c>
      <c r="H79">
        <f t="shared" si="6"/>
        <v>54</v>
      </c>
      <c r="I79">
        <f t="shared" si="7"/>
        <v>-100</v>
      </c>
    </row>
    <row r="80" spans="1:9" ht="15.75" x14ac:dyDescent="0.25">
      <c r="A80" s="5" t="s">
        <v>104</v>
      </c>
      <c r="B80" s="5" t="s">
        <v>85</v>
      </c>
      <c r="C80" s="5" t="s">
        <v>86</v>
      </c>
      <c r="D80" s="6">
        <v>537</v>
      </c>
      <c r="E80">
        <f t="shared" si="4"/>
        <v>40</v>
      </c>
      <c r="F80" s="6">
        <v>1</v>
      </c>
      <c r="G80" t="str">
        <f t="shared" si="5"/>
        <v>Unknown</v>
      </c>
      <c r="H80">
        <f t="shared" si="6"/>
        <v>537</v>
      </c>
      <c r="I80">
        <f t="shared" si="7"/>
        <v>0</v>
      </c>
    </row>
    <row r="81" spans="1:9" ht="15.75" x14ac:dyDescent="0.25">
      <c r="A81" s="5" t="s">
        <v>104</v>
      </c>
      <c r="B81" s="5" t="s">
        <v>100</v>
      </c>
      <c r="C81" s="5" t="s">
        <v>101</v>
      </c>
      <c r="D81" s="6">
        <v>19.899999999999999</v>
      </c>
      <c r="E81">
        <f t="shared" si="4"/>
        <v>40</v>
      </c>
      <c r="F81" s="6">
        <v>3</v>
      </c>
      <c r="G81" t="str">
        <f t="shared" si="5"/>
        <v>Unknown</v>
      </c>
      <c r="H81">
        <f t="shared" si="6"/>
        <v>59.699999999999996</v>
      </c>
      <c r="I81">
        <f t="shared" si="7"/>
        <v>66.666666666666657</v>
      </c>
    </row>
    <row r="82" spans="1:9" ht="15.75" x14ac:dyDescent="0.25">
      <c r="A82" s="5" t="s">
        <v>104</v>
      </c>
      <c r="B82" s="5" t="s">
        <v>68</v>
      </c>
      <c r="C82" s="5" t="s">
        <v>69</v>
      </c>
      <c r="D82" s="6">
        <v>39.9</v>
      </c>
      <c r="E82">
        <f t="shared" si="4"/>
        <v>40</v>
      </c>
      <c r="F82" s="6">
        <v>2</v>
      </c>
      <c r="G82" t="str">
        <f t="shared" si="5"/>
        <v>Unknown</v>
      </c>
      <c r="H82">
        <f t="shared" si="6"/>
        <v>79.8</v>
      </c>
      <c r="I82">
        <f t="shared" si="7"/>
        <v>50</v>
      </c>
    </row>
    <row r="83" spans="1:9" ht="15.75" x14ac:dyDescent="0.25">
      <c r="A83" s="5" t="s">
        <v>104</v>
      </c>
      <c r="B83" s="5" t="s">
        <v>105</v>
      </c>
      <c r="C83" s="5" t="s">
        <v>106</v>
      </c>
      <c r="D83" s="6">
        <v>34</v>
      </c>
      <c r="E83">
        <f t="shared" si="4"/>
        <v>40</v>
      </c>
      <c r="F83" s="6">
        <v>0.25</v>
      </c>
      <c r="G83" t="str">
        <f t="shared" si="5"/>
        <v>Unknown</v>
      </c>
      <c r="H83">
        <f t="shared" si="6"/>
        <v>8.5</v>
      </c>
      <c r="I83">
        <f t="shared" si="7"/>
        <v>-300</v>
      </c>
    </row>
    <row r="84" spans="1:9" ht="15.75" x14ac:dyDescent="0.25">
      <c r="A84" s="5" t="s">
        <v>104</v>
      </c>
      <c r="B84" s="5" t="s">
        <v>61</v>
      </c>
      <c r="C84" s="5" t="s">
        <v>62</v>
      </c>
      <c r="D84" s="6">
        <v>99.5</v>
      </c>
      <c r="E84">
        <f t="shared" si="4"/>
        <v>40</v>
      </c>
      <c r="F84" s="6">
        <v>1</v>
      </c>
      <c r="G84" t="str">
        <f t="shared" si="5"/>
        <v>Unknown</v>
      </c>
      <c r="H84">
        <f t="shared" si="6"/>
        <v>99.5</v>
      </c>
      <c r="I84">
        <f t="shared" si="7"/>
        <v>0</v>
      </c>
    </row>
    <row r="85" spans="1:9" ht="15.75" x14ac:dyDescent="0.25">
      <c r="A85" s="5" t="s">
        <v>104</v>
      </c>
      <c r="B85" s="5" t="s">
        <v>107</v>
      </c>
      <c r="C85" s="5" t="s">
        <v>108</v>
      </c>
      <c r="D85" s="6">
        <v>19</v>
      </c>
      <c r="E85">
        <f t="shared" si="4"/>
        <v>40</v>
      </c>
      <c r="F85" s="6">
        <v>5</v>
      </c>
      <c r="G85" t="str">
        <f t="shared" si="5"/>
        <v>Unknown</v>
      </c>
      <c r="H85">
        <f t="shared" si="6"/>
        <v>95</v>
      </c>
      <c r="I85">
        <f t="shared" si="7"/>
        <v>80</v>
      </c>
    </row>
    <row r="86" spans="1:9" ht="15.75" x14ac:dyDescent="0.25">
      <c r="A86" s="5" t="s">
        <v>109</v>
      </c>
      <c r="B86" s="5" t="s">
        <v>36</v>
      </c>
      <c r="C86" s="5" t="s">
        <v>37</v>
      </c>
      <c r="D86" s="6">
        <v>33</v>
      </c>
      <c r="E86">
        <f t="shared" si="4"/>
        <v>30</v>
      </c>
      <c r="F86" s="6">
        <v>5</v>
      </c>
      <c r="G86" t="str">
        <f t="shared" si="5"/>
        <v>Unknown</v>
      </c>
      <c r="H86">
        <f t="shared" si="6"/>
        <v>165</v>
      </c>
      <c r="I86">
        <f t="shared" si="7"/>
        <v>80</v>
      </c>
    </row>
    <row r="87" spans="1:9" ht="15.75" x14ac:dyDescent="0.25">
      <c r="A87" s="5" t="s">
        <v>109</v>
      </c>
      <c r="B87" s="5" t="s">
        <v>68</v>
      </c>
      <c r="C87" s="5" t="s">
        <v>69</v>
      </c>
      <c r="D87" s="6">
        <v>40</v>
      </c>
      <c r="E87">
        <f t="shared" si="4"/>
        <v>40</v>
      </c>
      <c r="F87" s="6">
        <v>12</v>
      </c>
      <c r="G87" t="str">
        <f t="shared" si="5"/>
        <v>Unknown</v>
      </c>
      <c r="H87">
        <f t="shared" si="6"/>
        <v>480</v>
      </c>
      <c r="I87">
        <f t="shared" si="7"/>
        <v>91.666666666666657</v>
      </c>
    </row>
    <row r="88" spans="1:9" ht="15.75" x14ac:dyDescent="0.25">
      <c r="A88" s="5" t="s">
        <v>109</v>
      </c>
      <c r="B88" s="5" t="s">
        <v>28</v>
      </c>
      <c r="C88" s="5" t="s">
        <v>29</v>
      </c>
      <c r="D88" s="6">
        <v>75</v>
      </c>
      <c r="E88">
        <f t="shared" si="4"/>
        <v>90</v>
      </c>
      <c r="F88" s="6">
        <v>1</v>
      </c>
      <c r="G88" t="str">
        <f t="shared" si="5"/>
        <v>Sun-Kissed Produce</v>
      </c>
      <c r="H88">
        <f t="shared" si="6"/>
        <v>75</v>
      </c>
      <c r="I88">
        <f t="shared" si="7"/>
        <v>0</v>
      </c>
    </row>
    <row r="89" spans="1:9" ht="15.75" x14ac:dyDescent="0.25">
      <c r="A89" s="5" t="s">
        <v>109</v>
      </c>
      <c r="B89" s="5" t="s">
        <v>30</v>
      </c>
      <c r="C89" s="5" t="s">
        <v>31</v>
      </c>
      <c r="D89" s="6">
        <v>39</v>
      </c>
      <c r="E89">
        <f t="shared" si="4"/>
        <v>34</v>
      </c>
      <c r="F89" s="6">
        <v>1</v>
      </c>
      <c r="G89" t="str">
        <f t="shared" si="5"/>
        <v>Unknown</v>
      </c>
      <c r="H89">
        <f t="shared" si="6"/>
        <v>39</v>
      </c>
      <c r="I89">
        <f t="shared" si="7"/>
        <v>0</v>
      </c>
    </row>
    <row r="90" spans="1:9" ht="15.75" x14ac:dyDescent="0.25">
      <c r="A90" s="5" t="s">
        <v>109</v>
      </c>
      <c r="B90" s="5" t="s">
        <v>97</v>
      </c>
      <c r="C90" s="5" t="s">
        <v>98</v>
      </c>
      <c r="D90" s="6">
        <v>51</v>
      </c>
      <c r="E90">
        <f t="shared" si="4"/>
        <v>40</v>
      </c>
      <c r="F90" s="6">
        <v>2</v>
      </c>
      <c r="G90" t="str">
        <f t="shared" si="5"/>
        <v>Unknown</v>
      </c>
      <c r="H90">
        <f t="shared" si="6"/>
        <v>102</v>
      </c>
      <c r="I90">
        <f t="shared" si="7"/>
        <v>50</v>
      </c>
    </row>
    <row r="91" spans="1:9" ht="15.75" x14ac:dyDescent="0.25">
      <c r="A91" s="5" t="s">
        <v>109</v>
      </c>
      <c r="B91" s="5" t="s">
        <v>100</v>
      </c>
      <c r="C91" s="5" t="s">
        <v>101</v>
      </c>
      <c r="D91" s="6">
        <v>21</v>
      </c>
      <c r="E91">
        <f t="shared" si="4"/>
        <v>40</v>
      </c>
      <c r="F91" s="6">
        <v>15</v>
      </c>
      <c r="G91" t="str">
        <f t="shared" si="5"/>
        <v>Unknown</v>
      </c>
      <c r="H91">
        <f t="shared" si="6"/>
        <v>315</v>
      </c>
      <c r="I91">
        <f t="shared" si="7"/>
        <v>93.333333333333329</v>
      </c>
    </row>
    <row r="92" spans="1:9" ht="15.75" x14ac:dyDescent="0.25">
      <c r="A92" s="5" t="s">
        <v>109</v>
      </c>
      <c r="B92" s="5" t="s">
        <v>22</v>
      </c>
      <c r="C92" s="5" t="s">
        <v>23</v>
      </c>
      <c r="D92" s="6">
        <v>25</v>
      </c>
      <c r="E92">
        <f t="shared" si="4"/>
        <v>20</v>
      </c>
      <c r="F92" s="6">
        <v>4</v>
      </c>
      <c r="G92" t="str">
        <f t="shared" si="5"/>
        <v>Sun-Kissed Produce</v>
      </c>
      <c r="H92">
        <f t="shared" si="6"/>
        <v>100</v>
      </c>
      <c r="I92">
        <f t="shared" si="7"/>
        <v>75</v>
      </c>
    </row>
    <row r="93" spans="1:9" ht="15.75" x14ac:dyDescent="0.25">
      <c r="A93" s="5" t="s">
        <v>109</v>
      </c>
      <c r="B93" s="5" t="s">
        <v>26</v>
      </c>
      <c r="C93" s="5" t="s">
        <v>27</v>
      </c>
      <c r="D93" s="6">
        <v>49</v>
      </c>
      <c r="E93">
        <f t="shared" si="4"/>
        <v>33</v>
      </c>
      <c r="F93" s="6">
        <v>1</v>
      </c>
      <c r="G93" t="str">
        <f t="shared" si="5"/>
        <v>Vibrant Veggies</v>
      </c>
      <c r="H93">
        <f t="shared" si="6"/>
        <v>49</v>
      </c>
      <c r="I93">
        <f t="shared" si="7"/>
        <v>0</v>
      </c>
    </row>
    <row r="94" spans="1:9" ht="15.75" x14ac:dyDescent="0.25">
      <c r="A94" s="5" t="s">
        <v>109</v>
      </c>
      <c r="B94" s="5" t="s">
        <v>93</v>
      </c>
      <c r="C94" s="5" t="s">
        <v>94</v>
      </c>
      <c r="D94" s="6">
        <v>50</v>
      </c>
      <c r="E94">
        <f t="shared" si="4"/>
        <v>40</v>
      </c>
      <c r="F94" s="6">
        <v>0.5</v>
      </c>
      <c r="G94" t="str">
        <f t="shared" si="5"/>
        <v>Unknown</v>
      </c>
      <c r="H94">
        <f t="shared" si="6"/>
        <v>25</v>
      </c>
      <c r="I94">
        <f t="shared" si="7"/>
        <v>-100</v>
      </c>
    </row>
    <row r="95" spans="1:9" ht="15.75" x14ac:dyDescent="0.25">
      <c r="A95" s="5" t="s">
        <v>109</v>
      </c>
      <c r="B95" s="5" t="s">
        <v>48</v>
      </c>
      <c r="C95" s="5" t="s">
        <v>49</v>
      </c>
      <c r="D95" s="6">
        <v>115</v>
      </c>
      <c r="E95">
        <f t="shared" si="4"/>
        <v>99</v>
      </c>
      <c r="F95" s="6">
        <v>1</v>
      </c>
      <c r="G95" t="str">
        <f t="shared" si="5"/>
        <v>Vibrant Veggies</v>
      </c>
      <c r="H95">
        <f t="shared" si="6"/>
        <v>115</v>
      </c>
      <c r="I95">
        <f t="shared" si="7"/>
        <v>0</v>
      </c>
    </row>
    <row r="96" spans="1:9" ht="15.75" x14ac:dyDescent="0.25">
      <c r="A96" s="5" t="s">
        <v>109</v>
      </c>
      <c r="B96" s="5" t="s">
        <v>110</v>
      </c>
      <c r="C96" s="5" t="s">
        <v>33</v>
      </c>
      <c r="D96" s="6">
        <v>55</v>
      </c>
      <c r="E96">
        <f t="shared" si="4"/>
        <v>21</v>
      </c>
      <c r="F96" s="6">
        <v>0.1</v>
      </c>
      <c r="G96" t="str">
        <f t="shared" si="5"/>
        <v>Unknown</v>
      </c>
      <c r="H96">
        <f t="shared" si="6"/>
        <v>5.5</v>
      </c>
      <c r="I96">
        <f t="shared" si="7"/>
        <v>-900</v>
      </c>
    </row>
    <row r="97" spans="1:9" ht="15.75" x14ac:dyDescent="0.25">
      <c r="A97" s="5" t="s">
        <v>109</v>
      </c>
      <c r="B97" s="5" t="s">
        <v>111</v>
      </c>
      <c r="C97" s="5" t="s">
        <v>112</v>
      </c>
      <c r="D97" s="6">
        <v>49</v>
      </c>
      <c r="E97">
        <f t="shared" si="4"/>
        <v>40</v>
      </c>
      <c r="F97" s="6">
        <v>3</v>
      </c>
      <c r="G97" t="str">
        <f t="shared" si="5"/>
        <v>Unknown</v>
      </c>
      <c r="H97">
        <f t="shared" si="6"/>
        <v>147</v>
      </c>
      <c r="I97">
        <f t="shared" si="7"/>
        <v>66.666666666666657</v>
      </c>
    </row>
    <row r="98" spans="1:9" ht="15.75" x14ac:dyDescent="0.25">
      <c r="A98" s="5" t="s">
        <v>109</v>
      </c>
      <c r="B98" s="5" t="s">
        <v>83</v>
      </c>
      <c r="C98" s="5" t="s">
        <v>84</v>
      </c>
      <c r="D98" s="6">
        <v>56</v>
      </c>
      <c r="E98">
        <f t="shared" si="4"/>
        <v>40</v>
      </c>
      <c r="F98" s="6">
        <v>0.5</v>
      </c>
      <c r="G98" t="str">
        <f t="shared" si="5"/>
        <v>Unknown</v>
      </c>
      <c r="H98">
        <f t="shared" si="6"/>
        <v>28</v>
      </c>
      <c r="I98">
        <f t="shared" si="7"/>
        <v>-100</v>
      </c>
    </row>
    <row r="99" spans="1:9" ht="15.75" x14ac:dyDescent="0.25">
      <c r="A99" s="5" t="s">
        <v>109</v>
      </c>
      <c r="B99" s="5" t="s">
        <v>44</v>
      </c>
      <c r="C99" s="5" t="s">
        <v>45</v>
      </c>
      <c r="D99" s="6">
        <v>22</v>
      </c>
      <c r="E99">
        <f t="shared" si="4"/>
        <v>14</v>
      </c>
      <c r="F99" s="6">
        <v>1</v>
      </c>
      <c r="G99" t="str">
        <f t="shared" si="5"/>
        <v>Sprout &amp; Harvest Farm</v>
      </c>
      <c r="H99">
        <f t="shared" si="6"/>
        <v>22</v>
      </c>
      <c r="I99">
        <f t="shared" si="7"/>
        <v>0</v>
      </c>
    </row>
    <row r="100" spans="1:9" ht="15.75" x14ac:dyDescent="0.25">
      <c r="A100" s="5" t="s">
        <v>109</v>
      </c>
      <c r="B100" s="5" t="s">
        <v>20</v>
      </c>
      <c r="C100" s="5" t="s">
        <v>21</v>
      </c>
      <c r="D100" s="6">
        <v>45</v>
      </c>
      <c r="E100">
        <f t="shared" si="4"/>
        <v>30</v>
      </c>
      <c r="F100" s="6">
        <v>1</v>
      </c>
      <c r="G100" t="str">
        <f t="shared" si="5"/>
        <v>Unknown</v>
      </c>
      <c r="H100">
        <f t="shared" si="6"/>
        <v>45</v>
      </c>
      <c r="I100">
        <f t="shared" si="7"/>
        <v>0</v>
      </c>
    </row>
    <row r="101" spans="1:9" ht="15.75" x14ac:dyDescent="0.25">
      <c r="A101" s="5" t="s">
        <v>109</v>
      </c>
      <c r="B101" s="5" t="s">
        <v>102</v>
      </c>
      <c r="C101" s="5" t="s">
        <v>103</v>
      </c>
      <c r="D101" s="6">
        <v>68</v>
      </c>
      <c r="E101">
        <f t="shared" si="4"/>
        <v>40</v>
      </c>
      <c r="F101" s="6">
        <v>0.5</v>
      </c>
      <c r="G101" t="str">
        <f t="shared" si="5"/>
        <v>Unknown</v>
      </c>
      <c r="H101">
        <f t="shared" si="6"/>
        <v>34</v>
      </c>
      <c r="I101">
        <f t="shared" si="7"/>
        <v>-100</v>
      </c>
    </row>
    <row r="102" spans="1:9" ht="15.75" x14ac:dyDescent="0.25">
      <c r="A102" s="5" t="s">
        <v>109</v>
      </c>
      <c r="B102" s="5" t="s">
        <v>113</v>
      </c>
      <c r="C102" s="5" t="s">
        <v>114</v>
      </c>
      <c r="D102" s="6">
        <v>29</v>
      </c>
      <c r="E102">
        <f t="shared" si="4"/>
        <v>40</v>
      </c>
      <c r="F102" s="6">
        <v>1</v>
      </c>
      <c r="G102" t="str">
        <f t="shared" si="5"/>
        <v>Unknown</v>
      </c>
      <c r="H102">
        <f t="shared" si="6"/>
        <v>29</v>
      </c>
      <c r="I102">
        <f t="shared" si="7"/>
        <v>0</v>
      </c>
    </row>
    <row r="103" spans="1:9" ht="15.75" x14ac:dyDescent="0.25">
      <c r="A103" s="5" t="s">
        <v>115</v>
      </c>
      <c r="B103" s="5" t="s">
        <v>36</v>
      </c>
      <c r="C103" s="5" t="s">
        <v>37</v>
      </c>
      <c r="D103" s="6">
        <v>33</v>
      </c>
      <c r="E103">
        <f t="shared" si="4"/>
        <v>30</v>
      </c>
      <c r="F103" s="6">
        <v>1</v>
      </c>
      <c r="G103" t="str">
        <f t="shared" si="5"/>
        <v>Unknown</v>
      </c>
      <c r="H103">
        <f t="shared" si="6"/>
        <v>33</v>
      </c>
      <c r="I103">
        <f t="shared" si="7"/>
        <v>0</v>
      </c>
    </row>
    <row r="104" spans="1:9" ht="15.75" x14ac:dyDescent="0.25">
      <c r="A104" s="5" t="s">
        <v>115</v>
      </c>
      <c r="B104" s="5" t="s">
        <v>116</v>
      </c>
      <c r="C104" s="5" t="s">
        <v>117</v>
      </c>
      <c r="D104" s="6">
        <v>172</v>
      </c>
      <c r="E104">
        <f t="shared" si="4"/>
        <v>40</v>
      </c>
      <c r="F104" s="6">
        <v>0.5</v>
      </c>
      <c r="G104" t="str">
        <f t="shared" si="5"/>
        <v>Unknown</v>
      </c>
      <c r="H104">
        <f t="shared" si="6"/>
        <v>86</v>
      </c>
      <c r="I104">
        <f t="shared" si="7"/>
        <v>-100</v>
      </c>
    </row>
    <row r="105" spans="1:9" ht="15.75" x14ac:dyDescent="0.25">
      <c r="A105" s="5" t="s">
        <v>115</v>
      </c>
      <c r="B105" s="5" t="s">
        <v>118</v>
      </c>
      <c r="C105" s="5" t="s">
        <v>119</v>
      </c>
      <c r="D105" s="6">
        <v>172</v>
      </c>
      <c r="E105">
        <f t="shared" si="4"/>
        <v>40</v>
      </c>
      <c r="F105" s="6">
        <v>0.5</v>
      </c>
      <c r="G105" t="str">
        <f t="shared" si="5"/>
        <v>Unknown</v>
      </c>
      <c r="H105">
        <f t="shared" si="6"/>
        <v>86</v>
      </c>
      <c r="I105">
        <f t="shared" si="7"/>
        <v>-100</v>
      </c>
    </row>
    <row r="106" spans="1:9" ht="15.75" x14ac:dyDescent="0.25">
      <c r="A106" s="5" t="s">
        <v>115</v>
      </c>
      <c r="B106" s="5" t="s">
        <v>30</v>
      </c>
      <c r="C106" s="5" t="s">
        <v>31</v>
      </c>
      <c r="D106" s="6">
        <v>39</v>
      </c>
      <c r="E106">
        <f t="shared" si="4"/>
        <v>34</v>
      </c>
      <c r="F106" s="6">
        <v>1</v>
      </c>
      <c r="G106" t="str">
        <f t="shared" si="5"/>
        <v>Unknown</v>
      </c>
      <c r="H106">
        <f t="shared" si="6"/>
        <v>39</v>
      </c>
      <c r="I106">
        <f t="shared" si="7"/>
        <v>0</v>
      </c>
    </row>
    <row r="107" spans="1:9" ht="15.75" x14ac:dyDescent="0.25">
      <c r="A107" s="5" t="s">
        <v>115</v>
      </c>
      <c r="B107" s="5" t="s">
        <v>18</v>
      </c>
      <c r="C107" s="5" t="s">
        <v>19</v>
      </c>
      <c r="D107" s="6">
        <v>80</v>
      </c>
      <c r="E107">
        <f t="shared" si="4"/>
        <v>55</v>
      </c>
      <c r="F107" s="6">
        <v>0.5</v>
      </c>
      <c r="G107" t="str">
        <f t="shared" si="5"/>
        <v>Unknown</v>
      </c>
      <c r="H107">
        <f t="shared" si="6"/>
        <v>40</v>
      </c>
      <c r="I107">
        <f t="shared" si="7"/>
        <v>-100</v>
      </c>
    </row>
    <row r="108" spans="1:9" ht="15.75" x14ac:dyDescent="0.25">
      <c r="A108" s="5" t="s">
        <v>115</v>
      </c>
      <c r="B108" s="5" t="s">
        <v>97</v>
      </c>
      <c r="C108" s="5" t="s">
        <v>98</v>
      </c>
      <c r="D108" s="6">
        <v>51</v>
      </c>
      <c r="E108">
        <f t="shared" si="4"/>
        <v>40</v>
      </c>
      <c r="F108" s="6">
        <v>1</v>
      </c>
      <c r="G108" t="str">
        <f t="shared" si="5"/>
        <v>Unknown</v>
      </c>
      <c r="H108">
        <f t="shared" si="6"/>
        <v>51</v>
      </c>
      <c r="I108">
        <f t="shared" si="7"/>
        <v>0</v>
      </c>
    </row>
    <row r="109" spans="1:9" ht="15.75" x14ac:dyDescent="0.25">
      <c r="A109" s="5" t="s">
        <v>115</v>
      </c>
      <c r="B109" s="5" t="s">
        <v>93</v>
      </c>
      <c r="C109" s="5" t="s">
        <v>94</v>
      </c>
      <c r="D109" s="6">
        <v>50</v>
      </c>
      <c r="E109">
        <f t="shared" si="4"/>
        <v>40</v>
      </c>
      <c r="F109" s="6">
        <v>0.5</v>
      </c>
      <c r="G109" t="str">
        <f t="shared" si="5"/>
        <v>Unknown</v>
      </c>
      <c r="H109">
        <f t="shared" si="6"/>
        <v>25</v>
      </c>
      <c r="I109">
        <f t="shared" si="7"/>
        <v>-100</v>
      </c>
    </row>
    <row r="110" spans="1:9" ht="15.75" x14ac:dyDescent="0.25">
      <c r="A110" s="5" t="s">
        <v>115</v>
      </c>
      <c r="B110" s="5" t="s">
        <v>61</v>
      </c>
      <c r="C110" s="5" t="s">
        <v>62</v>
      </c>
      <c r="D110" s="6">
        <v>102</v>
      </c>
      <c r="E110">
        <f t="shared" si="4"/>
        <v>40</v>
      </c>
      <c r="F110" s="6">
        <v>2</v>
      </c>
      <c r="G110" t="str">
        <f t="shared" si="5"/>
        <v>Unknown</v>
      </c>
      <c r="H110">
        <f t="shared" si="6"/>
        <v>204</v>
      </c>
      <c r="I110">
        <f t="shared" si="7"/>
        <v>50</v>
      </c>
    </row>
    <row r="111" spans="1:9" ht="15.75" x14ac:dyDescent="0.25">
      <c r="A111" s="5" t="s">
        <v>115</v>
      </c>
      <c r="B111" s="5" t="s">
        <v>48</v>
      </c>
      <c r="C111" s="5" t="s">
        <v>49</v>
      </c>
      <c r="D111" s="6">
        <v>115</v>
      </c>
      <c r="E111">
        <f t="shared" si="4"/>
        <v>99</v>
      </c>
      <c r="F111" s="6">
        <v>0.5</v>
      </c>
      <c r="G111" t="str">
        <f t="shared" si="5"/>
        <v>Vibrant Veggies</v>
      </c>
      <c r="H111">
        <f t="shared" si="6"/>
        <v>57.5</v>
      </c>
      <c r="I111">
        <f t="shared" si="7"/>
        <v>-100</v>
      </c>
    </row>
    <row r="112" spans="1:9" ht="15.75" x14ac:dyDescent="0.25">
      <c r="A112" s="5" t="s">
        <v>115</v>
      </c>
      <c r="B112" s="5" t="s">
        <v>120</v>
      </c>
      <c r="C112" s="5" t="s">
        <v>121</v>
      </c>
      <c r="D112" s="6">
        <v>42</v>
      </c>
      <c r="E112">
        <f t="shared" si="4"/>
        <v>40</v>
      </c>
      <c r="F112" s="6">
        <v>2</v>
      </c>
      <c r="G112" t="str">
        <f t="shared" si="5"/>
        <v>Unknown</v>
      </c>
      <c r="H112">
        <f t="shared" si="6"/>
        <v>84</v>
      </c>
      <c r="I112">
        <f t="shared" si="7"/>
        <v>50</v>
      </c>
    </row>
    <row r="113" spans="1:9" ht="15.75" x14ac:dyDescent="0.25">
      <c r="A113" s="5" t="s">
        <v>115</v>
      </c>
      <c r="B113" s="5" t="s">
        <v>102</v>
      </c>
      <c r="C113" s="5" t="s">
        <v>103</v>
      </c>
      <c r="D113" s="6">
        <v>68</v>
      </c>
      <c r="E113">
        <f t="shared" si="4"/>
        <v>40</v>
      </c>
      <c r="F113" s="6">
        <v>0.5</v>
      </c>
      <c r="G113" t="str">
        <f t="shared" si="5"/>
        <v>Unknown</v>
      </c>
      <c r="H113">
        <f t="shared" si="6"/>
        <v>34</v>
      </c>
      <c r="I113">
        <f t="shared" si="7"/>
        <v>-100</v>
      </c>
    </row>
    <row r="114" spans="1:9" ht="15.75" x14ac:dyDescent="0.25">
      <c r="A114" s="5" t="s">
        <v>115</v>
      </c>
      <c r="B114" s="5" t="s">
        <v>26</v>
      </c>
      <c r="C114" s="5" t="s">
        <v>27</v>
      </c>
      <c r="D114" s="6">
        <v>49</v>
      </c>
      <c r="E114">
        <f t="shared" si="4"/>
        <v>33</v>
      </c>
      <c r="F114" s="6">
        <v>1</v>
      </c>
      <c r="G114" t="str">
        <f t="shared" si="5"/>
        <v>Vibrant Veggies</v>
      </c>
      <c r="H114">
        <f t="shared" si="6"/>
        <v>49</v>
      </c>
      <c r="I114">
        <f t="shared" si="7"/>
        <v>0</v>
      </c>
    </row>
    <row r="115" spans="1:9" ht="15.75" x14ac:dyDescent="0.25">
      <c r="A115" s="5" t="s">
        <v>115</v>
      </c>
      <c r="B115" s="5" t="s">
        <v>22</v>
      </c>
      <c r="C115" s="5" t="s">
        <v>23</v>
      </c>
      <c r="D115" s="6">
        <v>25</v>
      </c>
      <c r="E115">
        <f t="shared" si="4"/>
        <v>20</v>
      </c>
      <c r="F115" s="6">
        <v>1</v>
      </c>
      <c r="G115" t="str">
        <f t="shared" si="5"/>
        <v>Sun-Kissed Produce</v>
      </c>
      <c r="H115">
        <f t="shared" si="6"/>
        <v>25</v>
      </c>
      <c r="I115">
        <f t="shared" si="7"/>
        <v>0</v>
      </c>
    </row>
    <row r="116" spans="1:9" ht="15.75" x14ac:dyDescent="0.25">
      <c r="A116" s="5" t="s">
        <v>115</v>
      </c>
      <c r="B116" s="5" t="s">
        <v>44</v>
      </c>
      <c r="C116" s="5" t="s">
        <v>45</v>
      </c>
      <c r="D116" s="6">
        <v>22</v>
      </c>
      <c r="E116">
        <f t="shared" si="4"/>
        <v>14</v>
      </c>
      <c r="F116" s="6">
        <v>1</v>
      </c>
      <c r="G116" t="str">
        <f t="shared" si="5"/>
        <v>Sprout &amp; Harvest Farm</v>
      </c>
      <c r="H116">
        <f t="shared" si="6"/>
        <v>22</v>
      </c>
      <c r="I116">
        <f t="shared" si="7"/>
        <v>0</v>
      </c>
    </row>
    <row r="117" spans="1:9" ht="15.75" x14ac:dyDescent="0.25">
      <c r="A117" s="5" t="s">
        <v>122</v>
      </c>
      <c r="B117" s="5" t="s">
        <v>97</v>
      </c>
      <c r="C117" s="5" t="s">
        <v>98</v>
      </c>
      <c r="D117" s="6">
        <v>51</v>
      </c>
      <c r="E117">
        <f t="shared" si="4"/>
        <v>40</v>
      </c>
      <c r="F117" s="6">
        <v>2</v>
      </c>
      <c r="G117" t="str">
        <f t="shared" si="5"/>
        <v>Unknown</v>
      </c>
      <c r="H117">
        <f t="shared" si="6"/>
        <v>102</v>
      </c>
      <c r="I117">
        <f t="shared" si="7"/>
        <v>50</v>
      </c>
    </row>
    <row r="118" spans="1:9" ht="15.75" x14ac:dyDescent="0.25">
      <c r="A118" s="5" t="s">
        <v>122</v>
      </c>
      <c r="B118" s="5" t="s">
        <v>111</v>
      </c>
      <c r="C118" s="5" t="s">
        <v>112</v>
      </c>
      <c r="D118" s="6">
        <v>49</v>
      </c>
      <c r="E118">
        <f t="shared" si="4"/>
        <v>40</v>
      </c>
      <c r="F118" s="6">
        <v>2</v>
      </c>
      <c r="G118" t="str">
        <f t="shared" si="5"/>
        <v>Unknown</v>
      </c>
      <c r="H118">
        <f t="shared" si="6"/>
        <v>98</v>
      </c>
      <c r="I118">
        <f t="shared" si="7"/>
        <v>50</v>
      </c>
    </row>
    <row r="119" spans="1:9" ht="15.75" x14ac:dyDescent="0.25">
      <c r="A119" s="5" t="s">
        <v>122</v>
      </c>
      <c r="B119" s="5" t="s">
        <v>22</v>
      </c>
      <c r="C119" s="5" t="s">
        <v>23</v>
      </c>
      <c r="D119" s="6">
        <v>25</v>
      </c>
      <c r="E119">
        <f t="shared" si="4"/>
        <v>20</v>
      </c>
      <c r="F119" s="6">
        <v>3</v>
      </c>
      <c r="G119" t="str">
        <f t="shared" si="5"/>
        <v>Sun-Kissed Produce</v>
      </c>
      <c r="H119">
        <f t="shared" si="6"/>
        <v>75</v>
      </c>
      <c r="I119">
        <f t="shared" si="7"/>
        <v>66.666666666666657</v>
      </c>
    </row>
    <row r="120" spans="1:9" ht="15.75" x14ac:dyDescent="0.25">
      <c r="A120" s="5" t="s">
        <v>122</v>
      </c>
      <c r="B120" s="5" t="s">
        <v>100</v>
      </c>
      <c r="C120" s="5" t="s">
        <v>101</v>
      </c>
      <c r="D120" s="6">
        <v>21</v>
      </c>
      <c r="E120">
        <f t="shared" si="4"/>
        <v>40</v>
      </c>
      <c r="F120" s="6">
        <v>16</v>
      </c>
      <c r="G120" t="str">
        <f t="shared" si="5"/>
        <v>Unknown</v>
      </c>
      <c r="H120">
        <f t="shared" si="6"/>
        <v>336</v>
      </c>
      <c r="I120">
        <f t="shared" si="7"/>
        <v>93.75</v>
      </c>
    </row>
    <row r="121" spans="1:9" ht="15.75" x14ac:dyDescent="0.25">
      <c r="A121" s="5" t="s">
        <v>122</v>
      </c>
      <c r="B121" s="5" t="s">
        <v>68</v>
      </c>
      <c r="C121" s="5" t="s">
        <v>69</v>
      </c>
      <c r="D121" s="6">
        <v>40</v>
      </c>
      <c r="E121">
        <f t="shared" si="4"/>
        <v>40</v>
      </c>
      <c r="F121" s="6">
        <v>5</v>
      </c>
      <c r="G121" t="str">
        <f t="shared" si="5"/>
        <v>Unknown</v>
      </c>
      <c r="H121">
        <f t="shared" si="6"/>
        <v>200</v>
      </c>
      <c r="I121">
        <f t="shared" si="7"/>
        <v>80</v>
      </c>
    </row>
    <row r="122" spans="1:9" ht="15.75" x14ac:dyDescent="0.25">
      <c r="A122" s="5" t="s">
        <v>122</v>
      </c>
      <c r="B122" s="5" t="s">
        <v>30</v>
      </c>
      <c r="C122" s="5" t="s">
        <v>31</v>
      </c>
      <c r="D122" s="6">
        <v>39</v>
      </c>
      <c r="E122">
        <f t="shared" si="4"/>
        <v>34</v>
      </c>
      <c r="F122" s="6">
        <v>1</v>
      </c>
      <c r="G122" t="str">
        <f t="shared" si="5"/>
        <v>Unknown</v>
      </c>
      <c r="H122">
        <f t="shared" si="6"/>
        <v>39</v>
      </c>
      <c r="I122">
        <f t="shared" si="7"/>
        <v>0</v>
      </c>
    </row>
    <row r="123" spans="1:9" ht="15.75" x14ac:dyDescent="0.25">
      <c r="A123" s="5" t="s">
        <v>122</v>
      </c>
      <c r="B123" s="5" t="s">
        <v>48</v>
      </c>
      <c r="C123" s="5" t="s">
        <v>49</v>
      </c>
      <c r="D123" s="6">
        <v>115</v>
      </c>
      <c r="E123">
        <f t="shared" si="4"/>
        <v>99</v>
      </c>
      <c r="F123" s="6">
        <v>0.5</v>
      </c>
      <c r="G123" t="str">
        <f t="shared" si="5"/>
        <v>Vibrant Veggies</v>
      </c>
      <c r="H123">
        <f t="shared" si="6"/>
        <v>57.5</v>
      </c>
      <c r="I123">
        <f t="shared" si="7"/>
        <v>-100</v>
      </c>
    </row>
    <row r="124" spans="1:9" ht="15.75" x14ac:dyDescent="0.25">
      <c r="A124" s="5" t="s">
        <v>122</v>
      </c>
      <c r="B124" s="5" t="s">
        <v>93</v>
      </c>
      <c r="C124" s="5" t="s">
        <v>94</v>
      </c>
      <c r="D124" s="6">
        <v>50</v>
      </c>
      <c r="E124">
        <f t="shared" si="4"/>
        <v>40</v>
      </c>
      <c r="F124" s="6">
        <v>0.5</v>
      </c>
      <c r="G124" t="str">
        <f t="shared" si="5"/>
        <v>Unknown</v>
      </c>
      <c r="H124">
        <f t="shared" si="6"/>
        <v>25</v>
      </c>
      <c r="I124">
        <f t="shared" si="7"/>
        <v>-100</v>
      </c>
    </row>
    <row r="125" spans="1:9" ht="15.75" x14ac:dyDescent="0.25">
      <c r="A125" s="5" t="s">
        <v>122</v>
      </c>
      <c r="B125" s="5" t="s">
        <v>36</v>
      </c>
      <c r="C125" s="5" t="s">
        <v>37</v>
      </c>
      <c r="D125" s="6">
        <v>33</v>
      </c>
      <c r="E125">
        <f t="shared" si="4"/>
        <v>30</v>
      </c>
      <c r="F125" s="6">
        <v>5</v>
      </c>
      <c r="G125" t="str">
        <f t="shared" si="5"/>
        <v>Unknown</v>
      </c>
      <c r="H125">
        <f t="shared" si="6"/>
        <v>165</v>
      </c>
      <c r="I125">
        <f t="shared" si="7"/>
        <v>80</v>
      </c>
    </row>
    <row r="126" spans="1:9" ht="15.75" x14ac:dyDescent="0.25">
      <c r="A126" s="5" t="s">
        <v>122</v>
      </c>
      <c r="B126" s="5" t="s">
        <v>110</v>
      </c>
      <c r="C126" s="5" t="s">
        <v>33</v>
      </c>
      <c r="D126" s="6">
        <v>55</v>
      </c>
      <c r="E126">
        <f t="shared" si="4"/>
        <v>21</v>
      </c>
      <c r="F126" s="6">
        <v>0.1</v>
      </c>
      <c r="G126" t="str">
        <f t="shared" si="5"/>
        <v>Unknown</v>
      </c>
      <c r="H126">
        <f t="shared" si="6"/>
        <v>5.5</v>
      </c>
      <c r="I126">
        <f t="shared" si="7"/>
        <v>-900</v>
      </c>
    </row>
    <row r="127" spans="1:9" ht="15.75" x14ac:dyDescent="0.25">
      <c r="A127" s="5" t="s">
        <v>122</v>
      </c>
      <c r="B127" s="5" t="s">
        <v>38</v>
      </c>
      <c r="C127" s="5" t="s">
        <v>39</v>
      </c>
      <c r="D127" s="6">
        <v>22.9</v>
      </c>
      <c r="E127">
        <f t="shared" si="4"/>
        <v>11</v>
      </c>
      <c r="F127" s="6">
        <v>25</v>
      </c>
      <c r="G127" t="str">
        <f t="shared" si="5"/>
        <v>Unknown</v>
      </c>
      <c r="H127">
        <f t="shared" si="6"/>
        <v>572.5</v>
      </c>
      <c r="I127">
        <f t="shared" si="7"/>
        <v>96.000000000000014</v>
      </c>
    </row>
    <row r="128" spans="1:9" ht="15.75" x14ac:dyDescent="0.25">
      <c r="A128" s="5" t="s">
        <v>122</v>
      </c>
      <c r="B128" s="5" t="s">
        <v>123</v>
      </c>
      <c r="C128" s="5" t="s">
        <v>124</v>
      </c>
      <c r="D128" s="6">
        <v>25</v>
      </c>
      <c r="E128">
        <f t="shared" si="4"/>
        <v>40</v>
      </c>
      <c r="F128" s="6">
        <v>10</v>
      </c>
      <c r="G128" t="str">
        <f t="shared" si="5"/>
        <v>Unknown</v>
      </c>
      <c r="H128">
        <f t="shared" si="6"/>
        <v>250</v>
      </c>
      <c r="I128">
        <f t="shared" si="7"/>
        <v>90</v>
      </c>
    </row>
    <row r="129" spans="1:9" ht="15.75" x14ac:dyDescent="0.25">
      <c r="A129" s="5" t="s">
        <v>122</v>
      </c>
      <c r="B129" s="5" t="s">
        <v>102</v>
      </c>
      <c r="C129" s="5" t="s">
        <v>103</v>
      </c>
      <c r="D129" s="6">
        <v>68</v>
      </c>
      <c r="E129">
        <f t="shared" si="4"/>
        <v>40</v>
      </c>
      <c r="F129" s="6">
        <v>1</v>
      </c>
      <c r="G129" t="str">
        <f t="shared" si="5"/>
        <v>Unknown</v>
      </c>
      <c r="H129">
        <f t="shared" si="6"/>
        <v>68</v>
      </c>
      <c r="I129">
        <f t="shared" si="7"/>
        <v>0</v>
      </c>
    </row>
    <row r="130" spans="1:9" ht="15.75" x14ac:dyDescent="0.25">
      <c r="A130" s="5" t="s">
        <v>122</v>
      </c>
      <c r="B130" s="5" t="s">
        <v>26</v>
      </c>
      <c r="C130" s="5" t="s">
        <v>27</v>
      </c>
      <c r="D130" s="6">
        <v>49</v>
      </c>
      <c r="E130">
        <f t="shared" si="4"/>
        <v>33</v>
      </c>
      <c r="F130" s="6">
        <v>1</v>
      </c>
      <c r="G130" t="str">
        <f t="shared" si="5"/>
        <v>Vibrant Veggies</v>
      </c>
      <c r="H130">
        <f t="shared" si="6"/>
        <v>49</v>
      </c>
      <c r="I130">
        <f t="shared" si="7"/>
        <v>0</v>
      </c>
    </row>
    <row r="131" spans="1:9" ht="15.75" x14ac:dyDescent="0.25">
      <c r="A131" s="5" t="s">
        <v>122</v>
      </c>
      <c r="B131" s="5" t="s">
        <v>44</v>
      </c>
      <c r="C131" s="5" t="s">
        <v>45</v>
      </c>
      <c r="D131" s="6">
        <v>22</v>
      </c>
      <c r="E131">
        <f t="shared" ref="E131:E194" si="8">IF(C131="Orange",67,IF(C131="Tomato",55,IF(C131="Potato",30,IF(C131="Pineapple",20,IF(C131="Grapes",10,IF(C131="Spinach",33,IF(C131="Strawberry",90,IF(C131="Cucumber",34,IF(C131="Mango",21,IF(C131="Watermelon",33,IF(C131="Broccoli",30,IF(C131="Kiwi",11,IF(C131="Lemon",20,IF(C131="Avocado",10,IF(C131="Cauliflower",14,IF(C131="Pear",64,IF(C131="Blueberry",99,IF(C131="Bell Pepper",65,40)))))))))))))))))
)</f>
        <v>14</v>
      </c>
      <c r="F131" s="6">
        <v>1</v>
      </c>
      <c r="G131" t="str">
        <f t="shared" ref="G131:G194" si="9">IF(C131="Pear", "Sprout &amp; Harvest Farm",
IF(C131="Pineapple", "Sun-Kissed Produce",
IF(C131="Watermelon", "Fresh From the Field",
IF(C131="Bell Pepper", "Valley's Bounty",
IF(C131="Blueberry", "Vibrant Veggies",
IF(C131="Grapes", "Root to Table Farms",
IF(C131="Cauliflower", "Sprout &amp; Harvest Farm",
IF(C131="Spinach", "Vibrant Veggies",
IF(C131="Avocado", "Fresh From the Field",
IF(C131="Strawberry", "Sun-Kissed Produce",
"Unknown"))))))))))</f>
        <v>Sprout &amp; Harvest Farm</v>
      </c>
      <c r="H131">
        <f t="shared" ref="H131:H194" si="10">D131*F131</f>
        <v>22</v>
      </c>
      <c r="I131">
        <f t="shared" ref="I131:I194" si="11">((H131-D131)/H131)*100</f>
        <v>0</v>
      </c>
    </row>
    <row r="132" spans="1:9" ht="15.75" x14ac:dyDescent="0.25">
      <c r="A132" s="5" t="s">
        <v>122</v>
      </c>
      <c r="B132" s="5" t="s">
        <v>20</v>
      </c>
      <c r="C132" s="5" t="s">
        <v>21</v>
      </c>
      <c r="D132" s="6">
        <v>45</v>
      </c>
      <c r="E132">
        <f t="shared" si="8"/>
        <v>30</v>
      </c>
      <c r="F132" s="6">
        <v>1</v>
      </c>
      <c r="G132" t="str">
        <f t="shared" si="9"/>
        <v>Unknown</v>
      </c>
      <c r="H132">
        <f t="shared" si="10"/>
        <v>45</v>
      </c>
      <c r="I132">
        <f t="shared" si="11"/>
        <v>0</v>
      </c>
    </row>
    <row r="133" spans="1:9" ht="15.75" x14ac:dyDescent="0.25">
      <c r="A133" s="5" t="s">
        <v>122</v>
      </c>
      <c r="B133" s="5" t="s">
        <v>113</v>
      </c>
      <c r="C133" s="5" t="s">
        <v>114</v>
      </c>
      <c r="D133" s="6">
        <v>29</v>
      </c>
      <c r="E133">
        <f t="shared" si="8"/>
        <v>40</v>
      </c>
      <c r="F133" s="6">
        <v>1</v>
      </c>
      <c r="G133" t="str">
        <f t="shared" si="9"/>
        <v>Unknown</v>
      </c>
      <c r="H133">
        <f t="shared" si="10"/>
        <v>29</v>
      </c>
      <c r="I133">
        <f t="shared" si="11"/>
        <v>0</v>
      </c>
    </row>
    <row r="134" spans="1:9" ht="15.75" x14ac:dyDescent="0.25">
      <c r="A134" s="5" t="s">
        <v>122</v>
      </c>
      <c r="B134" s="5" t="s">
        <v>105</v>
      </c>
      <c r="C134" s="5" t="s">
        <v>106</v>
      </c>
      <c r="D134" s="6">
        <v>37</v>
      </c>
      <c r="E134">
        <f t="shared" si="8"/>
        <v>40</v>
      </c>
      <c r="F134" s="6">
        <v>0.25</v>
      </c>
      <c r="G134" t="str">
        <f t="shared" si="9"/>
        <v>Unknown</v>
      </c>
      <c r="H134">
        <f t="shared" si="10"/>
        <v>9.25</v>
      </c>
      <c r="I134">
        <f t="shared" si="11"/>
        <v>-300</v>
      </c>
    </row>
    <row r="135" spans="1:9" ht="15.75" x14ac:dyDescent="0.25">
      <c r="A135" s="5" t="s">
        <v>125</v>
      </c>
      <c r="B135" s="5" t="s">
        <v>20</v>
      </c>
      <c r="C135" s="5" t="s">
        <v>21</v>
      </c>
      <c r="D135" s="6">
        <v>36</v>
      </c>
      <c r="E135">
        <f t="shared" si="8"/>
        <v>30</v>
      </c>
      <c r="F135" s="6">
        <v>1</v>
      </c>
      <c r="G135" t="str">
        <f t="shared" si="9"/>
        <v>Unknown</v>
      </c>
      <c r="H135">
        <f t="shared" si="10"/>
        <v>36</v>
      </c>
      <c r="I135">
        <f t="shared" si="11"/>
        <v>0</v>
      </c>
    </row>
    <row r="136" spans="1:9" ht="15.75" x14ac:dyDescent="0.25">
      <c r="A136" s="5" t="s">
        <v>125</v>
      </c>
      <c r="B136" s="5" t="s">
        <v>97</v>
      </c>
      <c r="C136" s="5" t="s">
        <v>98</v>
      </c>
      <c r="D136" s="6">
        <v>46</v>
      </c>
      <c r="E136">
        <f t="shared" si="8"/>
        <v>40</v>
      </c>
      <c r="F136" s="6">
        <v>7</v>
      </c>
      <c r="G136" t="str">
        <f t="shared" si="9"/>
        <v>Unknown</v>
      </c>
      <c r="H136">
        <f t="shared" si="10"/>
        <v>322</v>
      </c>
      <c r="I136">
        <f t="shared" si="11"/>
        <v>85.714285714285708</v>
      </c>
    </row>
    <row r="137" spans="1:9" ht="15.75" x14ac:dyDescent="0.25">
      <c r="A137" s="5" t="s">
        <v>125</v>
      </c>
      <c r="B137" s="5" t="s">
        <v>116</v>
      </c>
      <c r="C137" s="5" t="s">
        <v>117</v>
      </c>
      <c r="D137" s="6">
        <v>162</v>
      </c>
      <c r="E137">
        <f t="shared" si="8"/>
        <v>40</v>
      </c>
      <c r="F137" s="6">
        <v>3</v>
      </c>
      <c r="G137" t="str">
        <f t="shared" si="9"/>
        <v>Unknown</v>
      </c>
      <c r="H137">
        <f t="shared" si="10"/>
        <v>486</v>
      </c>
      <c r="I137">
        <f t="shared" si="11"/>
        <v>66.666666666666657</v>
      </c>
    </row>
    <row r="138" spans="1:9" ht="15.75" x14ac:dyDescent="0.25">
      <c r="A138" s="5" t="s">
        <v>125</v>
      </c>
      <c r="B138" s="5" t="s">
        <v>118</v>
      </c>
      <c r="C138" s="5" t="s">
        <v>119</v>
      </c>
      <c r="D138" s="6">
        <v>162</v>
      </c>
      <c r="E138">
        <f t="shared" si="8"/>
        <v>40</v>
      </c>
      <c r="F138" s="6">
        <v>3</v>
      </c>
      <c r="G138" t="str">
        <f t="shared" si="9"/>
        <v>Unknown</v>
      </c>
      <c r="H138">
        <f t="shared" si="10"/>
        <v>486</v>
      </c>
      <c r="I138">
        <f t="shared" si="11"/>
        <v>66.666666666666657</v>
      </c>
    </row>
    <row r="139" spans="1:9" ht="15.75" x14ac:dyDescent="0.25">
      <c r="A139" s="5" t="s">
        <v>125</v>
      </c>
      <c r="B139" s="5" t="s">
        <v>26</v>
      </c>
      <c r="C139" s="5" t="s">
        <v>27</v>
      </c>
      <c r="D139" s="6">
        <v>43</v>
      </c>
      <c r="E139">
        <f t="shared" si="8"/>
        <v>33</v>
      </c>
      <c r="F139" s="6">
        <v>3</v>
      </c>
      <c r="G139" t="str">
        <f t="shared" si="9"/>
        <v>Vibrant Veggies</v>
      </c>
      <c r="H139">
        <f t="shared" si="10"/>
        <v>129</v>
      </c>
      <c r="I139">
        <f t="shared" si="11"/>
        <v>66.666666666666657</v>
      </c>
    </row>
    <row r="140" spans="1:9" ht="15.75" x14ac:dyDescent="0.25">
      <c r="A140" s="5" t="s">
        <v>125</v>
      </c>
      <c r="B140" s="5" t="s">
        <v>100</v>
      </c>
      <c r="C140" s="5" t="s">
        <v>101</v>
      </c>
      <c r="D140" s="6">
        <v>19</v>
      </c>
      <c r="E140">
        <f t="shared" si="8"/>
        <v>40</v>
      </c>
      <c r="F140" s="6">
        <v>3</v>
      </c>
      <c r="G140" t="str">
        <f t="shared" si="9"/>
        <v>Unknown</v>
      </c>
      <c r="H140">
        <f t="shared" si="10"/>
        <v>57</v>
      </c>
      <c r="I140">
        <f t="shared" si="11"/>
        <v>66.666666666666657</v>
      </c>
    </row>
    <row r="141" spans="1:9" ht="15.75" x14ac:dyDescent="0.25">
      <c r="A141" s="5" t="s">
        <v>125</v>
      </c>
      <c r="B141" s="5" t="s">
        <v>102</v>
      </c>
      <c r="C141" s="5" t="s">
        <v>103</v>
      </c>
      <c r="D141" s="6">
        <v>76</v>
      </c>
      <c r="E141">
        <f t="shared" si="8"/>
        <v>40</v>
      </c>
      <c r="F141" s="6">
        <v>7</v>
      </c>
      <c r="G141" t="str">
        <f t="shared" si="9"/>
        <v>Unknown</v>
      </c>
      <c r="H141">
        <f t="shared" si="10"/>
        <v>532</v>
      </c>
      <c r="I141">
        <f t="shared" si="11"/>
        <v>85.714285714285708</v>
      </c>
    </row>
    <row r="142" spans="1:9" ht="15.75" x14ac:dyDescent="0.25">
      <c r="A142" s="5" t="s">
        <v>125</v>
      </c>
      <c r="B142" s="5" t="s">
        <v>87</v>
      </c>
      <c r="C142" s="5" t="s">
        <v>88</v>
      </c>
      <c r="D142" s="6">
        <v>29</v>
      </c>
      <c r="E142">
        <f t="shared" si="8"/>
        <v>40</v>
      </c>
      <c r="F142" s="6">
        <v>10</v>
      </c>
      <c r="G142" t="str">
        <f t="shared" si="9"/>
        <v>Unknown</v>
      </c>
      <c r="H142">
        <f t="shared" si="10"/>
        <v>290</v>
      </c>
      <c r="I142">
        <f t="shared" si="11"/>
        <v>90</v>
      </c>
    </row>
    <row r="143" spans="1:9" ht="15.75" x14ac:dyDescent="0.25">
      <c r="A143" s="5" t="s">
        <v>125</v>
      </c>
      <c r="B143" s="5" t="s">
        <v>30</v>
      </c>
      <c r="C143" s="5" t="s">
        <v>31</v>
      </c>
      <c r="D143" s="6">
        <v>32</v>
      </c>
      <c r="E143">
        <f t="shared" si="8"/>
        <v>34</v>
      </c>
      <c r="F143" s="6">
        <v>5</v>
      </c>
      <c r="G143" t="str">
        <f t="shared" si="9"/>
        <v>Unknown</v>
      </c>
      <c r="H143">
        <f t="shared" si="10"/>
        <v>160</v>
      </c>
      <c r="I143">
        <f t="shared" si="11"/>
        <v>80</v>
      </c>
    </row>
    <row r="144" spans="1:9" ht="15.75" x14ac:dyDescent="0.25">
      <c r="A144" s="5" t="s">
        <v>125</v>
      </c>
      <c r="B144" s="5" t="s">
        <v>22</v>
      </c>
      <c r="C144" s="5" t="s">
        <v>23</v>
      </c>
      <c r="D144" s="6">
        <v>20</v>
      </c>
      <c r="E144">
        <f t="shared" si="8"/>
        <v>20</v>
      </c>
      <c r="F144" s="6">
        <v>2</v>
      </c>
      <c r="G144" t="str">
        <f t="shared" si="9"/>
        <v>Sun-Kissed Produce</v>
      </c>
      <c r="H144">
        <f t="shared" si="10"/>
        <v>40</v>
      </c>
      <c r="I144">
        <f t="shared" si="11"/>
        <v>50</v>
      </c>
    </row>
    <row r="145" spans="1:9" ht="15.75" x14ac:dyDescent="0.25">
      <c r="A145" s="5" t="s">
        <v>125</v>
      </c>
      <c r="B145" s="5" t="s">
        <v>110</v>
      </c>
      <c r="C145" s="5" t="s">
        <v>33</v>
      </c>
      <c r="D145" s="6">
        <v>51</v>
      </c>
      <c r="E145">
        <f t="shared" si="8"/>
        <v>21</v>
      </c>
      <c r="F145" s="6">
        <v>1</v>
      </c>
      <c r="G145" t="str">
        <f t="shared" si="9"/>
        <v>Unknown</v>
      </c>
      <c r="H145">
        <f t="shared" si="10"/>
        <v>51</v>
      </c>
      <c r="I145">
        <f t="shared" si="11"/>
        <v>0</v>
      </c>
    </row>
    <row r="146" spans="1:9" ht="15.75" x14ac:dyDescent="0.25">
      <c r="A146" s="5" t="s">
        <v>125</v>
      </c>
      <c r="B146" s="5" t="s">
        <v>126</v>
      </c>
      <c r="C146" s="5" t="s">
        <v>127</v>
      </c>
      <c r="D146" s="6">
        <v>49</v>
      </c>
      <c r="E146">
        <f t="shared" si="8"/>
        <v>40</v>
      </c>
      <c r="F146" s="6">
        <v>0.5</v>
      </c>
      <c r="G146" t="str">
        <f t="shared" si="9"/>
        <v>Unknown</v>
      </c>
      <c r="H146">
        <f t="shared" si="10"/>
        <v>24.5</v>
      </c>
      <c r="I146">
        <f t="shared" si="11"/>
        <v>-100</v>
      </c>
    </row>
    <row r="147" spans="1:9" ht="15.75" x14ac:dyDescent="0.25">
      <c r="A147" s="5" t="s">
        <v>125</v>
      </c>
      <c r="B147" s="5" t="s">
        <v>48</v>
      </c>
      <c r="C147" s="5" t="s">
        <v>49</v>
      </c>
      <c r="D147" s="6">
        <v>113</v>
      </c>
      <c r="E147">
        <f t="shared" si="8"/>
        <v>99</v>
      </c>
      <c r="F147" s="6">
        <v>2</v>
      </c>
      <c r="G147" t="str">
        <f t="shared" si="9"/>
        <v>Vibrant Veggies</v>
      </c>
      <c r="H147">
        <f t="shared" si="10"/>
        <v>226</v>
      </c>
      <c r="I147">
        <f t="shared" si="11"/>
        <v>50</v>
      </c>
    </row>
    <row r="148" spans="1:9" ht="15.75" x14ac:dyDescent="0.25">
      <c r="A148" s="5" t="s">
        <v>125</v>
      </c>
      <c r="B148" s="5" t="s">
        <v>85</v>
      </c>
      <c r="C148" s="5" t="s">
        <v>86</v>
      </c>
      <c r="D148" s="6">
        <v>525</v>
      </c>
      <c r="E148">
        <f t="shared" si="8"/>
        <v>40</v>
      </c>
      <c r="F148" s="6">
        <v>9</v>
      </c>
      <c r="G148" t="str">
        <f t="shared" si="9"/>
        <v>Unknown</v>
      </c>
      <c r="H148">
        <f t="shared" si="10"/>
        <v>4725</v>
      </c>
      <c r="I148">
        <f t="shared" si="11"/>
        <v>88.888888888888886</v>
      </c>
    </row>
    <row r="149" spans="1:9" ht="15.75" x14ac:dyDescent="0.25">
      <c r="A149" s="5" t="s">
        <v>125</v>
      </c>
      <c r="B149" s="5" t="s">
        <v>28</v>
      </c>
      <c r="C149" s="5" t="s">
        <v>29</v>
      </c>
      <c r="D149" s="6">
        <v>90</v>
      </c>
      <c r="E149">
        <f t="shared" si="8"/>
        <v>90</v>
      </c>
      <c r="F149" s="6">
        <v>2</v>
      </c>
      <c r="G149" t="str">
        <f t="shared" si="9"/>
        <v>Sun-Kissed Produce</v>
      </c>
      <c r="H149">
        <f t="shared" si="10"/>
        <v>180</v>
      </c>
      <c r="I149">
        <f t="shared" si="11"/>
        <v>50</v>
      </c>
    </row>
    <row r="150" spans="1:9" ht="15.75" x14ac:dyDescent="0.25">
      <c r="A150" s="5" t="s">
        <v>125</v>
      </c>
      <c r="B150" s="5" t="s">
        <v>50</v>
      </c>
      <c r="C150" s="5" t="s">
        <v>51</v>
      </c>
      <c r="D150" s="6">
        <v>66</v>
      </c>
      <c r="E150">
        <f t="shared" si="8"/>
        <v>65</v>
      </c>
      <c r="F150" s="6">
        <v>1</v>
      </c>
      <c r="G150" t="str">
        <f t="shared" si="9"/>
        <v>Valley's Bounty</v>
      </c>
      <c r="H150">
        <f t="shared" si="10"/>
        <v>66</v>
      </c>
      <c r="I150">
        <f t="shared" si="11"/>
        <v>0</v>
      </c>
    </row>
    <row r="151" spans="1:9" ht="15.75" x14ac:dyDescent="0.25">
      <c r="A151" s="5" t="s">
        <v>125</v>
      </c>
      <c r="B151" s="5" t="s">
        <v>105</v>
      </c>
      <c r="C151" s="5" t="s">
        <v>106</v>
      </c>
      <c r="D151" s="6">
        <v>29</v>
      </c>
      <c r="E151">
        <f t="shared" si="8"/>
        <v>40</v>
      </c>
      <c r="F151" s="6">
        <v>2</v>
      </c>
      <c r="G151" t="str">
        <f t="shared" si="9"/>
        <v>Unknown</v>
      </c>
      <c r="H151">
        <f t="shared" si="10"/>
        <v>58</v>
      </c>
      <c r="I151">
        <f t="shared" si="11"/>
        <v>50</v>
      </c>
    </row>
    <row r="152" spans="1:9" ht="15.75" x14ac:dyDescent="0.25">
      <c r="A152" s="5" t="s">
        <v>125</v>
      </c>
      <c r="B152" s="5" t="s">
        <v>40</v>
      </c>
      <c r="C152" s="5" t="s">
        <v>41</v>
      </c>
      <c r="D152" s="6">
        <v>23</v>
      </c>
      <c r="E152">
        <f t="shared" si="8"/>
        <v>20</v>
      </c>
      <c r="F152" s="6">
        <v>30</v>
      </c>
      <c r="G152" t="str">
        <f t="shared" si="9"/>
        <v>Unknown</v>
      </c>
      <c r="H152">
        <f t="shared" si="10"/>
        <v>690</v>
      </c>
      <c r="I152">
        <f t="shared" si="11"/>
        <v>96.666666666666671</v>
      </c>
    </row>
    <row r="153" spans="1:9" ht="15.75" x14ac:dyDescent="0.25">
      <c r="A153" s="5" t="s">
        <v>125</v>
      </c>
      <c r="B153" s="5" t="s">
        <v>93</v>
      </c>
      <c r="C153" s="5" t="s">
        <v>94</v>
      </c>
      <c r="D153" s="6">
        <v>49</v>
      </c>
      <c r="E153">
        <f t="shared" si="8"/>
        <v>40</v>
      </c>
      <c r="F153" s="6">
        <v>1</v>
      </c>
      <c r="G153" t="str">
        <f t="shared" si="9"/>
        <v>Unknown</v>
      </c>
      <c r="H153">
        <f t="shared" si="10"/>
        <v>49</v>
      </c>
      <c r="I153">
        <f t="shared" si="11"/>
        <v>0</v>
      </c>
    </row>
    <row r="154" spans="1:9" ht="15.75" x14ac:dyDescent="0.25">
      <c r="A154" s="5" t="s">
        <v>125</v>
      </c>
      <c r="B154" s="5" t="s">
        <v>128</v>
      </c>
      <c r="C154" s="5" t="s">
        <v>129</v>
      </c>
      <c r="D154" s="6">
        <v>200</v>
      </c>
      <c r="E154">
        <f t="shared" si="8"/>
        <v>40</v>
      </c>
      <c r="F154" s="6">
        <v>2</v>
      </c>
      <c r="G154" t="str">
        <f t="shared" si="9"/>
        <v>Unknown</v>
      </c>
      <c r="H154">
        <f t="shared" si="10"/>
        <v>400</v>
      </c>
      <c r="I154">
        <f t="shared" si="11"/>
        <v>50</v>
      </c>
    </row>
    <row r="155" spans="1:9" ht="15.75" x14ac:dyDescent="0.25">
      <c r="A155" s="5" t="s">
        <v>125</v>
      </c>
      <c r="B155" s="5" t="s">
        <v>36</v>
      </c>
      <c r="C155" s="5" t="s">
        <v>37</v>
      </c>
      <c r="D155" s="6">
        <v>31</v>
      </c>
      <c r="E155">
        <f t="shared" si="8"/>
        <v>30</v>
      </c>
      <c r="F155" s="6">
        <v>11</v>
      </c>
      <c r="G155" t="str">
        <f t="shared" si="9"/>
        <v>Unknown</v>
      </c>
      <c r="H155">
        <f t="shared" si="10"/>
        <v>341</v>
      </c>
      <c r="I155">
        <f t="shared" si="11"/>
        <v>90.909090909090907</v>
      </c>
    </row>
    <row r="156" spans="1:9" ht="15.75" x14ac:dyDescent="0.25">
      <c r="A156" s="5" t="s">
        <v>125</v>
      </c>
      <c r="B156" s="5" t="s">
        <v>68</v>
      </c>
      <c r="C156" s="5" t="s">
        <v>69</v>
      </c>
      <c r="D156" s="6">
        <v>38</v>
      </c>
      <c r="E156">
        <f t="shared" si="8"/>
        <v>40</v>
      </c>
      <c r="F156" s="6">
        <v>10</v>
      </c>
      <c r="G156" t="str">
        <f t="shared" si="9"/>
        <v>Unknown</v>
      </c>
      <c r="H156">
        <f t="shared" si="10"/>
        <v>380</v>
      </c>
      <c r="I156">
        <f t="shared" si="11"/>
        <v>90</v>
      </c>
    </row>
    <row r="157" spans="1:9" ht="15.75" x14ac:dyDescent="0.25">
      <c r="A157" s="5" t="s">
        <v>125</v>
      </c>
      <c r="B157" s="5" t="s">
        <v>130</v>
      </c>
      <c r="C157" s="5" t="s">
        <v>131</v>
      </c>
      <c r="D157" s="6">
        <v>48</v>
      </c>
      <c r="E157">
        <f t="shared" si="8"/>
        <v>40</v>
      </c>
      <c r="F157" s="6">
        <v>1</v>
      </c>
      <c r="G157" t="str">
        <f t="shared" si="9"/>
        <v>Unknown</v>
      </c>
      <c r="H157">
        <f t="shared" si="10"/>
        <v>48</v>
      </c>
      <c r="I157">
        <f t="shared" si="11"/>
        <v>0</v>
      </c>
    </row>
    <row r="158" spans="1:9" ht="15.75" x14ac:dyDescent="0.25">
      <c r="A158" s="5" t="s">
        <v>125</v>
      </c>
      <c r="B158" s="5" t="s">
        <v>123</v>
      </c>
      <c r="C158" s="5" t="s">
        <v>124</v>
      </c>
      <c r="D158" s="6">
        <v>23</v>
      </c>
      <c r="E158">
        <f t="shared" si="8"/>
        <v>40</v>
      </c>
      <c r="F158" s="6">
        <v>10</v>
      </c>
      <c r="G158" t="str">
        <f t="shared" si="9"/>
        <v>Unknown</v>
      </c>
      <c r="H158">
        <f t="shared" si="10"/>
        <v>230</v>
      </c>
      <c r="I158">
        <f t="shared" si="11"/>
        <v>90</v>
      </c>
    </row>
    <row r="159" spans="1:9" ht="15.75" x14ac:dyDescent="0.25">
      <c r="A159" s="5" t="s">
        <v>125</v>
      </c>
      <c r="B159" s="5" t="s">
        <v>70</v>
      </c>
      <c r="C159" s="5" t="s">
        <v>71</v>
      </c>
      <c r="D159" s="6">
        <v>38</v>
      </c>
      <c r="E159">
        <f t="shared" si="8"/>
        <v>40</v>
      </c>
      <c r="F159" s="6">
        <v>1</v>
      </c>
      <c r="G159" t="str">
        <f t="shared" si="9"/>
        <v>Unknown</v>
      </c>
      <c r="H159">
        <f t="shared" si="10"/>
        <v>38</v>
      </c>
      <c r="I159">
        <f t="shared" si="11"/>
        <v>0</v>
      </c>
    </row>
    <row r="160" spans="1:9" ht="15.75" x14ac:dyDescent="0.25">
      <c r="A160" s="5" t="s">
        <v>125</v>
      </c>
      <c r="B160" s="5" t="s">
        <v>12</v>
      </c>
      <c r="C160" s="5" t="s">
        <v>13</v>
      </c>
      <c r="D160" s="6">
        <v>100</v>
      </c>
      <c r="E160">
        <f t="shared" si="8"/>
        <v>40</v>
      </c>
      <c r="F160" s="6">
        <v>0.25</v>
      </c>
      <c r="G160" t="str">
        <f t="shared" si="9"/>
        <v>Unknown</v>
      </c>
      <c r="H160">
        <f t="shared" si="10"/>
        <v>25</v>
      </c>
      <c r="I160">
        <f t="shared" si="11"/>
        <v>-300</v>
      </c>
    </row>
    <row r="161" spans="1:9" ht="15.75" x14ac:dyDescent="0.25">
      <c r="A161" s="5" t="s">
        <v>125</v>
      </c>
      <c r="B161" s="5" t="s">
        <v>79</v>
      </c>
      <c r="C161" s="5" t="s">
        <v>80</v>
      </c>
      <c r="D161" s="6">
        <v>108</v>
      </c>
      <c r="E161">
        <f t="shared" si="8"/>
        <v>40</v>
      </c>
      <c r="F161" s="6">
        <v>10</v>
      </c>
      <c r="G161" t="str">
        <f t="shared" si="9"/>
        <v>Unknown</v>
      </c>
      <c r="H161">
        <f t="shared" si="10"/>
        <v>1080</v>
      </c>
      <c r="I161">
        <f t="shared" si="11"/>
        <v>90</v>
      </c>
    </row>
    <row r="162" spans="1:9" ht="15.75" x14ac:dyDescent="0.25">
      <c r="A162" s="5" t="s">
        <v>125</v>
      </c>
      <c r="B162" s="5" t="s">
        <v>95</v>
      </c>
      <c r="C162" s="5" t="s">
        <v>96</v>
      </c>
      <c r="D162" s="6">
        <v>39</v>
      </c>
      <c r="E162">
        <f t="shared" si="8"/>
        <v>40</v>
      </c>
      <c r="F162" s="6">
        <v>35</v>
      </c>
      <c r="G162" t="str">
        <f t="shared" si="9"/>
        <v>Unknown</v>
      </c>
      <c r="H162">
        <f t="shared" si="10"/>
        <v>1365</v>
      </c>
      <c r="I162">
        <f t="shared" si="11"/>
        <v>97.142857142857139</v>
      </c>
    </row>
    <row r="163" spans="1:9" ht="15.75" x14ac:dyDescent="0.25">
      <c r="A163" s="5" t="s">
        <v>125</v>
      </c>
      <c r="B163" s="5" t="s">
        <v>18</v>
      </c>
      <c r="C163" s="5" t="s">
        <v>19</v>
      </c>
      <c r="D163" s="6">
        <v>78</v>
      </c>
      <c r="E163">
        <f t="shared" si="8"/>
        <v>55</v>
      </c>
      <c r="F163" s="6">
        <v>1</v>
      </c>
      <c r="G163" t="str">
        <f t="shared" si="9"/>
        <v>Unknown</v>
      </c>
      <c r="H163">
        <f t="shared" si="10"/>
        <v>78</v>
      </c>
      <c r="I163">
        <f t="shared" si="11"/>
        <v>0</v>
      </c>
    </row>
    <row r="164" spans="1:9" ht="15.75" x14ac:dyDescent="0.25">
      <c r="A164" s="5" t="s">
        <v>125</v>
      </c>
      <c r="B164" s="5" t="s">
        <v>132</v>
      </c>
      <c r="C164" s="5" t="s">
        <v>133</v>
      </c>
      <c r="D164" s="6">
        <v>96</v>
      </c>
      <c r="E164">
        <f t="shared" si="8"/>
        <v>40</v>
      </c>
      <c r="F164" s="6">
        <v>0.5</v>
      </c>
      <c r="G164" t="str">
        <f t="shared" si="9"/>
        <v>Unknown</v>
      </c>
      <c r="H164">
        <f t="shared" si="10"/>
        <v>48</v>
      </c>
      <c r="I164">
        <f t="shared" si="11"/>
        <v>-100</v>
      </c>
    </row>
    <row r="165" spans="1:9" ht="15.75" x14ac:dyDescent="0.25">
      <c r="A165" s="5" t="s">
        <v>125</v>
      </c>
      <c r="B165" s="5" t="s">
        <v>134</v>
      </c>
      <c r="C165" s="5" t="s">
        <v>135</v>
      </c>
      <c r="D165" s="6">
        <v>40</v>
      </c>
      <c r="E165">
        <f t="shared" si="8"/>
        <v>40</v>
      </c>
      <c r="F165" s="6">
        <v>2</v>
      </c>
      <c r="G165" t="str">
        <f t="shared" si="9"/>
        <v>Unknown</v>
      </c>
      <c r="H165">
        <f t="shared" si="10"/>
        <v>80</v>
      </c>
      <c r="I165">
        <f t="shared" si="11"/>
        <v>50</v>
      </c>
    </row>
    <row r="166" spans="1:9" ht="15.75" x14ac:dyDescent="0.25">
      <c r="A166" s="5" t="s">
        <v>125</v>
      </c>
      <c r="B166" s="5" t="s">
        <v>10</v>
      </c>
      <c r="C166" s="5" t="s">
        <v>11</v>
      </c>
      <c r="D166" s="6">
        <v>103</v>
      </c>
      <c r="E166">
        <f t="shared" si="8"/>
        <v>40</v>
      </c>
      <c r="F166" s="6">
        <v>1</v>
      </c>
      <c r="G166" t="str">
        <f t="shared" si="9"/>
        <v>Unknown</v>
      </c>
      <c r="H166">
        <f t="shared" si="10"/>
        <v>103</v>
      </c>
      <c r="I166">
        <f t="shared" si="11"/>
        <v>0</v>
      </c>
    </row>
    <row r="167" spans="1:9" ht="15.75" x14ac:dyDescent="0.25">
      <c r="A167" s="5" t="s">
        <v>125</v>
      </c>
      <c r="B167" s="5" t="s">
        <v>136</v>
      </c>
      <c r="C167" s="5" t="s">
        <v>137</v>
      </c>
      <c r="D167" s="6">
        <v>163</v>
      </c>
      <c r="E167">
        <f t="shared" si="8"/>
        <v>40</v>
      </c>
      <c r="F167" s="6">
        <v>1</v>
      </c>
      <c r="G167" t="str">
        <f t="shared" si="9"/>
        <v>Unknown</v>
      </c>
      <c r="H167">
        <f t="shared" si="10"/>
        <v>163</v>
      </c>
      <c r="I167">
        <f t="shared" si="11"/>
        <v>0</v>
      </c>
    </row>
    <row r="168" spans="1:9" ht="15.75" x14ac:dyDescent="0.25">
      <c r="A168" s="5" t="s">
        <v>138</v>
      </c>
      <c r="B168" s="5" t="s">
        <v>20</v>
      </c>
      <c r="C168" s="5" t="s">
        <v>21</v>
      </c>
      <c r="D168" s="6">
        <v>45</v>
      </c>
      <c r="E168">
        <f t="shared" si="8"/>
        <v>30</v>
      </c>
      <c r="F168" s="6">
        <v>3</v>
      </c>
      <c r="G168" t="str">
        <f t="shared" si="9"/>
        <v>Unknown</v>
      </c>
      <c r="H168">
        <f t="shared" si="10"/>
        <v>135</v>
      </c>
      <c r="I168">
        <f t="shared" si="11"/>
        <v>66.666666666666657</v>
      </c>
    </row>
    <row r="169" spans="1:9" ht="15.75" x14ac:dyDescent="0.25">
      <c r="A169" s="5" t="s">
        <v>138</v>
      </c>
      <c r="B169" s="5" t="s">
        <v>56</v>
      </c>
      <c r="C169" s="5" t="s">
        <v>57</v>
      </c>
      <c r="D169" s="6">
        <v>39</v>
      </c>
      <c r="E169">
        <f t="shared" si="8"/>
        <v>40</v>
      </c>
      <c r="F169" s="6">
        <v>1</v>
      </c>
      <c r="G169" t="str">
        <f t="shared" si="9"/>
        <v>Unknown</v>
      </c>
      <c r="H169">
        <f t="shared" si="10"/>
        <v>39</v>
      </c>
      <c r="I169">
        <f t="shared" si="11"/>
        <v>0</v>
      </c>
    </row>
    <row r="170" spans="1:9" ht="15.75" x14ac:dyDescent="0.25">
      <c r="A170" s="5" t="s">
        <v>138</v>
      </c>
      <c r="B170" s="5" t="s">
        <v>91</v>
      </c>
      <c r="C170" s="5" t="s">
        <v>92</v>
      </c>
      <c r="D170" s="6">
        <v>69</v>
      </c>
      <c r="E170">
        <f t="shared" si="8"/>
        <v>40</v>
      </c>
      <c r="F170" s="6">
        <v>0.5</v>
      </c>
      <c r="G170" t="str">
        <f t="shared" si="9"/>
        <v>Unknown</v>
      </c>
      <c r="H170">
        <f t="shared" si="10"/>
        <v>34.5</v>
      </c>
      <c r="I170">
        <f t="shared" si="11"/>
        <v>-100</v>
      </c>
    </row>
    <row r="171" spans="1:9" ht="15.75" x14ac:dyDescent="0.25">
      <c r="A171" s="5" t="s">
        <v>138</v>
      </c>
      <c r="B171" s="5" t="s">
        <v>102</v>
      </c>
      <c r="C171" s="5" t="s">
        <v>103</v>
      </c>
      <c r="D171" s="6">
        <v>68</v>
      </c>
      <c r="E171">
        <f t="shared" si="8"/>
        <v>40</v>
      </c>
      <c r="F171" s="6">
        <v>1</v>
      </c>
      <c r="G171" t="str">
        <f t="shared" si="9"/>
        <v>Unknown</v>
      </c>
      <c r="H171">
        <f t="shared" si="10"/>
        <v>68</v>
      </c>
      <c r="I171">
        <f t="shared" si="11"/>
        <v>0</v>
      </c>
    </row>
    <row r="172" spans="1:9" ht="15.75" x14ac:dyDescent="0.25">
      <c r="A172" s="5" t="s">
        <v>138</v>
      </c>
      <c r="B172" s="5" t="s">
        <v>26</v>
      </c>
      <c r="C172" s="5" t="s">
        <v>27</v>
      </c>
      <c r="D172" s="6">
        <v>49</v>
      </c>
      <c r="E172">
        <f t="shared" si="8"/>
        <v>33</v>
      </c>
      <c r="F172" s="6">
        <v>3</v>
      </c>
      <c r="G172" t="str">
        <f t="shared" si="9"/>
        <v>Vibrant Veggies</v>
      </c>
      <c r="H172">
        <f t="shared" si="10"/>
        <v>147</v>
      </c>
      <c r="I172">
        <f t="shared" si="11"/>
        <v>66.666666666666657</v>
      </c>
    </row>
    <row r="173" spans="1:9" ht="15.75" x14ac:dyDescent="0.25">
      <c r="A173" s="5" t="s">
        <v>138</v>
      </c>
      <c r="B173" s="5" t="s">
        <v>97</v>
      </c>
      <c r="C173" s="5" t="s">
        <v>98</v>
      </c>
      <c r="D173" s="6">
        <v>51</v>
      </c>
      <c r="E173">
        <f t="shared" si="8"/>
        <v>40</v>
      </c>
      <c r="F173" s="6">
        <v>4</v>
      </c>
      <c r="G173" t="str">
        <f t="shared" si="9"/>
        <v>Unknown</v>
      </c>
      <c r="H173">
        <f t="shared" si="10"/>
        <v>204</v>
      </c>
      <c r="I173">
        <f t="shared" si="11"/>
        <v>75</v>
      </c>
    </row>
    <row r="174" spans="1:9" ht="15.75" x14ac:dyDescent="0.25">
      <c r="A174" s="5" t="s">
        <v>138</v>
      </c>
      <c r="B174" s="5" t="s">
        <v>14</v>
      </c>
      <c r="C174" s="5" t="s">
        <v>15</v>
      </c>
      <c r="D174" s="6">
        <v>112</v>
      </c>
      <c r="E174">
        <f t="shared" si="8"/>
        <v>40</v>
      </c>
      <c r="F174" s="6">
        <v>0.5</v>
      </c>
      <c r="G174" t="str">
        <f t="shared" si="9"/>
        <v>Unknown</v>
      </c>
      <c r="H174">
        <f t="shared" si="10"/>
        <v>56</v>
      </c>
      <c r="I174">
        <f t="shared" si="11"/>
        <v>-100</v>
      </c>
    </row>
    <row r="175" spans="1:9" ht="15.75" x14ac:dyDescent="0.25">
      <c r="A175" s="5" t="s">
        <v>138</v>
      </c>
      <c r="B175" s="5" t="s">
        <v>16</v>
      </c>
      <c r="C175" s="5" t="s">
        <v>17</v>
      </c>
      <c r="D175" s="6">
        <v>112</v>
      </c>
      <c r="E175">
        <f t="shared" si="8"/>
        <v>67</v>
      </c>
      <c r="F175" s="6">
        <v>0.5</v>
      </c>
      <c r="G175" t="str">
        <f t="shared" si="9"/>
        <v>Unknown</v>
      </c>
      <c r="H175">
        <f t="shared" si="10"/>
        <v>56</v>
      </c>
      <c r="I175">
        <f t="shared" si="11"/>
        <v>-100</v>
      </c>
    </row>
    <row r="176" spans="1:9" ht="15.75" x14ac:dyDescent="0.25">
      <c r="A176" s="5" t="s">
        <v>138</v>
      </c>
      <c r="B176" s="5" t="s">
        <v>74</v>
      </c>
      <c r="C176" s="5" t="s">
        <v>75</v>
      </c>
      <c r="D176" s="6">
        <v>16</v>
      </c>
      <c r="E176">
        <f t="shared" si="8"/>
        <v>40</v>
      </c>
      <c r="F176" s="6">
        <v>3</v>
      </c>
      <c r="G176" t="str">
        <f t="shared" si="9"/>
        <v>Unknown</v>
      </c>
      <c r="H176">
        <f t="shared" si="10"/>
        <v>48</v>
      </c>
      <c r="I176">
        <f t="shared" si="11"/>
        <v>66.666666666666657</v>
      </c>
    </row>
    <row r="177" spans="1:9" ht="15.75" x14ac:dyDescent="0.25">
      <c r="A177" s="5" t="s">
        <v>138</v>
      </c>
      <c r="B177" s="5" t="s">
        <v>72</v>
      </c>
      <c r="C177" s="5" t="s">
        <v>73</v>
      </c>
      <c r="D177" s="6">
        <v>70</v>
      </c>
      <c r="E177">
        <f t="shared" si="8"/>
        <v>40</v>
      </c>
      <c r="F177" s="6">
        <v>0.5</v>
      </c>
      <c r="G177" t="str">
        <f t="shared" si="9"/>
        <v>Unknown</v>
      </c>
      <c r="H177">
        <f t="shared" si="10"/>
        <v>35</v>
      </c>
      <c r="I177">
        <f t="shared" si="11"/>
        <v>-100</v>
      </c>
    </row>
    <row r="178" spans="1:9" ht="15.75" x14ac:dyDescent="0.25">
      <c r="A178" s="5" t="s">
        <v>138</v>
      </c>
      <c r="B178" s="5" t="s">
        <v>100</v>
      </c>
      <c r="C178" s="5" t="s">
        <v>101</v>
      </c>
      <c r="D178" s="6">
        <v>21</v>
      </c>
      <c r="E178">
        <f t="shared" si="8"/>
        <v>40</v>
      </c>
      <c r="F178" s="6">
        <v>6</v>
      </c>
      <c r="G178" t="str">
        <f t="shared" si="9"/>
        <v>Unknown</v>
      </c>
      <c r="H178">
        <f t="shared" si="10"/>
        <v>126</v>
      </c>
      <c r="I178">
        <f t="shared" si="11"/>
        <v>83.333333333333343</v>
      </c>
    </row>
    <row r="179" spans="1:9" ht="15.75" x14ac:dyDescent="0.25">
      <c r="A179" s="5" t="s">
        <v>138</v>
      </c>
      <c r="B179" s="5" t="s">
        <v>22</v>
      </c>
      <c r="C179" s="5" t="s">
        <v>23</v>
      </c>
      <c r="D179" s="6">
        <v>25</v>
      </c>
      <c r="E179">
        <f t="shared" si="8"/>
        <v>20</v>
      </c>
      <c r="F179" s="6">
        <v>2</v>
      </c>
      <c r="G179" t="str">
        <f t="shared" si="9"/>
        <v>Sun-Kissed Produce</v>
      </c>
      <c r="H179">
        <f t="shared" si="10"/>
        <v>50</v>
      </c>
      <c r="I179">
        <f t="shared" si="11"/>
        <v>50</v>
      </c>
    </row>
    <row r="180" spans="1:9" ht="15.75" x14ac:dyDescent="0.25">
      <c r="A180" s="5" t="s">
        <v>138</v>
      </c>
      <c r="B180" s="5" t="s">
        <v>30</v>
      </c>
      <c r="C180" s="5" t="s">
        <v>31</v>
      </c>
      <c r="D180" s="6">
        <v>39</v>
      </c>
      <c r="E180">
        <f t="shared" si="8"/>
        <v>34</v>
      </c>
      <c r="F180" s="6">
        <v>3</v>
      </c>
      <c r="G180" t="str">
        <f t="shared" si="9"/>
        <v>Unknown</v>
      </c>
      <c r="H180">
        <f t="shared" si="10"/>
        <v>117</v>
      </c>
      <c r="I180">
        <f t="shared" si="11"/>
        <v>66.666666666666657</v>
      </c>
    </row>
    <row r="181" spans="1:9" ht="15.75" x14ac:dyDescent="0.25">
      <c r="A181" s="5" t="s">
        <v>138</v>
      </c>
      <c r="B181" s="5" t="s">
        <v>89</v>
      </c>
      <c r="C181" s="5" t="s">
        <v>90</v>
      </c>
      <c r="D181" s="6">
        <v>69</v>
      </c>
      <c r="E181">
        <f t="shared" si="8"/>
        <v>40</v>
      </c>
      <c r="F181" s="6">
        <v>0.5</v>
      </c>
      <c r="G181" t="str">
        <f t="shared" si="9"/>
        <v>Unknown</v>
      </c>
      <c r="H181">
        <f t="shared" si="10"/>
        <v>34.5</v>
      </c>
      <c r="I181">
        <f t="shared" si="11"/>
        <v>-100</v>
      </c>
    </row>
    <row r="182" spans="1:9" ht="15.75" x14ac:dyDescent="0.25">
      <c r="A182" s="5" t="s">
        <v>138</v>
      </c>
      <c r="B182" s="5" t="s">
        <v>110</v>
      </c>
      <c r="C182" s="5" t="s">
        <v>33</v>
      </c>
      <c r="D182" s="6">
        <v>55</v>
      </c>
      <c r="E182">
        <f t="shared" si="8"/>
        <v>21</v>
      </c>
      <c r="F182" s="6">
        <v>0.1</v>
      </c>
      <c r="G182" t="str">
        <f t="shared" si="9"/>
        <v>Unknown</v>
      </c>
      <c r="H182">
        <f t="shared" si="10"/>
        <v>5.5</v>
      </c>
      <c r="I182">
        <f t="shared" si="11"/>
        <v>-900</v>
      </c>
    </row>
    <row r="183" spans="1:9" ht="15.75" x14ac:dyDescent="0.25">
      <c r="A183" s="5" t="s">
        <v>138</v>
      </c>
      <c r="B183" s="5" t="s">
        <v>48</v>
      </c>
      <c r="C183" s="5" t="s">
        <v>49</v>
      </c>
      <c r="D183" s="6">
        <v>115</v>
      </c>
      <c r="E183">
        <f t="shared" si="8"/>
        <v>99</v>
      </c>
      <c r="F183" s="6">
        <v>1</v>
      </c>
      <c r="G183" t="str">
        <f t="shared" si="9"/>
        <v>Vibrant Veggies</v>
      </c>
      <c r="H183">
        <f t="shared" si="10"/>
        <v>115</v>
      </c>
      <c r="I183">
        <f t="shared" si="11"/>
        <v>0</v>
      </c>
    </row>
    <row r="184" spans="1:9" ht="15.75" x14ac:dyDescent="0.25">
      <c r="A184" s="5" t="s">
        <v>138</v>
      </c>
      <c r="B184" s="5" t="s">
        <v>28</v>
      </c>
      <c r="C184" s="5" t="s">
        <v>29</v>
      </c>
      <c r="D184" s="6">
        <v>75</v>
      </c>
      <c r="E184">
        <f t="shared" si="8"/>
        <v>90</v>
      </c>
      <c r="F184" s="6">
        <v>5</v>
      </c>
      <c r="G184" t="str">
        <f t="shared" si="9"/>
        <v>Sun-Kissed Produce</v>
      </c>
      <c r="H184">
        <f t="shared" si="10"/>
        <v>375</v>
      </c>
      <c r="I184">
        <f t="shared" si="11"/>
        <v>80</v>
      </c>
    </row>
    <row r="185" spans="1:9" ht="15.75" x14ac:dyDescent="0.25">
      <c r="A185" s="5" t="s">
        <v>138</v>
      </c>
      <c r="B185" s="5" t="s">
        <v>105</v>
      </c>
      <c r="C185" s="5" t="s">
        <v>106</v>
      </c>
      <c r="D185" s="6">
        <v>37</v>
      </c>
      <c r="E185">
        <f t="shared" si="8"/>
        <v>40</v>
      </c>
      <c r="F185" s="6">
        <v>0.5</v>
      </c>
      <c r="G185" t="str">
        <f t="shared" si="9"/>
        <v>Unknown</v>
      </c>
      <c r="H185">
        <f t="shared" si="10"/>
        <v>18.5</v>
      </c>
      <c r="I185">
        <f t="shared" si="11"/>
        <v>-100</v>
      </c>
    </row>
    <row r="186" spans="1:9" ht="15.75" x14ac:dyDescent="0.25">
      <c r="A186" s="5" t="s">
        <v>138</v>
      </c>
      <c r="B186" s="5" t="s">
        <v>123</v>
      </c>
      <c r="C186" s="5" t="s">
        <v>124</v>
      </c>
      <c r="D186" s="6">
        <v>25</v>
      </c>
      <c r="E186">
        <f t="shared" si="8"/>
        <v>40</v>
      </c>
      <c r="F186" s="6">
        <v>10</v>
      </c>
      <c r="G186" t="str">
        <f t="shared" si="9"/>
        <v>Unknown</v>
      </c>
      <c r="H186">
        <f t="shared" si="10"/>
        <v>250</v>
      </c>
      <c r="I186">
        <f t="shared" si="11"/>
        <v>90</v>
      </c>
    </row>
    <row r="187" spans="1:9" ht="15.75" x14ac:dyDescent="0.25">
      <c r="A187" s="5" t="s">
        <v>138</v>
      </c>
      <c r="B187" s="5" t="s">
        <v>36</v>
      </c>
      <c r="C187" s="5" t="s">
        <v>37</v>
      </c>
      <c r="D187" s="6">
        <v>33</v>
      </c>
      <c r="E187">
        <f t="shared" si="8"/>
        <v>30</v>
      </c>
      <c r="F187" s="6">
        <v>1</v>
      </c>
      <c r="G187" t="str">
        <f t="shared" si="9"/>
        <v>Unknown</v>
      </c>
      <c r="H187">
        <f t="shared" si="10"/>
        <v>33</v>
      </c>
      <c r="I187">
        <f t="shared" si="11"/>
        <v>0</v>
      </c>
    </row>
    <row r="188" spans="1:9" ht="15.75" x14ac:dyDescent="0.25">
      <c r="A188" s="5" t="s">
        <v>138</v>
      </c>
      <c r="B188" s="5" t="s">
        <v>93</v>
      </c>
      <c r="C188" s="5" t="s">
        <v>94</v>
      </c>
      <c r="D188" s="6">
        <v>50</v>
      </c>
      <c r="E188">
        <f t="shared" si="8"/>
        <v>40</v>
      </c>
      <c r="F188" s="6">
        <v>2</v>
      </c>
      <c r="G188" t="str">
        <f t="shared" si="9"/>
        <v>Unknown</v>
      </c>
      <c r="H188">
        <f t="shared" si="10"/>
        <v>100</v>
      </c>
      <c r="I188">
        <f t="shared" si="11"/>
        <v>50</v>
      </c>
    </row>
    <row r="189" spans="1:9" ht="15.75" x14ac:dyDescent="0.25">
      <c r="A189" s="5" t="s">
        <v>138</v>
      </c>
      <c r="B189" s="5" t="s">
        <v>95</v>
      </c>
      <c r="C189" s="5" t="s">
        <v>96</v>
      </c>
      <c r="D189" s="6">
        <v>39</v>
      </c>
      <c r="E189">
        <f t="shared" si="8"/>
        <v>40</v>
      </c>
      <c r="F189" s="6">
        <v>4</v>
      </c>
      <c r="G189" t="str">
        <f t="shared" si="9"/>
        <v>Unknown</v>
      </c>
      <c r="H189">
        <f t="shared" si="10"/>
        <v>156</v>
      </c>
      <c r="I189">
        <f t="shared" si="11"/>
        <v>75</v>
      </c>
    </row>
    <row r="190" spans="1:9" ht="15.75" x14ac:dyDescent="0.25">
      <c r="A190" s="5" t="s">
        <v>139</v>
      </c>
      <c r="B190" s="5" t="s">
        <v>14</v>
      </c>
      <c r="C190" s="5" t="s">
        <v>15</v>
      </c>
      <c r="D190" s="6">
        <v>112</v>
      </c>
      <c r="E190">
        <f t="shared" si="8"/>
        <v>40</v>
      </c>
      <c r="F190" s="6">
        <v>0.5</v>
      </c>
      <c r="G190" t="str">
        <f t="shared" si="9"/>
        <v>Unknown</v>
      </c>
      <c r="H190">
        <f t="shared" si="10"/>
        <v>56</v>
      </c>
      <c r="I190">
        <f t="shared" si="11"/>
        <v>-100</v>
      </c>
    </row>
    <row r="191" spans="1:9" ht="15.75" x14ac:dyDescent="0.25">
      <c r="A191" s="5" t="s">
        <v>139</v>
      </c>
      <c r="B191" s="5" t="s">
        <v>36</v>
      </c>
      <c r="C191" s="5" t="s">
        <v>37</v>
      </c>
      <c r="D191" s="6">
        <v>33</v>
      </c>
      <c r="E191">
        <f t="shared" si="8"/>
        <v>30</v>
      </c>
      <c r="F191" s="6">
        <v>10</v>
      </c>
      <c r="G191" t="str">
        <f t="shared" si="9"/>
        <v>Unknown</v>
      </c>
      <c r="H191">
        <f t="shared" si="10"/>
        <v>330</v>
      </c>
      <c r="I191">
        <f t="shared" si="11"/>
        <v>90</v>
      </c>
    </row>
    <row r="192" spans="1:9" ht="15.75" x14ac:dyDescent="0.25">
      <c r="A192" s="5" t="s">
        <v>139</v>
      </c>
      <c r="B192" s="5" t="s">
        <v>38</v>
      </c>
      <c r="C192" s="5" t="s">
        <v>39</v>
      </c>
      <c r="D192" s="6">
        <v>22.9</v>
      </c>
      <c r="E192">
        <f t="shared" si="8"/>
        <v>11</v>
      </c>
      <c r="F192" s="6">
        <v>10</v>
      </c>
      <c r="G192" t="str">
        <f t="shared" si="9"/>
        <v>Unknown</v>
      </c>
      <c r="H192">
        <f t="shared" si="10"/>
        <v>229</v>
      </c>
      <c r="I192">
        <f t="shared" si="11"/>
        <v>90</v>
      </c>
    </row>
    <row r="193" spans="1:9" ht="15.75" x14ac:dyDescent="0.25">
      <c r="A193" s="5" t="s">
        <v>139</v>
      </c>
      <c r="B193" s="5" t="s">
        <v>16</v>
      </c>
      <c r="C193" s="5" t="s">
        <v>17</v>
      </c>
      <c r="D193" s="6">
        <v>112</v>
      </c>
      <c r="E193">
        <f t="shared" si="8"/>
        <v>67</v>
      </c>
      <c r="F193" s="6">
        <v>0.5</v>
      </c>
      <c r="G193" t="str">
        <f t="shared" si="9"/>
        <v>Unknown</v>
      </c>
      <c r="H193">
        <f t="shared" si="10"/>
        <v>56</v>
      </c>
      <c r="I193">
        <f t="shared" si="11"/>
        <v>-100</v>
      </c>
    </row>
    <row r="194" spans="1:9" ht="15.75" x14ac:dyDescent="0.25">
      <c r="A194" s="5" t="s">
        <v>139</v>
      </c>
      <c r="B194" s="5" t="s">
        <v>24</v>
      </c>
      <c r="C194" s="5" t="s">
        <v>25</v>
      </c>
      <c r="D194" s="6">
        <v>28</v>
      </c>
      <c r="E194">
        <f t="shared" si="8"/>
        <v>10</v>
      </c>
      <c r="F194" s="6">
        <v>10</v>
      </c>
      <c r="G194" t="str">
        <f t="shared" si="9"/>
        <v>Root to Table Farms</v>
      </c>
      <c r="H194">
        <f t="shared" si="10"/>
        <v>280</v>
      </c>
      <c r="I194">
        <f t="shared" si="11"/>
        <v>90</v>
      </c>
    </row>
    <row r="195" spans="1:9" ht="15.75" x14ac:dyDescent="0.25">
      <c r="A195" s="5" t="s">
        <v>139</v>
      </c>
      <c r="B195" s="5" t="s">
        <v>140</v>
      </c>
      <c r="C195" s="5" t="s">
        <v>141</v>
      </c>
      <c r="D195" s="6">
        <v>49</v>
      </c>
      <c r="E195">
        <f t="shared" ref="E195:E258" si="12">IF(C195="Orange",67,IF(C195="Tomato",55,IF(C195="Potato",30,IF(C195="Pineapple",20,IF(C195="Grapes",10,IF(C195="Spinach",33,IF(C195="Strawberry",90,IF(C195="Cucumber",34,IF(C195="Mango",21,IF(C195="Watermelon",33,IF(C195="Broccoli",30,IF(C195="Kiwi",11,IF(C195="Lemon",20,IF(C195="Avocado",10,IF(C195="Cauliflower",14,IF(C195="Pear",64,IF(C195="Blueberry",99,IF(C195="Bell Pepper",65,40)))))))))))))))))
)</f>
        <v>40</v>
      </c>
      <c r="F195" s="6">
        <v>0.5</v>
      </c>
      <c r="G195" t="str">
        <f t="shared" ref="G195:G258" si="13">IF(C195="Pear", "Sprout &amp; Harvest Farm",
IF(C195="Pineapple", "Sun-Kissed Produce",
IF(C195="Watermelon", "Fresh From the Field",
IF(C195="Bell Pepper", "Valley's Bounty",
IF(C195="Blueberry", "Vibrant Veggies",
IF(C195="Grapes", "Root to Table Farms",
IF(C195="Cauliflower", "Sprout &amp; Harvest Farm",
IF(C195="Spinach", "Vibrant Veggies",
IF(C195="Avocado", "Fresh From the Field",
IF(C195="Strawberry", "Sun-Kissed Produce",
"Unknown"))))))))))</f>
        <v>Unknown</v>
      </c>
      <c r="H195">
        <f t="shared" ref="H195:H258" si="14">D195*F195</f>
        <v>24.5</v>
      </c>
      <c r="I195">
        <f t="shared" ref="I195:I258" si="15">((H195-D195)/H195)*100</f>
        <v>-100</v>
      </c>
    </row>
    <row r="196" spans="1:9" ht="15.75" x14ac:dyDescent="0.25">
      <c r="A196" s="5" t="s">
        <v>139</v>
      </c>
      <c r="B196" s="5" t="s">
        <v>68</v>
      </c>
      <c r="C196" s="5" t="s">
        <v>69</v>
      </c>
      <c r="D196" s="6">
        <v>40</v>
      </c>
      <c r="E196">
        <f t="shared" si="12"/>
        <v>40</v>
      </c>
      <c r="F196" s="6">
        <v>2</v>
      </c>
      <c r="G196" t="str">
        <f t="shared" si="13"/>
        <v>Unknown</v>
      </c>
      <c r="H196">
        <f t="shared" si="14"/>
        <v>80</v>
      </c>
      <c r="I196">
        <f t="shared" si="15"/>
        <v>50</v>
      </c>
    </row>
    <row r="197" spans="1:9" ht="15.75" x14ac:dyDescent="0.25">
      <c r="A197" s="5" t="s">
        <v>139</v>
      </c>
      <c r="B197" s="5" t="s">
        <v>42</v>
      </c>
      <c r="C197" s="5" t="s">
        <v>43</v>
      </c>
      <c r="D197" s="6">
        <v>30.5</v>
      </c>
      <c r="E197">
        <f t="shared" si="12"/>
        <v>10</v>
      </c>
      <c r="F197" s="6">
        <v>5</v>
      </c>
      <c r="G197" t="str">
        <f t="shared" si="13"/>
        <v>Fresh From the Field</v>
      </c>
      <c r="H197">
        <f t="shared" si="14"/>
        <v>152.5</v>
      </c>
      <c r="I197">
        <f t="shared" si="15"/>
        <v>80</v>
      </c>
    </row>
    <row r="198" spans="1:9" ht="15.75" x14ac:dyDescent="0.25">
      <c r="A198" s="5" t="s">
        <v>139</v>
      </c>
      <c r="B198" s="5" t="s">
        <v>77</v>
      </c>
      <c r="C198" s="5" t="s">
        <v>78</v>
      </c>
      <c r="D198" s="6">
        <v>70</v>
      </c>
      <c r="E198">
        <f t="shared" si="12"/>
        <v>40</v>
      </c>
      <c r="F198" s="6">
        <v>0.5</v>
      </c>
      <c r="G198" t="str">
        <f t="shared" si="13"/>
        <v>Unknown</v>
      </c>
      <c r="H198">
        <f t="shared" si="14"/>
        <v>35</v>
      </c>
      <c r="I198">
        <f t="shared" si="15"/>
        <v>-100</v>
      </c>
    </row>
    <row r="199" spans="1:9" ht="15.75" x14ac:dyDescent="0.25">
      <c r="A199" s="5" t="s">
        <v>139</v>
      </c>
      <c r="B199" s="5" t="s">
        <v>74</v>
      </c>
      <c r="C199" s="5" t="s">
        <v>75</v>
      </c>
      <c r="D199" s="6">
        <v>16</v>
      </c>
      <c r="E199">
        <f t="shared" si="12"/>
        <v>40</v>
      </c>
      <c r="F199" s="6">
        <v>20</v>
      </c>
      <c r="G199" t="str">
        <f t="shared" si="13"/>
        <v>Unknown</v>
      </c>
      <c r="H199">
        <f t="shared" si="14"/>
        <v>320</v>
      </c>
      <c r="I199">
        <f t="shared" si="15"/>
        <v>95</v>
      </c>
    </row>
    <row r="200" spans="1:9" ht="15.75" x14ac:dyDescent="0.25">
      <c r="A200" s="5" t="s">
        <v>139</v>
      </c>
      <c r="B200" s="5" t="s">
        <v>30</v>
      </c>
      <c r="C200" s="5" t="s">
        <v>31</v>
      </c>
      <c r="D200" s="6">
        <v>39</v>
      </c>
      <c r="E200">
        <f t="shared" si="12"/>
        <v>34</v>
      </c>
      <c r="F200" s="6">
        <v>0.5</v>
      </c>
      <c r="G200" t="str">
        <f t="shared" si="13"/>
        <v>Unknown</v>
      </c>
      <c r="H200">
        <f t="shared" si="14"/>
        <v>19.5</v>
      </c>
      <c r="I200">
        <f t="shared" si="15"/>
        <v>-100</v>
      </c>
    </row>
    <row r="201" spans="1:9" ht="15.75" x14ac:dyDescent="0.25">
      <c r="A201" s="5" t="s">
        <v>139</v>
      </c>
      <c r="B201" s="5" t="s">
        <v>18</v>
      </c>
      <c r="C201" s="5" t="s">
        <v>19</v>
      </c>
      <c r="D201" s="6">
        <v>80</v>
      </c>
      <c r="E201">
        <f t="shared" si="12"/>
        <v>55</v>
      </c>
      <c r="F201" s="6">
        <v>1</v>
      </c>
      <c r="G201" t="str">
        <f t="shared" si="13"/>
        <v>Unknown</v>
      </c>
      <c r="H201">
        <f t="shared" si="14"/>
        <v>80</v>
      </c>
      <c r="I201">
        <f t="shared" si="15"/>
        <v>0</v>
      </c>
    </row>
    <row r="202" spans="1:9" ht="15.75" x14ac:dyDescent="0.25">
      <c r="A202" s="5" t="s">
        <v>139</v>
      </c>
      <c r="B202" s="5" t="s">
        <v>97</v>
      </c>
      <c r="C202" s="5" t="s">
        <v>98</v>
      </c>
      <c r="D202" s="6">
        <v>51</v>
      </c>
      <c r="E202">
        <f t="shared" si="12"/>
        <v>40</v>
      </c>
      <c r="F202" s="6">
        <v>4</v>
      </c>
      <c r="G202" t="str">
        <f t="shared" si="13"/>
        <v>Unknown</v>
      </c>
      <c r="H202">
        <f t="shared" si="14"/>
        <v>204</v>
      </c>
      <c r="I202">
        <f t="shared" si="15"/>
        <v>75</v>
      </c>
    </row>
    <row r="203" spans="1:9" ht="15.75" x14ac:dyDescent="0.25">
      <c r="A203" s="5" t="s">
        <v>139</v>
      </c>
      <c r="B203" s="5" t="s">
        <v>22</v>
      </c>
      <c r="C203" s="5" t="s">
        <v>23</v>
      </c>
      <c r="D203" s="6">
        <v>25</v>
      </c>
      <c r="E203">
        <f t="shared" si="12"/>
        <v>20</v>
      </c>
      <c r="F203" s="6">
        <v>1</v>
      </c>
      <c r="G203" t="str">
        <f t="shared" si="13"/>
        <v>Sun-Kissed Produce</v>
      </c>
      <c r="H203">
        <f t="shared" si="14"/>
        <v>25</v>
      </c>
      <c r="I203">
        <f t="shared" si="15"/>
        <v>0</v>
      </c>
    </row>
    <row r="204" spans="1:9" ht="15.75" x14ac:dyDescent="0.25">
      <c r="A204" s="5" t="s">
        <v>139</v>
      </c>
      <c r="B204" s="5" t="s">
        <v>142</v>
      </c>
      <c r="C204" s="5" t="s">
        <v>143</v>
      </c>
      <c r="D204" s="6">
        <v>65</v>
      </c>
      <c r="E204">
        <f t="shared" si="12"/>
        <v>40</v>
      </c>
      <c r="F204" s="6">
        <v>1</v>
      </c>
      <c r="G204" t="str">
        <f t="shared" si="13"/>
        <v>Unknown</v>
      </c>
      <c r="H204">
        <f t="shared" si="14"/>
        <v>65</v>
      </c>
      <c r="I204">
        <f t="shared" si="15"/>
        <v>0</v>
      </c>
    </row>
    <row r="205" spans="1:9" ht="15.75" x14ac:dyDescent="0.25">
      <c r="A205" s="5" t="s">
        <v>139</v>
      </c>
      <c r="B205" s="5" t="s">
        <v>93</v>
      </c>
      <c r="C205" s="5" t="s">
        <v>94</v>
      </c>
      <c r="D205" s="6">
        <v>50</v>
      </c>
      <c r="E205">
        <f t="shared" si="12"/>
        <v>40</v>
      </c>
      <c r="F205" s="6">
        <v>4</v>
      </c>
      <c r="G205" t="str">
        <f t="shared" si="13"/>
        <v>Unknown</v>
      </c>
      <c r="H205">
        <f t="shared" si="14"/>
        <v>200</v>
      </c>
      <c r="I205">
        <f t="shared" si="15"/>
        <v>75</v>
      </c>
    </row>
    <row r="206" spans="1:9" ht="15.75" x14ac:dyDescent="0.25">
      <c r="A206" s="5" t="s">
        <v>139</v>
      </c>
      <c r="B206" s="5" t="s">
        <v>48</v>
      </c>
      <c r="C206" s="5" t="s">
        <v>49</v>
      </c>
      <c r="D206" s="6">
        <v>115</v>
      </c>
      <c r="E206">
        <f t="shared" si="12"/>
        <v>99</v>
      </c>
      <c r="F206" s="6">
        <v>0.5</v>
      </c>
      <c r="G206" t="str">
        <f t="shared" si="13"/>
        <v>Vibrant Veggies</v>
      </c>
      <c r="H206">
        <f t="shared" si="14"/>
        <v>57.5</v>
      </c>
      <c r="I206">
        <f t="shared" si="15"/>
        <v>-100</v>
      </c>
    </row>
    <row r="207" spans="1:9" ht="15.75" x14ac:dyDescent="0.25">
      <c r="A207" s="5" t="s">
        <v>139</v>
      </c>
      <c r="B207" s="5" t="s">
        <v>89</v>
      </c>
      <c r="C207" s="5" t="s">
        <v>90</v>
      </c>
      <c r="D207" s="6">
        <v>69</v>
      </c>
      <c r="E207">
        <f t="shared" si="12"/>
        <v>40</v>
      </c>
      <c r="F207" s="6">
        <v>1</v>
      </c>
      <c r="G207" t="str">
        <f t="shared" si="13"/>
        <v>Unknown</v>
      </c>
      <c r="H207">
        <f t="shared" si="14"/>
        <v>69</v>
      </c>
      <c r="I207">
        <f t="shared" si="15"/>
        <v>0</v>
      </c>
    </row>
    <row r="208" spans="1:9" ht="15.75" x14ac:dyDescent="0.25">
      <c r="A208" s="5" t="s">
        <v>139</v>
      </c>
      <c r="B208" s="5" t="s">
        <v>20</v>
      </c>
      <c r="C208" s="5" t="s">
        <v>21</v>
      </c>
      <c r="D208" s="6">
        <v>45</v>
      </c>
      <c r="E208">
        <f t="shared" si="12"/>
        <v>30</v>
      </c>
      <c r="F208" s="6">
        <v>1</v>
      </c>
      <c r="G208" t="str">
        <f t="shared" si="13"/>
        <v>Unknown</v>
      </c>
      <c r="H208">
        <f t="shared" si="14"/>
        <v>45</v>
      </c>
      <c r="I208">
        <f t="shared" si="15"/>
        <v>0</v>
      </c>
    </row>
    <row r="209" spans="1:9" ht="15.75" x14ac:dyDescent="0.25">
      <c r="A209" s="5" t="s">
        <v>139</v>
      </c>
      <c r="B209" s="5" t="s">
        <v>81</v>
      </c>
      <c r="C209" s="5" t="s">
        <v>82</v>
      </c>
      <c r="D209" s="6">
        <v>28</v>
      </c>
      <c r="E209">
        <f t="shared" si="12"/>
        <v>40</v>
      </c>
      <c r="F209" s="6">
        <v>1</v>
      </c>
      <c r="G209" t="str">
        <f t="shared" si="13"/>
        <v>Unknown</v>
      </c>
      <c r="H209">
        <f t="shared" si="14"/>
        <v>28</v>
      </c>
      <c r="I209">
        <f t="shared" si="15"/>
        <v>0</v>
      </c>
    </row>
    <row r="210" spans="1:9" ht="15.75" x14ac:dyDescent="0.25">
      <c r="A210" s="5" t="s">
        <v>144</v>
      </c>
      <c r="B210" s="5" t="s">
        <v>40</v>
      </c>
      <c r="C210" s="5" t="s">
        <v>41</v>
      </c>
      <c r="D210" s="6">
        <v>28.5</v>
      </c>
      <c r="E210">
        <f t="shared" si="12"/>
        <v>20</v>
      </c>
      <c r="F210" s="6">
        <v>5</v>
      </c>
      <c r="G210" t="str">
        <f t="shared" si="13"/>
        <v>Unknown</v>
      </c>
      <c r="H210">
        <f t="shared" si="14"/>
        <v>142.5</v>
      </c>
      <c r="I210">
        <f t="shared" si="15"/>
        <v>80</v>
      </c>
    </row>
    <row r="211" spans="1:9" ht="15.75" x14ac:dyDescent="0.25">
      <c r="A211" s="5" t="s">
        <v>144</v>
      </c>
      <c r="B211" s="5" t="s">
        <v>30</v>
      </c>
      <c r="C211" s="5" t="s">
        <v>31</v>
      </c>
      <c r="D211" s="6">
        <v>39</v>
      </c>
      <c r="E211">
        <f t="shared" si="12"/>
        <v>34</v>
      </c>
      <c r="F211" s="6">
        <v>0.5</v>
      </c>
      <c r="G211" t="str">
        <f t="shared" si="13"/>
        <v>Unknown</v>
      </c>
      <c r="H211">
        <f t="shared" si="14"/>
        <v>19.5</v>
      </c>
      <c r="I211">
        <f t="shared" si="15"/>
        <v>-100</v>
      </c>
    </row>
    <row r="212" spans="1:9" ht="15.75" x14ac:dyDescent="0.25">
      <c r="A212" s="5" t="s">
        <v>144</v>
      </c>
      <c r="B212" s="5" t="s">
        <v>97</v>
      </c>
      <c r="C212" s="5" t="s">
        <v>98</v>
      </c>
      <c r="D212" s="6">
        <v>51</v>
      </c>
      <c r="E212">
        <f t="shared" si="12"/>
        <v>40</v>
      </c>
      <c r="F212" s="6">
        <v>2</v>
      </c>
      <c r="G212" t="str">
        <f t="shared" si="13"/>
        <v>Unknown</v>
      </c>
      <c r="H212">
        <f t="shared" si="14"/>
        <v>102</v>
      </c>
      <c r="I212">
        <f t="shared" si="15"/>
        <v>50</v>
      </c>
    </row>
    <row r="213" spans="1:9" ht="15.75" x14ac:dyDescent="0.25">
      <c r="A213" s="5" t="s">
        <v>144</v>
      </c>
      <c r="B213" s="5" t="s">
        <v>145</v>
      </c>
      <c r="C213" s="5" t="s">
        <v>146</v>
      </c>
      <c r="D213" s="6">
        <v>29.5</v>
      </c>
      <c r="E213">
        <f t="shared" si="12"/>
        <v>40</v>
      </c>
      <c r="F213" s="6">
        <v>1</v>
      </c>
      <c r="G213" t="str">
        <f t="shared" si="13"/>
        <v>Unknown</v>
      </c>
      <c r="H213">
        <f t="shared" si="14"/>
        <v>29.5</v>
      </c>
      <c r="I213">
        <f t="shared" si="15"/>
        <v>0</v>
      </c>
    </row>
    <row r="214" spans="1:9" ht="15.75" x14ac:dyDescent="0.25">
      <c r="A214" s="5" t="s">
        <v>144</v>
      </c>
      <c r="B214" s="5" t="s">
        <v>100</v>
      </c>
      <c r="C214" s="5" t="s">
        <v>101</v>
      </c>
      <c r="D214" s="6">
        <v>21</v>
      </c>
      <c r="E214">
        <f t="shared" si="12"/>
        <v>40</v>
      </c>
      <c r="F214" s="6">
        <v>5</v>
      </c>
      <c r="G214" t="str">
        <f t="shared" si="13"/>
        <v>Unknown</v>
      </c>
      <c r="H214">
        <f t="shared" si="14"/>
        <v>105</v>
      </c>
      <c r="I214">
        <f t="shared" si="15"/>
        <v>80</v>
      </c>
    </row>
    <row r="215" spans="1:9" ht="15.75" x14ac:dyDescent="0.25">
      <c r="A215" s="5" t="s">
        <v>144</v>
      </c>
      <c r="B215" s="5" t="s">
        <v>95</v>
      </c>
      <c r="C215" s="5" t="s">
        <v>96</v>
      </c>
      <c r="D215" s="6">
        <v>39</v>
      </c>
      <c r="E215">
        <f t="shared" si="12"/>
        <v>40</v>
      </c>
      <c r="F215" s="6">
        <v>2</v>
      </c>
      <c r="G215" t="str">
        <f t="shared" si="13"/>
        <v>Unknown</v>
      </c>
      <c r="H215">
        <f t="shared" si="14"/>
        <v>78</v>
      </c>
      <c r="I215">
        <f t="shared" si="15"/>
        <v>50</v>
      </c>
    </row>
    <row r="216" spans="1:9" ht="15.75" x14ac:dyDescent="0.25">
      <c r="A216" s="5" t="s">
        <v>144</v>
      </c>
      <c r="B216" s="5" t="s">
        <v>26</v>
      </c>
      <c r="C216" s="5" t="s">
        <v>27</v>
      </c>
      <c r="D216" s="6">
        <v>49</v>
      </c>
      <c r="E216">
        <f t="shared" si="12"/>
        <v>33</v>
      </c>
      <c r="F216" s="6">
        <v>2</v>
      </c>
      <c r="G216" t="str">
        <f t="shared" si="13"/>
        <v>Vibrant Veggies</v>
      </c>
      <c r="H216">
        <f t="shared" si="14"/>
        <v>98</v>
      </c>
      <c r="I216">
        <f t="shared" si="15"/>
        <v>50</v>
      </c>
    </row>
    <row r="217" spans="1:9" ht="15.75" x14ac:dyDescent="0.25">
      <c r="A217" s="5" t="s">
        <v>144</v>
      </c>
      <c r="B217" s="5" t="s">
        <v>44</v>
      </c>
      <c r="C217" s="5" t="s">
        <v>45</v>
      </c>
      <c r="D217" s="6">
        <v>22</v>
      </c>
      <c r="E217">
        <f t="shared" si="12"/>
        <v>14</v>
      </c>
      <c r="F217" s="6">
        <v>4</v>
      </c>
      <c r="G217" t="str">
        <f t="shared" si="13"/>
        <v>Sprout &amp; Harvest Farm</v>
      </c>
      <c r="H217">
        <f t="shared" si="14"/>
        <v>88</v>
      </c>
      <c r="I217">
        <f t="shared" si="15"/>
        <v>75</v>
      </c>
    </row>
    <row r="218" spans="1:9" ht="15.75" x14ac:dyDescent="0.25">
      <c r="A218" s="5" t="s">
        <v>144</v>
      </c>
      <c r="B218" s="5" t="s">
        <v>20</v>
      </c>
      <c r="C218" s="5" t="s">
        <v>21</v>
      </c>
      <c r="D218" s="6">
        <v>45</v>
      </c>
      <c r="E218">
        <f t="shared" si="12"/>
        <v>30</v>
      </c>
      <c r="F218" s="6">
        <v>1</v>
      </c>
      <c r="G218" t="str">
        <f t="shared" si="13"/>
        <v>Unknown</v>
      </c>
      <c r="H218">
        <f t="shared" si="14"/>
        <v>45</v>
      </c>
      <c r="I218">
        <f t="shared" si="15"/>
        <v>0</v>
      </c>
    </row>
    <row r="219" spans="1:9" ht="15.75" x14ac:dyDescent="0.25">
      <c r="A219" s="5" t="s">
        <v>144</v>
      </c>
      <c r="B219" s="5" t="s">
        <v>85</v>
      </c>
      <c r="C219" s="5" t="s">
        <v>86</v>
      </c>
      <c r="D219" s="6">
        <v>545</v>
      </c>
      <c r="E219">
        <f t="shared" si="12"/>
        <v>40</v>
      </c>
      <c r="F219" s="6">
        <v>0.5</v>
      </c>
      <c r="G219" t="str">
        <f t="shared" si="13"/>
        <v>Unknown</v>
      </c>
      <c r="H219">
        <f t="shared" si="14"/>
        <v>272.5</v>
      </c>
      <c r="I219">
        <f t="shared" si="15"/>
        <v>-100</v>
      </c>
    </row>
    <row r="220" spans="1:9" ht="15.75" x14ac:dyDescent="0.25">
      <c r="A220" s="5" t="s">
        <v>147</v>
      </c>
      <c r="B220" s="5" t="s">
        <v>145</v>
      </c>
      <c r="C220" s="5" t="s">
        <v>146</v>
      </c>
      <c r="D220" s="6">
        <v>29.5</v>
      </c>
      <c r="E220">
        <f t="shared" si="12"/>
        <v>40</v>
      </c>
      <c r="F220" s="6">
        <v>1</v>
      </c>
      <c r="G220" t="str">
        <f t="shared" si="13"/>
        <v>Unknown</v>
      </c>
      <c r="H220">
        <f t="shared" si="14"/>
        <v>29.5</v>
      </c>
      <c r="I220">
        <f t="shared" si="15"/>
        <v>0</v>
      </c>
    </row>
    <row r="221" spans="1:9" ht="15.75" x14ac:dyDescent="0.25">
      <c r="A221" s="5" t="s">
        <v>147</v>
      </c>
      <c r="B221" s="5" t="s">
        <v>38</v>
      </c>
      <c r="C221" s="5" t="s">
        <v>39</v>
      </c>
      <c r="D221" s="6">
        <v>22.9</v>
      </c>
      <c r="E221">
        <f t="shared" si="12"/>
        <v>11</v>
      </c>
      <c r="F221" s="6">
        <v>5</v>
      </c>
      <c r="G221" t="str">
        <f t="shared" si="13"/>
        <v>Unknown</v>
      </c>
      <c r="H221">
        <f t="shared" si="14"/>
        <v>114.5</v>
      </c>
      <c r="I221">
        <f t="shared" si="15"/>
        <v>80</v>
      </c>
    </row>
    <row r="222" spans="1:9" ht="15.75" x14ac:dyDescent="0.25">
      <c r="A222" s="5" t="s">
        <v>147</v>
      </c>
      <c r="B222" s="5" t="s">
        <v>28</v>
      </c>
      <c r="C222" s="5" t="s">
        <v>29</v>
      </c>
      <c r="D222" s="6">
        <v>75</v>
      </c>
      <c r="E222">
        <f t="shared" si="12"/>
        <v>90</v>
      </c>
      <c r="F222" s="6">
        <v>1</v>
      </c>
      <c r="G222" t="str">
        <f t="shared" si="13"/>
        <v>Sun-Kissed Produce</v>
      </c>
      <c r="H222">
        <f t="shared" si="14"/>
        <v>75</v>
      </c>
      <c r="I222">
        <f t="shared" si="15"/>
        <v>0</v>
      </c>
    </row>
    <row r="223" spans="1:9" ht="15.75" x14ac:dyDescent="0.25">
      <c r="A223" s="5" t="s">
        <v>147</v>
      </c>
      <c r="B223" s="5" t="s">
        <v>42</v>
      </c>
      <c r="C223" s="5" t="s">
        <v>43</v>
      </c>
      <c r="D223" s="6">
        <v>30.5</v>
      </c>
      <c r="E223">
        <f t="shared" si="12"/>
        <v>10</v>
      </c>
      <c r="F223" s="6">
        <v>15</v>
      </c>
      <c r="G223" t="str">
        <f t="shared" si="13"/>
        <v>Fresh From the Field</v>
      </c>
      <c r="H223">
        <f t="shared" si="14"/>
        <v>457.5</v>
      </c>
      <c r="I223">
        <f t="shared" si="15"/>
        <v>93.333333333333329</v>
      </c>
    </row>
    <row r="224" spans="1:9" ht="15.75" x14ac:dyDescent="0.25">
      <c r="A224" s="5" t="s">
        <v>147</v>
      </c>
      <c r="B224" s="5" t="s">
        <v>30</v>
      </c>
      <c r="C224" s="5" t="s">
        <v>31</v>
      </c>
      <c r="D224" s="6">
        <v>39</v>
      </c>
      <c r="E224">
        <f t="shared" si="12"/>
        <v>34</v>
      </c>
      <c r="F224" s="6">
        <v>2</v>
      </c>
      <c r="G224" t="str">
        <f t="shared" si="13"/>
        <v>Unknown</v>
      </c>
      <c r="H224">
        <f t="shared" si="14"/>
        <v>78</v>
      </c>
      <c r="I224">
        <f t="shared" si="15"/>
        <v>50</v>
      </c>
    </row>
    <row r="225" spans="1:9" ht="15.75" x14ac:dyDescent="0.25">
      <c r="A225" s="5" t="s">
        <v>147</v>
      </c>
      <c r="B225" s="5" t="s">
        <v>148</v>
      </c>
      <c r="C225" s="5" t="s">
        <v>149</v>
      </c>
      <c r="D225" s="6">
        <v>370</v>
      </c>
      <c r="E225">
        <f t="shared" si="12"/>
        <v>40</v>
      </c>
      <c r="F225" s="6">
        <v>1</v>
      </c>
      <c r="G225" t="str">
        <f t="shared" si="13"/>
        <v>Unknown</v>
      </c>
      <c r="H225">
        <f t="shared" si="14"/>
        <v>370</v>
      </c>
      <c r="I225">
        <f t="shared" si="15"/>
        <v>0</v>
      </c>
    </row>
    <row r="226" spans="1:9" ht="15.75" x14ac:dyDescent="0.25">
      <c r="A226" s="5" t="s">
        <v>147</v>
      </c>
      <c r="B226" s="5" t="s">
        <v>102</v>
      </c>
      <c r="C226" s="5" t="s">
        <v>103</v>
      </c>
      <c r="D226" s="6">
        <v>68</v>
      </c>
      <c r="E226">
        <f t="shared" si="12"/>
        <v>40</v>
      </c>
      <c r="F226" s="6">
        <v>1</v>
      </c>
      <c r="G226" t="str">
        <f t="shared" si="13"/>
        <v>Unknown</v>
      </c>
      <c r="H226">
        <f t="shared" si="14"/>
        <v>68</v>
      </c>
      <c r="I226">
        <f t="shared" si="15"/>
        <v>0</v>
      </c>
    </row>
    <row r="227" spans="1:9" ht="15.75" x14ac:dyDescent="0.25">
      <c r="A227" s="5" t="s">
        <v>147</v>
      </c>
      <c r="B227" s="5" t="s">
        <v>136</v>
      </c>
      <c r="C227" s="5" t="s">
        <v>137</v>
      </c>
      <c r="D227" s="6">
        <v>160</v>
      </c>
      <c r="E227">
        <f t="shared" si="12"/>
        <v>40</v>
      </c>
      <c r="F227" s="6">
        <v>0.5</v>
      </c>
      <c r="G227" t="str">
        <f t="shared" si="13"/>
        <v>Unknown</v>
      </c>
      <c r="H227">
        <f t="shared" si="14"/>
        <v>80</v>
      </c>
      <c r="I227">
        <f t="shared" si="15"/>
        <v>-100</v>
      </c>
    </row>
    <row r="228" spans="1:9" ht="15.75" x14ac:dyDescent="0.25">
      <c r="A228" s="5" t="s">
        <v>147</v>
      </c>
      <c r="B228" s="5" t="s">
        <v>36</v>
      </c>
      <c r="C228" s="5" t="s">
        <v>37</v>
      </c>
      <c r="D228" s="6">
        <v>33</v>
      </c>
      <c r="E228">
        <f t="shared" si="12"/>
        <v>30</v>
      </c>
      <c r="F228" s="6">
        <v>1</v>
      </c>
      <c r="G228" t="str">
        <f t="shared" si="13"/>
        <v>Unknown</v>
      </c>
      <c r="H228">
        <f t="shared" si="14"/>
        <v>33</v>
      </c>
      <c r="I228">
        <f t="shared" si="15"/>
        <v>0</v>
      </c>
    </row>
    <row r="229" spans="1:9" ht="15.75" x14ac:dyDescent="0.25">
      <c r="A229" s="5" t="s">
        <v>150</v>
      </c>
      <c r="B229" s="5" t="s">
        <v>30</v>
      </c>
      <c r="C229" s="5" t="s">
        <v>31</v>
      </c>
      <c r="D229" s="6">
        <v>37</v>
      </c>
      <c r="E229">
        <f t="shared" si="12"/>
        <v>34</v>
      </c>
      <c r="F229" s="6">
        <v>1</v>
      </c>
      <c r="G229" t="str">
        <f t="shared" si="13"/>
        <v>Unknown</v>
      </c>
      <c r="H229">
        <f t="shared" si="14"/>
        <v>37</v>
      </c>
      <c r="I229">
        <f t="shared" si="15"/>
        <v>0</v>
      </c>
    </row>
    <row r="230" spans="1:9" ht="15.75" x14ac:dyDescent="0.25">
      <c r="A230" s="5" t="s">
        <v>150</v>
      </c>
      <c r="B230" s="5" t="s">
        <v>38</v>
      </c>
      <c r="C230" s="5" t="s">
        <v>39</v>
      </c>
      <c r="D230" s="6">
        <v>22.9</v>
      </c>
      <c r="E230">
        <f t="shared" si="12"/>
        <v>11</v>
      </c>
      <c r="F230" s="6">
        <v>15</v>
      </c>
      <c r="G230" t="str">
        <f t="shared" si="13"/>
        <v>Unknown</v>
      </c>
      <c r="H230">
        <f t="shared" si="14"/>
        <v>343.5</v>
      </c>
      <c r="I230">
        <f t="shared" si="15"/>
        <v>93.333333333333329</v>
      </c>
    </row>
    <row r="231" spans="1:9" ht="15.75" x14ac:dyDescent="0.25">
      <c r="A231" s="5" t="s">
        <v>150</v>
      </c>
      <c r="B231" s="5" t="s">
        <v>12</v>
      </c>
      <c r="C231" s="5" t="s">
        <v>13</v>
      </c>
      <c r="D231" s="6">
        <v>79</v>
      </c>
      <c r="E231">
        <f t="shared" si="12"/>
        <v>40</v>
      </c>
      <c r="F231" s="6">
        <v>0.25</v>
      </c>
      <c r="G231" t="str">
        <f t="shared" si="13"/>
        <v>Unknown</v>
      </c>
      <c r="H231">
        <f t="shared" si="14"/>
        <v>19.75</v>
      </c>
      <c r="I231">
        <f t="shared" si="15"/>
        <v>-300</v>
      </c>
    </row>
    <row r="232" spans="1:9" ht="15.75" x14ac:dyDescent="0.25">
      <c r="A232" s="5" t="s">
        <v>150</v>
      </c>
      <c r="B232" s="5" t="s">
        <v>24</v>
      </c>
      <c r="C232" s="5" t="s">
        <v>25</v>
      </c>
      <c r="D232" s="6">
        <v>27.5</v>
      </c>
      <c r="E232">
        <f t="shared" si="12"/>
        <v>10</v>
      </c>
      <c r="F232" s="6">
        <v>1</v>
      </c>
      <c r="G232" t="str">
        <f t="shared" si="13"/>
        <v>Root to Table Farms</v>
      </c>
      <c r="H232">
        <f t="shared" si="14"/>
        <v>27.5</v>
      </c>
      <c r="I232">
        <f t="shared" si="15"/>
        <v>0</v>
      </c>
    </row>
    <row r="233" spans="1:9" ht="15.75" x14ac:dyDescent="0.25">
      <c r="A233" s="5" t="s">
        <v>150</v>
      </c>
      <c r="B233" s="5" t="s">
        <v>102</v>
      </c>
      <c r="C233" s="5" t="s">
        <v>103</v>
      </c>
      <c r="D233" s="6">
        <v>65</v>
      </c>
      <c r="E233">
        <f t="shared" si="12"/>
        <v>40</v>
      </c>
      <c r="F233" s="6">
        <v>1</v>
      </c>
      <c r="G233" t="str">
        <f t="shared" si="13"/>
        <v>Unknown</v>
      </c>
      <c r="H233">
        <f t="shared" si="14"/>
        <v>65</v>
      </c>
      <c r="I233">
        <f t="shared" si="15"/>
        <v>0</v>
      </c>
    </row>
    <row r="234" spans="1:9" ht="15.75" x14ac:dyDescent="0.25">
      <c r="A234" s="5" t="s">
        <v>150</v>
      </c>
      <c r="B234" s="5" t="s">
        <v>74</v>
      </c>
      <c r="C234" s="5" t="s">
        <v>75</v>
      </c>
      <c r="D234" s="6">
        <v>15.5</v>
      </c>
      <c r="E234">
        <f t="shared" si="12"/>
        <v>40</v>
      </c>
      <c r="F234" s="6">
        <v>5</v>
      </c>
      <c r="G234" t="str">
        <f t="shared" si="13"/>
        <v>Unknown</v>
      </c>
      <c r="H234">
        <f t="shared" si="14"/>
        <v>77.5</v>
      </c>
      <c r="I234">
        <f t="shared" si="15"/>
        <v>80</v>
      </c>
    </row>
    <row r="235" spans="1:9" ht="15.75" x14ac:dyDescent="0.25">
      <c r="A235" s="5" t="s">
        <v>150</v>
      </c>
      <c r="B235" s="5" t="s">
        <v>123</v>
      </c>
      <c r="C235" s="5" t="s">
        <v>124</v>
      </c>
      <c r="D235" s="6">
        <v>25</v>
      </c>
      <c r="E235">
        <f t="shared" si="12"/>
        <v>40</v>
      </c>
      <c r="F235" s="6">
        <v>10</v>
      </c>
      <c r="G235" t="str">
        <f t="shared" si="13"/>
        <v>Unknown</v>
      </c>
      <c r="H235">
        <f t="shared" si="14"/>
        <v>250</v>
      </c>
      <c r="I235">
        <f t="shared" si="15"/>
        <v>90</v>
      </c>
    </row>
    <row r="236" spans="1:9" ht="15.75" x14ac:dyDescent="0.25">
      <c r="A236" s="5" t="s">
        <v>151</v>
      </c>
      <c r="B236" s="5" t="s">
        <v>42</v>
      </c>
      <c r="C236" s="5" t="s">
        <v>43</v>
      </c>
      <c r="D236" s="6">
        <v>30.5</v>
      </c>
      <c r="E236">
        <f t="shared" si="12"/>
        <v>10</v>
      </c>
      <c r="F236" s="6">
        <v>5</v>
      </c>
      <c r="G236" t="str">
        <f t="shared" si="13"/>
        <v>Fresh From the Field</v>
      </c>
      <c r="H236">
        <f t="shared" si="14"/>
        <v>152.5</v>
      </c>
      <c r="I236">
        <f t="shared" si="15"/>
        <v>80</v>
      </c>
    </row>
    <row r="237" spans="1:9" ht="15.75" x14ac:dyDescent="0.25">
      <c r="A237" s="5" t="s">
        <v>151</v>
      </c>
      <c r="B237" s="5" t="s">
        <v>100</v>
      </c>
      <c r="C237" s="5" t="s">
        <v>101</v>
      </c>
      <c r="D237" s="6">
        <v>21</v>
      </c>
      <c r="E237">
        <f t="shared" si="12"/>
        <v>40</v>
      </c>
      <c r="F237" s="6">
        <v>4</v>
      </c>
      <c r="G237" t="str">
        <f t="shared" si="13"/>
        <v>Unknown</v>
      </c>
      <c r="H237">
        <f t="shared" si="14"/>
        <v>84</v>
      </c>
      <c r="I237">
        <f t="shared" si="15"/>
        <v>75</v>
      </c>
    </row>
    <row r="238" spans="1:9" ht="15.75" x14ac:dyDescent="0.25">
      <c r="A238" s="5" t="s">
        <v>151</v>
      </c>
      <c r="B238" s="5" t="s">
        <v>18</v>
      </c>
      <c r="C238" s="5" t="s">
        <v>19</v>
      </c>
      <c r="D238" s="6">
        <v>80</v>
      </c>
      <c r="E238">
        <f t="shared" si="12"/>
        <v>55</v>
      </c>
      <c r="F238" s="6">
        <v>3</v>
      </c>
      <c r="G238" t="str">
        <f t="shared" si="13"/>
        <v>Unknown</v>
      </c>
      <c r="H238">
        <f t="shared" si="14"/>
        <v>240</v>
      </c>
      <c r="I238">
        <f t="shared" si="15"/>
        <v>66.666666666666657</v>
      </c>
    </row>
    <row r="239" spans="1:9" ht="15.75" x14ac:dyDescent="0.25">
      <c r="A239" s="5" t="s">
        <v>151</v>
      </c>
      <c r="B239" s="5" t="s">
        <v>152</v>
      </c>
      <c r="C239" s="5" t="s">
        <v>153</v>
      </c>
      <c r="D239" s="6">
        <v>139</v>
      </c>
      <c r="E239">
        <f t="shared" si="12"/>
        <v>40</v>
      </c>
      <c r="F239" s="6">
        <v>1</v>
      </c>
      <c r="G239" t="str">
        <f t="shared" si="13"/>
        <v>Unknown</v>
      </c>
      <c r="H239">
        <f t="shared" si="14"/>
        <v>139</v>
      </c>
      <c r="I239">
        <f t="shared" si="15"/>
        <v>0</v>
      </c>
    </row>
    <row r="240" spans="1:9" ht="15.75" x14ac:dyDescent="0.25">
      <c r="A240" s="5" t="s">
        <v>151</v>
      </c>
      <c r="B240" s="5" t="s">
        <v>120</v>
      </c>
      <c r="C240" s="5" t="s">
        <v>121</v>
      </c>
      <c r="D240" s="6">
        <v>42</v>
      </c>
      <c r="E240">
        <f t="shared" si="12"/>
        <v>40</v>
      </c>
      <c r="F240" s="6">
        <v>2</v>
      </c>
      <c r="G240" t="str">
        <f t="shared" si="13"/>
        <v>Unknown</v>
      </c>
      <c r="H240">
        <f t="shared" si="14"/>
        <v>84</v>
      </c>
      <c r="I240">
        <f t="shared" si="15"/>
        <v>50</v>
      </c>
    </row>
    <row r="241" spans="1:9" ht="15.75" x14ac:dyDescent="0.25">
      <c r="A241" s="5" t="s">
        <v>151</v>
      </c>
      <c r="B241" s="5" t="s">
        <v>111</v>
      </c>
      <c r="C241" s="5" t="s">
        <v>112</v>
      </c>
      <c r="D241" s="6">
        <v>49</v>
      </c>
      <c r="E241">
        <f t="shared" si="12"/>
        <v>40</v>
      </c>
      <c r="F241" s="6">
        <v>1</v>
      </c>
      <c r="G241" t="str">
        <f t="shared" si="13"/>
        <v>Unknown</v>
      </c>
      <c r="H241">
        <f t="shared" si="14"/>
        <v>49</v>
      </c>
      <c r="I241">
        <f t="shared" si="15"/>
        <v>0</v>
      </c>
    </row>
    <row r="242" spans="1:9" ht="15.75" x14ac:dyDescent="0.25">
      <c r="A242" s="5" t="s">
        <v>151</v>
      </c>
      <c r="B242" s="5" t="s">
        <v>77</v>
      </c>
      <c r="C242" s="5" t="s">
        <v>78</v>
      </c>
      <c r="D242" s="6">
        <v>70</v>
      </c>
      <c r="E242">
        <f t="shared" si="12"/>
        <v>40</v>
      </c>
      <c r="F242" s="6">
        <v>1</v>
      </c>
      <c r="G242" t="str">
        <f t="shared" si="13"/>
        <v>Unknown</v>
      </c>
      <c r="H242">
        <f t="shared" si="14"/>
        <v>70</v>
      </c>
      <c r="I242">
        <f t="shared" si="15"/>
        <v>0</v>
      </c>
    </row>
    <row r="243" spans="1:9" ht="15.75" x14ac:dyDescent="0.25">
      <c r="A243" s="5" t="s">
        <v>154</v>
      </c>
      <c r="B243" s="5" t="s">
        <v>40</v>
      </c>
      <c r="C243" s="5" t="s">
        <v>41</v>
      </c>
      <c r="D243" s="6">
        <v>28.5</v>
      </c>
      <c r="E243">
        <f t="shared" si="12"/>
        <v>20</v>
      </c>
      <c r="F243" s="6">
        <v>10</v>
      </c>
      <c r="G243" t="str">
        <f t="shared" si="13"/>
        <v>Unknown</v>
      </c>
      <c r="H243">
        <f t="shared" si="14"/>
        <v>285</v>
      </c>
      <c r="I243">
        <f t="shared" si="15"/>
        <v>90</v>
      </c>
    </row>
    <row r="244" spans="1:9" ht="15.75" x14ac:dyDescent="0.25">
      <c r="A244" s="5" t="s">
        <v>154</v>
      </c>
      <c r="B244" s="5" t="s">
        <v>93</v>
      </c>
      <c r="C244" s="5" t="s">
        <v>94</v>
      </c>
      <c r="D244" s="6">
        <v>50</v>
      </c>
      <c r="E244">
        <f t="shared" si="12"/>
        <v>40</v>
      </c>
      <c r="F244" s="6">
        <v>1</v>
      </c>
      <c r="G244" t="str">
        <f t="shared" si="13"/>
        <v>Unknown</v>
      </c>
      <c r="H244">
        <f t="shared" si="14"/>
        <v>50</v>
      </c>
      <c r="I244">
        <f t="shared" si="15"/>
        <v>0</v>
      </c>
    </row>
    <row r="245" spans="1:9" ht="15.75" x14ac:dyDescent="0.25">
      <c r="A245" s="5" t="s">
        <v>154</v>
      </c>
      <c r="B245" s="5" t="s">
        <v>68</v>
      </c>
      <c r="C245" s="5" t="s">
        <v>69</v>
      </c>
      <c r="D245" s="6">
        <v>40</v>
      </c>
      <c r="E245">
        <f t="shared" si="12"/>
        <v>40</v>
      </c>
      <c r="F245" s="6">
        <v>5</v>
      </c>
      <c r="G245" t="str">
        <f t="shared" si="13"/>
        <v>Unknown</v>
      </c>
      <c r="H245">
        <f t="shared" si="14"/>
        <v>200</v>
      </c>
      <c r="I245">
        <f t="shared" si="15"/>
        <v>80</v>
      </c>
    </row>
    <row r="246" spans="1:9" ht="15.75" x14ac:dyDescent="0.25">
      <c r="A246" s="5" t="s">
        <v>154</v>
      </c>
      <c r="B246" s="5" t="s">
        <v>22</v>
      </c>
      <c r="C246" s="5" t="s">
        <v>23</v>
      </c>
      <c r="D246" s="6">
        <v>25</v>
      </c>
      <c r="E246">
        <f t="shared" si="12"/>
        <v>20</v>
      </c>
      <c r="F246" s="6">
        <v>2</v>
      </c>
      <c r="G246" t="str">
        <f t="shared" si="13"/>
        <v>Sun-Kissed Produce</v>
      </c>
      <c r="H246">
        <f t="shared" si="14"/>
        <v>50</v>
      </c>
      <c r="I246">
        <f t="shared" si="15"/>
        <v>50</v>
      </c>
    </row>
    <row r="247" spans="1:9" ht="15.75" x14ac:dyDescent="0.25">
      <c r="A247" s="5" t="s">
        <v>154</v>
      </c>
      <c r="B247" s="5" t="s">
        <v>116</v>
      </c>
      <c r="C247" s="5" t="s">
        <v>117</v>
      </c>
      <c r="D247" s="6">
        <v>172</v>
      </c>
      <c r="E247">
        <f t="shared" si="12"/>
        <v>40</v>
      </c>
      <c r="F247" s="6">
        <v>1</v>
      </c>
      <c r="G247" t="str">
        <f t="shared" si="13"/>
        <v>Unknown</v>
      </c>
      <c r="H247">
        <f t="shared" si="14"/>
        <v>172</v>
      </c>
      <c r="I247">
        <f t="shared" si="15"/>
        <v>0</v>
      </c>
    </row>
    <row r="248" spans="1:9" ht="15.75" x14ac:dyDescent="0.25">
      <c r="A248" s="5" t="s">
        <v>154</v>
      </c>
      <c r="B248" s="5" t="s">
        <v>118</v>
      </c>
      <c r="C248" s="5" t="s">
        <v>119</v>
      </c>
      <c r="D248" s="6">
        <v>172</v>
      </c>
      <c r="E248">
        <f t="shared" si="12"/>
        <v>40</v>
      </c>
      <c r="F248" s="6">
        <v>1</v>
      </c>
      <c r="G248" t="str">
        <f t="shared" si="13"/>
        <v>Unknown</v>
      </c>
      <c r="H248">
        <f t="shared" si="14"/>
        <v>172</v>
      </c>
      <c r="I248">
        <f t="shared" si="15"/>
        <v>0</v>
      </c>
    </row>
    <row r="249" spans="1:9" ht="15.75" x14ac:dyDescent="0.25">
      <c r="A249" s="5" t="s">
        <v>154</v>
      </c>
      <c r="B249" s="5" t="s">
        <v>97</v>
      </c>
      <c r="C249" s="5" t="s">
        <v>98</v>
      </c>
      <c r="D249" s="6">
        <v>51</v>
      </c>
      <c r="E249">
        <f t="shared" si="12"/>
        <v>40</v>
      </c>
      <c r="F249" s="6">
        <v>2</v>
      </c>
      <c r="G249" t="str">
        <f t="shared" si="13"/>
        <v>Unknown</v>
      </c>
      <c r="H249">
        <f t="shared" si="14"/>
        <v>102</v>
      </c>
      <c r="I249">
        <f t="shared" si="15"/>
        <v>50</v>
      </c>
    </row>
    <row r="250" spans="1:9" ht="15.75" x14ac:dyDescent="0.25">
      <c r="A250" s="5" t="s">
        <v>154</v>
      </c>
      <c r="B250" s="5" t="s">
        <v>44</v>
      </c>
      <c r="C250" s="5" t="s">
        <v>45</v>
      </c>
      <c r="D250" s="6">
        <v>22</v>
      </c>
      <c r="E250">
        <f t="shared" si="12"/>
        <v>14</v>
      </c>
      <c r="F250" s="6">
        <v>3</v>
      </c>
      <c r="G250" t="str">
        <f t="shared" si="13"/>
        <v>Sprout &amp; Harvest Farm</v>
      </c>
      <c r="H250">
        <f t="shared" si="14"/>
        <v>66</v>
      </c>
      <c r="I250">
        <f t="shared" si="15"/>
        <v>66.666666666666657</v>
      </c>
    </row>
    <row r="251" spans="1:9" ht="15.75" x14ac:dyDescent="0.25">
      <c r="A251" s="5" t="s">
        <v>154</v>
      </c>
      <c r="B251" s="5" t="s">
        <v>36</v>
      </c>
      <c r="C251" s="5" t="s">
        <v>37</v>
      </c>
      <c r="D251" s="6">
        <v>33</v>
      </c>
      <c r="E251">
        <f t="shared" si="12"/>
        <v>30</v>
      </c>
      <c r="F251" s="6">
        <v>2</v>
      </c>
      <c r="G251" t="str">
        <f t="shared" si="13"/>
        <v>Unknown</v>
      </c>
      <c r="H251">
        <f t="shared" si="14"/>
        <v>66</v>
      </c>
      <c r="I251">
        <f t="shared" si="15"/>
        <v>50</v>
      </c>
    </row>
    <row r="252" spans="1:9" ht="15.75" x14ac:dyDescent="0.25">
      <c r="A252" s="5" t="s">
        <v>154</v>
      </c>
      <c r="B252" s="5" t="s">
        <v>30</v>
      </c>
      <c r="C252" s="5" t="s">
        <v>31</v>
      </c>
      <c r="D252" s="6">
        <v>39</v>
      </c>
      <c r="E252">
        <f t="shared" si="12"/>
        <v>34</v>
      </c>
      <c r="F252" s="6">
        <v>1</v>
      </c>
      <c r="G252" t="str">
        <f t="shared" si="13"/>
        <v>Unknown</v>
      </c>
      <c r="H252">
        <f t="shared" si="14"/>
        <v>39</v>
      </c>
      <c r="I252">
        <f t="shared" si="15"/>
        <v>0</v>
      </c>
    </row>
    <row r="253" spans="1:9" ht="15.75" x14ac:dyDescent="0.25">
      <c r="A253" s="5" t="s">
        <v>154</v>
      </c>
      <c r="B253" s="5" t="s">
        <v>105</v>
      </c>
      <c r="C253" s="5" t="s">
        <v>106</v>
      </c>
      <c r="D253" s="6">
        <v>37</v>
      </c>
      <c r="E253">
        <f t="shared" si="12"/>
        <v>40</v>
      </c>
      <c r="F253" s="6">
        <v>0.5</v>
      </c>
      <c r="G253" t="str">
        <f t="shared" si="13"/>
        <v>Unknown</v>
      </c>
      <c r="H253">
        <f t="shared" si="14"/>
        <v>18.5</v>
      </c>
      <c r="I253">
        <f t="shared" si="15"/>
        <v>-100</v>
      </c>
    </row>
    <row r="254" spans="1:9" ht="15.75" x14ac:dyDescent="0.25">
      <c r="A254" s="5" t="s">
        <v>154</v>
      </c>
      <c r="B254" s="5" t="s">
        <v>46</v>
      </c>
      <c r="C254" s="5" t="s">
        <v>47</v>
      </c>
      <c r="D254" s="6">
        <v>81</v>
      </c>
      <c r="E254">
        <f t="shared" si="12"/>
        <v>64</v>
      </c>
      <c r="F254" s="6">
        <v>0.25</v>
      </c>
      <c r="G254" t="str">
        <f t="shared" si="13"/>
        <v>Sprout &amp; Harvest Farm</v>
      </c>
      <c r="H254">
        <f t="shared" si="14"/>
        <v>20.25</v>
      </c>
      <c r="I254">
        <f t="shared" si="15"/>
        <v>-300</v>
      </c>
    </row>
    <row r="255" spans="1:9" ht="15.75" x14ac:dyDescent="0.25">
      <c r="A255" s="5" t="s">
        <v>154</v>
      </c>
      <c r="B255" s="5" t="s">
        <v>12</v>
      </c>
      <c r="C255" s="5" t="s">
        <v>13</v>
      </c>
      <c r="D255" s="6">
        <v>79</v>
      </c>
      <c r="E255">
        <f t="shared" si="12"/>
        <v>40</v>
      </c>
      <c r="F255" s="6">
        <v>0.25</v>
      </c>
      <c r="G255" t="str">
        <f t="shared" si="13"/>
        <v>Unknown</v>
      </c>
      <c r="H255">
        <f t="shared" si="14"/>
        <v>19.75</v>
      </c>
      <c r="I255">
        <f t="shared" si="15"/>
        <v>-300</v>
      </c>
    </row>
    <row r="256" spans="1:9" ht="15.75" x14ac:dyDescent="0.25">
      <c r="A256" s="5" t="s">
        <v>154</v>
      </c>
      <c r="B256" s="5" t="s">
        <v>102</v>
      </c>
      <c r="C256" s="5" t="s">
        <v>103</v>
      </c>
      <c r="D256" s="6">
        <v>68</v>
      </c>
      <c r="E256">
        <f t="shared" si="12"/>
        <v>40</v>
      </c>
      <c r="F256" s="6">
        <v>2</v>
      </c>
      <c r="G256" t="str">
        <f t="shared" si="13"/>
        <v>Unknown</v>
      </c>
      <c r="H256">
        <f t="shared" si="14"/>
        <v>136</v>
      </c>
      <c r="I256">
        <f t="shared" si="15"/>
        <v>50</v>
      </c>
    </row>
    <row r="257" spans="1:9" ht="15.75" x14ac:dyDescent="0.25">
      <c r="A257" s="5" t="s">
        <v>154</v>
      </c>
      <c r="B257" s="5" t="s">
        <v>100</v>
      </c>
      <c r="C257" s="5" t="s">
        <v>101</v>
      </c>
      <c r="D257" s="6">
        <v>21</v>
      </c>
      <c r="E257">
        <f t="shared" si="12"/>
        <v>40</v>
      </c>
      <c r="F257" s="6">
        <v>2</v>
      </c>
      <c r="G257" t="str">
        <f t="shared" si="13"/>
        <v>Unknown</v>
      </c>
      <c r="H257">
        <f t="shared" si="14"/>
        <v>42</v>
      </c>
      <c r="I257">
        <f t="shared" si="15"/>
        <v>50</v>
      </c>
    </row>
    <row r="258" spans="1:9" ht="15.75" x14ac:dyDescent="0.25">
      <c r="A258" s="5" t="s">
        <v>154</v>
      </c>
      <c r="B258" s="5" t="s">
        <v>18</v>
      </c>
      <c r="C258" s="5" t="s">
        <v>19</v>
      </c>
      <c r="D258" s="6">
        <v>80</v>
      </c>
      <c r="E258">
        <f t="shared" si="12"/>
        <v>55</v>
      </c>
      <c r="F258" s="6">
        <v>1</v>
      </c>
      <c r="G258" t="str">
        <f t="shared" si="13"/>
        <v>Unknown</v>
      </c>
      <c r="H258">
        <f t="shared" si="14"/>
        <v>80</v>
      </c>
      <c r="I258">
        <f t="shared" si="15"/>
        <v>0</v>
      </c>
    </row>
    <row r="259" spans="1:9" ht="15.75" x14ac:dyDescent="0.25">
      <c r="A259" s="5" t="s">
        <v>154</v>
      </c>
      <c r="B259" s="5" t="s">
        <v>61</v>
      </c>
      <c r="C259" s="5" t="s">
        <v>62</v>
      </c>
      <c r="D259" s="6">
        <v>102</v>
      </c>
      <c r="E259">
        <f t="shared" ref="E259:E322" si="16">IF(C259="Orange",67,IF(C259="Tomato",55,IF(C259="Potato",30,IF(C259="Pineapple",20,IF(C259="Grapes",10,IF(C259="Spinach",33,IF(C259="Strawberry",90,IF(C259="Cucumber",34,IF(C259="Mango",21,IF(C259="Watermelon",33,IF(C259="Broccoli",30,IF(C259="Kiwi",11,IF(C259="Lemon",20,IF(C259="Avocado",10,IF(C259="Cauliflower",14,IF(C259="Pear",64,IF(C259="Blueberry",99,IF(C259="Bell Pepper",65,40)))))))))))))))))
)</f>
        <v>40</v>
      </c>
      <c r="F259" s="6">
        <v>3</v>
      </c>
      <c r="G259" t="str">
        <f t="shared" ref="G259:G322" si="17">IF(C259="Pear", "Sprout &amp; Harvest Farm",
IF(C259="Pineapple", "Sun-Kissed Produce",
IF(C259="Watermelon", "Fresh From the Field",
IF(C259="Bell Pepper", "Valley's Bounty",
IF(C259="Blueberry", "Vibrant Veggies",
IF(C259="Grapes", "Root to Table Farms",
IF(C259="Cauliflower", "Sprout &amp; Harvest Farm",
IF(C259="Spinach", "Vibrant Veggies",
IF(C259="Avocado", "Fresh From the Field",
IF(C259="Strawberry", "Sun-Kissed Produce",
"Unknown"))))))))))</f>
        <v>Unknown</v>
      </c>
      <c r="H259">
        <f t="shared" ref="H259:H322" si="18">D259*F259</f>
        <v>306</v>
      </c>
      <c r="I259">
        <f t="shared" ref="I259:I322" si="19">((H259-D259)/H259)*100</f>
        <v>66.666666666666657</v>
      </c>
    </row>
    <row r="260" spans="1:9" ht="15.75" x14ac:dyDescent="0.25">
      <c r="A260" s="5" t="s">
        <v>154</v>
      </c>
      <c r="B260" s="5" t="s">
        <v>63</v>
      </c>
      <c r="C260" s="5" t="s">
        <v>64</v>
      </c>
      <c r="D260" s="6">
        <v>102</v>
      </c>
      <c r="E260">
        <f t="shared" si="16"/>
        <v>40</v>
      </c>
      <c r="F260" s="6">
        <v>2</v>
      </c>
      <c r="G260" t="str">
        <f t="shared" si="17"/>
        <v>Unknown</v>
      </c>
      <c r="H260">
        <f t="shared" si="18"/>
        <v>204</v>
      </c>
      <c r="I260">
        <f t="shared" si="19"/>
        <v>50</v>
      </c>
    </row>
    <row r="261" spans="1:9" ht="15.75" x14ac:dyDescent="0.25">
      <c r="A261" s="5" t="s">
        <v>154</v>
      </c>
      <c r="B261" s="5" t="s">
        <v>34</v>
      </c>
      <c r="C261" s="5" t="s">
        <v>35</v>
      </c>
      <c r="D261" s="6">
        <v>62</v>
      </c>
      <c r="E261">
        <f t="shared" si="16"/>
        <v>33</v>
      </c>
      <c r="F261" s="6">
        <v>0.5</v>
      </c>
      <c r="G261" t="str">
        <f t="shared" si="17"/>
        <v>Fresh From the Field</v>
      </c>
      <c r="H261">
        <f t="shared" si="18"/>
        <v>31</v>
      </c>
      <c r="I261">
        <f t="shared" si="19"/>
        <v>-100</v>
      </c>
    </row>
    <row r="262" spans="1:9" ht="15.75" x14ac:dyDescent="0.25">
      <c r="A262" s="5" t="s">
        <v>154</v>
      </c>
      <c r="B262" s="5" t="s">
        <v>155</v>
      </c>
      <c r="C262" s="5" t="s">
        <v>156</v>
      </c>
      <c r="D262" s="6">
        <v>75</v>
      </c>
      <c r="E262">
        <f t="shared" si="16"/>
        <v>40</v>
      </c>
      <c r="F262" s="6">
        <v>3</v>
      </c>
      <c r="G262" t="str">
        <f t="shared" si="17"/>
        <v>Unknown</v>
      </c>
      <c r="H262">
        <f t="shared" si="18"/>
        <v>225</v>
      </c>
      <c r="I262">
        <f t="shared" si="19"/>
        <v>66.666666666666657</v>
      </c>
    </row>
    <row r="263" spans="1:9" ht="15.75" x14ac:dyDescent="0.25">
      <c r="A263" s="5" t="s">
        <v>154</v>
      </c>
      <c r="B263" s="5" t="s">
        <v>42</v>
      </c>
      <c r="C263" s="5" t="s">
        <v>43</v>
      </c>
      <c r="D263" s="6">
        <v>30.5</v>
      </c>
      <c r="E263">
        <f t="shared" si="16"/>
        <v>10</v>
      </c>
      <c r="F263" s="6">
        <v>5</v>
      </c>
      <c r="G263" t="str">
        <f t="shared" si="17"/>
        <v>Fresh From the Field</v>
      </c>
      <c r="H263">
        <f t="shared" si="18"/>
        <v>152.5</v>
      </c>
      <c r="I263">
        <f t="shared" si="19"/>
        <v>80</v>
      </c>
    </row>
    <row r="264" spans="1:9" ht="15.75" x14ac:dyDescent="0.25">
      <c r="A264" s="5" t="s">
        <v>154</v>
      </c>
      <c r="B264" s="5" t="s">
        <v>58</v>
      </c>
      <c r="C264" s="5" t="s">
        <v>59</v>
      </c>
      <c r="D264" s="6">
        <v>39</v>
      </c>
      <c r="E264">
        <f t="shared" si="16"/>
        <v>40</v>
      </c>
      <c r="F264" s="6">
        <v>3</v>
      </c>
      <c r="G264" t="str">
        <f t="shared" si="17"/>
        <v>Unknown</v>
      </c>
      <c r="H264">
        <f t="shared" si="18"/>
        <v>117</v>
      </c>
      <c r="I264">
        <f t="shared" si="19"/>
        <v>66.666666666666657</v>
      </c>
    </row>
    <row r="265" spans="1:9" ht="15.75" x14ac:dyDescent="0.25">
      <c r="A265" s="5" t="s">
        <v>157</v>
      </c>
      <c r="B265" s="5" t="s">
        <v>36</v>
      </c>
      <c r="C265" s="5" t="s">
        <v>37</v>
      </c>
      <c r="D265" s="6">
        <v>32.18</v>
      </c>
      <c r="E265">
        <f t="shared" si="16"/>
        <v>30</v>
      </c>
      <c r="F265" s="6">
        <v>0.5</v>
      </c>
      <c r="G265" t="str">
        <f t="shared" si="17"/>
        <v>Unknown</v>
      </c>
      <c r="H265">
        <f t="shared" si="18"/>
        <v>16.09</v>
      </c>
      <c r="I265">
        <f t="shared" si="19"/>
        <v>-100</v>
      </c>
    </row>
    <row r="266" spans="1:9" ht="15.75" x14ac:dyDescent="0.25">
      <c r="A266" s="5" t="s">
        <v>157</v>
      </c>
      <c r="B266" s="5" t="s">
        <v>123</v>
      </c>
      <c r="C266" s="5" t="s">
        <v>124</v>
      </c>
      <c r="D266" s="6">
        <v>25</v>
      </c>
      <c r="E266">
        <f t="shared" si="16"/>
        <v>40</v>
      </c>
      <c r="F266" s="6">
        <v>5</v>
      </c>
      <c r="G266" t="str">
        <f t="shared" si="17"/>
        <v>Unknown</v>
      </c>
      <c r="H266">
        <f t="shared" si="18"/>
        <v>125</v>
      </c>
      <c r="I266">
        <f t="shared" si="19"/>
        <v>80</v>
      </c>
    </row>
    <row r="267" spans="1:9" ht="15.75" x14ac:dyDescent="0.25">
      <c r="A267" s="5" t="s">
        <v>157</v>
      </c>
      <c r="B267" s="5" t="s">
        <v>158</v>
      </c>
      <c r="C267" s="5" t="s">
        <v>159</v>
      </c>
      <c r="D267" s="6">
        <v>15</v>
      </c>
      <c r="E267">
        <f t="shared" si="16"/>
        <v>40</v>
      </c>
      <c r="F267" s="6">
        <v>1</v>
      </c>
      <c r="G267" t="str">
        <f t="shared" si="17"/>
        <v>Unknown</v>
      </c>
      <c r="H267">
        <f t="shared" si="18"/>
        <v>15</v>
      </c>
      <c r="I267">
        <f t="shared" si="19"/>
        <v>0</v>
      </c>
    </row>
    <row r="268" spans="1:9" ht="15.75" x14ac:dyDescent="0.25">
      <c r="A268" s="5" t="s">
        <v>157</v>
      </c>
      <c r="B268" s="5" t="s">
        <v>30</v>
      </c>
      <c r="C268" s="5" t="s">
        <v>31</v>
      </c>
      <c r="D268" s="6">
        <v>38.020000000000003</v>
      </c>
      <c r="E268">
        <f t="shared" si="16"/>
        <v>34</v>
      </c>
      <c r="F268" s="6">
        <v>3</v>
      </c>
      <c r="G268" t="str">
        <f t="shared" si="17"/>
        <v>Unknown</v>
      </c>
      <c r="H268">
        <f t="shared" si="18"/>
        <v>114.06</v>
      </c>
      <c r="I268">
        <f t="shared" si="19"/>
        <v>66.666666666666657</v>
      </c>
    </row>
    <row r="269" spans="1:9" ht="15.75" x14ac:dyDescent="0.25">
      <c r="A269" s="5" t="s">
        <v>157</v>
      </c>
      <c r="B269" s="5" t="s">
        <v>93</v>
      </c>
      <c r="C269" s="5" t="s">
        <v>94</v>
      </c>
      <c r="D269" s="6">
        <v>48.76</v>
      </c>
      <c r="E269">
        <f t="shared" si="16"/>
        <v>40</v>
      </c>
      <c r="F269" s="6">
        <v>0.7</v>
      </c>
      <c r="G269" t="str">
        <f t="shared" si="17"/>
        <v>Unknown</v>
      </c>
      <c r="H269">
        <f t="shared" si="18"/>
        <v>34.131999999999998</v>
      </c>
      <c r="I269">
        <f t="shared" si="19"/>
        <v>-42.857142857142861</v>
      </c>
    </row>
    <row r="270" spans="1:9" ht="15.75" x14ac:dyDescent="0.25">
      <c r="A270" s="5" t="s">
        <v>157</v>
      </c>
      <c r="B270" s="5" t="s">
        <v>24</v>
      </c>
      <c r="C270" s="5" t="s">
        <v>25</v>
      </c>
      <c r="D270" s="6">
        <v>28</v>
      </c>
      <c r="E270">
        <f t="shared" si="16"/>
        <v>10</v>
      </c>
      <c r="F270" s="6">
        <v>1</v>
      </c>
      <c r="G270" t="str">
        <f t="shared" si="17"/>
        <v>Root to Table Farms</v>
      </c>
      <c r="H270">
        <f t="shared" si="18"/>
        <v>28</v>
      </c>
      <c r="I270">
        <f t="shared" si="19"/>
        <v>0</v>
      </c>
    </row>
    <row r="271" spans="1:9" ht="15.75" x14ac:dyDescent="0.25">
      <c r="A271" s="5" t="s">
        <v>157</v>
      </c>
      <c r="B271" s="5" t="s">
        <v>28</v>
      </c>
      <c r="C271" s="5" t="s">
        <v>29</v>
      </c>
      <c r="D271" s="6">
        <v>75</v>
      </c>
      <c r="E271">
        <f t="shared" si="16"/>
        <v>90</v>
      </c>
      <c r="F271" s="6">
        <v>3</v>
      </c>
      <c r="G271" t="str">
        <f t="shared" si="17"/>
        <v>Sun-Kissed Produce</v>
      </c>
      <c r="H271">
        <f t="shared" si="18"/>
        <v>225</v>
      </c>
      <c r="I271">
        <f t="shared" si="19"/>
        <v>66.666666666666657</v>
      </c>
    </row>
    <row r="272" spans="1:9" ht="15.75" x14ac:dyDescent="0.25">
      <c r="A272" s="5" t="s">
        <v>157</v>
      </c>
      <c r="B272" s="5" t="s">
        <v>110</v>
      </c>
      <c r="C272" s="5" t="s">
        <v>33</v>
      </c>
      <c r="D272" s="6">
        <v>55</v>
      </c>
      <c r="E272">
        <f t="shared" si="16"/>
        <v>21</v>
      </c>
      <c r="F272" s="6">
        <v>0.1</v>
      </c>
      <c r="G272" t="str">
        <f t="shared" si="17"/>
        <v>Unknown</v>
      </c>
      <c r="H272">
        <f t="shared" si="18"/>
        <v>5.5</v>
      </c>
      <c r="I272">
        <f t="shared" si="19"/>
        <v>-900</v>
      </c>
    </row>
    <row r="273" spans="1:9" ht="15.75" x14ac:dyDescent="0.25">
      <c r="A273" s="5" t="s">
        <v>157</v>
      </c>
      <c r="B273" s="5" t="s">
        <v>105</v>
      </c>
      <c r="C273" s="5" t="s">
        <v>106</v>
      </c>
      <c r="D273" s="6">
        <v>36.08</v>
      </c>
      <c r="E273">
        <f t="shared" si="16"/>
        <v>40</v>
      </c>
      <c r="F273" s="6">
        <v>1.25</v>
      </c>
      <c r="G273" t="str">
        <f t="shared" si="17"/>
        <v>Unknown</v>
      </c>
      <c r="H273">
        <f t="shared" si="18"/>
        <v>45.099999999999994</v>
      </c>
      <c r="I273">
        <f t="shared" si="19"/>
        <v>19.999999999999993</v>
      </c>
    </row>
    <row r="274" spans="1:9" ht="15.75" x14ac:dyDescent="0.25">
      <c r="A274" s="5" t="s">
        <v>157</v>
      </c>
      <c r="B274" s="5" t="s">
        <v>97</v>
      </c>
      <c r="C274" s="5" t="s">
        <v>98</v>
      </c>
      <c r="D274" s="6">
        <v>49.73</v>
      </c>
      <c r="E274">
        <f t="shared" si="16"/>
        <v>40</v>
      </c>
      <c r="F274" s="6">
        <v>2</v>
      </c>
      <c r="G274" t="str">
        <f t="shared" si="17"/>
        <v>Unknown</v>
      </c>
      <c r="H274">
        <f t="shared" si="18"/>
        <v>99.46</v>
      </c>
      <c r="I274">
        <f t="shared" si="19"/>
        <v>50</v>
      </c>
    </row>
    <row r="275" spans="1:9" ht="15.75" x14ac:dyDescent="0.25">
      <c r="A275" s="5" t="s">
        <v>157</v>
      </c>
      <c r="B275" s="5" t="s">
        <v>100</v>
      </c>
      <c r="C275" s="5" t="s">
        <v>101</v>
      </c>
      <c r="D275" s="6">
        <v>20.48</v>
      </c>
      <c r="E275">
        <f t="shared" si="16"/>
        <v>40</v>
      </c>
      <c r="F275" s="6">
        <v>2</v>
      </c>
      <c r="G275" t="str">
        <f t="shared" si="17"/>
        <v>Unknown</v>
      </c>
      <c r="H275">
        <f t="shared" si="18"/>
        <v>40.96</v>
      </c>
      <c r="I275">
        <f t="shared" si="19"/>
        <v>50</v>
      </c>
    </row>
    <row r="276" spans="1:9" ht="15.75" x14ac:dyDescent="0.25">
      <c r="A276" s="5" t="s">
        <v>157</v>
      </c>
      <c r="B276" s="5" t="s">
        <v>44</v>
      </c>
      <c r="C276" s="5" t="s">
        <v>45</v>
      </c>
      <c r="D276" s="6">
        <v>22</v>
      </c>
      <c r="E276">
        <f t="shared" si="16"/>
        <v>14</v>
      </c>
      <c r="F276" s="6">
        <v>6</v>
      </c>
      <c r="G276" t="str">
        <f t="shared" si="17"/>
        <v>Sprout &amp; Harvest Farm</v>
      </c>
      <c r="H276">
        <f t="shared" si="18"/>
        <v>132</v>
      </c>
      <c r="I276">
        <f t="shared" si="19"/>
        <v>83.333333333333343</v>
      </c>
    </row>
    <row r="277" spans="1:9" ht="15.75" x14ac:dyDescent="0.25">
      <c r="A277" s="5" t="s">
        <v>157</v>
      </c>
      <c r="B277" s="5" t="s">
        <v>48</v>
      </c>
      <c r="C277" s="5" t="s">
        <v>49</v>
      </c>
      <c r="D277" s="6">
        <v>112.12</v>
      </c>
      <c r="E277">
        <f t="shared" si="16"/>
        <v>99</v>
      </c>
      <c r="F277" s="6">
        <v>1</v>
      </c>
      <c r="G277" t="str">
        <f t="shared" si="17"/>
        <v>Vibrant Veggies</v>
      </c>
      <c r="H277">
        <f t="shared" si="18"/>
        <v>112.12</v>
      </c>
      <c r="I277">
        <f t="shared" si="19"/>
        <v>0</v>
      </c>
    </row>
    <row r="278" spans="1:9" ht="15.75" x14ac:dyDescent="0.25">
      <c r="A278" s="5" t="s">
        <v>157</v>
      </c>
      <c r="B278" s="5" t="s">
        <v>148</v>
      </c>
      <c r="C278" s="5" t="s">
        <v>149</v>
      </c>
      <c r="D278" s="6">
        <v>360.75</v>
      </c>
      <c r="E278">
        <f t="shared" si="16"/>
        <v>40</v>
      </c>
      <c r="F278" s="6">
        <v>1</v>
      </c>
      <c r="G278" t="str">
        <f t="shared" si="17"/>
        <v>Unknown</v>
      </c>
      <c r="H278">
        <f t="shared" si="18"/>
        <v>360.75</v>
      </c>
      <c r="I278">
        <f t="shared" si="19"/>
        <v>0</v>
      </c>
    </row>
    <row r="279" spans="1:9" ht="15.75" x14ac:dyDescent="0.25">
      <c r="A279" s="5" t="s">
        <v>157</v>
      </c>
      <c r="B279" s="5" t="s">
        <v>83</v>
      </c>
      <c r="C279" s="5" t="s">
        <v>84</v>
      </c>
      <c r="D279" s="6">
        <v>54.6</v>
      </c>
      <c r="E279">
        <f t="shared" si="16"/>
        <v>40</v>
      </c>
      <c r="F279" s="6">
        <v>1.5</v>
      </c>
      <c r="G279" t="str">
        <f t="shared" si="17"/>
        <v>Unknown</v>
      </c>
      <c r="H279">
        <f t="shared" si="18"/>
        <v>81.900000000000006</v>
      </c>
      <c r="I279">
        <f t="shared" si="19"/>
        <v>33.333333333333336</v>
      </c>
    </row>
    <row r="280" spans="1:9" ht="15.75" x14ac:dyDescent="0.25">
      <c r="A280" s="5" t="s">
        <v>157</v>
      </c>
      <c r="B280" s="5" t="s">
        <v>102</v>
      </c>
      <c r="C280" s="5" t="s">
        <v>103</v>
      </c>
      <c r="D280" s="6">
        <v>66.3</v>
      </c>
      <c r="E280">
        <f t="shared" si="16"/>
        <v>40</v>
      </c>
      <c r="F280" s="6">
        <v>1</v>
      </c>
      <c r="G280" t="str">
        <f t="shared" si="17"/>
        <v>Unknown</v>
      </c>
      <c r="H280">
        <f t="shared" si="18"/>
        <v>66.3</v>
      </c>
      <c r="I280">
        <f t="shared" si="19"/>
        <v>0</v>
      </c>
    </row>
    <row r="281" spans="1:9" ht="15.75" x14ac:dyDescent="0.25">
      <c r="A281" s="5" t="s">
        <v>160</v>
      </c>
      <c r="B281" s="5" t="s">
        <v>40</v>
      </c>
      <c r="C281" s="5" t="s">
        <v>41</v>
      </c>
      <c r="D281" s="6">
        <v>28.5</v>
      </c>
      <c r="E281">
        <f t="shared" si="16"/>
        <v>20</v>
      </c>
      <c r="F281" s="6">
        <v>10</v>
      </c>
      <c r="G281" t="str">
        <f t="shared" si="17"/>
        <v>Unknown</v>
      </c>
      <c r="H281">
        <f t="shared" si="18"/>
        <v>285</v>
      </c>
      <c r="I281">
        <f t="shared" si="19"/>
        <v>90</v>
      </c>
    </row>
    <row r="282" spans="1:9" ht="15.75" x14ac:dyDescent="0.25">
      <c r="A282" s="5" t="s">
        <v>160</v>
      </c>
      <c r="B282" s="5" t="s">
        <v>36</v>
      </c>
      <c r="C282" s="5" t="s">
        <v>37</v>
      </c>
      <c r="D282" s="6">
        <v>33</v>
      </c>
      <c r="E282">
        <f t="shared" si="16"/>
        <v>30</v>
      </c>
      <c r="F282" s="6">
        <v>1</v>
      </c>
      <c r="G282" t="str">
        <f t="shared" si="17"/>
        <v>Unknown</v>
      </c>
      <c r="H282">
        <f t="shared" si="18"/>
        <v>33</v>
      </c>
      <c r="I282">
        <f t="shared" si="19"/>
        <v>0</v>
      </c>
    </row>
    <row r="283" spans="1:9" ht="15.75" x14ac:dyDescent="0.25">
      <c r="A283" s="5" t="s">
        <v>160</v>
      </c>
      <c r="B283" s="5" t="s">
        <v>30</v>
      </c>
      <c r="C283" s="5" t="s">
        <v>31</v>
      </c>
      <c r="D283" s="6">
        <v>39</v>
      </c>
      <c r="E283">
        <f t="shared" si="16"/>
        <v>34</v>
      </c>
      <c r="F283" s="6">
        <v>0.5</v>
      </c>
      <c r="G283" t="str">
        <f t="shared" si="17"/>
        <v>Unknown</v>
      </c>
      <c r="H283">
        <f t="shared" si="18"/>
        <v>19.5</v>
      </c>
      <c r="I283">
        <f t="shared" si="19"/>
        <v>-100</v>
      </c>
    </row>
    <row r="284" spans="1:9" ht="15.75" x14ac:dyDescent="0.25">
      <c r="A284" s="5" t="s">
        <v>160</v>
      </c>
      <c r="B284" s="5" t="s">
        <v>93</v>
      </c>
      <c r="C284" s="5" t="s">
        <v>94</v>
      </c>
      <c r="D284" s="6">
        <v>50</v>
      </c>
      <c r="E284">
        <f t="shared" si="16"/>
        <v>40</v>
      </c>
      <c r="F284" s="6">
        <v>2.5</v>
      </c>
      <c r="G284" t="str">
        <f t="shared" si="17"/>
        <v>Unknown</v>
      </c>
      <c r="H284">
        <f t="shared" si="18"/>
        <v>125</v>
      </c>
      <c r="I284">
        <f t="shared" si="19"/>
        <v>60</v>
      </c>
    </row>
    <row r="285" spans="1:9" ht="15.75" x14ac:dyDescent="0.25">
      <c r="A285" s="5" t="s">
        <v>160</v>
      </c>
      <c r="B285" s="5" t="s">
        <v>14</v>
      </c>
      <c r="C285" s="5" t="s">
        <v>15</v>
      </c>
      <c r="D285" s="6">
        <v>112</v>
      </c>
      <c r="E285">
        <f t="shared" si="16"/>
        <v>40</v>
      </c>
      <c r="F285" s="6">
        <v>1.5</v>
      </c>
      <c r="G285" t="str">
        <f t="shared" si="17"/>
        <v>Unknown</v>
      </c>
      <c r="H285">
        <f t="shared" si="18"/>
        <v>168</v>
      </c>
      <c r="I285">
        <f t="shared" si="19"/>
        <v>33.333333333333329</v>
      </c>
    </row>
    <row r="286" spans="1:9" ht="15.75" x14ac:dyDescent="0.25">
      <c r="A286" s="5" t="s">
        <v>160</v>
      </c>
      <c r="B286" s="5" t="s">
        <v>118</v>
      </c>
      <c r="C286" s="5" t="s">
        <v>119</v>
      </c>
      <c r="D286" s="6">
        <v>172</v>
      </c>
      <c r="E286">
        <f t="shared" si="16"/>
        <v>40</v>
      </c>
      <c r="F286" s="6">
        <v>1</v>
      </c>
      <c r="G286" t="str">
        <f t="shared" si="17"/>
        <v>Unknown</v>
      </c>
      <c r="H286">
        <f t="shared" si="18"/>
        <v>172</v>
      </c>
      <c r="I286">
        <f t="shared" si="19"/>
        <v>0</v>
      </c>
    </row>
    <row r="287" spans="1:9" ht="15.75" x14ac:dyDescent="0.25">
      <c r="A287" s="5" t="s">
        <v>160</v>
      </c>
      <c r="B287" s="5" t="s">
        <v>18</v>
      </c>
      <c r="C287" s="5" t="s">
        <v>19</v>
      </c>
      <c r="D287" s="6">
        <v>80</v>
      </c>
      <c r="E287">
        <f t="shared" si="16"/>
        <v>55</v>
      </c>
      <c r="F287" s="6">
        <v>1</v>
      </c>
      <c r="G287" t="str">
        <f t="shared" si="17"/>
        <v>Unknown</v>
      </c>
      <c r="H287">
        <f t="shared" si="18"/>
        <v>80</v>
      </c>
      <c r="I287">
        <f t="shared" si="19"/>
        <v>0</v>
      </c>
    </row>
    <row r="288" spans="1:9" ht="15.75" x14ac:dyDescent="0.25">
      <c r="A288" s="5" t="s">
        <v>160</v>
      </c>
      <c r="B288" s="5" t="s">
        <v>95</v>
      </c>
      <c r="C288" s="5" t="s">
        <v>96</v>
      </c>
      <c r="D288" s="6">
        <v>39</v>
      </c>
      <c r="E288">
        <f t="shared" si="16"/>
        <v>40</v>
      </c>
      <c r="F288" s="6">
        <v>5</v>
      </c>
      <c r="G288" t="str">
        <f t="shared" si="17"/>
        <v>Unknown</v>
      </c>
      <c r="H288">
        <f t="shared" si="18"/>
        <v>195</v>
      </c>
      <c r="I288">
        <f t="shared" si="19"/>
        <v>80</v>
      </c>
    </row>
    <row r="289" spans="1:9" ht="15.75" x14ac:dyDescent="0.25">
      <c r="A289" s="5" t="s">
        <v>160</v>
      </c>
      <c r="B289" s="5" t="s">
        <v>91</v>
      </c>
      <c r="C289" s="5" t="s">
        <v>92</v>
      </c>
      <c r="D289" s="6">
        <v>69</v>
      </c>
      <c r="E289">
        <f t="shared" si="16"/>
        <v>40</v>
      </c>
      <c r="F289" s="6">
        <v>2</v>
      </c>
      <c r="G289" t="str">
        <f t="shared" si="17"/>
        <v>Unknown</v>
      </c>
      <c r="H289">
        <f t="shared" si="18"/>
        <v>138</v>
      </c>
      <c r="I289">
        <f t="shared" si="19"/>
        <v>50</v>
      </c>
    </row>
    <row r="290" spans="1:9" ht="15.75" x14ac:dyDescent="0.25">
      <c r="A290" s="5" t="s">
        <v>160</v>
      </c>
      <c r="B290" s="5" t="s">
        <v>89</v>
      </c>
      <c r="C290" s="5" t="s">
        <v>90</v>
      </c>
      <c r="D290" s="6">
        <v>69</v>
      </c>
      <c r="E290">
        <f t="shared" si="16"/>
        <v>40</v>
      </c>
      <c r="F290" s="6">
        <v>0.5</v>
      </c>
      <c r="G290" t="str">
        <f t="shared" si="17"/>
        <v>Unknown</v>
      </c>
      <c r="H290">
        <f t="shared" si="18"/>
        <v>34.5</v>
      </c>
      <c r="I290">
        <f t="shared" si="19"/>
        <v>-100</v>
      </c>
    </row>
    <row r="291" spans="1:9" ht="15.75" x14ac:dyDescent="0.25">
      <c r="A291" s="5" t="s">
        <v>160</v>
      </c>
      <c r="B291" s="5" t="s">
        <v>12</v>
      </c>
      <c r="C291" s="5" t="s">
        <v>13</v>
      </c>
      <c r="D291" s="6">
        <v>79</v>
      </c>
      <c r="E291">
        <f t="shared" si="16"/>
        <v>40</v>
      </c>
      <c r="F291" s="6">
        <v>0.25</v>
      </c>
      <c r="G291" t="str">
        <f t="shared" si="17"/>
        <v>Unknown</v>
      </c>
      <c r="H291">
        <f t="shared" si="18"/>
        <v>19.75</v>
      </c>
      <c r="I291">
        <f t="shared" si="19"/>
        <v>-300</v>
      </c>
    </row>
    <row r="292" spans="1:9" ht="15.75" x14ac:dyDescent="0.25">
      <c r="A292" s="5" t="s">
        <v>160</v>
      </c>
      <c r="B292" s="5" t="s">
        <v>97</v>
      </c>
      <c r="C292" s="5" t="s">
        <v>98</v>
      </c>
      <c r="D292" s="6">
        <v>51</v>
      </c>
      <c r="E292">
        <f t="shared" si="16"/>
        <v>40</v>
      </c>
      <c r="F292" s="6">
        <v>2</v>
      </c>
      <c r="G292" t="str">
        <f t="shared" si="17"/>
        <v>Unknown</v>
      </c>
      <c r="H292">
        <f t="shared" si="18"/>
        <v>102</v>
      </c>
      <c r="I292">
        <f t="shared" si="19"/>
        <v>50</v>
      </c>
    </row>
    <row r="293" spans="1:9" ht="15.75" x14ac:dyDescent="0.25">
      <c r="A293" s="5" t="s">
        <v>160</v>
      </c>
      <c r="B293" s="5" t="s">
        <v>100</v>
      </c>
      <c r="C293" s="5" t="s">
        <v>101</v>
      </c>
      <c r="D293" s="6">
        <v>21</v>
      </c>
      <c r="E293">
        <f t="shared" si="16"/>
        <v>40</v>
      </c>
      <c r="F293" s="6">
        <v>2</v>
      </c>
      <c r="G293" t="str">
        <f t="shared" si="17"/>
        <v>Unknown</v>
      </c>
      <c r="H293">
        <f t="shared" si="18"/>
        <v>42</v>
      </c>
      <c r="I293">
        <f t="shared" si="19"/>
        <v>50</v>
      </c>
    </row>
    <row r="294" spans="1:9" ht="15.75" x14ac:dyDescent="0.25">
      <c r="A294" s="5" t="s">
        <v>160</v>
      </c>
      <c r="B294" s="5" t="s">
        <v>26</v>
      </c>
      <c r="C294" s="5" t="s">
        <v>27</v>
      </c>
      <c r="D294" s="6">
        <v>49</v>
      </c>
      <c r="E294">
        <f t="shared" si="16"/>
        <v>33</v>
      </c>
      <c r="F294" s="6">
        <v>6</v>
      </c>
      <c r="G294" t="str">
        <f t="shared" si="17"/>
        <v>Vibrant Veggies</v>
      </c>
      <c r="H294">
        <f t="shared" si="18"/>
        <v>294</v>
      </c>
      <c r="I294">
        <f t="shared" si="19"/>
        <v>83.333333333333343</v>
      </c>
    </row>
    <row r="295" spans="1:9" ht="15.75" x14ac:dyDescent="0.25">
      <c r="A295" s="5" t="s">
        <v>160</v>
      </c>
      <c r="B295" s="5" t="s">
        <v>44</v>
      </c>
      <c r="C295" s="5" t="s">
        <v>45</v>
      </c>
      <c r="D295" s="6">
        <v>22</v>
      </c>
      <c r="E295">
        <f t="shared" si="16"/>
        <v>14</v>
      </c>
      <c r="F295" s="6">
        <v>12</v>
      </c>
      <c r="G295" t="str">
        <f t="shared" si="17"/>
        <v>Sprout &amp; Harvest Farm</v>
      </c>
      <c r="H295">
        <f t="shared" si="18"/>
        <v>264</v>
      </c>
      <c r="I295">
        <f t="shared" si="19"/>
        <v>91.666666666666657</v>
      </c>
    </row>
    <row r="296" spans="1:9" ht="15.75" x14ac:dyDescent="0.25">
      <c r="A296" s="5" t="s">
        <v>160</v>
      </c>
      <c r="B296" s="5" t="s">
        <v>48</v>
      </c>
      <c r="C296" s="5" t="s">
        <v>49</v>
      </c>
      <c r="D296" s="6">
        <v>115</v>
      </c>
      <c r="E296">
        <f t="shared" si="16"/>
        <v>99</v>
      </c>
      <c r="F296" s="6">
        <v>0.5</v>
      </c>
      <c r="G296" t="str">
        <f t="shared" si="17"/>
        <v>Vibrant Veggies</v>
      </c>
      <c r="H296">
        <f t="shared" si="18"/>
        <v>57.5</v>
      </c>
      <c r="I296">
        <f t="shared" si="19"/>
        <v>-100</v>
      </c>
    </row>
    <row r="297" spans="1:9" ht="15.75" x14ac:dyDescent="0.25">
      <c r="A297" s="5" t="s">
        <v>160</v>
      </c>
      <c r="B297" s="5" t="s">
        <v>20</v>
      </c>
      <c r="C297" s="5" t="s">
        <v>21</v>
      </c>
      <c r="D297" s="6">
        <v>45</v>
      </c>
      <c r="E297">
        <f t="shared" si="16"/>
        <v>30</v>
      </c>
      <c r="F297" s="6">
        <v>1</v>
      </c>
      <c r="G297" t="str">
        <f t="shared" si="17"/>
        <v>Unknown</v>
      </c>
      <c r="H297">
        <f t="shared" si="18"/>
        <v>45</v>
      </c>
      <c r="I297">
        <f t="shared" si="19"/>
        <v>0</v>
      </c>
    </row>
    <row r="298" spans="1:9" ht="15.75" x14ac:dyDescent="0.25">
      <c r="A298" s="5" t="s">
        <v>160</v>
      </c>
      <c r="B298" s="5" t="s">
        <v>85</v>
      </c>
      <c r="C298" s="5" t="s">
        <v>86</v>
      </c>
      <c r="D298" s="6">
        <v>545</v>
      </c>
      <c r="E298">
        <f t="shared" si="16"/>
        <v>40</v>
      </c>
      <c r="F298" s="6">
        <v>1</v>
      </c>
      <c r="G298" t="str">
        <f t="shared" si="17"/>
        <v>Unknown</v>
      </c>
      <c r="H298">
        <f t="shared" si="18"/>
        <v>545</v>
      </c>
      <c r="I298">
        <f t="shared" si="19"/>
        <v>0</v>
      </c>
    </row>
    <row r="299" spans="1:9" ht="15.75" x14ac:dyDescent="0.25">
      <c r="A299" s="5" t="s">
        <v>160</v>
      </c>
      <c r="B299" s="5" t="s">
        <v>83</v>
      </c>
      <c r="C299" s="5" t="s">
        <v>84</v>
      </c>
      <c r="D299" s="6">
        <v>56</v>
      </c>
      <c r="E299">
        <f t="shared" si="16"/>
        <v>40</v>
      </c>
      <c r="F299" s="6">
        <v>1</v>
      </c>
      <c r="G299" t="str">
        <f t="shared" si="17"/>
        <v>Unknown</v>
      </c>
      <c r="H299">
        <f t="shared" si="18"/>
        <v>56</v>
      </c>
      <c r="I299">
        <f t="shared" si="19"/>
        <v>0</v>
      </c>
    </row>
    <row r="300" spans="1:9" ht="15.75" x14ac:dyDescent="0.25">
      <c r="A300" s="5" t="s">
        <v>160</v>
      </c>
      <c r="B300" s="5" t="s">
        <v>81</v>
      </c>
      <c r="C300" s="5" t="s">
        <v>82</v>
      </c>
      <c r="D300" s="6">
        <v>28</v>
      </c>
      <c r="E300">
        <f t="shared" si="16"/>
        <v>40</v>
      </c>
      <c r="F300" s="6">
        <v>1</v>
      </c>
      <c r="G300" t="str">
        <f t="shared" si="17"/>
        <v>Unknown</v>
      </c>
      <c r="H300">
        <f t="shared" si="18"/>
        <v>28</v>
      </c>
      <c r="I300">
        <f t="shared" si="19"/>
        <v>0</v>
      </c>
    </row>
    <row r="301" spans="1:9" ht="15.75" x14ac:dyDescent="0.25">
      <c r="A301" s="5" t="s">
        <v>160</v>
      </c>
      <c r="B301" s="5" t="s">
        <v>79</v>
      </c>
      <c r="C301" s="5" t="s">
        <v>80</v>
      </c>
      <c r="D301" s="6">
        <v>104</v>
      </c>
      <c r="E301">
        <f t="shared" si="16"/>
        <v>40</v>
      </c>
      <c r="F301" s="6">
        <v>0.5</v>
      </c>
      <c r="G301" t="str">
        <f t="shared" si="17"/>
        <v>Unknown</v>
      </c>
      <c r="H301">
        <f t="shared" si="18"/>
        <v>52</v>
      </c>
      <c r="I301">
        <f t="shared" si="19"/>
        <v>-100</v>
      </c>
    </row>
    <row r="302" spans="1:9" ht="15.75" x14ac:dyDescent="0.25">
      <c r="A302" s="5" t="s">
        <v>161</v>
      </c>
      <c r="B302" s="5" t="s">
        <v>162</v>
      </c>
      <c r="C302" s="5" t="s">
        <v>163</v>
      </c>
      <c r="D302" s="6">
        <v>43</v>
      </c>
      <c r="E302">
        <f t="shared" si="16"/>
        <v>40</v>
      </c>
      <c r="F302" s="6">
        <v>1</v>
      </c>
      <c r="G302" t="str">
        <f t="shared" si="17"/>
        <v>Unknown</v>
      </c>
      <c r="H302">
        <f t="shared" si="18"/>
        <v>43</v>
      </c>
      <c r="I302">
        <f t="shared" si="19"/>
        <v>0</v>
      </c>
    </row>
    <row r="303" spans="1:9" ht="15.75" x14ac:dyDescent="0.25">
      <c r="A303" s="5" t="s">
        <v>161</v>
      </c>
      <c r="B303" s="5" t="s">
        <v>20</v>
      </c>
      <c r="C303" s="5" t="s">
        <v>21</v>
      </c>
      <c r="D303" s="6">
        <v>43.88</v>
      </c>
      <c r="E303">
        <f t="shared" si="16"/>
        <v>30</v>
      </c>
      <c r="F303" s="6">
        <v>1</v>
      </c>
      <c r="G303" t="str">
        <f t="shared" si="17"/>
        <v>Unknown</v>
      </c>
      <c r="H303">
        <f t="shared" si="18"/>
        <v>43.88</v>
      </c>
      <c r="I303">
        <f t="shared" si="19"/>
        <v>0</v>
      </c>
    </row>
    <row r="304" spans="1:9" ht="15.75" x14ac:dyDescent="0.25">
      <c r="A304" s="5" t="s">
        <v>161</v>
      </c>
      <c r="B304" s="5" t="s">
        <v>56</v>
      </c>
      <c r="C304" s="5" t="s">
        <v>57</v>
      </c>
      <c r="D304" s="6">
        <v>38.03</v>
      </c>
      <c r="E304">
        <f t="shared" si="16"/>
        <v>40</v>
      </c>
      <c r="F304" s="6">
        <v>1</v>
      </c>
      <c r="G304" t="str">
        <f t="shared" si="17"/>
        <v>Unknown</v>
      </c>
      <c r="H304">
        <f t="shared" si="18"/>
        <v>38.03</v>
      </c>
      <c r="I304">
        <f t="shared" si="19"/>
        <v>0</v>
      </c>
    </row>
    <row r="305" spans="1:9" ht="15.75" x14ac:dyDescent="0.25">
      <c r="A305" s="5" t="s">
        <v>161</v>
      </c>
      <c r="B305" s="5" t="s">
        <v>44</v>
      </c>
      <c r="C305" s="5" t="s">
        <v>45</v>
      </c>
      <c r="D305" s="6">
        <v>22</v>
      </c>
      <c r="E305">
        <f t="shared" si="16"/>
        <v>14</v>
      </c>
      <c r="F305" s="6">
        <v>2</v>
      </c>
      <c r="G305" t="str">
        <f t="shared" si="17"/>
        <v>Sprout &amp; Harvest Farm</v>
      </c>
      <c r="H305">
        <f t="shared" si="18"/>
        <v>44</v>
      </c>
      <c r="I305">
        <f t="shared" si="19"/>
        <v>50</v>
      </c>
    </row>
    <row r="306" spans="1:9" ht="15.75" x14ac:dyDescent="0.25">
      <c r="A306" s="5" t="s">
        <v>161</v>
      </c>
      <c r="B306" s="5" t="s">
        <v>24</v>
      </c>
      <c r="C306" s="5" t="s">
        <v>25</v>
      </c>
      <c r="D306" s="6">
        <v>28</v>
      </c>
      <c r="E306">
        <f t="shared" si="16"/>
        <v>10</v>
      </c>
      <c r="F306" s="6">
        <v>1</v>
      </c>
      <c r="G306" t="str">
        <f t="shared" si="17"/>
        <v>Root to Table Farms</v>
      </c>
      <c r="H306">
        <f t="shared" si="18"/>
        <v>28</v>
      </c>
      <c r="I306">
        <f t="shared" si="19"/>
        <v>0</v>
      </c>
    </row>
    <row r="307" spans="1:9" ht="15.75" x14ac:dyDescent="0.25">
      <c r="A307" s="5" t="s">
        <v>161</v>
      </c>
      <c r="B307" s="5" t="s">
        <v>100</v>
      </c>
      <c r="C307" s="5" t="s">
        <v>101</v>
      </c>
      <c r="D307" s="6">
        <v>20.48</v>
      </c>
      <c r="E307">
        <f t="shared" si="16"/>
        <v>40</v>
      </c>
      <c r="F307" s="6">
        <v>4</v>
      </c>
      <c r="G307" t="str">
        <f t="shared" si="17"/>
        <v>Unknown</v>
      </c>
      <c r="H307">
        <f t="shared" si="18"/>
        <v>81.92</v>
      </c>
      <c r="I307">
        <f t="shared" si="19"/>
        <v>75</v>
      </c>
    </row>
    <row r="308" spans="1:9" ht="15.75" x14ac:dyDescent="0.25">
      <c r="A308" s="5" t="s">
        <v>161</v>
      </c>
      <c r="B308" s="5" t="s">
        <v>30</v>
      </c>
      <c r="C308" s="5" t="s">
        <v>31</v>
      </c>
      <c r="D308" s="6">
        <v>38.020000000000003</v>
      </c>
      <c r="E308">
        <f t="shared" si="16"/>
        <v>34</v>
      </c>
      <c r="F308" s="6">
        <v>0.5</v>
      </c>
      <c r="G308" t="str">
        <f t="shared" si="17"/>
        <v>Unknown</v>
      </c>
      <c r="H308">
        <f t="shared" si="18"/>
        <v>19.010000000000002</v>
      </c>
      <c r="I308">
        <f t="shared" si="19"/>
        <v>-100</v>
      </c>
    </row>
    <row r="309" spans="1:9" ht="15.75" x14ac:dyDescent="0.25">
      <c r="A309" s="5" t="s">
        <v>161</v>
      </c>
      <c r="B309" s="5" t="s">
        <v>22</v>
      </c>
      <c r="C309" s="5" t="s">
        <v>23</v>
      </c>
      <c r="D309" s="6">
        <v>24.38</v>
      </c>
      <c r="E309">
        <f t="shared" si="16"/>
        <v>20</v>
      </c>
      <c r="F309" s="6">
        <v>1</v>
      </c>
      <c r="G309" t="str">
        <f t="shared" si="17"/>
        <v>Sun-Kissed Produce</v>
      </c>
      <c r="H309">
        <f t="shared" si="18"/>
        <v>24.38</v>
      </c>
      <c r="I309">
        <f t="shared" si="19"/>
        <v>0</v>
      </c>
    </row>
    <row r="310" spans="1:9" ht="15.75" x14ac:dyDescent="0.25">
      <c r="A310" s="5" t="s">
        <v>161</v>
      </c>
      <c r="B310" s="5" t="s">
        <v>148</v>
      </c>
      <c r="C310" s="5" t="s">
        <v>149</v>
      </c>
      <c r="D310" s="6">
        <v>360.75</v>
      </c>
      <c r="E310">
        <f t="shared" si="16"/>
        <v>40</v>
      </c>
      <c r="F310" s="6">
        <v>2</v>
      </c>
      <c r="G310" t="str">
        <f t="shared" si="17"/>
        <v>Unknown</v>
      </c>
      <c r="H310">
        <f t="shared" si="18"/>
        <v>721.5</v>
      </c>
      <c r="I310">
        <f t="shared" si="19"/>
        <v>50</v>
      </c>
    </row>
    <row r="311" spans="1:9" ht="15.75" x14ac:dyDescent="0.25">
      <c r="A311" s="5" t="s">
        <v>161</v>
      </c>
      <c r="B311" s="5" t="s">
        <v>48</v>
      </c>
      <c r="C311" s="5" t="s">
        <v>49</v>
      </c>
      <c r="D311" s="6">
        <v>112.12</v>
      </c>
      <c r="E311">
        <f t="shared" si="16"/>
        <v>99</v>
      </c>
      <c r="F311" s="6">
        <v>1</v>
      </c>
      <c r="G311" t="str">
        <f t="shared" si="17"/>
        <v>Vibrant Veggies</v>
      </c>
      <c r="H311">
        <f t="shared" si="18"/>
        <v>112.12</v>
      </c>
      <c r="I311">
        <f t="shared" si="19"/>
        <v>0</v>
      </c>
    </row>
    <row r="312" spans="1:9" ht="15.75" x14ac:dyDescent="0.25">
      <c r="A312" s="5" t="s">
        <v>161</v>
      </c>
      <c r="B312" s="5" t="s">
        <v>97</v>
      </c>
      <c r="C312" s="5" t="s">
        <v>98</v>
      </c>
      <c r="D312" s="6">
        <v>49.73</v>
      </c>
      <c r="E312">
        <f t="shared" si="16"/>
        <v>40</v>
      </c>
      <c r="F312" s="6">
        <v>1</v>
      </c>
      <c r="G312" t="str">
        <f t="shared" si="17"/>
        <v>Unknown</v>
      </c>
      <c r="H312">
        <f t="shared" si="18"/>
        <v>49.73</v>
      </c>
      <c r="I312">
        <f t="shared" si="19"/>
        <v>0</v>
      </c>
    </row>
    <row r="313" spans="1:9" ht="15.75" x14ac:dyDescent="0.25">
      <c r="A313" s="5" t="s">
        <v>161</v>
      </c>
      <c r="B313" s="5" t="s">
        <v>102</v>
      </c>
      <c r="C313" s="5" t="s">
        <v>103</v>
      </c>
      <c r="D313" s="6">
        <v>66.3</v>
      </c>
      <c r="E313">
        <f t="shared" si="16"/>
        <v>40</v>
      </c>
      <c r="F313" s="6">
        <v>1</v>
      </c>
      <c r="G313" t="str">
        <f t="shared" si="17"/>
        <v>Unknown</v>
      </c>
      <c r="H313">
        <f t="shared" si="18"/>
        <v>66.3</v>
      </c>
      <c r="I313">
        <f t="shared" si="19"/>
        <v>0</v>
      </c>
    </row>
    <row r="314" spans="1:9" ht="15.75" x14ac:dyDescent="0.25">
      <c r="A314" s="5" t="s">
        <v>161</v>
      </c>
      <c r="B314" s="5" t="s">
        <v>83</v>
      </c>
      <c r="C314" s="5" t="s">
        <v>84</v>
      </c>
      <c r="D314" s="6">
        <v>54.6</v>
      </c>
      <c r="E314">
        <f t="shared" si="16"/>
        <v>40</v>
      </c>
      <c r="F314" s="6">
        <v>1</v>
      </c>
      <c r="G314" t="str">
        <f t="shared" si="17"/>
        <v>Unknown</v>
      </c>
      <c r="H314">
        <f t="shared" si="18"/>
        <v>54.6</v>
      </c>
      <c r="I314">
        <f t="shared" si="19"/>
        <v>0</v>
      </c>
    </row>
    <row r="315" spans="1:9" ht="15.75" x14ac:dyDescent="0.25">
      <c r="A315" s="5" t="s">
        <v>161</v>
      </c>
      <c r="B315" s="5" t="s">
        <v>63</v>
      </c>
      <c r="C315" s="5" t="s">
        <v>64</v>
      </c>
      <c r="D315" s="6">
        <v>100.98</v>
      </c>
      <c r="E315">
        <f t="shared" si="16"/>
        <v>40</v>
      </c>
      <c r="F315" s="6">
        <v>2</v>
      </c>
      <c r="G315" t="str">
        <f t="shared" si="17"/>
        <v>Unknown</v>
      </c>
      <c r="H315">
        <f t="shared" si="18"/>
        <v>201.96</v>
      </c>
      <c r="I315">
        <f t="shared" si="19"/>
        <v>50</v>
      </c>
    </row>
    <row r="316" spans="1:9" ht="15.75" x14ac:dyDescent="0.25">
      <c r="A316" s="5" t="s">
        <v>161</v>
      </c>
      <c r="B316" s="5" t="s">
        <v>61</v>
      </c>
      <c r="C316" s="5" t="s">
        <v>62</v>
      </c>
      <c r="D316" s="6">
        <v>100.98</v>
      </c>
      <c r="E316">
        <f t="shared" si="16"/>
        <v>40</v>
      </c>
      <c r="F316" s="6">
        <v>6</v>
      </c>
      <c r="G316" t="str">
        <f t="shared" si="17"/>
        <v>Unknown</v>
      </c>
      <c r="H316">
        <f t="shared" si="18"/>
        <v>605.88</v>
      </c>
      <c r="I316">
        <f t="shared" si="19"/>
        <v>83.333333333333329</v>
      </c>
    </row>
    <row r="317" spans="1:9" ht="15.75" x14ac:dyDescent="0.25">
      <c r="A317" s="5" t="s">
        <v>161</v>
      </c>
      <c r="B317" s="5" t="s">
        <v>105</v>
      </c>
      <c r="C317" s="5" t="s">
        <v>106</v>
      </c>
      <c r="D317" s="6">
        <v>36.08</v>
      </c>
      <c r="E317">
        <f t="shared" si="16"/>
        <v>40</v>
      </c>
      <c r="F317" s="6">
        <v>0.25</v>
      </c>
      <c r="G317" t="str">
        <f t="shared" si="17"/>
        <v>Unknown</v>
      </c>
      <c r="H317">
        <f t="shared" si="18"/>
        <v>9.02</v>
      </c>
      <c r="I317">
        <f t="shared" si="19"/>
        <v>-300</v>
      </c>
    </row>
    <row r="318" spans="1:9" ht="15.75" x14ac:dyDescent="0.25">
      <c r="A318" s="5" t="s">
        <v>161</v>
      </c>
      <c r="B318" s="5" t="s">
        <v>38</v>
      </c>
      <c r="C318" s="5" t="s">
        <v>39</v>
      </c>
      <c r="D318" s="6">
        <v>22.9</v>
      </c>
      <c r="E318">
        <f t="shared" si="16"/>
        <v>11</v>
      </c>
      <c r="F318" s="6">
        <v>10</v>
      </c>
      <c r="G318" t="str">
        <f t="shared" si="17"/>
        <v>Unknown</v>
      </c>
      <c r="H318">
        <f t="shared" si="18"/>
        <v>229</v>
      </c>
      <c r="I318">
        <f t="shared" si="19"/>
        <v>90</v>
      </c>
    </row>
    <row r="319" spans="1:9" ht="15.75" x14ac:dyDescent="0.25">
      <c r="A319" s="5" t="s">
        <v>161</v>
      </c>
      <c r="B319" s="5" t="s">
        <v>93</v>
      </c>
      <c r="C319" s="5" t="s">
        <v>94</v>
      </c>
      <c r="D319" s="6">
        <v>48.76</v>
      </c>
      <c r="E319">
        <f t="shared" si="16"/>
        <v>40</v>
      </c>
      <c r="F319" s="6">
        <v>0.5</v>
      </c>
      <c r="G319" t="str">
        <f t="shared" si="17"/>
        <v>Unknown</v>
      </c>
      <c r="H319">
        <f t="shared" si="18"/>
        <v>24.38</v>
      </c>
      <c r="I319">
        <f t="shared" si="19"/>
        <v>-100</v>
      </c>
    </row>
    <row r="320" spans="1:9" ht="15.75" x14ac:dyDescent="0.25">
      <c r="A320" s="5" t="s">
        <v>161</v>
      </c>
      <c r="B320" s="5" t="s">
        <v>68</v>
      </c>
      <c r="C320" s="5" t="s">
        <v>69</v>
      </c>
      <c r="D320" s="6">
        <v>40</v>
      </c>
      <c r="E320">
        <f t="shared" si="16"/>
        <v>40</v>
      </c>
      <c r="F320" s="6">
        <v>15</v>
      </c>
      <c r="G320" t="str">
        <f t="shared" si="17"/>
        <v>Unknown</v>
      </c>
      <c r="H320">
        <f t="shared" si="18"/>
        <v>600</v>
      </c>
      <c r="I320">
        <f t="shared" si="19"/>
        <v>93.333333333333329</v>
      </c>
    </row>
    <row r="321" spans="1:9" ht="15.75" x14ac:dyDescent="0.25">
      <c r="A321" s="5" t="s">
        <v>161</v>
      </c>
      <c r="B321" s="5" t="s">
        <v>12</v>
      </c>
      <c r="C321" s="5" t="s">
        <v>13</v>
      </c>
      <c r="D321" s="6">
        <v>79</v>
      </c>
      <c r="E321">
        <f t="shared" si="16"/>
        <v>40</v>
      </c>
      <c r="F321" s="6">
        <v>0.25</v>
      </c>
      <c r="G321" t="str">
        <f t="shared" si="17"/>
        <v>Unknown</v>
      </c>
      <c r="H321">
        <f t="shared" si="18"/>
        <v>19.75</v>
      </c>
      <c r="I321">
        <f t="shared" si="19"/>
        <v>-300</v>
      </c>
    </row>
    <row r="322" spans="1:9" ht="15.75" x14ac:dyDescent="0.25">
      <c r="A322" s="5" t="s">
        <v>161</v>
      </c>
      <c r="B322" s="5" t="s">
        <v>18</v>
      </c>
      <c r="C322" s="5" t="s">
        <v>19</v>
      </c>
      <c r="D322" s="6">
        <v>80</v>
      </c>
      <c r="E322">
        <f t="shared" si="16"/>
        <v>55</v>
      </c>
      <c r="F322" s="6">
        <v>0.5</v>
      </c>
      <c r="G322" t="str">
        <f t="shared" si="17"/>
        <v>Unknown</v>
      </c>
      <c r="H322">
        <f t="shared" si="18"/>
        <v>40</v>
      </c>
      <c r="I322">
        <f t="shared" si="19"/>
        <v>-100</v>
      </c>
    </row>
    <row r="323" spans="1:9" ht="15.75" x14ac:dyDescent="0.25">
      <c r="A323" s="5" t="s">
        <v>161</v>
      </c>
      <c r="B323" s="5" t="s">
        <v>34</v>
      </c>
      <c r="C323" s="5" t="s">
        <v>35</v>
      </c>
      <c r="D323" s="6">
        <v>62</v>
      </c>
      <c r="E323">
        <f t="shared" ref="E323:E386" si="20">IF(C323="Orange",67,IF(C323="Tomato",55,IF(C323="Potato",30,IF(C323="Pineapple",20,IF(C323="Grapes",10,IF(C323="Spinach",33,IF(C323="Strawberry",90,IF(C323="Cucumber",34,IF(C323="Mango",21,IF(C323="Watermelon",33,IF(C323="Broccoli",30,IF(C323="Kiwi",11,IF(C323="Lemon",20,IF(C323="Avocado",10,IF(C323="Cauliflower",14,IF(C323="Pear",64,IF(C323="Blueberry",99,IF(C323="Bell Pepper",65,40)))))))))))))))))
)</f>
        <v>33</v>
      </c>
      <c r="F323" s="6">
        <v>0.5</v>
      </c>
      <c r="G323" t="str">
        <f t="shared" ref="G323:G386" si="21">IF(C323="Pear", "Sprout &amp; Harvest Farm",
IF(C323="Pineapple", "Sun-Kissed Produce",
IF(C323="Watermelon", "Fresh From the Field",
IF(C323="Bell Pepper", "Valley's Bounty",
IF(C323="Blueberry", "Vibrant Veggies",
IF(C323="Grapes", "Root to Table Farms",
IF(C323="Cauliflower", "Sprout &amp; Harvest Farm",
IF(C323="Spinach", "Vibrant Veggies",
IF(C323="Avocado", "Fresh From the Field",
IF(C323="Strawberry", "Sun-Kissed Produce",
"Unknown"))))))))))</f>
        <v>Fresh From the Field</v>
      </c>
      <c r="H323">
        <f t="shared" ref="H323:H386" si="22">D323*F323</f>
        <v>31</v>
      </c>
      <c r="I323">
        <f t="shared" ref="I323:I386" si="23">((H323-D323)/H323)*100</f>
        <v>-100</v>
      </c>
    </row>
    <row r="324" spans="1:9" ht="15.75" x14ac:dyDescent="0.25">
      <c r="A324" s="5" t="s">
        <v>161</v>
      </c>
      <c r="B324" s="5" t="s">
        <v>32</v>
      </c>
      <c r="C324" s="5" t="s">
        <v>33</v>
      </c>
      <c r="D324" s="6">
        <v>75</v>
      </c>
      <c r="E324">
        <f t="shared" si="20"/>
        <v>21</v>
      </c>
      <c r="F324" s="6">
        <v>0.25</v>
      </c>
      <c r="G324" t="str">
        <f t="shared" si="21"/>
        <v>Unknown</v>
      </c>
      <c r="H324">
        <f t="shared" si="22"/>
        <v>18.75</v>
      </c>
      <c r="I324">
        <f t="shared" si="23"/>
        <v>-300</v>
      </c>
    </row>
    <row r="325" spans="1:9" ht="15.75" x14ac:dyDescent="0.25">
      <c r="A325" s="5" t="s">
        <v>161</v>
      </c>
      <c r="B325" s="5" t="s">
        <v>164</v>
      </c>
      <c r="C325" s="5" t="s">
        <v>165</v>
      </c>
      <c r="D325" s="6">
        <v>78</v>
      </c>
      <c r="E325">
        <f t="shared" si="20"/>
        <v>40</v>
      </c>
      <c r="F325" s="6">
        <v>0.25</v>
      </c>
      <c r="G325" t="str">
        <f t="shared" si="21"/>
        <v>Unknown</v>
      </c>
      <c r="H325">
        <f t="shared" si="22"/>
        <v>19.5</v>
      </c>
      <c r="I325">
        <f t="shared" si="23"/>
        <v>-300</v>
      </c>
    </row>
    <row r="326" spans="1:9" ht="15.75" x14ac:dyDescent="0.25">
      <c r="A326" s="5" t="s">
        <v>161</v>
      </c>
      <c r="B326" s="5" t="s">
        <v>72</v>
      </c>
      <c r="C326" s="5" t="s">
        <v>73</v>
      </c>
      <c r="D326" s="6">
        <v>70</v>
      </c>
      <c r="E326">
        <f t="shared" si="20"/>
        <v>40</v>
      </c>
      <c r="F326" s="6">
        <v>0.5</v>
      </c>
      <c r="G326" t="str">
        <f t="shared" si="21"/>
        <v>Unknown</v>
      </c>
      <c r="H326">
        <f t="shared" si="22"/>
        <v>35</v>
      </c>
      <c r="I326">
        <f t="shared" si="23"/>
        <v>-100</v>
      </c>
    </row>
    <row r="327" spans="1:9" ht="15.75" x14ac:dyDescent="0.25">
      <c r="A327" s="5" t="s">
        <v>161</v>
      </c>
      <c r="B327" s="5" t="s">
        <v>14</v>
      </c>
      <c r="C327" s="5" t="s">
        <v>15</v>
      </c>
      <c r="D327" s="6">
        <v>112</v>
      </c>
      <c r="E327">
        <f t="shared" si="20"/>
        <v>40</v>
      </c>
      <c r="F327" s="6">
        <v>0.5</v>
      </c>
      <c r="G327" t="str">
        <f t="shared" si="21"/>
        <v>Unknown</v>
      </c>
      <c r="H327">
        <f t="shared" si="22"/>
        <v>56</v>
      </c>
      <c r="I327">
        <f t="shared" si="23"/>
        <v>-100</v>
      </c>
    </row>
    <row r="328" spans="1:9" ht="15.75" x14ac:dyDescent="0.25">
      <c r="A328" s="5" t="s">
        <v>161</v>
      </c>
      <c r="B328" s="5" t="s">
        <v>16</v>
      </c>
      <c r="C328" s="5" t="s">
        <v>17</v>
      </c>
      <c r="D328" s="6">
        <v>112</v>
      </c>
      <c r="E328">
        <f t="shared" si="20"/>
        <v>67</v>
      </c>
      <c r="F328" s="6">
        <v>0.5</v>
      </c>
      <c r="G328" t="str">
        <f t="shared" si="21"/>
        <v>Unknown</v>
      </c>
      <c r="H328">
        <f t="shared" si="22"/>
        <v>56</v>
      </c>
      <c r="I328">
        <f t="shared" si="23"/>
        <v>-100</v>
      </c>
    </row>
    <row r="329" spans="1:9" ht="15.75" x14ac:dyDescent="0.25">
      <c r="A329" s="5" t="s">
        <v>166</v>
      </c>
      <c r="B329" s="5" t="s">
        <v>68</v>
      </c>
      <c r="C329" s="5" t="s">
        <v>69</v>
      </c>
      <c r="D329" s="6">
        <v>40</v>
      </c>
      <c r="E329">
        <f t="shared" si="20"/>
        <v>40</v>
      </c>
      <c r="F329" s="6">
        <v>10</v>
      </c>
      <c r="G329" t="str">
        <f t="shared" si="21"/>
        <v>Unknown</v>
      </c>
      <c r="H329">
        <f t="shared" si="22"/>
        <v>400</v>
      </c>
      <c r="I329">
        <f t="shared" si="23"/>
        <v>90</v>
      </c>
    </row>
    <row r="330" spans="1:9" ht="15.75" x14ac:dyDescent="0.25">
      <c r="A330" s="5" t="s">
        <v>166</v>
      </c>
      <c r="B330" s="5" t="s">
        <v>22</v>
      </c>
      <c r="C330" s="5" t="s">
        <v>23</v>
      </c>
      <c r="D330" s="6">
        <v>25</v>
      </c>
      <c r="E330">
        <f t="shared" si="20"/>
        <v>20</v>
      </c>
      <c r="F330" s="6">
        <v>10</v>
      </c>
      <c r="G330" t="str">
        <f t="shared" si="21"/>
        <v>Sun-Kissed Produce</v>
      </c>
      <c r="H330">
        <f t="shared" si="22"/>
        <v>250</v>
      </c>
      <c r="I330">
        <f t="shared" si="23"/>
        <v>90</v>
      </c>
    </row>
    <row r="331" spans="1:9" ht="15.75" x14ac:dyDescent="0.25">
      <c r="A331" s="5" t="s">
        <v>166</v>
      </c>
      <c r="B331" s="5" t="s">
        <v>40</v>
      </c>
      <c r="C331" s="5" t="s">
        <v>41</v>
      </c>
      <c r="D331" s="6">
        <v>28.5</v>
      </c>
      <c r="E331">
        <f t="shared" si="20"/>
        <v>20</v>
      </c>
      <c r="F331" s="6">
        <v>10</v>
      </c>
      <c r="G331" t="str">
        <f t="shared" si="21"/>
        <v>Unknown</v>
      </c>
      <c r="H331">
        <f t="shared" si="22"/>
        <v>285</v>
      </c>
      <c r="I331">
        <f t="shared" si="23"/>
        <v>90</v>
      </c>
    </row>
    <row r="332" spans="1:9" ht="15.75" x14ac:dyDescent="0.25">
      <c r="A332" s="5" t="s">
        <v>166</v>
      </c>
      <c r="B332" s="5" t="s">
        <v>97</v>
      </c>
      <c r="C332" s="5" t="s">
        <v>98</v>
      </c>
      <c r="D332" s="6">
        <v>51</v>
      </c>
      <c r="E332">
        <f t="shared" si="20"/>
        <v>40</v>
      </c>
      <c r="F332" s="6">
        <v>8</v>
      </c>
      <c r="G332" t="str">
        <f t="shared" si="21"/>
        <v>Unknown</v>
      </c>
      <c r="H332">
        <f t="shared" si="22"/>
        <v>408</v>
      </c>
      <c r="I332">
        <f t="shared" si="23"/>
        <v>87.5</v>
      </c>
    </row>
    <row r="333" spans="1:9" ht="15.75" x14ac:dyDescent="0.25">
      <c r="A333" s="5" t="s">
        <v>167</v>
      </c>
      <c r="B333" s="5" t="s">
        <v>91</v>
      </c>
      <c r="C333" s="5" t="s">
        <v>92</v>
      </c>
      <c r="D333" s="6">
        <v>69</v>
      </c>
      <c r="E333">
        <f t="shared" si="20"/>
        <v>40</v>
      </c>
      <c r="F333" s="6">
        <v>2.5</v>
      </c>
      <c r="G333" t="str">
        <f t="shared" si="21"/>
        <v>Unknown</v>
      </c>
      <c r="H333">
        <f t="shared" si="22"/>
        <v>172.5</v>
      </c>
      <c r="I333">
        <f t="shared" si="23"/>
        <v>60</v>
      </c>
    </row>
    <row r="334" spans="1:9" ht="15.75" x14ac:dyDescent="0.25">
      <c r="A334" s="5" t="s">
        <v>167</v>
      </c>
      <c r="B334" s="5" t="s">
        <v>142</v>
      </c>
      <c r="C334" s="5" t="s">
        <v>143</v>
      </c>
      <c r="D334" s="6">
        <v>65</v>
      </c>
      <c r="E334">
        <f t="shared" si="20"/>
        <v>40</v>
      </c>
      <c r="F334" s="6">
        <v>3</v>
      </c>
      <c r="G334" t="str">
        <f t="shared" si="21"/>
        <v>Unknown</v>
      </c>
      <c r="H334">
        <f t="shared" si="22"/>
        <v>195</v>
      </c>
      <c r="I334">
        <f t="shared" si="23"/>
        <v>66.666666666666657</v>
      </c>
    </row>
    <row r="335" spans="1:9" ht="15.75" x14ac:dyDescent="0.25">
      <c r="A335" s="5" t="s">
        <v>167</v>
      </c>
      <c r="B335" s="5" t="s">
        <v>79</v>
      </c>
      <c r="C335" s="5" t="s">
        <v>80</v>
      </c>
      <c r="D335" s="6">
        <v>101.4</v>
      </c>
      <c r="E335">
        <f t="shared" si="20"/>
        <v>40</v>
      </c>
      <c r="F335" s="6">
        <v>0.5</v>
      </c>
      <c r="G335" t="str">
        <f t="shared" si="21"/>
        <v>Unknown</v>
      </c>
      <c r="H335">
        <f t="shared" si="22"/>
        <v>50.7</v>
      </c>
      <c r="I335">
        <f t="shared" si="23"/>
        <v>-100</v>
      </c>
    </row>
    <row r="336" spans="1:9" ht="15.75" x14ac:dyDescent="0.25">
      <c r="A336" s="5" t="s">
        <v>167</v>
      </c>
      <c r="B336" s="5" t="s">
        <v>168</v>
      </c>
      <c r="C336" s="5" t="s">
        <v>141</v>
      </c>
      <c r="D336" s="6">
        <v>200</v>
      </c>
      <c r="E336">
        <f t="shared" si="20"/>
        <v>40</v>
      </c>
      <c r="F336" s="6">
        <v>0.5</v>
      </c>
      <c r="G336" t="str">
        <f t="shared" si="21"/>
        <v>Unknown</v>
      </c>
      <c r="H336">
        <f t="shared" si="22"/>
        <v>100</v>
      </c>
      <c r="I336">
        <f t="shared" si="23"/>
        <v>-100</v>
      </c>
    </row>
    <row r="337" spans="1:9" ht="15.75" x14ac:dyDescent="0.25">
      <c r="A337" s="5" t="s">
        <v>167</v>
      </c>
      <c r="B337" s="5" t="s">
        <v>65</v>
      </c>
      <c r="C337" s="5" t="s">
        <v>66</v>
      </c>
      <c r="D337" s="6">
        <v>255</v>
      </c>
      <c r="E337">
        <f t="shared" si="20"/>
        <v>40</v>
      </c>
      <c r="F337" s="6">
        <v>1</v>
      </c>
      <c r="G337" t="str">
        <f t="shared" si="21"/>
        <v>Unknown</v>
      </c>
      <c r="H337">
        <f t="shared" si="22"/>
        <v>255</v>
      </c>
      <c r="I337">
        <f t="shared" si="23"/>
        <v>0</v>
      </c>
    </row>
    <row r="338" spans="1:9" ht="15.75" x14ac:dyDescent="0.25">
      <c r="A338" s="5" t="s">
        <v>167</v>
      </c>
      <c r="B338" s="5" t="s">
        <v>128</v>
      </c>
      <c r="C338" s="5" t="s">
        <v>129</v>
      </c>
      <c r="D338" s="6">
        <v>200</v>
      </c>
      <c r="E338">
        <f t="shared" si="20"/>
        <v>40</v>
      </c>
      <c r="F338" s="6">
        <v>1</v>
      </c>
      <c r="G338" t="str">
        <f t="shared" si="21"/>
        <v>Unknown</v>
      </c>
      <c r="H338">
        <f t="shared" si="22"/>
        <v>200</v>
      </c>
      <c r="I338">
        <f t="shared" si="23"/>
        <v>0</v>
      </c>
    </row>
    <row r="339" spans="1:9" ht="15.75" x14ac:dyDescent="0.25">
      <c r="A339" s="5" t="s">
        <v>167</v>
      </c>
      <c r="B339" s="5" t="s">
        <v>18</v>
      </c>
      <c r="C339" s="5" t="s">
        <v>19</v>
      </c>
      <c r="D339" s="6">
        <v>80</v>
      </c>
      <c r="E339">
        <f t="shared" si="20"/>
        <v>55</v>
      </c>
      <c r="F339" s="6">
        <v>0.5</v>
      </c>
      <c r="G339" t="str">
        <f t="shared" si="21"/>
        <v>Unknown</v>
      </c>
      <c r="H339">
        <f t="shared" si="22"/>
        <v>40</v>
      </c>
      <c r="I339">
        <f t="shared" si="23"/>
        <v>-100</v>
      </c>
    </row>
    <row r="340" spans="1:9" ht="15.75" x14ac:dyDescent="0.25">
      <c r="A340" s="5" t="s">
        <v>167</v>
      </c>
      <c r="B340" s="5" t="s">
        <v>30</v>
      </c>
      <c r="C340" s="5" t="s">
        <v>31</v>
      </c>
      <c r="D340" s="6">
        <v>38.020000000000003</v>
      </c>
      <c r="E340">
        <f t="shared" si="20"/>
        <v>34</v>
      </c>
      <c r="F340" s="6">
        <v>1</v>
      </c>
      <c r="G340" t="str">
        <f t="shared" si="21"/>
        <v>Unknown</v>
      </c>
      <c r="H340">
        <f t="shared" si="22"/>
        <v>38.020000000000003</v>
      </c>
      <c r="I340">
        <f t="shared" si="23"/>
        <v>0</v>
      </c>
    </row>
    <row r="341" spans="1:9" ht="15.75" x14ac:dyDescent="0.25">
      <c r="A341" s="5" t="s">
        <v>167</v>
      </c>
      <c r="B341" s="5" t="s">
        <v>93</v>
      </c>
      <c r="C341" s="5" t="s">
        <v>94</v>
      </c>
      <c r="D341" s="6">
        <v>48.76</v>
      </c>
      <c r="E341">
        <f t="shared" si="20"/>
        <v>40</v>
      </c>
      <c r="F341" s="6">
        <v>0.5</v>
      </c>
      <c r="G341" t="str">
        <f t="shared" si="21"/>
        <v>Unknown</v>
      </c>
      <c r="H341">
        <f t="shared" si="22"/>
        <v>24.38</v>
      </c>
      <c r="I341">
        <f t="shared" si="23"/>
        <v>-100</v>
      </c>
    </row>
    <row r="342" spans="1:9" ht="15.75" x14ac:dyDescent="0.25">
      <c r="A342" s="5" t="s">
        <v>167</v>
      </c>
      <c r="B342" s="5" t="s">
        <v>14</v>
      </c>
      <c r="C342" s="5" t="s">
        <v>15</v>
      </c>
      <c r="D342" s="6">
        <v>112</v>
      </c>
      <c r="E342">
        <f t="shared" si="20"/>
        <v>40</v>
      </c>
      <c r="F342" s="6">
        <v>0.5</v>
      </c>
      <c r="G342" t="str">
        <f t="shared" si="21"/>
        <v>Unknown</v>
      </c>
      <c r="H342">
        <f t="shared" si="22"/>
        <v>56</v>
      </c>
      <c r="I342">
        <f t="shared" si="23"/>
        <v>-100</v>
      </c>
    </row>
    <row r="343" spans="1:9" ht="15.75" x14ac:dyDescent="0.25">
      <c r="A343" s="5" t="s">
        <v>167</v>
      </c>
      <c r="B343" s="5" t="s">
        <v>16</v>
      </c>
      <c r="C343" s="5" t="s">
        <v>17</v>
      </c>
      <c r="D343" s="6">
        <v>112</v>
      </c>
      <c r="E343">
        <f t="shared" si="20"/>
        <v>67</v>
      </c>
      <c r="F343" s="6">
        <v>0.5</v>
      </c>
      <c r="G343" t="str">
        <f t="shared" si="21"/>
        <v>Unknown</v>
      </c>
      <c r="H343">
        <f t="shared" si="22"/>
        <v>56</v>
      </c>
      <c r="I343">
        <f t="shared" si="23"/>
        <v>-100</v>
      </c>
    </row>
    <row r="344" spans="1:9" ht="15.75" x14ac:dyDescent="0.25">
      <c r="A344" s="5" t="s">
        <v>167</v>
      </c>
      <c r="B344" s="5" t="s">
        <v>169</v>
      </c>
      <c r="C344" s="5" t="s">
        <v>98</v>
      </c>
      <c r="D344" s="6">
        <v>88</v>
      </c>
      <c r="E344">
        <f t="shared" si="20"/>
        <v>40</v>
      </c>
      <c r="F344" s="6">
        <v>0.5</v>
      </c>
      <c r="G344" t="str">
        <f t="shared" si="21"/>
        <v>Unknown</v>
      </c>
      <c r="H344">
        <f t="shared" si="22"/>
        <v>44</v>
      </c>
      <c r="I344">
        <f t="shared" si="23"/>
        <v>-100</v>
      </c>
    </row>
    <row r="345" spans="1:9" ht="15.75" x14ac:dyDescent="0.25">
      <c r="A345" s="5" t="s">
        <v>167</v>
      </c>
      <c r="B345" s="5" t="s">
        <v>28</v>
      </c>
      <c r="C345" s="5" t="s">
        <v>29</v>
      </c>
      <c r="D345" s="6">
        <v>75</v>
      </c>
      <c r="E345">
        <f t="shared" si="20"/>
        <v>90</v>
      </c>
      <c r="F345" s="6">
        <v>1</v>
      </c>
      <c r="G345" t="str">
        <f t="shared" si="21"/>
        <v>Sun-Kissed Produce</v>
      </c>
      <c r="H345">
        <f t="shared" si="22"/>
        <v>75</v>
      </c>
      <c r="I345">
        <f t="shared" si="23"/>
        <v>0</v>
      </c>
    </row>
    <row r="346" spans="1:9" ht="15.75" x14ac:dyDescent="0.25">
      <c r="A346" s="5" t="s">
        <v>167</v>
      </c>
      <c r="B346" s="5" t="s">
        <v>170</v>
      </c>
      <c r="C346" s="5" t="s">
        <v>146</v>
      </c>
      <c r="D346" s="6">
        <v>80</v>
      </c>
      <c r="E346">
        <f t="shared" si="20"/>
        <v>40</v>
      </c>
      <c r="F346" s="6">
        <v>0.25</v>
      </c>
      <c r="G346" t="str">
        <f t="shared" si="21"/>
        <v>Unknown</v>
      </c>
      <c r="H346">
        <f t="shared" si="22"/>
        <v>20</v>
      </c>
      <c r="I346">
        <f t="shared" si="23"/>
        <v>-300</v>
      </c>
    </row>
    <row r="347" spans="1:9" ht="15.75" x14ac:dyDescent="0.25">
      <c r="A347" s="5" t="s">
        <v>167</v>
      </c>
      <c r="B347" s="5" t="s">
        <v>171</v>
      </c>
      <c r="C347" s="5" t="s">
        <v>172</v>
      </c>
      <c r="D347" s="6">
        <v>240</v>
      </c>
      <c r="E347">
        <f t="shared" si="20"/>
        <v>40</v>
      </c>
      <c r="F347" s="6">
        <v>2</v>
      </c>
      <c r="G347" t="str">
        <f t="shared" si="21"/>
        <v>Unknown</v>
      </c>
      <c r="H347">
        <f t="shared" si="22"/>
        <v>480</v>
      </c>
      <c r="I347">
        <f t="shared" si="23"/>
        <v>50</v>
      </c>
    </row>
    <row r="348" spans="1:9" ht="15.75" x14ac:dyDescent="0.25">
      <c r="A348" s="5" t="s">
        <v>167</v>
      </c>
      <c r="B348" s="5" t="s">
        <v>22</v>
      </c>
      <c r="C348" s="5" t="s">
        <v>23</v>
      </c>
      <c r="D348" s="6">
        <v>24.38</v>
      </c>
      <c r="E348">
        <f t="shared" si="20"/>
        <v>20</v>
      </c>
      <c r="F348" s="6">
        <v>1</v>
      </c>
      <c r="G348" t="str">
        <f t="shared" si="21"/>
        <v>Sun-Kissed Produce</v>
      </c>
      <c r="H348">
        <f t="shared" si="22"/>
        <v>24.38</v>
      </c>
      <c r="I348">
        <f t="shared" si="23"/>
        <v>0</v>
      </c>
    </row>
    <row r="349" spans="1:9" ht="15.75" x14ac:dyDescent="0.25">
      <c r="A349" s="5" t="s">
        <v>167</v>
      </c>
      <c r="B349" s="5" t="s">
        <v>24</v>
      </c>
      <c r="C349" s="5" t="s">
        <v>25</v>
      </c>
      <c r="D349" s="6">
        <v>28</v>
      </c>
      <c r="E349">
        <f t="shared" si="20"/>
        <v>10</v>
      </c>
      <c r="F349" s="6">
        <v>1</v>
      </c>
      <c r="G349" t="str">
        <f t="shared" si="21"/>
        <v>Root to Table Farms</v>
      </c>
      <c r="H349">
        <f t="shared" si="22"/>
        <v>28</v>
      </c>
      <c r="I349">
        <f t="shared" si="23"/>
        <v>0</v>
      </c>
    </row>
    <row r="350" spans="1:9" ht="15.75" x14ac:dyDescent="0.25">
      <c r="A350" s="5" t="s">
        <v>167</v>
      </c>
      <c r="B350" s="5" t="s">
        <v>85</v>
      </c>
      <c r="C350" s="5" t="s">
        <v>86</v>
      </c>
      <c r="D350" s="6">
        <v>539</v>
      </c>
      <c r="E350">
        <f t="shared" si="20"/>
        <v>40</v>
      </c>
      <c r="F350" s="6">
        <v>0.5</v>
      </c>
      <c r="G350" t="str">
        <f t="shared" si="21"/>
        <v>Unknown</v>
      </c>
      <c r="H350">
        <f t="shared" si="22"/>
        <v>269.5</v>
      </c>
      <c r="I350">
        <f t="shared" si="23"/>
        <v>-100</v>
      </c>
    </row>
    <row r="351" spans="1:9" ht="15.75" x14ac:dyDescent="0.25">
      <c r="A351" s="5" t="s">
        <v>167</v>
      </c>
      <c r="B351" s="5" t="s">
        <v>162</v>
      </c>
      <c r="C351" s="5" t="s">
        <v>163</v>
      </c>
      <c r="D351" s="6">
        <v>43</v>
      </c>
      <c r="E351">
        <f t="shared" si="20"/>
        <v>40</v>
      </c>
      <c r="F351" s="6">
        <v>1</v>
      </c>
      <c r="G351" t="str">
        <f t="shared" si="21"/>
        <v>Unknown</v>
      </c>
      <c r="H351">
        <f t="shared" si="22"/>
        <v>43</v>
      </c>
      <c r="I351">
        <f t="shared" si="23"/>
        <v>0</v>
      </c>
    </row>
    <row r="352" spans="1:9" ht="15.75" x14ac:dyDescent="0.25">
      <c r="A352" s="5" t="s">
        <v>167</v>
      </c>
      <c r="B352" s="5" t="s">
        <v>173</v>
      </c>
      <c r="C352" s="5" t="s">
        <v>174</v>
      </c>
      <c r="D352" s="6">
        <v>14</v>
      </c>
      <c r="E352">
        <f t="shared" si="20"/>
        <v>40</v>
      </c>
      <c r="F352" s="6">
        <v>2</v>
      </c>
      <c r="G352" t="str">
        <f t="shared" si="21"/>
        <v>Unknown</v>
      </c>
      <c r="H352">
        <f t="shared" si="22"/>
        <v>28</v>
      </c>
      <c r="I352">
        <f t="shared" si="23"/>
        <v>50</v>
      </c>
    </row>
    <row r="353" spans="1:9" ht="15.75" x14ac:dyDescent="0.25">
      <c r="A353" s="5" t="s">
        <v>167</v>
      </c>
      <c r="B353" s="5" t="s">
        <v>48</v>
      </c>
      <c r="C353" s="5" t="s">
        <v>49</v>
      </c>
      <c r="D353" s="6">
        <v>112.12</v>
      </c>
      <c r="E353">
        <f t="shared" si="20"/>
        <v>99</v>
      </c>
      <c r="F353" s="6">
        <v>0.5</v>
      </c>
      <c r="G353" t="str">
        <f t="shared" si="21"/>
        <v>Vibrant Veggies</v>
      </c>
      <c r="H353">
        <f t="shared" si="22"/>
        <v>56.06</v>
      </c>
      <c r="I353">
        <f t="shared" si="23"/>
        <v>-100</v>
      </c>
    </row>
    <row r="354" spans="1:9" ht="15.75" x14ac:dyDescent="0.25">
      <c r="A354" s="5" t="s">
        <v>167</v>
      </c>
      <c r="B354" s="5" t="s">
        <v>175</v>
      </c>
      <c r="C354" s="5" t="s">
        <v>176</v>
      </c>
      <c r="D354" s="6">
        <v>255</v>
      </c>
      <c r="E354">
        <f t="shared" si="20"/>
        <v>40</v>
      </c>
      <c r="F354" s="6">
        <v>0.5</v>
      </c>
      <c r="G354" t="str">
        <f t="shared" si="21"/>
        <v>Unknown</v>
      </c>
      <c r="H354">
        <f t="shared" si="22"/>
        <v>127.5</v>
      </c>
      <c r="I354">
        <f t="shared" si="23"/>
        <v>-100</v>
      </c>
    </row>
    <row r="355" spans="1:9" ht="15.75" x14ac:dyDescent="0.25">
      <c r="A355" s="5" t="s">
        <v>177</v>
      </c>
      <c r="B355" s="5" t="s">
        <v>14</v>
      </c>
      <c r="C355" s="5" t="s">
        <v>15</v>
      </c>
      <c r="D355" s="6">
        <v>112</v>
      </c>
      <c r="E355">
        <f t="shared" si="20"/>
        <v>40</v>
      </c>
      <c r="F355" s="6">
        <v>0.5</v>
      </c>
      <c r="G355" t="str">
        <f t="shared" si="21"/>
        <v>Unknown</v>
      </c>
      <c r="H355">
        <f t="shared" si="22"/>
        <v>56</v>
      </c>
      <c r="I355">
        <f t="shared" si="23"/>
        <v>-100</v>
      </c>
    </row>
    <row r="356" spans="1:9" ht="15.75" x14ac:dyDescent="0.25">
      <c r="A356" s="5" t="s">
        <v>177</v>
      </c>
      <c r="B356" s="5" t="s">
        <v>16</v>
      </c>
      <c r="C356" s="5" t="s">
        <v>17</v>
      </c>
      <c r="D356" s="6">
        <v>112</v>
      </c>
      <c r="E356">
        <f t="shared" si="20"/>
        <v>67</v>
      </c>
      <c r="F356" s="6">
        <v>0.5</v>
      </c>
      <c r="G356" t="str">
        <f t="shared" si="21"/>
        <v>Unknown</v>
      </c>
      <c r="H356">
        <f t="shared" si="22"/>
        <v>56</v>
      </c>
      <c r="I356">
        <f t="shared" si="23"/>
        <v>-100</v>
      </c>
    </row>
    <row r="357" spans="1:9" ht="15.75" x14ac:dyDescent="0.25">
      <c r="A357" s="5" t="s">
        <v>177</v>
      </c>
      <c r="B357" s="5" t="s">
        <v>97</v>
      </c>
      <c r="C357" s="5" t="s">
        <v>98</v>
      </c>
      <c r="D357" s="6">
        <v>51</v>
      </c>
      <c r="E357">
        <f t="shared" si="20"/>
        <v>40</v>
      </c>
      <c r="F357" s="6">
        <v>3</v>
      </c>
      <c r="G357" t="str">
        <f t="shared" si="21"/>
        <v>Unknown</v>
      </c>
      <c r="H357">
        <f t="shared" si="22"/>
        <v>153</v>
      </c>
      <c r="I357">
        <f t="shared" si="23"/>
        <v>66.666666666666657</v>
      </c>
    </row>
    <row r="358" spans="1:9" ht="15.75" x14ac:dyDescent="0.25">
      <c r="A358" s="5" t="s">
        <v>177</v>
      </c>
      <c r="B358" s="5" t="s">
        <v>36</v>
      </c>
      <c r="C358" s="5" t="s">
        <v>37</v>
      </c>
      <c r="D358" s="6">
        <v>33</v>
      </c>
      <c r="E358">
        <f t="shared" si="20"/>
        <v>30</v>
      </c>
      <c r="F358" s="6">
        <v>1</v>
      </c>
      <c r="G358" t="str">
        <f t="shared" si="21"/>
        <v>Unknown</v>
      </c>
      <c r="H358">
        <f t="shared" si="22"/>
        <v>33</v>
      </c>
      <c r="I358">
        <f t="shared" si="23"/>
        <v>0</v>
      </c>
    </row>
    <row r="359" spans="1:9" ht="15.75" x14ac:dyDescent="0.25">
      <c r="A359" s="5" t="s">
        <v>177</v>
      </c>
      <c r="B359" s="5" t="s">
        <v>140</v>
      </c>
      <c r="C359" s="5" t="s">
        <v>141</v>
      </c>
      <c r="D359" s="6">
        <v>49</v>
      </c>
      <c r="E359">
        <f t="shared" si="20"/>
        <v>40</v>
      </c>
      <c r="F359" s="6">
        <v>0.5</v>
      </c>
      <c r="G359" t="str">
        <f t="shared" si="21"/>
        <v>Unknown</v>
      </c>
      <c r="H359">
        <f t="shared" si="22"/>
        <v>24.5</v>
      </c>
      <c r="I359">
        <f t="shared" si="23"/>
        <v>-100</v>
      </c>
    </row>
    <row r="360" spans="1:9" ht="15.75" x14ac:dyDescent="0.25">
      <c r="A360" s="5" t="s">
        <v>177</v>
      </c>
      <c r="B360" s="5" t="s">
        <v>68</v>
      </c>
      <c r="C360" s="5" t="s">
        <v>69</v>
      </c>
      <c r="D360" s="6">
        <v>40</v>
      </c>
      <c r="E360">
        <f t="shared" si="20"/>
        <v>40</v>
      </c>
      <c r="F360" s="6">
        <v>1</v>
      </c>
      <c r="G360" t="str">
        <f t="shared" si="21"/>
        <v>Unknown</v>
      </c>
      <c r="H360">
        <f t="shared" si="22"/>
        <v>40</v>
      </c>
      <c r="I360">
        <f t="shared" si="23"/>
        <v>0</v>
      </c>
    </row>
    <row r="361" spans="1:9" ht="15.75" x14ac:dyDescent="0.25">
      <c r="A361" s="5" t="s">
        <v>177</v>
      </c>
      <c r="B361" s="5" t="s">
        <v>40</v>
      </c>
      <c r="C361" s="5" t="s">
        <v>41</v>
      </c>
      <c r="D361" s="6">
        <v>28.5</v>
      </c>
      <c r="E361">
        <f t="shared" si="20"/>
        <v>20</v>
      </c>
      <c r="F361" s="6">
        <v>10</v>
      </c>
      <c r="G361" t="str">
        <f t="shared" si="21"/>
        <v>Unknown</v>
      </c>
      <c r="H361">
        <f t="shared" si="22"/>
        <v>285</v>
      </c>
      <c r="I361">
        <f t="shared" si="23"/>
        <v>90</v>
      </c>
    </row>
    <row r="362" spans="1:9" ht="15.75" x14ac:dyDescent="0.25">
      <c r="A362" s="5" t="s">
        <v>177</v>
      </c>
      <c r="B362" s="5" t="s">
        <v>42</v>
      </c>
      <c r="C362" s="5" t="s">
        <v>43</v>
      </c>
      <c r="D362" s="6">
        <v>30.5</v>
      </c>
      <c r="E362">
        <f t="shared" si="20"/>
        <v>10</v>
      </c>
      <c r="F362" s="6">
        <v>5</v>
      </c>
      <c r="G362" t="str">
        <f t="shared" si="21"/>
        <v>Fresh From the Field</v>
      </c>
      <c r="H362">
        <f t="shared" si="22"/>
        <v>152.5</v>
      </c>
      <c r="I362">
        <f t="shared" si="23"/>
        <v>80</v>
      </c>
    </row>
    <row r="363" spans="1:9" ht="15.75" x14ac:dyDescent="0.25">
      <c r="A363" s="5" t="s">
        <v>177</v>
      </c>
      <c r="B363" s="5" t="s">
        <v>30</v>
      </c>
      <c r="C363" s="5" t="s">
        <v>31</v>
      </c>
      <c r="D363" s="6">
        <v>39</v>
      </c>
      <c r="E363">
        <f t="shared" si="20"/>
        <v>34</v>
      </c>
      <c r="F363" s="6">
        <v>0.5</v>
      </c>
      <c r="G363" t="str">
        <f t="shared" si="21"/>
        <v>Unknown</v>
      </c>
      <c r="H363">
        <f t="shared" si="22"/>
        <v>19.5</v>
      </c>
      <c r="I363">
        <f t="shared" si="23"/>
        <v>-100</v>
      </c>
    </row>
    <row r="364" spans="1:9" ht="15.75" x14ac:dyDescent="0.25">
      <c r="A364" s="5" t="s">
        <v>177</v>
      </c>
      <c r="B364" s="5" t="s">
        <v>18</v>
      </c>
      <c r="C364" s="5" t="s">
        <v>19</v>
      </c>
      <c r="D364" s="6">
        <v>80</v>
      </c>
      <c r="E364">
        <f t="shared" si="20"/>
        <v>55</v>
      </c>
      <c r="F364" s="6">
        <v>1</v>
      </c>
      <c r="G364" t="str">
        <f t="shared" si="21"/>
        <v>Unknown</v>
      </c>
      <c r="H364">
        <f t="shared" si="22"/>
        <v>80</v>
      </c>
      <c r="I364">
        <f t="shared" si="23"/>
        <v>0</v>
      </c>
    </row>
    <row r="365" spans="1:9" ht="15.75" x14ac:dyDescent="0.25">
      <c r="A365" s="5" t="s">
        <v>177</v>
      </c>
      <c r="B365" s="5" t="s">
        <v>100</v>
      </c>
      <c r="C365" s="5" t="s">
        <v>101</v>
      </c>
      <c r="D365" s="6">
        <v>21</v>
      </c>
      <c r="E365">
        <f t="shared" si="20"/>
        <v>40</v>
      </c>
      <c r="F365" s="6">
        <v>3</v>
      </c>
      <c r="G365" t="str">
        <f t="shared" si="21"/>
        <v>Unknown</v>
      </c>
      <c r="H365">
        <f t="shared" si="22"/>
        <v>63</v>
      </c>
      <c r="I365">
        <f t="shared" si="23"/>
        <v>66.666666666666657</v>
      </c>
    </row>
    <row r="366" spans="1:9" ht="15.75" x14ac:dyDescent="0.25">
      <c r="A366" s="5" t="s">
        <v>177</v>
      </c>
      <c r="B366" s="5" t="s">
        <v>95</v>
      </c>
      <c r="C366" s="5" t="s">
        <v>96</v>
      </c>
      <c r="D366" s="6">
        <v>39</v>
      </c>
      <c r="E366">
        <f t="shared" si="20"/>
        <v>40</v>
      </c>
      <c r="F366" s="6">
        <v>3</v>
      </c>
      <c r="G366" t="str">
        <f t="shared" si="21"/>
        <v>Unknown</v>
      </c>
      <c r="H366">
        <f t="shared" si="22"/>
        <v>117</v>
      </c>
      <c r="I366">
        <f t="shared" si="23"/>
        <v>66.666666666666657</v>
      </c>
    </row>
    <row r="367" spans="1:9" ht="15.75" x14ac:dyDescent="0.25">
      <c r="A367" s="5" t="s">
        <v>177</v>
      </c>
      <c r="B367" s="5" t="s">
        <v>26</v>
      </c>
      <c r="C367" s="5" t="s">
        <v>27</v>
      </c>
      <c r="D367" s="6">
        <v>49</v>
      </c>
      <c r="E367">
        <f t="shared" si="20"/>
        <v>33</v>
      </c>
      <c r="F367" s="6">
        <v>5</v>
      </c>
      <c r="G367" t="str">
        <f t="shared" si="21"/>
        <v>Vibrant Veggies</v>
      </c>
      <c r="H367">
        <f t="shared" si="22"/>
        <v>245</v>
      </c>
      <c r="I367">
        <f t="shared" si="23"/>
        <v>80</v>
      </c>
    </row>
    <row r="368" spans="1:9" ht="15.75" x14ac:dyDescent="0.25">
      <c r="A368" s="5" t="s">
        <v>177</v>
      </c>
      <c r="B368" s="5" t="s">
        <v>93</v>
      </c>
      <c r="C368" s="5" t="s">
        <v>94</v>
      </c>
      <c r="D368" s="6">
        <v>50</v>
      </c>
      <c r="E368">
        <f t="shared" si="20"/>
        <v>40</v>
      </c>
      <c r="F368" s="6">
        <v>2</v>
      </c>
      <c r="G368" t="str">
        <f t="shared" si="21"/>
        <v>Unknown</v>
      </c>
      <c r="H368">
        <f t="shared" si="22"/>
        <v>100</v>
      </c>
      <c r="I368">
        <f t="shared" si="23"/>
        <v>50</v>
      </c>
    </row>
    <row r="369" spans="1:9" ht="15.75" x14ac:dyDescent="0.25">
      <c r="A369" s="5" t="s">
        <v>177</v>
      </c>
      <c r="B369" s="5" t="s">
        <v>44</v>
      </c>
      <c r="C369" s="5" t="s">
        <v>45</v>
      </c>
      <c r="D369" s="6">
        <v>22</v>
      </c>
      <c r="E369">
        <f t="shared" si="20"/>
        <v>14</v>
      </c>
      <c r="F369" s="6">
        <v>15</v>
      </c>
      <c r="G369" t="str">
        <f t="shared" si="21"/>
        <v>Sprout &amp; Harvest Farm</v>
      </c>
      <c r="H369">
        <f t="shared" si="22"/>
        <v>330</v>
      </c>
      <c r="I369">
        <f t="shared" si="23"/>
        <v>93.333333333333329</v>
      </c>
    </row>
    <row r="370" spans="1:9" ht="15.75" x14ac:dyDescent="0.25">
      <c r="A370" s="5" t="s">
        <v>177</v>
      </c>
      <c r="B370" s="5" t="s">
        <v>91</v>
      </c>
      <c r="C370" s="5" t="s">
        <v>92</v>
      </c>
      <c r="D370" s="6">
        <v>69</v>
      </c>
      <c r="E370">
        <f t="shared" si="20"/>
        <v>40</v>
      </c>
      <c r="F370" s="6">
        <v>2.5</v>
      </c>
      <c r="G370" t="str">
        <f t="shared" si="21"/>
        <v>Unknown</v>
      </c>
      <c r="H370">
        <f t="shared" si="22"/>
        <v>172.5</v>
      </c>
      <c r="I370">
        <f t="shared" si="23"/>
        <v>60</v>
      </c>
    </row>
    <row r="371" spans="1:9" ht="15.75" x14ac:dyDescent="0.25">
      <c r="A371" s="5" t="s">
        <v>177</v>
      </c>
      <c r="B371" s="5" t="s">
        <v>48</v>
      </c>
      <c r="C371" s="5" t="s">
        <v>49</v>
      </c>
      <c r="D371" s="6">
        <v>115</v>
      </c>
      <c r="E371">
        <f t="shared" si="20"/>
        <v>99</v>
      </c>
      <c r="F371" s="6">
        <v>0.5</v>
      </c>
      <c r="G371" t="str">
        <f t="shared" si="21"/>
        <v>Vibrant Veggies</v>
      </c>
      <c r="H371">
        <f t="shared" si="22"/>
        <v>57.5</v>
      </c>
      <c r="I371">
        <f t="shared" si="23"/>
        <v>-100</v>
      </c>
    </row>
    <row r="372" spans="1:9" ht="15.75" x14ac:dyDescent="0.25">
      <c r="A372" s="5" t="s">
        <v>177</v>
      </c>
      <c r="B372" s="5" t="s">
        <v>20</v>
      </c>
      <c r="C372" s="5" t="s">
        <v>21</v>
      </c>
      <c r="D372" s="6">
        <v>45</v>
      </c>
      <c r="E372">
        <f t="shared" si="20"/>
        <v>30</v>
      </c>
      <c r="F372" s="6">
        <v>1</v>
      </c>
      <c r="G372" t="str">
        <f t="shared" si="21"/>
        <v>Unknown</v>
      </c>
      <c r="H372">
        <f t="shared" si="22"/>
        <v>45</v>
      </c>
      <c r="I372">
        <f t="shared" si="23"/>
        <v>0</v>
      </c>
    </row>
    <row r="373" spans="1:9" ht="15.75" x14ac:dyDescent="0.25">
      <c r="A373" s="5" t="s">
        <v>177</v>
      </c>
      <c r="B373" s="5" t="s">
        <v>148</v>
      </c>
      <c r="C373" s="5" t="s">
        <v>149</v>
      </c>
      <c r="D373" s="6">
        <v>370</v>
      </c>
      <c r="E373">
        <f t="shared" si="20"/>
        <v>40</v>
      </c>
      <c r="F373" s="6">
        <v>1</v>
      </c>
      <c r="G373" t="str">
        <f t="shared" si="21"/>
        <v>Unknown</v>
      </c>
      <c r="H373">
        <f t="shared" si="22"/>
        <v>370</v>
      </c>
      <c r="I373">
        <f t="shared" si="23"/>
        <v>0</v>
      </c>
    </row>
    <row r="374" spans="1:9" ht="15.75" x14ac:dyDescent="0.25">
      <c r="A374" s="5" t="s">
        <v>177</v>
      </c>
      <c r="B374" s="5" t="s">
        <v>83</v>
      </c>
      <c r="C374" s="5" t="s">
        <v>84</v>
      </c>
      <c r="D374" s="6">
        <v>56</v>
      </c>
      <c r="E374">
        <f t="shared" si="20"/>
        <v>40</v>
      </c>
      <c r="F374" s="6">
        <v>1</v>
      </c>
      <c r="G374" t="str">
        <f t="shared" si="21"/>
        <v>Unknown</v>
      </c>
      <c r="H374">
        <f t="shared" si="22"/>
        <v>56</v>
      </c>
      <c r="I374">
        <f t="shared" si="23"/>
        <v>0</v>
      </c>
    </row>
    <row r="375" spans="1:9" ht="15.75" x14ac:dyDescent="0.25">
      <c r="A375" s="5" t="s">
        <v>177</v>
      </c>
      <c r="B375" s="5" t="s">
        <v>79</v>
      </c>
      <c r="C375" s="5" t="s">
        <v>80</v>
      </c>
      <c r="D375" s="6">
        <v>104</v>
      </c>
      <c r="E375">
        <f t="shared" si="20"/>
        <v>40</v>
      </c>
      <c r="F375" s="6">
        <v>0.5</v>
      </c>
      <c r="G375" t="str">
        <f t="shared" si="21"/>
        <v>Unknown</v>
      </c>
      <c r="H375">
        <f t="shared" si="22"/>
        <v>52</v>
      </c>
      <c r="I375">
        <f t="shared" si="23"/>
        <v>-100</v>
      </c>
    </row>
    <row r="376" spans="1:9" ht="15.75" x14ac:dyDescent="0.25">
      <c r="A376" s="5" t="s">
        <v>177</v>
      </c>
      <c r="B376" s="5" t="s">
        <v>50</v>
      </c>
      <c r="C376" s="5" t="s">
        <v>51</v>
      </c>
      <c r="D376" s="6">
        <v>69</v>
      </c>
      <c r="E376">
        <f t="shared" si="20"/>
        <v>65</v>
      </c>
      <c r="F376" s="6">
        <v>1</v>
      </c>
      <c r="G376" t="str">
        <f t="shared" si="21"/>
        <v>Valley's Bounty</v>
      </c>
      <c r="H376">
        <f t="shared" si="22"/>
        <v>69</v>
      </c>
      <c r="I376">
        <f t="shared" si="23"/>
        <v>0</v>
      </c>
    </row>
    <row r="377" spans="1:9" ht="15.75" x14ac:dyDescent="0.25">
      <c r="A377" s="5" t="s">
        <v>178</v>
      </c>
      <c r="B377" s="5" t="s">
        <v>14</v>
      </c>
      <c r="C377" s="5" t="s">
        <v>15</v>
      </c>
      <c r="D377" s="6">
        <v>112</v>
      </c>
      <c r="E377">
        <f t="shared" si="20"/>
        <v>40</v>
      </c>
      <c r="F377" s="6">
        <v>0.5</v>
      </c>
      <c r="G377" t="str">
        <f t="shared" si="21"/>
        <v>Unknown</v>
      </c>
      <c r="H377">
        <f t="shared" si="22"/>
        <v>56</v>
      </c>
      <c r="I377">
        <f t="shared" si="23"/>
        <v>-100</v>
      </c>
    </row>
    <row r="378" spans="1:9" ht="15.75" x14ac:dyDescent="0.25">
      <c r="A378" s="5" t="s">
        <v>178</v>
      </c>
      <c r="B378" s="5" t="s">
        <v>36</v>
      </c>
      <c r="C378" s="5" t="s">
        <v>37</v>
      </c>
      <c r="D378" s="6">
        <v>33</v>
      </c>
      <c r="E378">
        <f t="shared" si="20"/>
        <v>30</v>
      </c>
      <c r="F378" s="6">
        <v>0.5</v>
      </c>
      <c r="G378" t="str">
        <f t="shared" si="21"/>
        <v>Unknown</v>
      </c>
      <c r="H378">
        <f t="shared" si="22"/>
        <v>16.5</v>
      </c>
      <c r="I378">
        <f t="shared" si="23"/>
        <v>-100</v>
      </c>
    </row>
    <row r="379" spans="1:9" ht="15.75" x14ac:dyDescent="0.25">
      <c r="A379" s="5" t="s">
        <v>178</v>
      </c>
      <c r="B379" s="5" t="s">
        <v>16</v>
      </c>
      <c r="C379" s="5" t="s">
        <v>17</v>
      </c>
      <c r="D379" s="6">
        <v>112</v>
      </c>
      <c r="E379">
        <f t="shared" si="20"/>
        <v>67</v>
      </c>
      <c r="F379" s="6">
        <v>0.5</v>
      </c>
      <c r="G379" t="str">
        <f t="shared" si="21"/>
        <v>Unknown</v>
      </c>
      <c r="H379">
        <f t="shared" si="22"/>
        <v>56</v>
      </c>
      <c r="I379">
        <f t="shared" si="23"/>
        <v>-100</v>
      </c>
    </row>
    <row r="380" spans="1:9" ht="15.75" x14ac:dyDescent="0.25">
      <c r="A380" s="5" t="s">
        <v>178</v>
      </c>
      <c r="B380" s="5" t="s">
        <v>68</v>
      </c>
      <c r="C380" s="5" t="s">
        <v>69</v>
      </c>
      <c r="D380" s="6">
        <v>40</v>
      </c>
      <c r="E380">
        <f t="shared" si="20"/>
        <v>40</v>
      </c>
      <c r="F380" s="6">
        <v>1</v>
      </c>
      <c r="G380" t="str">
        <f t="shared" si="21"/>
        <v>Unknown</v>
      </c>
      <c r="H380">
        <f t="shared" si="22"/>
        <v>40</v>
      </c>
      <c r="I380">
        <f t="shared" si="23"/>
        <v>0</v>
      </c>
    </row>
    <row r="381" spans="1:9" ht="15.75" x14ac:dyDescent="0.25">
      <c r="A381" s="5" t="s">
        <v>178</v>
      </c>
      <c r="B381" s="5" t="s">
        <v>28</v>
      </c>
      <c r="C381" s="5" t="s">
        <v>29</v>
      </c>
      <c r="D381" s="6">
        <v>75</v>
      </c>
      <c r="E381">
        <f t="shared" si="20"/>
        <v>90</v>
      </c>
      <c r="F381" s="6">
        <v>1</v>
      </c>
      <c r="G381" t="str">
        <f t="shared" si="21"/>
        <v>Sun-Kissed Produce</v>
      </c>
      <c r="H381">
        <f t="shared" si="22"/>
        <v>75</v>
      </c>
      <c r="I381">
        <f t="shared" si="23"/>
        <v>0</v>
      </c>
    </row>
    <row r="382" spans="1:9" ht="15.75" x14ac:dyDescent="0.25">
      <c r="A382" s="5" t="s">
        <v>178</v>
      </c>
      <c r="B382" s="5" t="s">
        <v>40</v>
      </c>
      <c r="C382" s="5" t="s">
        <v>41</v>
      </c>
      <c r="D382" s="6">
        <v>28.5</v>
      </c>
      <c r="E382">
        <f t="shared" si="20"/>
        <v>20</v>
      </c>
      <c r="F382" s="6">
        <v>5</v>
      </c>
      <c r="G382" t="str">
        <f t="shared" si="21"/>
        <v>Unknown</v>
      </c>
      <c r="H382">
        <f t="shared" si="22"/>
        <v>142.5</v>
      </c>
      <c r="I382">
        <f t="shared" si="23"/>
        <v>80</v>
      </c>
    </row>
    <row r="383" spans="1:9" ht="15.75" x14ac:dyDescent="0.25">
      <c r="A383" s="5" t="s">
        <v>178</v>
      </c>
      <c r="B383" s="5" t="s">
        <v>42</v>
      </c>
      <c r="C383" s="5" t="s">
        <v>43</v>
      </c>
      <c r="D383" s="6">
        <v>30.5</v>
      </c>
      <c r="E383">
        <f t="shared" si="20"/>
        <v>10</v>
      </c>
      <c r="F383" s="6">
        <v>5</v>
      </c>
      <c r="G383" t="str">
        <f t="shared" si="21"/>
        <v>Fresh From the Field</v>
      </c>
      <c r="H383">
        <f t="shared" si="22"/>
        <v>152.5</v>
      </c>
      <c r="I383">
        <f t="shared" si="23"/>
        <v>80</v>
      </c>
    </row>
    <row r="384" spans="1:9" ht="15.75" x14ac:dyDescent="0.25">
      <c r="A384" s="5" t="s">
        <v>178</v>
      </c>
      <c r="B384" s="5" t="s">
        <v>77</v>
      </c>
      <c r="C384" s="5" t="s">
        <v>78</v>
      </c>
      <c r="D384" s="6">
        <v>70</v>
      </c>
      <c r="E384">
        <f t="shared" si="20"/>
        <v>40</v>
      </c>
      <c r="F384" s="6">
        <v>0.5</v>
      </c>
      <c r="G384" t="str">
        <f t="shared" si="21"/>
        <v>Unknown</v>
      </c>
      <c r="H384">
        <f t="shared" si="22"/>
        <v>35</v>
      </c>
      <c r="I384">
        <f t="shared" si="23"/>
        <v>-100</v>
      </c>
    </row>
    <row r="385" spans="1:9" ht="15.75" x14ac:dyDescent="0.25">
      <c r="A385" s="5" t="s">
        <v>178</v>
      </c>
      <c r="B385" s="5" t="s">
        <v>18</v>
      </c>
      <c r="C385" s="5" t="s">
        <v>19</v>
      </c>
      <c r="D385" s="6">
        <v>80</v>
      </c>
      <c r="E385">
        <f t="shared" si="20"/>
        <v>55</v>
      </c>
      <c r="F385" s="6">
        <v>0.5</v>
      </c>
      <c r="G385" t="str">
        <f t="shared" si="21"/>
        <v>Unknown</v>
      </c>
      <c r="H385">
        <f t="shared" si="22"/>
        <v>40</v>
      </c>
      <c r="I385">
        <f t="shared" si="23"/>
        <v>-100</v>
      </c>
    </row>
    <row r="386" spans="1:9" ht="15.75" x14ac:dyDescent="0.25">
      <c r="A386" s="5" t="s">
        <v>178</v>
      </c>
      <c r="B386" s="5" t="s">
        <v>95</v>
      </c>
      <c r="C386" s="5" t="s">
        <v>96</v>
      </c>
      <c r="D386" s="6">
        <v>39</v>
      </c>
      <c r="E386">
        <f t="shared" si="20"/>
        <v>40</v>
      </c>
      <c r="F386" s="6">
        <v>4</v>
      </c>
      <c r="G386" t="str">
        <f t="shared" si="21"/>
        <v>Unknown</v>
      </c>
      <c r="H386">
        <f t="shared" si="22"/>
        <v>156</v>
      </c>
      <c r="I386">
        <f t="shared" si="23"/>
        <v>75</v>
      </c>
    </row>
    <row r="387" spans="1:9" ht="15.75" x14ac:dyDescent="0.25">
      <c r="A387" s="5" t="s">
        <v>178</v>
      </c>
      <c r="B387" s="5" t="s">
        <v>26</v>
      </c>
      <c r="C387" s="5" t="s">
        <v>27</v>
      </c>
      <c r="D387" s="6">
        <v>49</v>
      </c>
      <c r="E387">
        <f t="shared" ref="E387:E450" si="24">IF(C387="Orange",67,IF(C387="Tomato",55,IF(C387="Potato",30,IF(C387="Pineapple",20,IF(C387="Grapes",10,IF(C387="Spinach",33,IF(C387="Strawberry",90,IF(C387="Cucumber",34,IF(C387="Mango",21,IF(C387="Watermelon",33,IF(C387="Broccoli",30,IF(C387="Kiwi",11,IF(C387="Lemon",20,IF(C387="Avocado",10,IF(C387="Cauliflower",14,IF(C387="Pear",64,IF(C387="Blueberry",99,IF(C387="Bell Pepper",65,40)))))))))))))))))
)</f>
        <v>33</v>
      </c>
      <c r="F387" s="6">
        <v>2</v>
      </c>
      <c r="G387" t="str">
        <f t="shared" ref="G387:G450" si="25">IF(C387="Pear", "Sprout &amp; Harvest Farm",
IF(C387="Pineapple", "Sun-Kissed Produce",
IF(C387="Watermelon", "Fresh From the Field",
IF(C387="Bell Pepper", "Valley's Bounty",
IF(C387="Blueberry", "Vibrant Veggies",
IF(C387="Grapes", "Root to Table Farms",
IF(C387="Cauliflower", "Sprout &amp; Harvest Farm",
IF(C387="Spinach", "Vibrant Veggies",
IF(C387="Avocado", "Fresh From the Field",
IF(C387="Strawberry", "Sun-Kissed Produce",
"Unknown"))))))))))</f>
        <v>Vibrant Veggies</v>
      </c>
      <c r="H387">
        <f t="shared" ref="H387:H450" si="26">D387*F387</f>
        <v>98</v>
      </c>
      <c r="I387">
        <f t="shared" ref="I387:I450" si="27">((H387-D387)/H387)*100</f>
        <v>50</v>
      </c>
    </row>
    <row r="388" spans="1:9" ht="15.75" x14ac:dyDescent="0.25">
      <c r="A388" s="5" t="s">
        <v>178</v>
      </c>
      <c r="B388" s="5" t="s">
        <v>93</v>
      </c>
      <c r="C388" s="5" t="s">
        <v>94</v>
      </c>
      <c r="D388" s="6">
        <v>50</v>
      </c>
      <c r="E388">
        <f t="shared" si="24"/>
        <v>40</v>
      </c>
      <c r="F388" s="6">
        <v>0.5</v>
      </c>
      <c r="G388" t="str">
        <f t="shared" si="25"/>
        <v>Unknown</v>
      </c>
      <c r="H388">
        <f t="shared" si="26"/>
        <v>25</v>
      </c>
      <c r="I388">
        <f t="shared" si="27"/>
        <v>-100</v>
      </c>
    </row>
    <row r="389" spans="1:9" ht="15.75" x14ac:dyDescent="0.25">
      <c r="A389" s="5" t="s">
        <v>178</v>
      </c>
      <c r="B389" s="5" t="s">
        <v>44</v>
      </c>
      <c r="C389" s="5" t="s">
        <v>45</v>
      </c>
      <c r="D389" s="6">
        <v>22</v>
      </c>
      <c r="E389">
        <f t="shared" si="24"/>
        <v>14</v>
      </c>
      <c r="F389" s="6">
        <v>8</v>
      </c>
      <c r="G389" t="str">
        <f t="shared" si="25"/>
        <v>Sprout &amp; Harvest Farm</v>
      </c>
      <c r="H389">
        <f t="shared" si="26"/>
        <v>176</v>
      </c>
      <c r="I389">
        <f t="shared" si="27"/>
        <v>87.5</v>
      </c>
    </row>
    <row r="390" spans="1:9" ht="15.75" x14ac:dyDescent="0.25">
      <c r="A390" s="5" t="s">
        <v>178</v>
      </c>
      <c r="B390" s="5" t="s">
        <v>91</v>
      </c>
      <c r="C390" s="5" t="s">
        <v>92</v>
      </c>
      <c r="D390" s="6">
        <v>69</v>
      </c>
      <c r="E390">
        <f t="shared" si="24"/>
        <v>40</v>
      </c>
      <c r="F390" s="6">
        <v>1</v>
      </c>
      <c r="G390" t="str">
        <f t="shared" si="25"/>
        <v>Unknown</v>
      </c>
      <c r="H390">
        <f t="shared" si="26"/>
        <v>69</v>
      </c>
      <c r="I390">
        <f t="shared" si="27"/>
        <v>0</v>
      </c>
    </row>
    <row r="391" spans="1:9" ht="15.75" x14ac:dyDescent="0.25">
      <c r="A391" s="5" t="s">
        <v>178</v>
      </c>
      <c r="B391" s="5" t="s">
        <v>85</v>
      </c>
      <c r="C391" s="5" t="s">
        <v>86</v>
      </c>
      <c r="D391" s="6">
        <v>545</v>
      </c>
      <c r="E391">
        <f t="shared" si="24"/>
        <v>40</v>
      </c>
      <c r="F391" s="6">
        <v>0.5</v>
      </c>
      <c r="G391" t="str">
        <f t="shared" si="25"/>
        <v>Unknown</v>
      </c>
      <c r="H391">
        <f t="shared" si="26"/>
        <v>272.5</v>
      </c>
      <c r="I391">
        <f t="shared" si="27"/>
        <v>-100</v>
      </c>
    </row>
    <row r="392" spans="1:9" ht="15.75" x14ac:dyDescent="0.25">
      <c r="A392" s="5" t="s">
        <v>178</v>
      </c>
      <c r="B392" s="5" t="s">
        <v>12</v>
      </c>
      <c r="C392" s="5" t="s">
        <v>13</v>
      </c>
      <c r="D392" s="6">
        <v>79</v>
      </c>
      <c r="E392">
        <f t="shared" si="24"/>
        <v>40</v>
      </c>
      <c r="F392" s="6">
        <v>0.25</v>
      </c>
      <c r="G392" t="str">
        <f t="shared" si="25"/>
        <v>Unknown</v>
      </c>
      <c r="H392">
        <f t="shared" si="26"/>
        <v>19.75</v>
      </c>
      <c r="I392">
        <f t="shared" si="27"/>
        <v>-300</v>
      </c>
    </row>
    <row r="393" spans="1:9" ht="15.75" x14ac:dyDescent="0.25">
      <c r="A393" s="5" t="s">
        <v>178</v>
      </c>
      <c r="B393" s="5" t="s">
        <v>105</v>
      </c>
      <c r="C393" s="5" t="s">
        <v>106</v>
      </c>
      <c r="D393" s="6">
        <v>37</v>
      </c>
      <c r="E393">
        <f t="shared" si="24"/>
        <v>40</v>
      </c>
      <c r="F393" s="6">
        <v>0.25</v>
      </c>
      <c r="G393" t="str">
        <f t="shared" si="25"/>
        <v>Unknown</v>
      </c>
      <c r="H393">
        <f t="shared" si="26"/>
        <v>9.25</v>
      </c>
      <c r="I393">
        <f t="shared" si="27"/>
        <v>-300</v>
      </c>
    </row>
    <row r="394" spans="1:9" ht="15.75" x14ac:dyDescent="0.25">
      <c r="A394" s="5" t="s">
        <v>178</v>
      </c>
      <c r="B394" s="5" t="s">
        <v>107</v>
      </c>
      <c r="C394" s="5" t="s">
        <v>108</v>
      </c>
      <c r="D394" s="6">
        <v>19.5</v>
      </c>
      <c r="E394">
        <f t="shared" si="24"/>
        <v>40</v>
      </c>
      <c r="F394" s="6">
        <v>2</v>
      </c>
      <c r="G394" t="str">
        <f t="shared" si="25"/>
        <v>Unknown</v>
      </c>
      <c r="H394">
        <f t="shared" si="26"/>
        <v>39</v>
      </c>
      <c r="I394">
        <f t="shared" si="27"/>
        <v>50</v>
      </c>
    </row>
    <row r="395" spans="1:9" ht="15.75" x14ac:dyDescent="0.25">
      <c r="A395" s="5" t="s">
        <v>179</v>
      </c>
      <c r="B395" s="5" t="s">
        <v>105</v>
      </c>
      <c r="C395" s="5" t="s">
        <v>106</v>
      </c>
      <c r="D395" s="6">
        <v>37</v>
      </c>
      <c r="E395">
        <f t="shared" si="24"/>
        <v>40</v>
      </c>
      <c r="F395" s="6">
        <v>2.5</v>
      </c>
      <c r="G395" t="str">
        <f t="shared" si="25"/>
        <v>Unknown</v>
      </c>
      <c r="H395">
        <f t="shared" si="26"/>
        <v>92.5</v>
      </c>
      <c r="I395">
        <f t="shared" si="27"/>
        <v>60</v>
      </c>
    </row>
    <row r="396" spans="1:9" ht="15.75" x14ac:dyDescent="0.25">
      <c r="A396" s="5" t="s">
        <v>179</v>
      </c>
      <c r="B396" s="5" t="s">
        <v>30</v>
      </c>
      <c r="C396" s="5" t="s">
        <v>31</v>
      </c>
      <c r="D396" s="6">
        <v>39</v>
      </c>
      <c r="E396">
        <f t="shared" si="24"/>
        <v>34</v>
      </c>
      <c r="F396" s="6">
        <v>1.5</v>
      </c>
      <c r="G396" t="str">
        <f t="shared" si="25"/>
        <v>Unknown</v>
      </c>
      <c r="H396">
        <f t="shared" si="26"/>
        <v>58.5</v>
      </c>
      <c r="I396">
        <f t="shared" si="27"/>
        <v>33.333333333333329</v>
      </c>
    </row>
    <row r="397" spans="1:9" ht="15.75" x14ac:dyDescent="0.25">
      <c r="A397" s="5" t="s">
        <v>179</v>
      </c>
      <c r="B397" s="5" t="s">
        <v>97</v>
      </c>
      <c r="C397" s="5" t="s">
        <v>98</v>
      </c>
      <c r="D397" s="6">
        <v>51</v>
      </c>
      <c r="E397">
        <f t="shared" si="24"/>
        <v>40</v>
      </c>
      <c r="F397" s="6">
        <v>2</v>
      </c>
      <c r="G397" t="str">
        <f t="shared" si="25"/>
        <v>Unknown</v>
      </c>
      <c r="H397">
        <f t="shared" si="26"/>
        <v>102</v>
      </c>
      <c r="I397">
        <f t="shared" si="27"/>
        <v>50</v>
      </c>
    </row>
    <row r="398" spans="1:9" ht="15.75" x14ac:dyDescent="0.25">
      <c r="A398" s="5" t="s">
        <v>179</v>
      </c>
      <c r="B398" s="5" t="s">
        <v>14</v>
      </c>
      <c r="C398" s="5" t="s">
        <v>15</v>
      </c>
      <c r="D398" s="6">
        <v>112</v>
      </c>
      <c r="E398">
        <f t="shared" si="24"/>
        <v>40</v>
      </c>
      <c r="F398" s="6">
        <v>0.5</v>
      </c>
      <c r="G398" t="str">
        <f t="shared" si="25"/>
        <v>Unknown</v>
      </c>
      <c r="H398">
        <f t="shared" si="26"/>
        <v>56</v>
      </c>
      <c r="I398">
        <f t="shared" si="27"/>
        <v>-100</v>
      </c>
    </row>
    <row r="399" spans="1:9" ht="15.75" x14ac:dyDescent="0.25">
      <c r="A399" s="5" t="s">
        <v>179</v>
      </c>
      <c r="B399" s="5" t="s">
        <v>16</v>
      </c>
      <c r="C399" s="5" t="s">
        <v>17</v>
      </c>
      <c r="D399" s="6">
        <v>112</v>
      </c>
      <c r="E399">
        <f t="shared" si="24"/>
        <v>67</v>
      </c>
      <c r="F399" s="6">
        <v>0.5</v>
      </c>
      <c r="G399" t="str">
        <f t="shared" si="25"/>
        <v>Unknown</v>
      </c>
      <c r="H399">
        <f t="shared" si="26"/>
        <v>56</v>
      </c>
      <c r="I399">
        <f t="shared" si="27"/>
        <v>-100</v>
      </c>
    </row>
    <row r="400" spans="1:9" ht="15.75" x14ac:dyDescent="0.25">
      <c r="A400" s="5" t="s">
        <v>179</v>
      </c>
      <c r="B400" s="5" t="s">
        <v>24</v>
      </c>
      <c r="C400" s="5" t="s">
        <v>25</v>
      </c>
      <c r="D400" s="6">
        <v>28</v>
      </c>
      <c r="E400">
        <f t="shared" si="24"/>
        <v>10</v>
      </c>
      <c r="F400" s="6">
        <v>2</v>
      </c>
      <c r="G400" t="str">
        <f t="shared" si="25"/>
        <v>Root to Table Farms</v>
      </c>
      <c r="H400">
        <f t="shared" si="26"/>
        <v>56</v>
      </c>
      <c r="I400">
        <f t="shared" si="27"/>
        <v>50</v>
      </c>
    </row>
    <row r="401" spans="1:9" ht="15.75" x14ac:dyDescent="0.25">
      <c r="A401" s="5" t="s">
        <v>179</v>
      </c>
      <c r="B401" s="5" t="s">
        <v>20</v>
      </c>
      <c r="C401" s="5" t="s">
        <v>21</v>
      </c>
      <c r="D401" s="6">
        <v>45</v>
      </c>
      <c r="E401">
        <f t="shared" si="24"/>
        <v>30</v>
      </c>
      <c r="F401" s="6">
        <v>2</v>
      </c>
      <c r="G401" t="str">
        <f t="shared" si="25"/>
        <v>Unknown</v>
      </c>
      <c r="H401">
        <f t="shared" si="26"/>
        <v>90</v>
      </c>
      <c r="I401">
        <f t="shared" si="27"/>
        <v>50</v>
      </c>
    </row>
    <row r="402" spans="1:9" ht="15.75" x14ac:dyDescent="0.25">
      <c r="A402" s="5" t="s">
        <v>179</v>
      </c>
      <c r="B402" s="5" t="s">
        <v>22</v>
      </c>
      <c r="C402" s="5" t="s">
        <v>23</v>
      </c>
      <c r="D402" s="6">
        <v>25</v>
      </c>
      <c r="E402">
        <f t="shared" si="24"/>
        <v>20</v>
      </c>
      <c r="F402" s="6">
        <v>12</v>
      </c>
      <c r="G402" t="str">
        <f t="shared" si="25"/>
        <v>Sun-Kissed Produce</v>
      </c>
      <c r="H402">
        <f t="shared" si="26"/>
        <v>300</v>
      </c>
      <c r="I402">
        <f t="shared" si="27"/>
        <v>91.666666666666657</v>
      </c>
    </row>
    <row r="403" spans="1:9" ht="15.75" x14ac:dyDescent="0.25">
      <c r="A403" s="5" t="s">
        <v>179</v>
      </c>
      <c r="B403" s="5" t="s">
        <v>44</v>
      </c>
      <c r="C403" s="5" t="s">
        <v>45</v>
      </c>
      <c r="D403" s="6">
        <v>22</v>
      </c>
      <c r="E403">
        <f t="shared" si="24"/>
        <v>14</v>
      </c>
      <c r="F403" s="6">
        <v>4</v>
      </c>
      <c r="G403" t="str">
        <f t="shared" si="25"/>
        <v>Sprout &amp; Harvest Farm</v>
      </c>
      <c r="H403">
        <f t="shared" si="26"/>
        <v>88</v>
      </c>
      <c r="I403">
        <f t="shared" si="27"/>
        <v>75</v>
      </c>
    </row>
    <row r="404" spans="1:9" ht="15.75" x14ac:dyDescent="0.25">
      <c r="A404" s="5" t="s">
        <v>179</v>
      </c>
      <c r="B404" s="5" t="s">
        <v>100</v>
      </c>
      <c r="C404" s="5" t="s">
        <v>101</v>
      </c>
      <c r="D404" s="6">
        <v>21</v>
      </c>
      <c r="E404">
        <f t="shared" si="24"/>
        <v>40</v>
      </c>
      <c r="F404" s="6">
        <v>8</v>
      </c>
      <c r="G404" t="str">
        <f t="shared" si="25"/>
        <v>Unknown</v>
      </c>
      <c r="H404">
        <f t="shared" si="26"/>
        <v>168</v>
      </c>
      <c r="I404">
        <f t="shared" si="27"/>
        <v>87.5</v>
      </c>
    </row>
    <row r="405" spans="1:9" ht="15.75" x14ac:dyDescent="0.25">
      <c r="A405" s="5" t="s">
        <v>179</v>
      </c>
      <c r="B405" s="5" t="s">
        <v>10</v>
      </c>
      <c r="C405" s="5" t="s">
        <v>11</v>
      </c>
      <c r="D405" s="6">
        <v>97</v>
      </c>
      <c r="E405">
        <f t="shared" si="24"/>
        <v>40</v>
      </c>
      <c r="F405" s="6">
        <v>2</v>
      </c>
      <c r="G405" t="str">
        <f t="shared" si="25"/>
        <v>Unknown</v>
      </c>
      <c r="H405">
        <f t="shared" si="26"/>
        <v>194</v>
      </c>
      <c r="I405">
        <f t="shared" si="27"/>
        <v>50</v>
      </c>
    </row>
    <row r="406" spans="1:9" ht="15.75" x14ac:dyDescent="0.25">
      <c r="A406" s="5" t="s">
        <v>180</v>
      </c>
      <c r="B406" s="5" t="s">
        <v>28</v>
      </c>
      <c r="C406" s="5" t="s">
        <v>29</v>
      </c>
      <c r="D406" s="6">
        <v>75</v>
      </c>
      <c r="E406">
        <f t="shared" si="24"/>
        <v>90</v>
      </c>
      <c r="F406" s="6">
        <v>1</v>
      </c>
      <c r="G406" t="str">
        <f t="shared" si="25"/>
        <v>Sun-Kissed Produce</v>
      </c>
      <c r="H406">
        <f t="shared" si="26"/>
        <v>75</v>
      </c>
      <c r="I406">
        <f t="shared" si="27"/>
        <v>0</v>
      </c>
    </row>
    <row r="407" spans="1:9" ht="15.75" x14ac:dyDescent="0.25">
      <c r="A407" s="5" t="s">
        <v>180</v>
      </c>
      <c r="B407" s="5" t="s">
        <v>50</v>
      </c>
      <c r="C407" s="5" t="s">
        <v>51</v>
      </c>
      <c r="D407" s="6">
        <v>69</v>
      </c>
      <c r="E407">
        <f t="shared" si="24"/>
        <v>65</v>
      </c>
      <c r="F407" s="6">
        <v>1</v>
      </c>
      <c r="G407" t="str">
        <f t="shared" si="25"/>
        <v>Valley's Bounty</v>
      </c>
      <c r="H407">
        <f t="shared" si="26"/>
        <v>69</v>
      </c>
      <c r="I407">
        <f t="shared" si="27"/>
        <v>0</v>
      </c>
    </row>
    <row r="408" spans="1:9" ht="15.75" x14ac:dyDescent="0.25">
      <c r="A408" s="5" t="s">
        <v>180</v>
      </c>
      <c r="B408" s="5" t="s">
        <v>40</v>
      </c>
      <c r="C408" s="5" t="s">
        <v>41</v>
      </c>
      <c r="D408" s="6">
        <v>28.5</v>
      </c>
      <c r="E408">
        <f t="shared" si="24"/>
        <v>20</v>
      </c>
      <c r="F408" s="6">
        <v>5</v>
      </c>
      <c r="G408" t="str">
        <f t="shared" si="25"/>
        <v>Unknown</v>
      </c>
      <c r="H408">
        <f t="shared" si="26"/>
        <v>142.5</v>
      </c>
      <c r="I408">
        <f t="shared" si="27"/>
        <v>80</v>
      </c>
    </row>
    <row r="409" spans="1:9" ht="15.75" x14ac:dyDescent="0.25">
      <c r="A409" s="5" t="s">
        <v>180</v>
      </c>
      <c r="B409" s="5" t="s">
        <v>68</v>
      </c>
      <c r="C409" s="5" t="s">
        <v>69</v>
      </c>
      <c r="D409" s="6">
        <v>40</v>
      </c>
      <c r="E409">
        <f t="shared" si="24"/>
        <v>40</v>
      </c>
      <c r="F409" s="6">
        <v>6</v>
      </c>
      <c r="G409" t="str">
        <f t="shared" si="25"/>
        <v>Unknown</v>
      </c>
      <c r="H409">
        <f t="shared" si="26"/>
        <v>240</v>
      </c>
      <c r="I409">
        <f t="shared" si="27"/>
        <v>83.333333333333343</v>
      </c>
    </row>
    <row r="410" spans="1:9" ht="15.75" x14ac:dyDescent="0.25">
      <c r="A410" s="5" t="s">
        <v>180</v>
      </c>
      <c r="B410" s="5" t="s">
        <v>89</v>
      </c>
      <c r="C410" s="5" t="s">
        <v>90</v>
      </c>
      <c r="D410" s="6">
        <v>69</v>
      </c>
      <c r="E410">
        <f t="shared" si="24"/>
        <v>40</v>
      </c>
      <c r="F410" s="6">
        <v>0.5</v>
      </c>
      <c r="G410" t="str">
        <f t="shared" si="25"/>
        <v>Unknown</v>
      </c>
      <c r="H410">
        <f t="shared" si="26"/>
        <v>34.5</v>
      </c>
      <c r="I410">
        <f t="shared" si="27"/>
        <v>-100</v>
      </c>
    </row>
    <row r="411" spans="1:9" ht="15.75" x14ac:dyDescent="0.25">
      <c r="A411" s="5" t="s">
        <v>180</v>
      </c>
      <c r="B411" s="5" t="s">
        <v>12</v>
      </c>
      <c r="C411" s="5" t="s">
        <v>13</v>
      </c>
      <c r="D411" s="6">
        <v>79</v>
      </c>
      <c r="E411">
        <f t="shared" si="24"/>
        <v>40</v>
      </c>
      <c r="F411" s="6">
        <v>0.25</v>
      </c>
      <c r="G411" t="str">
        <f t="shared" si="25"/>
        <v>Unknown</v>
      </c>
      <c r="H411">
        <f t="shared" si="26"/>
        <v>19.75</v>
      </c>
      <c r="I411">
        <f t="shared" si="27"/>
        <v>-300</v>
      </c>
    </row>
    <row r="412" spans="1:9" ht="15.75" x14ac:dyDescent="0.25">
      <c r="A412" s="5" t="s">
        <v>180</v>
      </c>
      <c r="B412" s="5" t="s">
        <v>18</v>
      </c>
      <c r="C412" s="5" t="s">
        <v>19</v>
      </c>
      <c r="D412" s="6">
        <v>80</v>
      </c>
      <c r="E412">
        <f t="shared" si="24"/>
        <v>55</v>
      </c>
      <c r="F412" s="6">
        <v>1</v>
      </c>
      <c r="G412" t="str">
        <f t="shared" si="25"/>
        <v>Unknown</v>
      </c>
      <c r="H412">
        <f t="shared" si="26"/>
        <v>80</v>
      </c>
      <c r="I412">
        <f t="shared" si="27"/>
        <v>0</v>
      </c>
    </row>
    <row r="413" spans="1:9" ht="15.75" x14ac:dyDescent="0.25">
      <c r="A413" s="5" t="s">
        <v>180</v>
      </c>
      <c r="B413" s="5" t="s">
        <v>32</v>
      </c>
      <c r="C413" s="5" t="s">
        <v>33</v>
      </c>
      <c r="D413" s="6">
        <v>75</v>
      </c>
      <c r="E413">
        <f t="shared" si="24"/>
        <v>21</v>
      </c>
      <c r="F413" s="6">
        <v>0.25</v>
      </c>
      <c r="G413" t="str">
        <f t="shared" si="25"/>
        <v>Unknown</v>
      </c>
      <c r="H413">
        <f t="shared" si="26"/>
        <v>18.75</v>
      </c>
      <c r="I413">
        <f t="shared" si="27"/>
        <v>-300</v>
      </c>
    </row>
    <row r="414" spans="1:9" ht="15.75" x14ac:dyDescent="0.25">
      <c r="A414" s="5" t="s">
        <v>180</v>
      </c>
      <c r="B414" s="5" t="s">
        <v>102</v>
      </c>
      <c r="C414" s="5" t="s">
        <v>103</v>
      </c>
      <c r="D414" s="6">
        <v>68</v>
      </c>
      <c r="E414">
        <f t="shared" si="24"/>
        <v>40</v>
      </c>
      <c r="F414" s="6">
        <v>0.5</v>
      </c>
      <c r="G414" t="str">
        <f t="shared" si="25"/>
        <v>Unknown</v>
      </c>
      <c r="H414">
        <f t="shared" si="26"/>
        <v>34</v>
      </c>
      <c r="I414">
        <f t="shared" si="27"/>
        <v>-100</v>
      </c>
    </row>
    <row r="415" spans="1:9" ht="15.75" x14ac:dyDescent="0.25">
      <c r="A415" s="5" t="s">
        <v>180</v>
      </c>
      <c r="B415" s="5" t="s">
        <v>36</v>
      </c>
      <c r="C415" s="5" t="s">
        <v>37</v>
      </c>
      <c r="D415" s="6">
        <v>33</v>
      </c>
      <c r="E415">
        <f t="shared" si="24"/>
        <v>30</v>
      </c>
      <c r="F415" s="6">
        <v>0.5</v>
      </c>
      <c r="G415" t="str">
        <f t="shared" si="25"/>
        <v>Unknown</v>
      </c>
      <c r="H415">
        <f t="shared" si="26"/>
        <v>16.5</v>
      </c>
      <c r="I415">
        <f t="shared" si="27"/>
        <v>-100</v>
      </c>
    </row>
    <row r="416" spans="1:9" ht="15.75" x14ac:dyDescent="0.25">
      <c r="A416" s="5" t="s">
        <v>180</v>
      </c>
      <c r="B416" s="5" t="s">
        <v>34</v>
      </c>
      <c r="C416" s="5" t="s">
        <v>35</v>
      </c>
      <c r="D416" s="6">
        <v>62</v>
      </c>
      <c r="E416">
        <f t="shared" si="24"/>
        <v>33</v>
      </c>
      <c r="F416" s="6">
        <v>0.7</v>
      </c>
      <c r="G416" t="str">
        <f t="shared" si="25"/>
        <v>Fresh From the Field</v>
      </c>
      <c r="H416">
        <f t="shared" si="26"/>
        <v>43.4</v>
      </c>
      <c r="I416">
        <f t="shared" si="27"/>
        <v>-42.857142857142861</v>
      </c>
    </row>
    <row r="417" spans="1:9" ht="15.75" x14ac:dyDescent="0.25">
      <c r="A417" s="5" t="s">
        <v>180</v>
      </c>
      <c r="B417" s="5" t="s">
        <v>107</v>
      </c>
      <c r="C417" s="5" t="s">
        <v>108</v>
      </c>
      <c r="D417" s="6">
        <v>19.5</v>
      </c>
      <c r="E417">
        <f t="shared" si="24"/>
        <v>40</v>
      </c>
      <c r="F417" s="6">
        <v>1</v>
      </c>
      <c r="G417" t="str">
        <f t="shared" si="25"/>
        <v>Unknown</v>
      </c>
      <c r="H417">
        <f t="shared" si="26"/>
        <v>19.5</v>
      </c>
      <c r="I417">
        <f t="shared" si="27"/>
        <v>0</v>
      </c>
    </row>
    <row r="418" spans="1:9" ht="15.75" x14ac:dyDescent="0.25">
      <c r="A418" s="5" t="s">
        <v>180</v>
      </c>
      <c r="B418" s="5" t="s">
        <v>100</v>
      </c>
      <c r="C418" s="5" t="s">
        <v>101</v>
      </c>
      <c r="D418" s="6">
        <v>21</v>
      </c>
      <c r="E418">
        <f t="shared" si="24"/>
        <v>40</v>
      </c>
      <c r="F418" s="6">
        <v>1</v>
      </c>
      <c r="G418" t="str">
        <f t="shared" si="25"/>
        <v>Unknown</v>
      </c>
      <c r="H418">
        <f t="shared" si="26"/>
        <v>21</v>
      </c>
      <c r="I418">
        <f t="shared" si="27"/>
        <v>0</v>
      </c>
    </row>
    <row r="419" spans="1:9" ht="15.75" x14ac:dyDescent="0.25">
      <c r="A419" s="5" t="s">
        <v>180</v>
      </c>
      <c r="B419" s="5" t="s">
        <v>181</v>
      </c>
      <c r="C419" s="5" t="s">
        <v>182</v>
      </c>
      <c r="D419" s="6">
        <v>40</v>
      </c>
      <c r="E419">
        <f t="shared" si="24"/>
        <v>40</v>
      </c>
      <c r="F419" s="6">
        <v>1</v>
      </c>
      <c r="G419" t="str">
        <f t="shared" si="25"/>
        <v>Unknown</v>
      </c>
      <c r="H419">
        <f t="shared" si="26"/>
        <v>40</v>
      </c>
      <c r="I419">
        <f t="shared" si="27"/>
        <v>0</v>
      </c>
    </row>
    <row r="420" spans="1:9" ht="15.75" x14ac:dyDescent="0.25">
      <c r="A420" s="5" t="s">
        <v>151</v>
      </c>
      <c r="B420" s="5" t="s">
        <v>26</v>
      </c>
      <c r="C420" s="5" t="s">
        <v>27</v>
      </c>
      <c r="D420" s="6">
        <v>49</v>
      </c>
      <c r="E420">
        <f t="shared" si="24"/>
        <v>33</v>
      </c>
      <c r="F420" s="6">
        <v>4</v>
      </c>
      <c r="G420" t="str">
        <f t="shared" si="25"/>
        <v>Vibrant Veggies</v>
      </c>
      <c r="H420">
        <f t="shared" si="26"/>
        <v>196</v>
      </c>
      <c r="I420">
        <f t="shared" si="27"/>
        <v>75</v>
      </c>
    </row>
    <row r="421" spans="1:9" ht="15.75" x14ac:dyDescent="0.25">
      <c r="A421" s="5" t="s">
        <v>151</v>
      </c>
      <c r="B421" s="5" t="s">
        <v>70</v>
      </c>
      <c r="C421" s="5" t="s">
        <v>71</v>
      </c>
      <c r="D421" s="6">
        <v>39</v>
      </c>
      <c r="E421">
        <f t="shared" si="24"/>
        <v>40</v>
      </c>
      <c r="F421" s="6">
        <v>6</v>
      </c>
      <c r="G421" t="str">
        <f t="shared" si="25"/>
        <v>Unknown</v>
      </c>
      <c r="H421">
        <f t="shared" si="26"/>
        <v>234</v>
      </c>
      <c r="I421">
        <f t="shared" si="27"/>
        <v>83.333333333333343</v>
      </c>
    </row>
    <row r="422" spans="1:9" ht="15.75" x14ac:dyDescent="0.25">
      <c r="A422" s="5" t="s">
        <v>151</v>
      </c>
      <c r="B422" s="5" t="s">
        <v>91</v>
      </c>
      <c r="C422" s="5" t="s">
        <v>92</v>
      </c>
      <c r="D422" s="6">
        <v>69</v>
      </c>
      <c r="E422">
        <f t="shared" si="24"/>
        <v>40</v>
      </c>
      <c r="F422" s="6">
        <v>10</v>
      </c>
      <c r="G422" t="str">
        <f t="shared" si="25"/>
        <v>Unknown</v>
      </c>
      <c r="H422">
        <f t="shared" si="26"/>
        <v>690</v>
      </c>
      <c r="I422">
        <f t="shared" si="27"/>
        <v>90</v>
      </c>
    </row>
    <row r="423" spans="1:9" ht="15.75" x14ac:dyDescent="0.25">
      <c r="A423" s="5" t="s">
        <v>151</v>
      </c>
      <c r="B423" s="5" t="s">
        <v>72</v>
      </c>
      <c r="C423" s="5" t="s">
        <v>73</v>
      </c>
      <c r="D423" s="6">
        <v>70</v>
      </c>
      <c r="E423">
        <f t="shared" si="24"/>
        <v>40</v>
      </c>
      <c r="F423" s="6">
        <v>4</v>
      </c>
      <c r="G423" t="str">
        <f t="shared" si="25"/>
        <v>Unknown</v>
      </c>
      <c r="H423">
        <f t="shared" si="26"/>
        <v>280</v>
      </c>
      <c r="I423">
        <f t="shared" si="27"/>
        <v>75</v>
      </c>
    </row>
    <row r="424" spans="1:9" ht="15.75" x14ac:dyDescent="0.25">
      <c r="A424" s="5" t="s">
        <v>151</v>
      </c>
      <c r="B424" s="5" t="s">
        <v>44</v>
      </c>
      <c r="C424" s="5" t="s">
        <v>45</v>
      </c>
      <c r="D424" s="6">
        <v>22</v>
      </c>
      <c r="E424">
        <f t="shared" si="24"/>
        <v>14</v>
      </c>
      <c r="F424" s="6">
        <v>5</v>
      </c>
      <c r="G424" t="str">
        <f t="shared" si="25"/>
        <v>Sprout &amp; Harvest Farm</v>
      </c>
      <c r="H424">
        <f t="shared" si="26"/>
        <v>110</v>
      </c>
      <c r="I424">
        <f t="shared" si="27"/>
        <v>80</v>
      </c>
    </row>
    <row r="425" spans="1:9" ht="15.75" x14ac:dyDescent="0.25">
      <c r="A425" s="5" t="s">
        <v>151</v>
      </c>
      <c r="B425" s="5" t="s">
        <v>61</v>
      </c>
      <c r="C425" s="5" t="s">
        <v>62</v>
      </c>
      <c r="D425" s="6">
        <v>102</v>
      </c>
      <c r="E425">
        <f t="shared" si="24"/>
        <v>40</v>
      </c>
      <c r="F425" s="6">
        <v>2</v>
      </c>
      <c r="G425" t="str">
        <f t="shared" si="25"/>
        <v>Unknown</v>
      </c>
      <c r="H425">
        <f t="shared" si="26"/>
        <v>204</v>
      </c>
      <c r="I425">
        <f t="shared" si="27"/>
        <v>50</v>
      </c>
    </row>
    <row r="426" spans="1:9" ht="15.75" x14ac:dyDescent="0.25">
      <c r="A426" s="5" t="s">
        <v>151</v>
      </c>
      <c r="B426" s="5" t="s">
        <v>68</v>
      </c>
      <c r="C426" s="5" t="s">
        <v>69</v>
      </c>
      <c r="D426" s="6">
        <v>40</v>
      </c>
      <c r="E426">
        <f t="shared" si="24"/>
        <v>40</v>
      </c>
      <c r="F426" s="6">
        <v>5</v>
      </c>
      <c r="G426" t="str">
        <f t="shared" si="25"/>
        <v>Unknown</v>
      </c>
      <c r="H426">
        <f t="shared" si="26"/>
        <v>200</v>
      </c>
      <c r="I426">
        <f t="shared" si="27"/>
        <v>80</v>
      </c>
    </row>
    <row r="427" spans="1:9" ht="15.75" x14ac:dyDescent="0.25">
      <c r="A427" s="5" t="s">
        <v>151</v>
      </c>
      <c r="B427" s="5" t="s">
        <v>183</v>
      </c>
      <c r="C427" s="5" t="s">
        <v>184</v>
      </c>
      <c r="D427" s="6">
        <v>40</v>
      </c>
      <c r="E427">
        <f t="shared" si="24"/>
        <v>40</v>
      </c>
      <c r="F427" s="6">
        <v>1</v>
      </c>
      <c r="G427" t="str">
        <f t="shared" si="25"/>
        <v>Unknown</v>
      </c>
      <c r="H427">
        <f t="shared" si="26"/>
        <v>40</v>
      </c>
      <c r="I427">
        <f t="shared" si="27"/>
        <v>0</v>
      </c>
    </row>
    <row r="428" spans="1:9" ht="15.75" x14ac:dyDescent="0.25">
      <c r="A428" s="5" t="s">
        <v>151</v>
      </c>
      <c r="B428" s="5" t="s">
        <v>93</v>
      </c>
      <c r="C428" s="5" t="s">
        <v>94</v>
      </c>
      <c r="D428" s="6">
        <v>50</v>
      </c>
      <c r="E428">
        <f t="shared" si="24"/>
        <v>40</v>
      </c>
      <c r="F428" s="6">
        <v>7</v>
      </c>
      <c r="G428" t="str">
        <f t="shared" si="25"/>
        <v>Unknown</v>
      </c>
      <c r="H428">
        <f t="shared" si="26"/>
        <v>350</v>
      </c>
      <c r="I428">
        <f t="shared" si="27"/>
        <v>85.714285714285708</v>
      </c>
    </row>
    <row r="429" spans="1:9" ht="15.75" x14ac:dyDescent="0.25">
      <c r="A429" s="5" t="s">
        <v>151</v>
      </c>
      <c r="B429" s="5" t="s">
        <v>40</v>
      </c>
      <c r="C429" s="5" t="s">
        <v>41</v>
      </c>
      <c r="D429" s="6">
        <v>28.5</v>
      </c>
      <c r="E429">
        <f t="shared" si="24"/>
        <v>20</v>
      </c>
      <c r="F429" s="6">
        <v>10</v>
      </c>
      <c r="G429" t="str">
        <f t="shared" si="25"/>
        <v>Unknown</v>
      </c>
      <c r="H429">
        <f t="shared" si="26"/>
        <v>285</v>
      </c>
      <c r="I429">
        <f t="shared" si="27"/>
        <v>90</v>
      </c>
    </row>
    <row r="430" spans="1:9" ht="15.75" x14ac:dyDescent="0.25">
      <c r="A430" s="5" t="s">
        <v>151</v>
      </c>
      <c r="B430" s="5" t="s">
        <v>48</v>
      </c>
      <c r="C430" s="5" t="s">
        <v>49</v>
      </c>
      <c r="D430" s="6">
        <v>115</v>
      </c>
      <c r="E430">
        <f t="shared" si="24"/>
        <v>99</v>
      </c>
      <c r="F430" s="6">
        <v>1</v>
      </c>
      <c r="G430" t="str">
        <f t="shared" si="25"/>
        <v>Vibrant Veggies</v>
      </c>
      <c r="H430">
        <f t="shared" si="26"/>
        <v>115</v>
      </c>
      <c r="I430">
        <f t="shared" si="27"/>
        <v>0</v>
      </c>
    </row>
    <row r="431" spans="1:9" ht="15.75" x14ac:dyDescent="0.25">
      <c r="A431" s="5" t="s">
        <v>151</v>
      </c>
      <c r="B431" s="5" t="s">
        <v>85</v>
      </c>
      <c r="C431" s="5" t="s">
        <v>86</v>
      </c>
      <c r="D431" s="6">
        <v>545</v>
      </c>
      <c r="E431">
        <f t="shared" si="24"/>
        <v>40</v>
      </c>
      <c r="F431" s="6">
        <v>1</v>
      </c>
      <c r="G431" t="str">
        <f t="shared" si="25"/>
        <v>Unknown</v>
      </c>
      <c r="H431">
        <f t="shared" si="26"/>
        <v>545</v>
      </c>
      <c r="I431">
        <f t="shared" si="27"/>
        <v>0</v>
      </c>
    </row>
    <row r="432" spans="1:9" ht="15.75" x14ac:dyDescent="0.25">
      <c r="A432" s="5" t="s">
        <v>151</v>
      </c>
      <c r="B432" s="5" t="s">
        <v>95</v>
      </c>
      <c r="C432" s="5" t="s">
        <v>96</v>
      </c>
      <c r="D432" s="6">
        <v>39</v>
      </c>
      <c r="E432">
        <f t="shared" si="24"/>
        <v>40</v>
      </c>
      <c r="F432" s="6">
        <v>26</v>
      </c>
      <c r="G432" t="str">
        <f t="shared" si="25"/>
        <v>Unknown</v>
      </c>
      <c r="H432">
        <f t="shared" si="26"/>
        <v>1014</v>
      </c>
      <c r="I432">
        <f t="shared" si="27"/>
        <v>96.15384615384616</v>
      </c>
    </row>
    <row r="433" spans="1:9" ht="15.75" x14ac:dyDescent="0.25">
      <c r="A433" s="5" t="s">
        <v>151</v>
      </c>
      <c r="B433" s="5" t="s">
        <v>102</v>
      </c>
      <c r="C433" s="5" t="s">
        <v>103</v>
      </c>
      <c r="D433" s="6">
        <v>68</v>
      </c>
      <c r="E433">
        <f t="shared" si="24"/>
        <v>40</v>
      </c>
      <c r="F433" s="6">
        <v>0.5</v>
      </c>
      <c r="G433" t="str">
        <f t="shared" si="25"/>
        <v>Unknown</v>
      </c>
      <c r="H433">
        <f t="shared" si="26"/>
        <v>34</v>
      </c>
      <c r="I433">
        <f t="shared" si="27"/>
        <v>-100</v>
      </c>
    </row>
    <row r="434" spans="1:9" ht="15.75" x14ac:dyDescent="0.25">
      <c r="A434" s="5" t="s">
        <v>151</v>
      </c>
      <c r="B434" s="5" t="s">
        <v>162</v>
      </c>
      <c r="C434" s="5" t="s">
        <v>163</v>
      </c>
      <c r="D434" s="6">
        <v>43</v>
      </c>
      <c r="E434">
        <f t="shared" si="24"/>
        <v>40</v>
      </c>
      <c r="F434" s="6">
        <v>3</v>
      </c>
      <c r="G434" t="str">
        <f t="shared" si="25"/>
        <v>Unknown</v>
      </c>
      <c r="H434">
        <f t="shared" si="26"/>
        <v>129</v>
      </c>
      <c r="I434">
        <f t="shared" si="27"/>
        <v>66.666666666666657</v>
      </c>
    </row>
    <row r="435" spans="1:9" ht="15.75" x14ac:dyDescent="0.25">
      <c r="A435" s="5" t="s">
        <v>151</v>
      </c>
      <c r="B435" s="5" t="s">
        <v>46</v>
      </c>
      <c r="C435" s="5" t="s">
        <v>47</v>
      </c>
      <c r="D435" s="6">
        <v>81</v>
      </c>
      <c r="E435">
        <f t="shared" si="24"/>
        <v>64</v>
      </c>
      <c r="F435" s="6">
        <v>0.5</v>
      </c>
      <c r="G435" t="str">
        <f t="shared" si="25"/>
        <v>Sprout &amp; Harvest Farm</v>
      </c>
      <c r="H435">
        <f t="shared" si="26"/>
        <v>40.5</v>
      </c>
      <c r="I435">
        <f t="shared" si="27"/>
        <v>-100</v>
      </c>
    </row>
    <row r="436" spans="1:9" ht="15.75" x14ac:dyDescent="0.25">
      <c r="A436" s="5" t="s">
        <v>151</v>
      </c>
      <c r="B436" s="5" t="s">
        <v>185</v>
      </c>
      <c r="C436" s="5" t="s">
        <v>186</v>
      </c>
      <c r="D436" s="6">
        <v>180</v>
      </c>
      <c r="E436">
        <f t="shared" si="24"/>
        <v>40</v>
      </c>
      <c r="F436" s="6">
        <v>2</v>
      </c>
      <c r="G436" t="str">
        <f t="shared" si="25"/>
        <v>Unknown</v>
      </c>
      <c r="H436">
        <f t="shared" si="26"/>
        <v>360</v>
      </c>
      <c r="I436">
        <f t="shared" si="27"/>
        <v>50</v>
      </c>
    </row>
    <row r="437" spans="1:9" ht="15.75" x14ac:dyDescent="0.25">
      <c r="A437" s="5" t="s">
        <v>151</v>
      </c>
      <c r="B437" s="5" t="s">
        <v>34</v>
      </c>
      <c r="C437" s="5" t="s">
        <v>35</v>
      </c>
      <c r="D437" s="6">
        <v>62</v>
      </c>
      <c r="E437">
        <f t="shared" si="24"/>
        <v>33</v>
      </c>
      <c r="F437" s="6">
        <v>4.2</v>
      </c>
      <c r="G437" t="str">
        <f t="shared" si="25"/>
        <v>Fresh From the Field</v>
      </c>
      <c r="H437">
        <f t="shared" si="26"/>
        <v>260.40000000000003</v>
      </c>
      <c r="I437">
        <f t="shared" si="27"/>
        <v>76.190476190476204</v>
      </c>
    </row>
    <row r="438" spans="1:9" ht="15.75" x14ac:dyDescent="0.25">
      <c r="A438" s="5" t="s">
        <v>187</v>
      </c>
      <c r="B438" s="5" t="s">
        <v>44</v>
      </c>
      <c r="C438" s="5" t="s">
        <v>45</v>
      </c>
      <c r="D438" s="6">
        <v>22</v>
      </c>
      <c r="E438">
        <f t="shared" si="24"/>
        <v>14</v>
      </c>
      <c r="F438" s="6">
        <v>35</v>
      </c>
      <c r="G438" t="str">
        <f t="shared" si="25"/>
        <v>Sprout &amp; Harvest Farm</v>
      </c>
      <c r="H438">
        <f t="shared" si="26"/>
        <v>770</v>
      </c>
      <c r="I438">
        <f t="shared" si="27"/>
        <v>97.142857142857139</v>
      </c>
    </row>
    <row r="439" spans="1:9" ht="15.75" x14ac:dyDescent="0.25">
      <c r="A439" s="5" t="s">
        <v>187</v>
      </c>
      <c r="B439" s="5" t="s">
        <v>142</v>
      </c>
      <c r="C439" s="5" t="s">
        <v>143</v>
      </c>
      <c r="D439" s="6">
        <v>65</v>
      </c>
      <c r="E439">
        <f t="shared" si="24"/>
        <v>40</v>
      </c>
      <c r="F439" s="6">
        <v>1</v>
      </c>
      <c r="G439" t="str">
        <f t="shared" si="25"/>
        <v>Unknown</v>
      </c>
      <c r="H439">
        <f t="shared" si="26"/>
        <v>65</v>
      </c>
      <c r="I439">
        <f t="shared" si="27"/>
        <v>0</v>
      </c>
    </row>
    <row r="440" spans="1:9" ht="15.75" x14ac:dyDescent="0.25">
      <c r="A440" s="5" t="s">
        <v>187</v>
      </c>
      <c r="B440" s="5" t="s">
        <v>170</v>
      </c>
      <c r="C440" s="5" t="s">
        <v>146</v>
      </c>
      <c r="D440" s="6">
        <v>80</v>
      </c>
      <c r="E440">
        <f t="shared" si="24"/>
        <v>40</v>
      </c>
      <c r="F440" s="6">
        <v>0.5</v>
      </c>
      <c r="G440" t="str">
        <f t="shared" si="25"/>
        <v>Unknown</v>
      </c>
      <c r="H440">
        <f t="shared" si="26"/>
        <v>40</v>
      </c>
      <c r="I440">
        <f t="shared" si="27"/>
        <v>-100</v>
      </c>
    </row>
    <row r="441" spans="1:9" ht="15.75" x14ac:dyDescent="0.25">
      <c r="A441" s="5" t="s">
        <v>187</v>
      </c>
      <c r="B441" s="5" t="s">
        <v>26</v>
      </c>
      <c r="C441" s="5" t="s">
        <v>27</v>
      </c>
      <c r="D441" s="6">
        <v>47.78</v>
      </c>
      <c r="E441">
        <f t="shared" si="24"/>
        <v>33</v>
      </c>
      <c r="F441" s="6">
        <v>6</v>
      </c>
      <c r="G441" t="str">
        <f t="shared" si="25"/>
        <v>Vibrant Veggies</v>
      </c>
      <c r="H441">
        <f t="shared" si="26"/>
        <v>286.68</v>
      </c>
      <c r="I441">
        <f t="shared" si="27"/>
        <v>83.333333333333343</v>
      </c>
    </row>
    <row r="442" spans="1:9" ht="15.75" x14ac:dyDescent="0.25">
      <c r="A442" s="5" t="s">
        <v>187</v>
      </c>
      <c r="B442" s="5" t="s">
        <v>97</v>
      </c>
      <c r="C442" s="5" t="s">
        <v>98</v>
      </c>
      <c r="D442" s="6">
        <v>49.73</v>
      </c>
      <c r="E442">
        <f t="shared" si="24"/>
        <v>40</v>
      </c>
      <c r="F442" s="6">
        <v>2</v>
      </c>
      <c r="G442" t="str">
        <f t="shared" si="25"/>
        <v>Unknown</v>
      </c>
      <c r="H442">
        <f t="shared" si="26"/>
        <v>99.46</v>
      </c>
      <c r="I442">
        <f t="shared" si="27"/>
        <v>50</v>
      </c>
    </row>
    <row r="443" spans="1:9" ht="15.75" x14ac:dyDescent="0.25">
      <c r="A443" s="5" t="s">
        <v>187</v>
      </c>
      <c r="B443" s="5" t="s">
        <v>48</v>
      </c>
      <c r="C443" s="5" t="s">
        <v>49</v>
      </c>
      <c r="D443" s="6">
        <v>112.12</v>
      </c>
      <c r="E443">
        <f t="shared" si="24"/>
        <v>99</v>
      </c>
      <c r="F443" s="6">
        <v>3</v>
      </c>
      <c r="G443" t="str">
        <f t="shared" si="25"/>
        <v>Vibrant Veggies</v>
      </c>
      <c r="H443">
        <f t="shared" si="26"/>
        <v>336.36</v>
      </c>
      <c r="I443">
        <f t="shared" si="27"/>
        <v>66.666666666666657</v>
      </c>
    </row>
    <row r="444" spans="1:9" ht="15.75" x14ac:dyDescent="0.25">
      <c r="A444" s="5" t="s">
        <v>187</v>
      </c>
      <c r="B444" s="5" t="s">
        <v>40</v>
      </c>
      <c r="C444" s="5" t="s">
        <v>41</v>
      </c>
      <c r="D444" s="6">
        <v>28.5</v>
      </c>
      <c r="E444">
        <f t="shared" si="24"/>
        <v>20</v>
      </c>
      <c r="F444" s="6">
        <v>30</v>
      </c>
      <c r="G444" t="str">
        <f t="shared" si="25"/>
        <v>Unknown</v>
      </c>
      <c r="H444">
        <f t="shared" si="26"/>
        <v>855</v>
      </c>
      <c r="I444">
        <f t="shared" si="27"/>
        <v>96.666666666666671</v>
      </c>
    </row>
    <row r="445" spans="1:9" ht="15.75" x14ac:dyDescent="0.25">
      <c r="A445" s="5" t="s">
        <v>187</v>
      </c>
      <c r="B445" s="5" t="s">
        <v>68</v>
      </c>
      <c r="C445" s="5" t="s">
        <v>69</v>
      </c>
      <c r="D445" s="6">
        <v>40</v>
      </c>
      <c r="E445">
        <f t="shared" si="24"/>
        <v>40</v>
      </c>
      <c r="F445" s="6">
        <v>5</v>
      </c>
      <c r="G445" t="str">
        <f t="shared" si="25"/>
        <v>Unknown</v>
      </c>
      <c r="H445">
        <f t="shared" si="26"/>
        <v>200</v>
      </c>
      <c r="I445">
        <f t="shared" si="27"/>
        <v>80</v>
      </c>
    </row>
    <row r="446" spans="1:9" ht="15.75" x14ac:dyDescent="0.25">
      <c r="A446" s="5" t="s">
        <v>187</v>
      </c>
      <c r="B446" s="5" t="s">
        <v>22</v>
      </c>
      <c r="C446" s="5" t="s">
        <v>23</v>
      </c>
      <c r="D446" s="6">
        <v>24.38</v>
      </c>
      <c r="E446">
        <f t="shared" si="24"/>
        <v>20</v>
      </c>
      <c r="F446" s="6">
        <v>2</v>
      </c>
      <c r="G446" t="str">
        <f t="shared" si="25"/>
        <v>Sun-Kissed Produce</v>
      </c>
      <c r="H446">
        <f t="shared" si="26"/>
        <v>48.76</v>
      </c>
      <c r="I446">
        <f t="shared" si="27"/>
        <v>50</v>
      </c>
    </row>
    <row r="447" spans="1:9" ht="15.75" x14ac:dyDescent="0.25">
      <c r="A447" s="5" t="s">
        <v>187</v>
      </c>
      <c r="B447" s="5" t="s">
        <v>93</v>
      </c>
      <c r="C447" s="5" t="s">
        <v>94</v>
      </c>
      <c r="D447" s="6">
        <v>48.76</v>
      </c>
      <c r="E447">
        <f t="shared" si="24"/>
        <v>40</v>
      </c>
      <c r="F447" s="6">
        <v>3.5</v>
      </c>
      <c r="G447" t="str">
        <f t="shared" si="25"/>
        <v>Unknown</v>
      </c>
      <c r="H447">
        <f t="shared" si="26"/>
        <v>170.66</v>
      </c>
      <c r="I447">
        <f t="shared" si="27"/>
        <v>71.428571428571431</v>
      </c>
    </row>
    <row r="448" spans="1:9" ht="15.75" x14ac:dyDescent="0.25">
      <c r="A448" s="5" t="s">
        <v>187</v>
      </c>
      <c r="B448" s="5" t="s">
        <v>30</v>
      </c>
      <c r="C448" s="5" t="s">
        <v>31</v>
      </c>
      <c r="D448" s="6">
        <v>38.020000000000003</v>
      </c>
      <c r="E448">
        <f t="shared" si="24"/>
        <v>34</v>
      </c>
      <c r="F448" s="6">
        <v>2.5</v>
      </c>
      <c r="G448" t="str">
        <f t="shared" si="25"/>
        <v>Unknown</v>
      </c>
      <c r="H448">
        <f t="shared" si="26"/>
        <v>95.050000000000011</v>
      </c>
      <c r="I448">
        <f t="shared" si="27"/>
        <v>60</v>
      </c>
    </row>
    <row r="449" spans="1:9" ht="15.75" x14ac:dyDescent="0.25">
      <c r="A449" s="5" t="s">
        <v>187</v>
      </c>
      <c r="B449" s="5" t="s">
        <v>105</v>
      </c>
      <c r="C449" s="5" t="s">
        <v>106</v>
      </c>
      <c r="D449" s="6">
        <v>36.08</v>
      </c>
      <c r="E449">
        <f t="shared" si="24"/>
        <v>40</v>
      </c>
      <c r="F449" s="6">
        <v>0.75</v>
      </c>
      <c r="G449" t="str">
        <f t="shared" si="25"/>
        <v>Unknown</v>
      </c>
      <c r="H449">
        <f t="shared" si="26"/>
        <v>27.06</v>
      </c>
      <c r="I449">
        <f t="shared" si="27"/>
        <v>-33.333333333333329</v>
      </c>
    </row>
    <row r="450" spans="1:9" ht="15.75" x14ac:dyDescent="0.25">
      <c r="A450" s="5" t="s">
        <v>187</v>
      </c>
      <c r="B450" s="5" t="s">
        <v>63</v>
      </c>
      <c r="C450" s="5" t="s">
        <v>64</v>
      </c>
      <c r="D450" s="6">
        <v>100.98</v>
      </c>
      <c r="E450">
        <f t="shared" si="24"/>
        <v>40</v>
      </c>
      <c r="F450" s="6">
        <v>10</v>
      </c>
      <c r="G450" t="str">
        <f t="shared" si="25"/>
        <v>Unknown</v>
      </c>
      <c r="H450">
        <f t="shared" si="26"/>
        <v>1009.8000000000001</v>
      </c>
      <c r="I450">
        <f t="shared" si="27"/>
        <v>90</v>
      </c>
    </row>
    <row r="451" spans="1:9" ht="15.75" x14ac:dyDescent="0.25">
      <c r="A451" s="5" t="s">
        <v>187</v>
      </c>
      <c r="B451" s="5" t="s">
        <v>20</v>
      </c>
      <c r="C451" s="5" t="s">
        <v>21</v>
      </c>
      <c r="D451" s="6">
        <v>43.88</v>
      </c>
      <c r="E451">
        <f t="shared" ref="E451:E514" si="28">IF(C451="Orange",67,IF(C451="Tomato",55,IF(C451="Potato",30,IF(C451="Pineapple",20,IF(C451="Grapes",10,IF(C451="Spinach",33,IF(C451="Strawberry",90,IF(C451="Cucumber",34,IF(C451="Mango",21,IF(C451="Watermelon",33,IF(C451="Broccoli",30,IF(C451="Kiwi",11,IF(C451="Lemon",20,IF(C451="Avocado",10,IF(C451="Cauliflower",14,IF(C451="Pear",64,IF(C451="Blueberry",99,IF(C451="Bell Pepper",65,40)))))))))))))))))
)</f>
        <v>30</v>
      </c>
      <c r="F451" s="6">
        <v>3</v>
      </c>
      <c r="G451" t="str">
        <f t="shared" ref="G451:G514" si="29">IF(C451="Pear", "Sprout &amp; Harvest Farm",
IF(C451="Pineapple", "Sun-Kissed Produce",
IF(C451="Watermelon", "Fresh From the Field",
IF(C451="Bell Pepper", "Valley's Bounty",
IF(C451="Blueberry", "Vibrant Veggies",
IF(C451="Grapes", "Root to Table Farms",
IF(C451="Cauliflower", "Sprout &amp; Harvest Farm",
IF(C451="Spinach", "Vibrant Veggies",
IF(C451="Avocado", "Fresh From the Field",
IF(C451="Strawberry", "Sun-Kissed Produce",
"Unknown"))))))))))</f>
        <v>Unknown</v>
      </c>
      <c r="H451">
        <f t="shared" ref="H451:H514" si="30">D451*F451</f>
        <v>131.64000000000001</v>
      </c>
      <c r="I451">
        <f t="shared" ref="I451:I514" si="31">((H451-D451)/H451)*100</f>
        <v>66.666666666666671</v>
      </c>
    </row>
    <row r="452" spans="1:9" ht="15.75" x14ac:dyDescent="0.25">
      <c r="A452" s="5" t="s">
        <v>187</v>
      </c>
      <c r="B452" s="5" t="s">
        <v>32</v>
      </c>
      <c r="C452" s="5" t="s">
        <v>33</v>
      </c>
      <c r="D452" s="6">
        <v>75</v>
      </c>
      <c r="E452">
        <f t="shared" si="28"/>
        <v>21</v>
      </c>
      <c r="F452" s="6">
        <v>0.5</v>
      </c>
      <c r="G452" t="str">
        <f t="shared" si="29"/>
        <v>Unknown</v>
      </c>
      <c r="H452">
        <f t="shared" si="30"/>
        <v>37.5</v>
      </c>
      <c r="I452">
        <f t="shared" si="31"/>
        <v>-100</v>
      </c>
    </row>
    <row r="453" spans="1:9" ht="15.75" x14ac:dyDescent="0.25">
      <c r="A453" s="5" t="s">
        <v>187</v>
      </c>
      <c r="B453" s="5" t="s">
        <v>83</v>
      </c>
      <c r="C453" s="5" t="s">
        <v>84</v>
      </c>
      <c r="D453" s="6">
        <v>54.6</v>
      </c>
      <c r="E453">
        <f t="shared" si="28"/>
        <v>40</v>
      </c>
      <c r="F453" s="6">
        <v>5</v>
      </c>
      <c r="G453" t="str">
        <f t="shared" si="29"/>
        <v>Unknown</v>
      </c>
      <c r="H453">
        <f t="shared" si="30"/>
        <v>273</v>
      </c>
      <c r="I453">
        <f t="shared" si="31"/>
        <v>80</v>
      </c>
    </row>
    <row r="454" spans="1:9" ht="15.75" x14ac:dyDescent="0.25">
      <c r="A454" s="5" t="s">
        <v>187</v>
      </c>
      <c r="B454" s="5" t="s">
        <v>89</v>
      </c>
      <c r="C454" s="5" t="s">
        <v>90</v>
      </c>
      <c r="D454" s="6">
        <v>69</v>
      </c>
      <c r="E454">
        <f t="shared" si="28"/>
        <v>40</v>
      </c>
      <c r="F454" s="6">
        <v>1</v>
      </c>
      <c r="G454" t="str">
        <f t="shared" si="29"/>
        <v>Unknown</v>
      </c>
      <c r="H454">
        <f t="shared" si="30"/>
        <v>69</v>
      </c>
      <c r="I454">
        <f t="shared" si="31"/>
        <v>0</v>
      </c>
    </row>
    <row r="455" spans="1:9" ht="15.75" x14ac:dyDescent="0.25">
      <c r="A455" s="5" t="s">
        <v>187</v>
      </c>
      <c r="B455" s="5" t="s">
        <v>100</v>
      </c>
      <c r="C455" s="5" t="s">
        <v>101</v>
      </c>
      <c r="D455" s="6">
        <v>20.48</v>
      </c>
      <c r="E455">
        <f t="shared" si="28"/>
        <v>40</v>
      </c>
      <c r="F455" s="6">
        <v>10</v>
      </c>
      <c r="G455" t="str">
        <f t="shared" si="29"/>
        <v>Unknown</v>
      </c>
      <c r="H455">
        <f t="shared" si="30"/>
        <v>204.8</v>
      </c>
      <c r="I455">
        <f t="shared" si="31"/>
        <v>90</v>
      </c>
    </row>
    <row r="456" spans="1:9" ht="15.75" x14ac:dyDescent="0.25">
      <c r="A456" s="5" t="s">
        <v>187</v>
      </c>
      <c r="B456" s="5" t="s">
        <v>54</v>
      </c>
      <c r="C456" s="5" t="s">
        <v>55</v>
      </c>
      <c r="D456" s="6">
        <v>25</v>
      </c>
      <c r="E456">
        <f t="shared" si="28"/>
        <v>40</v>
      </c>
      <c r="F456" s="6">
        <v>3</v>
      </c>
      <c r="G456" t="str">
        <f t="shared" si="29"/>
        <v>Unknown</v>
      </c>
      <c r="H456">
        <f t="shared" si="30"/>
        <v>75</v>
      </c>
      <c r="I456">
        <f t="shared" si="31"/>
        <v>66.666666666666657</v>
      </c>
    </row>
    <row r="457" spans="1:9" ht="15.75" x14ac:dyDescent="0.25">
      <c r="A457" s="5" t="s">
        <v>187</v>
      </c>
      <c r="B457" s="5" t="s">
        <v>188</v>
      </c>
      <c r="C457" s="5" t="s">
        <v>189</v>
      </c>
      <c r="D457" s="6">
        <v>32</v>
      </c>
      <c r="E457">
        <f t="shared" si="28"/>
        <v>40</v>
      </c>
      <c r="F457" s="6">
        <v>3</v>
      </c>
      <c r="G457" t="str">
        <f t="shared" si="29"/>
        <v>Unknown</v>
      </c>
      <c r="H457">
        <f t="shared" si="30"/>
        <v>96</v>
      </c>
      <c r="I457">
        <f t="shared" si="31"/>
        <v>66.666666666666657</v>
      </c>
    </row>
    <row r="458" spans="1:9" ht="15.75" x14ac:dyDescent="0.25">
      <c r="A458" s="5" t="s">
        <v>187</v>
      </c>
      <c r="B458" s="5" t="s">
        <v>190</v>
      </c>
      <c r="C458" s="5" t="s">
        <v>191</v>
      </c>
      <c r="D458" s="6">
        <v>28.76</v>
      </c>
      <c r="E458">
        <f t="shared" si="28"/>
        <v>40</v>
      </c>
      <c r="F458" s="6">
        <v>3</v>
      </c>
      <c r="G458" t="str">
        <f t="shared" si="29"/>
        <v>Unknown</v>
      </c>
      <c r="H458">
        <f t="shared" si="30"/>
        <v>86.28</v>
      </c>
      <c r="I458">
        <f t="shared" si="31"/>
        <v>66.666666666666657</v>
      </c>
    </row>
    <row r="459" spans="1:9" ht="15.75" x14ac:dyDescent="0.25">
      <c r="A459" s="5" t="s">
        <v>187</v>
      </c>
      <c r="B459" s="5" t="s">
        <v>36</v>
      </c>
      <c r="C459" s="5" t="s">
        <v>37</v>
      </c>
      <c r="D459" s="6">
        <v>32.18</v>
      </c>
      <c r="E459">
        <f t="shared" si="28"/>
        <v>30</v>
      </c>
      <c r="F459" s="6">
        <v>1</v>
      </c>
      <c r="G459" t="str">
        <f t="shared" si="29"/>
        <v>Unknown</v>
      </c>
      <c r="H459">
        <f t="shared" si="30"/>
        <v>32.18</v>
      </c>
      <c r="I459">
        <f t="shared" si="31"/>
        <v>0</v>
      </c>
    </row>
    <row r="460" spans="1:9" ht="15.75" x14ac:dyDescent="0.25">
      <c r="A460" s="5" t="s">
        <v>187</v>
      </c>
      <c r="B460" s="5" t="s">
        <v>42</v>
      </c>
      <c r="C460" s="5" t="s">
        <v>43</v>
      </c>
      <c r="D460" s="6">
        <v>30.5</v>
      </c>
      <c r="E460">
        <f t="shared" si="28"/>
        <v>10</v>
      </c>
      <c r="F460" s="6">
        <v>15</v>
      </c>
      <c r="G460" t="str">
        <f t="shared" si="29"/>
        <v>Fresh From the Field</v>
      </c>
      <c r="H460">
        <f t="shared" si="30"/>
        <v>457.5</v>
      </c>
      <c r="I460">
        <f t="shared" si="31"/>
        <v>93.333333333333329</v>
      </c>
    </row>
    <row r="461" spans="1:9" ht="15.75" x14ac:dyDescent="0.25">
      <c r="A461" s="5" t="s">
        <v>187</v>
      </c>
      <c r="B461" s="5" t="s">
        <v>52</v>
      </c>
      <c r="C461" s="5" t="s">
        <v>53</v>
      </c>
      <c r="D461" s="6">
        <v>32</v>
      </c>
      <c r="E461">
        <f t="shared" si="28"/>
        <v>40</v>
      </c>
      <c r="F461" s="6">
        <v>3</v>
      </c>
      <c r="G461" t="str">
        <f t="shared" si="29"/>
        <v>Unknown</v>
      </c>
      <c r="H461">
        <f t="shared" si="30"/>
        <v>96</v>
      </c>
      <c r="I461">
        <f t="shared" si="31"/>
        <v>66.666666666666657</v>
      </c>
    </row>
    <row r="462" spans="1:9" ht="15.75" x14ac:dyDescent="0.25">
      <c r="A462" s="5" t="s">
        <v>187</v>
      </c>
      <c r="B462" s="5" t="s">
        <v>111</v>
      </c>
      <c r="C462" s="5" t="s">
        <v>112</v>
      </c>
      <c r="D462" s="6">
        <v>47.78</v>
      </c>
      <c r="E462">
        <f t="shared" si="28"/>
        <v>40</v>
      </c>
      <c r="F462" s="6">
        <v>1</v>
      </c>
      <c r="G462" t="str">
        <f t="shared" si="29"/>
        <v>Unknown</v>
      </c>
      <c r="H462">
        <f t="shared" si="30"/>
        <v>47.78</v>
      </c>
      <c r="I462">
        <f t="shared" si="31"/>
        <v>0</v>
      </c>
    </row>
    <row r="463" spans="1:9" ht="15.75" x14ac:dyDescent="0.25">
      <c r="A463" s="5" t="s">
        <v>192</v>
      </c>
      <c r="B463" s="5" t="s">
        <v>87</v>
      </c>
      <c r="C463" s="5" t="s">
        <v>88</v>
      </c>
      <c r="D463" s="6">
        <v>29.5</v>
      </c>
      <c r="E463">
        <f t="shared" si="28"/>
        <v>40</v>
      </c>
      <c r="F463" s="6">
        <v>40</v>
      </c>
      <c r="G463" t="str">
        <f t="shared" si="29"/>
        <v>Unknown</v>
      </c>
      <c r="H463">
        <f t="shared" si="30"/>
        <v>1180</v>
      </c>
      <c r="I463">
        <f t="shared" si="31"/>
        <v>97.5</v>
      </c>
    </row>
    <row r="464" spans="1:9" ht="15.75" x14ac:dyDescent="0.25">
      <c r="A464" s="5" t="s">
        <v>192</v>
      </c>
      <c r="B464" s="5" t="s">
        <v>162</v>
      </c>
      <c r="C464" s="5" t="s">
        <v>163</v>
      </c>
      <c r="D464" s="6">
        <v>43</v>
      </c>
      <c r="E464">
        <f t="shared" si="28"/>
        <v>40</v>
      </c>
      <c r="F464" s="6">
        <v>2</v>
      </c>
      <c r="G464" t="str">
        <f t="shared" si="29"/>
        <v>Unknown</v>
      </c>
      <c r="H464">
        <f t="shared" si="30"/>
        <v>86</v>
      </c>
      <c r="I464">
        <f t="shared" si="31"/>
        <v>50</v>
      </c>
    </row>
    <row r="465" spans="1:9" ht="15.75" x14ac:dyDescent="0.25">
      <c r="A465" s="5" t="s">
        <v>192</v>
      </c>
      <c r="B465" s="5" t="s">
        <v>68</v>
      </c>
      <c r="C465" s="5" t="s">
        <v>69</v>
      </c>
      <c r="D465" s="6">
        <v>40</v>
      </c>
      <c r="E465">
        <f t="shared" si="28"/>
        <v>40</v>
      </c>
      <c r="F465" s="6">
        <v>12</v>
      </c>
      <c r="G465" t="str">
        <f t="shared" si="29"/>
        <v>Unknown</v>
      </c>
      <c r="H465">
        <f t="shared" si="30"/>
        <v>480</v>
      </c>
      <c r="I465">
        <f t="shared" si="31"/>
        <v>91.666666666666657</v>
      </c>
    </row>
    <row r="466" spans="1:9" ht="15.75" x14ac:dyDescent="0.25">
      <c r="A466" s="5" t="s">
        <v>192</v>
      </c>
      <c r="B466" s="5" t="s">
        <v>38</v>
      </c>
      <c r="C466" s="5" t="s">
        <v>39</v>
      </c>
      <c r="D466" s="6">
        <v>22.9</v>
      </c>
      <c r="E466">
        <f t="shared" si="28"/>
        <v>11</v>
      </c>
      <c r="F466" s="6">
        <v>5</v>
      </c>
      <c r="G466" t="str">
        <f t="shared" si="29"/>
        <v>Unknown</v>
      </c>
      <c r="H466">
        <f t="shared" si="30"/>
        <v>114.5</v>
      </c>
      <c r="I466">
        <f t="shared" si="31"/>
        <v>80</v>
      </c>
    </row>
    <row r="467" spans="1:9" ht="15.75" x14ac:dyDescent="0.25">
      <c r="A467" s="5" t="s">
        <v>192</v>
      </c>
      <c r="B467" s="5" t="s">
        <v>40</v>
      </c>
      <c r="C467" s="5" t="s">
        <v>41</v>
      </c>
      <c r="D467" s="6">
        <v>28.5</v>
      </c>
      <c r="E467">
        <f t="shared" si="28"/>
        <v>20</v>
      </c>
      <c r="F467" s="6">
        <v>5</v>
      </c>
      <c r="G467" t="str">
        <f t="shared" si="29"/>
        <v>Unknown</v>
      </c>
      <c r="H467">
        <f t="shared" si="30"/>
        <v>142.5</v>
      </c>
      <c r="I467">
        <f t="shared" si="31"/>
        <v>80</v>
      </c>
    </row>
    <row r="468" spans="1:9" ht="15.75" x14ac:dyDescent="0.25">
      <c r="A468" s="5" t="s">
        <v>192</v>
      </c>
      <c r="B468" s="5" t="s">
        <v>20</v>
      </c>
      <c r="C468" s="5" t="s">
        <v>21</v>
      </c>
      <c r="D468" s="6">
        <v>45</v>
      </c>
      <c r="E468">
        <f t="shared" si="28"/>
        <v>30</v>
      </c>
      <c r="F468" s="6">
        <v>2</v>
      </c>
      <c r="G468" t="str">
        <f t="shared" si="29"/>
        <v>Unknown</v>
      </c>
      <c r="H468">
        <f t="shared" si="30"/>
        <v>90</v>
      </c>
      <c r="I468">
        <f t="shared" si="31"/>
        <v>50</v>
      </c>
    </row>
    <row r="469" spans="1:9" ht="15.75" x14ac:dyDescent="0.25">
      <c r="A469" s="5" t="s">
        <v>192</v>
      </c>
      <c r="B469" s="5" t="s">
        <v>30</v>
      </c>
      <c r="C469" s="5" t="s">
        <v>31</v>
      </c>
      <c r="D469" s="6">
        <v>39</v>
      </c>
      <c r="E469">
        <f t="shared" si="28"/>
        <v>34</v>
      </c>
      <c r="F469" s="6">
        <v>1.2</v>
      </c>
      <c r="G469" t="str">
        <f t="shared" si="29"/>
        <v>Unknown</v>
      </c>
      <c r="H469">
        <f t="shared" si="30"/>
        <v>46.8</v>
      </c>
      <c r="I469">
        <f t="shared" si="31"/>
        <v>16.666666666666664</v>
      </c>
    </row>
    <row r="470" spans="1:9" ht="15.75" x14ac:dyDescent="0.25">
      <c r="A470" s="5" t="s">
        <v>192</v>
      </c>
      <c r="B470" s="5" t="s">
        <v>105</v>
      </c>
      <c r="C470" s="5" t="s">
        <v>106</v>
      </c>
      <c r="D470" s="6">
        <v>37</v>
      </c>
      <c r="E470">
        <f t="shared" si="28"/>
        <v>40</v>
      </c>
      <c r="F470" s="6">
        <v>2</v>
      </c>
      <c r="G470" t="str">
        <f t="shared" si="29"/>
        <v>Unknown</v>
      </c>
      <c r="H470">
        <f t="shared" si="30"/>
        <v>74</v>
      </c>
      <c r="I470">
        <f t="shared" si="31"/>
        <v>50</v>
      </c>
    </row>
    <row r="471" spans="1:9" ht="15.75" x14ac:dyDescent="0.25">
      <c r="A471" s="5" t="s">
        <v>192</v>
      </c>
      <c r="B471" s="5" t="s">
        <v>102</v>
      </c>
      <c r="C471" s="5" t="s">
        <v>103</v>
      </c>
      <c r="D471" s="6">
        <v>68</v>
      </c>
      <c r="E471">
        <f t="shared" si="28"/>
        <v>40</v>
      </c>
      <c r="F471" s="6">
        <v>2</v>
      </c>
      <c r="G471" t="str">
        <f t="shared" si="29"/>
        <v>Unknown</v>
      </c>
      <c r="H471">
        <f t="shared" si="30"/>
        <v>136</v>
      </c>
      <c r="I471">
        <f t="shared" si="31"/>
        <v>50</v>
      </c>
    </row>
    <row r="472" spans="1:9" ht="15.75" x14ac:dyDescent="0.25">
      <c r="A472" s="5" t="s">
        <v>192</v>
      </c>
      <c r="B472" s="5" t="s">
        <v>85</v>
      </c>
      <c r="C472" s="5" t="s">
        <v>86</v>
      </c>
      <c r="D472" s="6">
        <v>545</v>
      </c>
      <c r="E472">
        <f t="shared" si="28"/>
        <v>40</v>
      </c>
      <c r="F472" s="6">
        <v>1.5</v>
      </c>
      <c r="G472" t="str">
        <f t="shared" si="29"/>
        <v>Unknown</v>
      </c>
      <c r="H472">
        <f t="shared" si="30"/>
        <v>817.5</v>
      </c>
      <c r="I472">
        <f t="shared" si="31"/>
        <v>33.333333333333329</v>
      </c>
    </row>
    <row r="473" spans="1:9" ht="15.75" x14ac:dyDescent="0.25">
      <c r="A473" s="5" t="s">
        <v>192</v>
      </c>
      <c r="B473" s="5" t="s">
        <v>26</v>
      </c>
      <c r="C473" s="5" t="s">
        <v>27</v>
      </c>
      <c r="D473" s="6">
        <v>49</v>
      </c>
      <c r="E473">
        <f t="shared" si="28"/>
        <v>33</v>
      </c>
      <c r="F473" s="6">
        <v>2</v>
      </c>
      <c r="G473" t="str">
        <f t="shared" si="29"/>
        <v>Vibrant Veggies</v>
      </c>
      <c r="H473">
        <f t="shared" si="30"/>
        <v>98</v>
      </c>
      <c r="I473">
        <f t="shared" si="31"/>
        <v>50</v>
      </c>
    </row>
    <row r="474" spans="1:9" ht="15.75" x14ac:dyDescent="0.25">
      <c r="A474" s="5" t="s">
        <v>192</v>
      </c>
      <c r="B474" s="5" t="s">
        <v>61</v>
      </c>
      <c r="C474" s="5" t="s">
        <v>62</v>
      </c>
      <c r="D474" s="6">
        <v>102</v>
      </c>
      <c r="E474">
        <f t="shared" si="28"/>
        <v>40</v>
      </c>
      <c r="F474" s="6">
        <v>3</v>
      </c>
      <c r="G474" t="str">
        <f t="shared" si="29"/>
        <v>Unknown</v>
      </c>
      <c r="H474">
        <f t="shared" si="30"/>
        <v>306</v>
      </c>
      <c r="I474">
        <f t="shared" si="31"/>
        <v>66.666666666666657</v>
      </c>
    </row>
    <row r="475" spans="1:9" ht="15.75" x14ac:dyDescent="0.25">
      <c r="A475" s="5" t="s">
        <v>192</v>
      </c>
      <c r="B475" s="5" t="s">
        <v>193</v>
      </c>
      <c r="C475" s="5" t="s">
        <v>194</v>
      </c>
      <c r="D475" s="6">
        <v>255</v>
      </c>
      <c r="E475">
        <f t="shared" si="28"/>
        <v>40</v>
      </c>
      <c r="F475" s="6">
        <v>1</v>
      </c>
      <c r="G475" t="str">
        <f t="shared" si="29"/>
        <v>Unknown</v>
      </c>
      <c r="H475">
        <f t="shared" si="30"/>
        <v>255</v>
      </c>
      <c r="I475">
        <f t="shared" si="31"/>
        <v>0</v>
      </c>
    </row>
    <row r="476" spans="1:9" ht="15.75" x14ac:dyDescent="0.25">
      <c r="A476" s="5" t="s">
        <v>195</v>
      </c>
      <c r="B476" s="5" t="s">
        <v>14</v>
      </c>
      <c r="C476" s="5" t="s">
        <v>15</v>
      </c>
      <c r="D476" s="6">
        <v>112</v>
      </c>
      <c r="E476">
        <f t="shared" si="28"/>
        <v>40</v>
      </c>
      <c r="F476" s="6">
        <v>1</v>
      </c>
      <c r="G476" t="str">
        <f t="shared" si="29"/>
        <v>Unknown</v>
      </c>
      <c r="H476">
        <f t="shared" si="30"/>
        <v>112</v>
      </c>
      <c r="I476">
        <f t="shared" si="31"/>
        <v>0</v>
      </c>
    </row>
    <row r="477" spans="1:9" ht="15.75" x14ac:dyDescent="0.25">
      <c r="A477" s="5" t="s">
        <v>195</v>
      </c>
      <c r="B477" s="5" t="s">
        <v>36</v>
      </c>
      <c r="C477" s="5" t="s">
        <v>37</v>
      </c>
      <c r="D477" s="6">
        <v>33</v>
      </c>
      <c r="E477">
        <f t="shared" si="28"/>
        <v>30</v>
      </c>
      <c r="F477" s="6">
        <v>1.5</v>
      </c>
      <c r="G477" t="str">
        <f t="shared" si="29"/>
        <v>Unknown</v>
      </c>
      <c r="H477">
        <f t="shared" si="30"/>
        <v>49.5</v>
      </c>
      <c r="I477">
        <f t="shared" si="31"/>
        <v>33.333333333333329</v>
      </c>
    </row>
    <row r="478" spans="1:9" ht="15.75" x14ac:dyDescent="0.25">
      <c r="A478" s="5" t="s">
        <v>195</v>
      </c>
      <c r="B478" s="5" t="s">
        <v>16</v>
      </c>
      <c r="C478" s="5" t="s">
        <v>17</v>
      </c>
      <c r="D478" s="6">
        <v>112</v>
      </c>
      <c r="E478">
        <f t="shared" si="28"/>
        <v>67</v>
      </c>
      <c r="F478" s="6">
        <v>1</v>
      </c>
      <c r="G478" t="str">
        <f t="shared" si="29"/>
        <v>Unknown</v>
      </c>
      <c r="H478">
        <f t="shared" si="30"/>
        <v>112</v>
      </c>
      <c r="I478">
        <f t="shared" si="31"/>
        <v>0</v>
      </c>
    </row>
    <row r="479" spans="1:9" ht="15.75" x14ac:dyDescent="0.25">
      <c r="A479" s="5" t="s">
        <v>195</v>
      </c>
      <c r="B479" s="5" t="s">
        <v>77</v>
      </c>
      <c r="C479" s="5" t="s">
        <v>78</v>
      </c>
      <c r="D479" s="6">
        <v>70</v>
      </c>
      <c r="E479">
        <f t="shared" si="28"/>
        <v>40</v>
      </c>
      <c r="F479" s="6">
        <v>2</v>
      </c>
      <c r="G479" t="str">
        <f t="shared" si="29"/>
        <v>Unknown</v>
      </c>
      <c r="H479">
        <f t="shared" si="30"/>
        <v>140</v>
      </c>
      <c r="I479">
        <f t="shared" si="31"/>
        <v>50</v>
      </c>
    </row>
    <row r="480" spans="1:9" ht="15.75" x14ac:dyDescent="0.25">
      <c r="A480" s="5" t="s">
        <v>195</v>
      </c>
      <c r="B480" s="5" t="s">
        <v>30</v>
      </c>
      <c r="C480" s="5" t="s">
        <v>31</v>
      </c>
      <c r="D480" s="6">
        <v>39</v>
      </c>
      <c r="E480">
        <f t="shared" si="28"/>
        <v>34</v>
      </c>
      <c r="F480" s="6">
        <v>0.5</v>
      </c>
      <c r="G480" t="str">
        <f t="shared" si="29"/>
        <v>Unknown</v>
      </c>
      <c r="H480">
        <f t="shared" si="30"/>
        <v>19.5</v>
      </c>
      <c r="I480">
        <f t="shared" si="31"/>
        <v>-100</v>
      </c>
    </row>
    <row r="481" spans="1:9" ht="15.75" x14ac:dyDescent="0.25">
      <c r="A481" s="5" t="s">
        <v>195</v>
      </c>
      <c r="B481" s="5" t="s">
        <v>18</v>
      </c>
      <c r="C481" s="5" t="s">
        <v>19</v>
      </c>
      <c r="D481" s="6">
        <v>80</v>
      </c>
      <c r="E481">
        <f t="shared" si="28"/>
        <v>55</v>
      </c>
      <c r="F481" s="6">
        <v>2</v>
      </c>
      <c r="G481" t="str">
        <f t="shared" si="29"/>
        <v>Unknown</v>
      </c>
      <c r="H481">
        <f t="shared" si="30"/>
        <v>160</v>
      </c>
      <c r="I481">
        <f t="shared" si="31"/>
        <v>50</v>
      </c>
    </row>
    <row r="482" spans="1:9" ht="15.75" x14ac:dyDescent="0.25">
      <c r="A482" s="5" t="s">
        <v>195</v>
      </c>
      <c r="B482" s="5" t="s">
        <v>97</v>
      </c>
      <c r="C482" s="5" t="s">
        <v>98</v>
      </c>
      <c r="D482" s="6">
        <v>51</v>
      </c>
      <c r="E482">
        <f t="shared" si="28"/>
        <v>40</v>
      </c>
      <c r="F482" s="6">
        <v>1</v>
      </c>
      <c r="G482" t="str">
        <f t="shared" si="29"/>
        <v>Unknown</v>
      </c>
      <c r="H482">
        <f t="shared" si="30"/>
        <v>51</v>
      </c>
      <c r="I482">
        <f t="shared" si="31"/>
        <v>0</v>
      </c>
    </row>
    <row r="483" spans="1:9" ht="15.75" x14ac:dyDescent="0.25">
      <c r="A483" s="5" t="s">
        <v>195</v>
      </c>
      <c r="B483" s="5" t="s">
        <v>95</v>
      </c>
      <c r="C483" s="5" t="s">
        <v>96</v>
      </c>
      <c r="D483" s="6">
        <v>39</v>
      </c>
      <c r="E483">
        <f t="shared" si="28"/>
        <v>40</v>
      </c>
      <c r="F483" s="6">
        <v>20</v>
      </c>
      <c r="G483" t="str">
        <f t="shared" si="29"/>
        <v>Unknown</v>
      </c>
      <c r="H483">
        <f t="shared" si="30"/>
        <v>780</v>
      </c>
      <c r="I483">
        <f t="shared" si="31"/>
        <v>95</v>
      </c>
    </row>
    <row r="484" spans="1:9" ht="15.75" x14ac:dyDescent="0.25">
      <c r="A484" s="5" t="s">
        <v>195</v>
      </c>
      <c r="B484" s="5" t="s">
        <v>22</v>
      </c>
      <c r="C484" s="5" t="s">
        <v>23</v>
      </c>
      <c r="D484" s="6">
        <v>25</v>
      </c>
      <c r="E484">
        <f t="shared" si="28"/>
        <v>20</v>
      </c>
      <c r="F484" s="6">
        <v>1</v>
      </c>
      <c r="G484" t="str">
        <f t="shared" si="29"/>
        <v>Sun-Kissed Produce</v>
      </c>
      <c r="H484">
        <f t="shared" si="30"/>
        <v>25</v>
      </c>
      <c r="I484">
        <f t="shared" si="31"/>
        <v>0</v>
      </c>
    </row>
    <row r="485" spans="1:9" ht="15.75" x14ac:dyDescent="0.25">
      <c r="A485" s="5" t="s">
        <v>195</v>
      </c>
      <c r="B485" s="5" t="s">
        <v>142</v>
      </c>
      <c r="C485" s="5" t="s">
        <v>143</v>
      </c>
      <c r="D485" s="6">
        <v>65</v>
      </c>
      <c r="E485">
        <f t="shared" si="28"/>
        <v>40</v>
      </c>
      <c r="F485" s="6">
        <v>3</v>
      </c>
      <c r="G485" t="str">
        <f t="shared" si="29"/>
        <v>Unknown</v>
      </c>
      <c r="H485">
        <f t="shared" si="30"/>
        <v>195</v>
      </c>
      <c r="I485">
        <f t="shared" si="31"/>
        <v>66.666666666666657</v>
      </c>
    </row>
    <row r="486" spans="1:9" ht="15.75" x14ac:dyDescent="0.25">
      <c r="A486" s="5" t="s">
        <v>195</v>
      </c>
      <c r="B486" s="5" t="s">
        <v>26</v>
      </c>
      <c r="C486" s="5" t="s">
        <v>27</v>
      </c>
      <c r="D486" s="6">
        <v>49</v>
      </c>
      <c r="E486">
        <f t="shared" si="28"/>
        <v>33</v>
      </c>
      <c r="F486" s="6">
        <v>2</v>
      </c>
      <c r="G486" t="str">
        <f t="shared" si="29"/>
        <v>Vibrant Veggies</v>
      </c>
      <c r="H486">
        <f t="shared" si="30"/>
        <v>98</v>
      </c>
      <c r="I486">
        <f t="shared" si="31"/>
        <v>50</v>
      </c>
    </row>
    <row r="487" spans="1:9" ht="15.75" x14ac:dyDescent="0.25">
      <c r="A487" s="5" t="s">
        <v>195</v>
      </c>
      <c r="B487" s="5" t="s">
        <v>93</v>
      </c>
      <c r="C487" s="5" t="s">
        <v>94</v>
      </c>
      <c r="D487" s="6">
        <v>50</v>
      </c>
      <c r="E487">
        <f t="shared" si="28"/>
        <v>40</v>
      </c>
      <c r="F487" s="6">
        <v>2</v>
      </c>
      <c r="G487" t="str">
        <f t="shared" si="29"/>
        <v>Unknown</v>
      </c>
      <c r="H487">
        <f t="shared" si="30"/>
        <v>100</v>
      </c>
      <c r="I487">
        <f t="shared" si="31"/>
        <v>50</v>
      </c>
    </row>
    <row r="488" spans="1:9" ht="15.75" x14ac:dyDescent="0.25">
      <c r="A488" s="5" t="s">
        <v>195</v>
      </c>
      <c r="B488" s="5" t="s">
        <v>70</v>
      </c>
      <c r="C488" s="5" t="s">
        <v>71</v>
      </c>
      <c r="D488" s="6">
        <v>39</v>
      </c>
      <c r="E488">
        <f t="shared" si="28"/>
        <v>40</v>
      </c>
      <c r="F488" s="6">
        <v>1</v>
      </c>
      <c r="G488" t="str">
        <f t="shared" si="29"/>
        <v>Unknown</v>
      </c>
      <c r="H488">
        <f t="shared" si="30"/>
        <v>39</v>
      </c>
      <c r="I488">
        <f t="shared" si="31"/>
        <v>0</v>
      </c>
    </row>
    <row r="489" spans="1:9" ht="15.75" x14ac:dyDescent="0.25">
      <c r="A489" s="5" t="s">
        <v>195</v>
      </c>
      <c r="B489" s="5" t="s">
        <v>91</v>
      </c>
      <c r="C489" s="5" t="s">
        <v>92</v>
      </c>
      <c r="D489" s="6">
        <v>69</v>
      </c>
      <c r="E489">
        <f t="shared" si="28"/>
        <v>40</v>
      </c>
      <c r="F489" s="6">
        <v>5</v>
      </c>
      <c r="G489" t="str">
        <f t="shared" si="29"/>
        <v>Unknown</v>
      </c>
      <c r="H489">
        <f t="shared" si="30"/>
        <v>345</v>
      </c>
      <c r="I489">
        <f t="shared" si="31"/>
        <v>80</v>
      </c>
    </row>
    <row r="490" spans="1:9" ht="15.75" x14ac:dyDescent="0.25">
      <c r="A490" s="5" t="s">
        <v>195</v>
      </c>
      <c r="B490" s="5" t="s">
        <v>185</v>
      </c>
      <c r="C490" s="5" t="s">
        <v>186</v>
      </c>
      <c r="D490" s="6">
        <v>180</v>
      </c>
      <c r="E490">
        <f t="shared" si="28"/>
        <v>40</v>
      </c>
      <c r="F490" s="6">
        <v>0.25</v>
      </c>
      <c r="G490" t="str">
        <f t="shared" si="29"/>
        <v>Unknown</v>
      </c>
      <c r="H490">
        <f t="shared" si="30"/>
        <v>45</v>
      </c>
      <c r="I490">
        <f t="shared" si="31"/>
        <v>-300</v>
      </c>
    </row>
    <row r="491" spans="1:9" ht="15.75" x14ac:dyDescent="0.25">
      <c r="A491" s="5" t="s">
        <v>195</v>
      </c>
      <c r="B491" s="5" t="s">
        <v>48</v>
      </c>
      <c r="C491" s="5" t="s">
        <v>49</v>
      </c>
      <c r="D491" s="6">
        <v>115</v>
      </c>
      <c r="E491">
        <f t="shared" si="28"/>
        <v>99</v>
      </c>
      <c r="F491" s="6">
        <v>1</v>
      </c>
      <c r="G491" t="str">
        <f t="shared" si="29"/>
        <v>Vibrant Veggies</v>
      </c>
      <c r="H491">
        <f t="shared" si="30"/>
        <v>115</v>
      </c>
      <c r="I491">
        <f t="shared" si="31"/>
        <v>0</v>
      </c>
    </row>
    <row r="492" spans="1:9" ht="15.75" x14ac:dyDescent="0.25">
      <c r="A492" s="5" t="s">
        <v>195</v>
      </c>
      <c r="B492" s="5" t="s">
        <v>173</v>
      </c>
      <c r="C492" s="5" t="s">
        <v>174</v>
      </c>
      <c r="D492" s="6">
        <v>14</v>
      </c>
      <c r="E492">
        <f t="shared" si="28"/>
        <v>40</v>
      </c>
      <c r="F492" s="6">
        <v>2</v>
      </c>
      <c r="G492" t="str">
        <f t="shared" si="29"/>
        <v>Unknown</v>
      </c>
      <c r="H492">
        <f t="shared" si="30"/>
        <v>28</v>
      </c>
      <c r="I492">
        <f t="shared" si="31"/>
        <v>50</v>
      </c>
    </row>
    <row r="493" spans="1:9" ht="15.75" x14ac:dyDescent="0.25">
      <c r="A493" s="5" t="s">
        <v>195</v>
      </c>
      <c r="B493" s="5" t="s">
        <v>162</v>
      </c>
      <c r="C493" s="5" t="s">
        <v>163</v>
      </c>
      <c r="D493" s="6">
        <v>43</v>
      </c>
      <c r="E493">
        <f t="shared" si="28"/>
        <v>40</v>
      </c>
      <c r="F493" s="6">
        <v>1</v>
      </c>
      <c r="G493" t="str">
        <f t="shared" si="29"/>
        <v>Unknown</v>
      </c>
      <c r="H493">
        <f t="shared" si="30"/>
        <v>43</v>
      </c>
      <c r="I493">
        <f t="shared" si="31"/>
        <v>0</v>
      </c>
    </row>
    <row r="494" spans="1:9" ht="15.75" x14ac:dyDescent="0.25">
      <c r="A494" s="5" t="s">
        <v>195</v>
      </c>
      <c r="B494" s="5" t="s">
        <v>85</v>
      </c>
      <c r="C494" s="5" t="s">
        <v>86</v>
      </c>
      <c r="D494" s="6">
        <v>545</v>
      </c>
      <c r="E494">
        <f t="shared" si="28"/>
        <v>40</v>
      </c>
      <c r="F494" s="6">
        <v>3</v>
      </c>
      <c r="G494" t="str">
        <f t="shared" si="29"/>
        <v>Unknown</v>
      </c>
      <c r="H494">
        <f t="shared" si="30"/>
        <v>1635</v>
      </c>
      <c r="I494">
        <f t="shared" si="31"/>
        <v>66.666666666666657</v>
      </c>
    </row>
    <row r="495" spans="1:9" ht="15.75" x14ac:dyDescent="0.25">
      <c r="A495" s="5" t="s">
        <v>195</v>
      </c>
      <c r="B495" s="5" t="s">
        <v>12</v>
      </c>
      <c r="C495" s="5" t="s">
        <v>13</v>
      </c>
      <c r="D495" s="6">
        <v>79</v>
      </c>
      <c r="E495">
        <f t="shared" si="28"/>
        <v>40</v>
      </c>
      <c r="F495" s="6">
        <v>0.5</v>
      </c>
      <c r="G495" t="str">
        <f t="shared" si="29"/>
        <v>Unknown</v>
      </c>
      <c r="H495">
        <f t="shared" si="30"/>
        <v>39.5</v>
      </c>
      <c r="I495">
        <f t="shared" si="31"/>
        <v>-100</v>
      </c>
    </row>
    <row r="496" spans="1:9" ht="15.75" x14ac:dyDescent="0.25">
      <c r="A496" s="5" t="s">
        <v>195</v>
      </c>
      <c r="B496" s="5" t="s">
        <v>79</v>
      </c>
      <c r="C496" s="5" t="s">
        <v>80</v>
      </c>
      <c r="D496" s="6">
        <v>104</v>
      </c>
      <c r="E496">
        <f t="shared" si="28"/>
        <v>40</v>
      </c>
      <c r="F496" s="6">
        <v>1</v>
      </c>
      <c r="G496" t="str">
        <f t="shared" si="29"/>
        <v>Unknown</v>
      </c>
      <c r="H496">
        <f t="shared" si="30"/>
        <v>104</v>
      </c>
      <c r="I496">
        <f t="shared" si="31"/>
        <v>0</v>
      </c>
    </row>
    <row r="497" spans="1:9" ht="15.75" x14ac:dyDescent="0.25">
      <c r="A497" s="5" t="s">
        <v>195</v>
      </c>
      <c r="B497" s="5" t="s">
        <v>169</v>
      </c>
      <c r="C497" s="5" t="s">
        <v>98</v>
      </c>
      <c r="D497" s="6">
        <v>88</v>
      </c>
      <c r="E497">
        <f t="shared" si="28"/>
        <v>40</v>
      </c>
      <c r="F497" s="6">
        <v>0.5</v>
      </c>
      <c r="G497" t="str">
        <f t="shared" si="29"/>
        <v>Unknown</v>
      </c>
      <c r="H497">
        <f t="shared" si="30"/>
        <v>44</v>
      </c>
      <c r="I497">
        <f t="shared" si="31"/>
        <v>-100</v>
      </c>
    </row>
    <row r="498" spans="1:9" ht="15.75" x14ac:dyDescent="0.25">
      <c r="A498" s="5" t="s">
        <v>196</v>
      </c>
      <c r="B498" s="5" t="s">
        <v>97</v>
      </c>
      <c r="C498" s="5" t="s">
        <v>98</v>
      </c>
      <c r="D498" s="6">
        <v>51</v>
      </c>
      <c r="E498">
        <f t="shared" si="28"/>
        <v>40</v>
      </c>
      <c r="F498" s="6">
        <v>8</v>
      </c>
      <c r="G498" t="str">
        <f t="shared" si="29"/>
        <v>Unknown</v>
      </c>
      <c r="H498">
        <f t="shared" si="30"/>
        <v>408</v>
      </c>
      <c r="I498">
        <f t="shared" si="31"/>
        <v>87.5</v>
      </c>
    </row>
    <row r="499" spans="1:9" ht="15.75" x14ac:dyDescent="0.25">
      <c r="A499" s="5" t="s">
        <v>196</v>
      </c>
      <c r="B499" s="5" t="s">
        <v>40</v>
      </c>
      <c r="C499" s="5" t="s">
        <v>41</v>
      </c>
      <c r="D499" s="6">
        <v>28.5</v>
      </c>
      <c r="E499">
        <f t="shared" si="28"/>
        <v>20</v>
      </c>
      <c r="F499" s="6">
        <v>10</v>
      </c>
      <c r="G499" t="str">
        <f t="shared" si="29"/>
        <v>Unknown</v>
      </c>
      <c r="H499">
        <f t="shared" si="30"/>
        <v>285</v>
      </c>
      <c r="I499">
        <f t="shared" si="31"/>
        <v>90</v>
      </c>
    </row>
    <row r="500" spans="1:9" ht="15.75" x14ac:dyDescent="0.25">
      <c r="A500" s="5" t="s">
        <v>196</v>
      </c>
      <c r="B500" s="5" t="s">
        <v>68</v>
      </c>
      <c r="C500" s="5" t="s">
        <v>69</v>
      </c>
      <c r="D500" s="6">
        <v>40</v>
      </c>
      <c r="E500">
        <f t="shared" si="28"/>
        <v>40</v>
      </c>
      <c r="F500" s="6">
        <v>4</v>
      </c>
      <c r="G500" t="str">
        <f t="shared" si="29"/>
        <v>Unknown</v>
      </c>
      <c r="H500">
        <f t="shared" si="30"/>
        <v>160</v>
      </c>
      <c r="I500">
        <f t="shared" si="31"/>
        <v>75</v>
      </c>
    </row>
    <row r="501" spans="1:9" ht="15.75" x14ac:dyDescent="0.25">
      <c r="A501" s="5" t="s">
        <v>196</v>
      </c>
      <c r="B501" s="5" t="s">
        <v>123</v>
      </c>
      <c r="C501" s="5" t="s">
        <v>124</v>
      </c>
      <c r="D501" s="6">
        <v>25</v>
      </c>
      <c r="E501">
        <f t="shared" si="28"/>
        <v>40</v>
      </c>
      <c r="F501" s="6">
        <v>10</v>
      </c>
      <c r="G501" t="str">
        <f t="shared" si="29"/>
        <v>Unknown</v>
      </c>
      <c r="H501">
        <f t="shared" si="30"/>
        <v>250</v>
      </c>
      <c r="I501">
        <f t="shared" si="31"/>
        <v>90</v>
      </c>
    </row>
    <row r="502" spans="1:9" ht="15.75" x14ac:dyDescent="0.25">
      <c r="A502" s="5" t="s">
        <v>197</v>
      </c>
      <c r="B502" s="5" t="s">
        <v>10</v>
      </c>
      <c r="C502" s="5" t="s">
        <v>11</v>
      </c>
      <c r="D502" s="6">
        <v>97</v>
      </c>
      <c r="E502">
        <f t="shared" si="28"/>
        <v>40</v>
      </c>
      <c r="F502" s="6">
        <v>2</v>
      </c>
      <c r="G502" t="str">
        <f t="shared" si="29"/>
        <v>Unknown</v>
      </c>
      <c r="H502">
        <f t="shared" si="30"/>
        <v>194</v>
      </c>
      <c r="I502">
        <f t="shared" si="31"/>
        <v>50</v>
      </c>
    </row>
    <row r="503" spans="1:9" ht="15.75" x14ac:dyDescent="0.25">
      <c r="A503" s="5" t="s">
        <v>197</v>
      </c>
      <c r="B503" s="5" t="s">
        <v>63</v>
      </c>
      <c r="C503" s="5" t="s">
        <v>64</v>
      </c>
      <c r="D503" s="6">
        <v>102</v>
      </c>
      <c r="E503">
        <f t="shared" si="28"/>
        <v>40</v>
      </c>
      <c r="F503" s="6">
        <v>1</v>
      </c>
      <c r="G503" t="str">
        <f t="shared" si="29"/>
        <v>Unknown</v>
      </c>
      <c r="H503">
        <f t="shared" si="30"/>
        <v>102</v>
      </c>
      <c r="I503">
        <f t="shared" si="31"/>
        <v>0</v>
      </c>
    </row>
    <row r="504" spans="1:9" ht="15.75" x14ac:dyDescent="0.25">
      <c r="A504" s="5" t="s">
        <v>197</v>
      </c>
      <c r="B504" s="5" t="s">
        <v>65</v>
      </c>
      <c r="C504" s="5" t="s">
        <v>66</v>
      </c>
      <c r="D504" s="6">
        <v>255</v>
      </c>
      <c r="E504">
        <f t="shared" si="28"/>
        <v>40</v>
      </c>
      <c r="F504" s="6">
        <v>1</v>
      </c>
      <c r="G504" t="str">
        <f t="shared" si="29"/>
        <v>Unknown</v>
      </c>
      <c r="H504">
        <f t="shared" si="30"/>
        <v>255</v>
      </c>
      <c r="I504">
        <f t="shared" si="31"/>
        <v>0</v>
      </c>
    </row>
    <row r="505" spans="1:9" ht="15.75" x14ac:dyDescent="0.25">
      <c r="A505" s="5" t="s">
        <v>197</v>
      </c>
      <c r="B505" s="5" t="s">
        <v>168</v>
      </c>
      <c r="C505" s="5" t="s">
        <v>141</v>
      </c>
      <c r="D505" s="6">
        <v>200</v>
      </c>
      <c r="E505">
        <f t="shared" si="28"/>
        <v>40</v>
      </c>
      <c r="F505" s="6">
        <v>0.5</v>
      </c>
      <c r="G505" t="str">
        <f t="shared" si="29"/>
        <v>Unknown</v>
      </c>
      <c r="H505">
        <f t="shared" si="30"/>
        <v>100</v>
      </c>
      <c r="I505">
        <f t="shared" si="31"/>
        <v>-100</v>
      </c>
    </row>
    <row r="506" spans="1:9" ht="15.75" x14ac:dyDescent="0.25">
      <c r="A506" s="5" t="s">
        <v>197</v>
      </c>
      <c r="B506" s="5" t="s">
        <v>198</v>
      </c>
      <c r="C506" s="5" t="s">
        <v>199</v>
      </c>
      <c r="D506" s="6">
        <v>300</v>
      </c>
      <c r="E506">
        <f t="shared" si="28"/>
        <v>40</v>
      </c>
      <c r="F506" s="6">
        <v>0.1</v>
      </c>
      <c r="G506" t="str">
        <f t="shared" si="29"/>
        <v>Unknown</v>
      </c>
      <c r="H506">
        <f t="shared" si="30"/>
        <v>30</v>
      </c>
      <c r="I506">
        <f t="shared" si="31"/>
        <v>-900</v>
      </c>
    </row>
    <row r="507" spans="1:9" ht="15.75" x14ac:dyDescent="0.25">
      <c r="A507" s="5" t="s">
        <v>200</v>
      </c>
      <c r="B507" s="5" t="s">
        <v>40</v>
      </c>
      <c r="C507" s="5" t="s">
        <v>41</v>
      </c>
      <c r="D507" s="6">
        <v>28.5</v>
      </c>
      <c r="E507">
        <f t="shared" si="28"/>
        <v>20</v>
      </c>
      <c r="F507" s="6">
        <v>15</v>
      </c>
      <c r="G507" t="str">
        <f t="shared" si="29"/>
        <v>Unknown</v>
      </c>
      <c r="H507">
        <f t="shared" si="30"/>
        <v>427.5</v>
      </c>
      <c r="I507">
        <f t="shared" si="31"/>
        <v>93.333333333333329</v>
      </c>
    </row>
    <row r="508" spans="1:9" ht="15.75" x14ac:dyDescent="0.25">
      <c r="A508" s="5" t="s">
        <v>200</v>
      </c>
      <c r="B508" s="5" t="s">
        <v>68</v>
      </c>
      <c r="C508" s="5" t="s">
        <v>69</v>
      </c>
      <c r="D508" s="6">
        <v>40</v>
      </c>
      <c r="E508">
        <f t="shared" si="28"/>
        <v>40</v>
      </c>
      <c r="F508" s="6">
        <v>7</v>
      </c>
      <c r="G508" t="str">
        <f t="shared" si="29"/>
        <v>Unknown</v>
      </c>
      <c r="H508">
        <f t="shared" si="30"/>
        <v>280</v>
      </c>
      <c r="I508">
        <f t="shared" si="31"/>
        <v>85.714285714285708</v>
      </c>
    </row>
    <row r="509" spans="1:9" ht="15.75" x14ac:dyDescent="0.25">
      <c r="A509" s="5" t="s">
        <v>200</v>
      </c>
      <c r="B509" s="5" t="s">
        <v>48</v>
      </c>
      <c r="C509" s="5" t="s">
        <v>49</v>
      </c>
      <c r="D509" s="6">
        <v>112.12</v>
      </c>
      <c r="E509">
        <f t="shared" si="28"/>
        <v>99</v>
      </c>
      <c r="F509" s="6">
        <v>1</v>
      </c>
      <c r="G509" t="str">
        <f t="shared" si="29"/>
        <v>Vibrant Veggies</v>
      </c>
      <c r="H509">
        <f t="shared" si="30"/>
        <v>112.12</v>
      </c>
      <c r="I509">
        <f t="shared" si="31"/>
        <v>0</v>
      </c>
    </row>
    <row r="510" spans="1:9" ht="15.75" x14ac:dyDescent="0.25">
      <c r="A510" s="5" t="s">
        <v>200</v>
      </c>
      <c r="B510" s="5" t="s">
        <v>85</v>
      </c>
      <c r="C510" s="5" t="s">
        <v>86</v>
      </c>
      <c r="D510" s="6">
        <v>539</v>
      </c>
      <c r="E510">
        <f t="shared" si="28"/>
        <v>40</v>
      </c>
      <c r="F510" s="6">
        <v>1.5</v>
      </c>
      <c r="G510" t="str">
        <f t="shared" si="29"/>
        <v>Unknown</v>
      </c>
      <c r="H510">
        <f t="shared" si="30"/>
        <v>808.5</v>
      </c>
      <c r="I510">
        <f t="shared" si="31"/>
        <v>33.333333333333329</v>
      </c>
    </row>
    <row r="511" spans="1:9" ht="15.75" x14ac:dyDescent="0.25">
      <c r="A511" s="5" t="s">
        <v>200</v>
      </c>
      <c r="B511" s="5" t="s">
        <v>100</v>
      </c>
      <c r="C511" s="5" t="s">
        <v>101</v>
      </c>
      <c r="D511" s="6">
        <v>20.48</v>
      </c>
      <c r="E511">
        <f t="shared" si="28"/>
        <v>40</v>
      </c>
      <c r="F511" s="6">
        <v>3</v>
      </c>
      <c r="G511" t="str">
        <f t="shared" si="29"/>
        <v>Unknown</v>
      </c>
      <c r="H511">
        <f t="shared" si="30"/>
        <v>61.44</v>
      </c>
      <c r="I511">
        <f t="shared" si="31"/>
        <v>66.666666666666657</v>
      </c>
    </row>
    <row r="512" spans="1:9" ht="15.75" x14ac:dyDescent="0.25">
      <c r="A512" s="5" t="s">
        <v>200</v>
      </c>
      <c r="B512" s="5" t="s">
        <v>93</v>
      </c>
      <c r="C512" s="5" t="s">
        <v>94</v>
      </c>
      <c r="D512" s="6">
        <v>48.76</v>
      </c>
      <c r="E512">
        <f t="shared" si="28"/>
        <v>40</v>
      </c>
      <c r="F512" s="6">
        <v>1.8</v>
      </c>
      <c r="G512" t="str">
        <f t="shared" si="29"/>
        <v>Unknown</v>
      </c>
      <c r="H512">
        <f t="shared" si="30"/>
        <v>87.768000000000001</v>
      </c>
      <c r="I512">
        <f t="shared" si="31"/>
        <v>44.44444444444445</v>
      </c>
    </row>
    <row r="513" spans="1:9" ht="15.75" x14ac:dyDescent="0.25">
      <c r="A513" s="5" t="s">
        <v>200</v>
      </c>
      <c r="B513" s="5" t="s">
        <v>30</v>
      </c>
      <c r="C513" s="5" t="s">
        <v>31</v>
      </c>
      <c r="D513" s="6">
        <v>38.020000000000003</v>
      </c>
      <c r="E513">
        <f t="shared" si="28"/>
        <v>34</v>
      </c>
      <c r="F513" s="6">
        <v>2.2000000000000002</v>
      </c>
      <c r="G513" t="str">
        <f t="shared" si="29"/>
        <v>Unknown</v>
      </c>
      <c r="H513">
        <f t="shared" si="30"/>
        <v>83.64400000000002</v>
      </c>
      <c r="I513">
        <f t="shared" si="31"/>
        <v>54.545454545454554</v>
      </c>
    </row>
    <row r="514" spans="1:9" ht="15.75" x14ac:dyDescent="0.25">
      <c r="A514" s="5" t="s">
        <v>200</v>
      </c>
      <c r="B514" s="5" t="s">
        <v>34</v>
      </c>
      <c r="C514" s="5" t="s">
        <v>35</v>
      </c>
      <c r="D514" s="6">
        <v>62</v>
      </c>
      <c r="E514">
        <f t="shared" si="28"/>
        <v>33</v>
      </c>
      <c r="F514" s="6">
        <v>1.5</v>
      </c>
      <c r="G514" t="str">
        <f t="shared" si="29"/>
        <v>Fresh From the Field</v>
      </c>
      <c r="H514">
        <f t="shared" si="30"/>
        <v>93</v>
      </c>
      <c r="I514">
        <f t="shared" si="31"/>
        <v>33.333333333333329</v>
      </c>
    </row>
    <row r="515" spans="1:9" ht="15.75" x14ac:dyDescent="0.25">
      <c r="A515" s="5" t="s">
        <v>200</v>
      </c>
      <c r="B515" s="5" t="s">
        <v>158</v>
      </c>
      <c r="C515" s="5" t="s">
        <v>159</v>
      </c>
      <c r="D515" s="6">
        <v>15</v>
      </c>
      <c r="E515">
        <f t="shared" ref="E515:E578" si="32">IF(C515="Orange",67,IF(C515="Tomato",55,IF(C515="Potato",30,IF(C515="Pineapple",20,IF(C515="Grapes",10,IF(C515="Spinach",33,IF(C515="Strawberry",90,IF(C515="Cucumber",34,IF(C515="Mango",21,IF(C515="Watermelon",33,IF(C515="Broccoli",30,IF(C515="Kiwi",11,IF(C515="Lemon",20,IF(C515="Avocado",10,IF(C515="Cauliflower",14,IF(C515="Pear",64,IF(C515="Blueberry",99,IF(C515="Bell Pepper",65,40)))))))))))))))))
)</f>
        <v>40</v>
      </c>
      <c r="F515" s="6">
        <v>2</v>
      </c>
      <c r="G515" t="str">
        <f t="shared" ref="G515:G578" si="33">IF(C515="Pear", "Sprout &amp; Harvest Farm",
IF(C515="Pineapple", "Sun-Kissed Produce",
IF(C515="Watermelon", "Fresh From the Field",
IF(C515="Bell Pepper", "Valley's Bounty",
IF(C515="Blueberry", "Vibrant Veggies",
IF(C515="Grapes", "Root to Table Farms",
IF(C515="Cauliflower", "Sprout &amp; Harvest Farm",
IF(C515="Spinach", "Vibrant Veggies",
IF(C515="Avocado", "Fresh From the Field",
IF(C515="Strawberry", "Sun-Kissed Produce",
"Unknown"))))))))))</f>
        <v>Unknown</v>
      </c>
      <c r="H515">
        <f t="shared" ref="H515:H578" si="34">D515*F515</f>
        <v>30</v>
      </c>
      <c r="I515">
        <f t="shared" ref="I515:I578" si="35">((H515-D515)/H515)*100</f>
        <v>50</v>
      </c>
    </row>
    <row r="516" spans="1:9" ht="15.75" x14ac:dyDescent="0.25">
      <c r="A516" s="5" t="s">
        <v>200</v>
      </c>
      <c r="B516" s="5" t="s">
        <v>77</v>
      </c>
      <c r="C516" s="5" t="s">
        <v>78</v>
      </c>
      <c r="D516" s="6">
        <v>68.599999999999994</v>
      </c>
      <c r="E516">
        <f t="shared" si="32"/>
        <v>40</v>
      </c>
      <c r="F516" s="6">
        <v>2</v>
      </c>
      <c r="G516" t="str">
        <f t="shared" si="33"/>
        <v>Unknown</v>
      </c>
      <c r="H516">
        <f t="shared" si="34"/>
        <v>137.19999999999999</v>
      </c>
      <c r="I516">
        <f t="shared" si="35"/>
        <v>50</v>
      </c>
    </row>
    <row r="517" spans="1:9" ht="15.75" x14ac:dyDescent="0.25">
      <c r="A517" s="5" t="s">
        <v>200</v>
      </c>
      <c r="B517" s="5" t="s">
        <v>110</v>
      </c>
      <c r="C517" s="5" t="s">
        <v>33</v>
      </c>
      <c r="D517" s="6">
        <v>55</v>
      </c>
      <c r="E517">
        <f t="shared" si="32"/>
        <v>21</v>
      </c>
      <c r="F517" s="6">
        <v>0.4</v>
      </c>
      <c r="G517" t="str">
        <f t="shared" si="33"/>
        <v>Unknown</v>
      </c>
      <c r="H517">
        <f t="shared" si="34"/>
        <v>22</v>
      </c>
      <c r="I517">
        <f t="shared" si="35"/>
        <v>-150</v>
      </c>
    </row>
    <row r="518" spans="1:9" ht="15.75" x14ac:dyDescent="0.25">
      <c r="A518" s="5" t="s">
        <v>200</v>
      </c>
      <c r="B518" s="5" t="s">
        <v>12</v>
      </c>
      <c r="C518" s="5" t="s">
        <v>13</v>
      </c>
      <c r="D518" s="6">
        <v>79</v>
      </c>
      <c r="E518">
        <f t="shared" si="32"/>
        <v>40</v>
      </c>
      <c r="F518" s="6">
        <v>0.25</v>
      </c>
      <c r="G518" t="str">
        <f t="shared" si="33"/>
        <v>Unknown</v>
      </c>
      <c r="H518">
        <f t="shared" si="34"/>
        <v>19.75</v>
      </c>
      <c r="I518">
        <f t="shared" si="35"/>
        <v>-300</v>
      </c>
    </row>
    <row r="519" spans="1:9" ht="15.75" x14ac:dyDescent="0.25">
      <c r="A519" s="5" t="s">
        <v>200</v>
      </c>
      <c r="B519" s="5" t="s">
        <v>162</v>
      </c>
      <c r="C519" s="5" t="s">
        <v>163</v>
      </c>
      <c r="D519" s="6">
        <v>43</v>
      </c>
      <c r="E519">
        <f t="shared" si="32"/>
        <v>40</v>
      </c>
      <c r="F519" s="6">
        <v>2</v>
      </c>
      <c r="G519" t="str">
        <f t="shared" si="33"/>
        <v>Unknown</v>
      </c>
      <c r="H519">
        <f t="shared" si="34"/>
        <v>86</v>
      </c>
      <c r="I519">
        <f t="shared" si="35"/>
        <v>50</v>
      </c>
    </row>
    <row r="520" spans="1:9" ht="15.75" x14ac:dyDescent="0.25">
      <c r="A520" s="5" t="s">
        <v>201</v>
      </c>
      <c r="B520" s="5" t="s">
        <v>24</v>
      </c>
      <c r="C520" s="5" t="s">
        <v>25</v>
      </c>
      <c r="D520" s="6">
        <v>28</v>
      </c>
      <c r="E520">
        <f t="shared" si="32"/>
        <v>10</v>
      </c>
      <c r="F520" s="6">
        <v>5</v>
      </c>
      <c r="G520" t="str">
        <f t="shared" si="33"/>
        <v>Root to Table Farms</v>
      </c>
      <c r="H520">
        <f t="shared" si="34"/>
        <v>140</v>
      </c>
      <c r="I520">
        <f t="shared" si="35"/>
        <v>80</v>
      </c>
    </row>
    <row r="521" spans="1:9" ht="15.75" x14ac:dyDescent="0.25">
      <c r="A521" s="5" t="s">
        <v>201</v>
      </c>
      <c r="B521" s="5" t="s">
        <v>68</v>
      </c>
      <c r="C521" s="5" t="s">
        <v>69</v>
      </c>
      <c r="D521" s="6">
        <v>40</v>
      </c>
      <c r="E521">
        <f t="shared" si="32"/>
        <v>40</v>
      </c>
      <c r="F521" s="6">
        <v>1</v>
      </c>
      <c r="G521" t="str">
        <f t="shared" si="33"/>
        <v>Unknown</v>
      </c>
      <c r="H521">
        <f t="shared" si="34"/>
        <v>40</v>
      </c>
      <c r="I521">
        <f t="shared" si="35"/>
        <v>0</v>
      </c>
    </row>
    <row r="522" spans="1:9" ht="15.75" x14ac:dyDescent="0.25">
      <c r="A522" s="5" t="s">
        <v>201</v>
      </c>
      <c r="B522" s="5" t="s">
        <v>40</v>
      </c>
      <c r="C522" s="5" t="s">
        <v>41</v>
      </c>
      <c r="D522" s="6">
        <v>28.5</v>
      </c>
      <c r="E522">
        <f t="shared" si="32"/>
        <v>20</v>
      </c>
      <c r="F522" s="6">
        <v>10</v>
      </c>
      <c r="G522" t="str">
        <f t="shared" si="33"/>
        <v>Unknown</v>
      </c>
      <c r="H522">
        <f t="shared" si="34"/>
        <v>285</v>
      </c>
      <c r="I522">
        <f t="shared" si="35"/>
        <v>90</v>
      </c>
    </row>
    <row r="523" spans="1:9" ht="15.75" x14ac:dyDescent="0.25">
      <c r="A523" s="5" t="s">
        <v>201</v>
      </c>
      <c r="B523" s="5" t="s">
        <v>100</v>
      </c>
      <c r="C523" s="5" t="s">
        <v>101</v>
      </c>
      <c r="D523" s="6">
        <v>21</v>
      </c>
      <c r="E523">
        <f t="shared" si="32"/>
        <v>40</v>
      </c>
      <c r="F523" s="6">
        <v>2</v>
      </c>
      <c r="G523" t="str">
        <f t="shared" si="33"/>
        <v>Unknown</v>
      </c>
      <c r="H523">
        <f t="shared" si="34"/>
        <v>42</v>
      </c>
      <c r="I523">
        <f t="shared" si="35"/>
        <v>50</v>
      </c>
    </row>
    <row r="524" spans="1:9" ht="15.75" x14ac:dyDescent="0.25">
      <c r="A524" s="5" t="s">
        <v>201</v>
      </c>
      <c r="B524" s="5" t="s">
        <v>44</v>
      </c>
      <c r="C524" s="5" t="s">
        <v>45</v>
      </c>
      <c r="D524" s="6">
        <v>22</v>
      </c>
      <c r="E524">
        <f t="shared" si="32"/>
        <v>14</v>
      </c>
      <c r="F524" s="6">
        <v>15</v>
      </c>
      <c r="G524" t="str">
        <f t="shared" si="33"/>
        <v>Sprout &amp; Harvest Farm</v>
      </c>
      <c r="H524">
        <f t="shared" si="34"/>
        <v>330</v>
      </c>
      <c r="I524">
        <f t="shared" si="35"/>
        <v>93.333333333333329</v>
      </c>
    </row>
    <row r="525" spans="1:9" ht="15.75" x14ac:dyDescent="0.25">
      <c r="A525" s="5" t="s">
        <v>201</v>
      </c>
      <c r="B525" s="5" t="s">
        <v>85</v>
      </c>
      <c r="C525" s="5" t="s">
        <v>86</v>
      </c>
      <c r="D525" s="6">
        <v>545</v>
      </c>
      <c r="E525">
        <f t="shared" si="32"/>
        <v>40</v>
      </c>
      <c r="F525" s="6">
        <v>1</v>
      </c>
      <c r="G525" t="str">
        <f t="shared" si="33"/>
        <v>Unknown</v>
      </c>
      <c r="H525">
        <f t="shared" si="34"/>
        <v>545</v>
      </c>
      <c r="I525">
        <f t="shared" si="35"/>
        <v>0</v>
      </c>
    </row>
    <row r="526" spans="1:9" ht="15.75" x14ac:dyDescent="0.25">
      <c r="A526" s="5" t="s">
        <v>201</v>
      </c>
      <c r="B526" s="5" t="s">
        <v>102</v>
      </c>
      <c r="C526" s="5" t="s">
        <v>103</v>
      </c>
      <c r="D526" s="6">
        <v>68</v>
      </c>
      <c r="E526">
        <f t="shared" si="32"/>
        <v>40</v>
      </c>
      <c r="F526" s="6">
        <v>0.5</v>
      </c>
      <c r="G526" t="str">
        <f t="shared" si="33"/>
        <v>Unknown</v>
      </c>
      <c r="H526">
        <f t="shared" si="34"/>
        <v>34</v>
      </c>
      <c r="I526">
        <f t="shared" si="35"/>
        <v>-100</v>
      </c>
    </row>
    <row r="527" spans="1:9" ht="15.75" x14ac:dyDescent="0.25">
      <c r="A527" s="5" t="s">
        <v>201</v>
      </c>
      <c r="B527" s="5" t="s">
        <v>83</v>
      </c>
      <c r="C527" s="5" t="s">
        <v>84</v>
      </c>
      <c r="D527" s="6">
        <v>56</v>
      </c>
      <c r="E527">
        <f t="shared" si="32"/>
        <v>40</v>
      </c>
      <c r="F527" s="6">
        <v>0.5</v>
      </c>
      <c r="G527" t="str">
        <f t="shared" si="33"/>
        <v>Unknown</v>
      </c>
      <c r="H527">
        <f t="shared" si="34"/>
        <v>28</v>
      </c>
      <c r="I527">
        <f t="shared" si="35"/>
        <v>-100</v>
      </c>
    </row>
    <row r="528" spans="1:9" ht="15.75" x14ac:dyDescent="0.25">
      <c r="A528" s="5" t="s">
        <v>201</v>
      </c>
      <c r="B528" s="5" t="s">
        <v>107</v>
      </c>
      <c r="C528" s="5" t="s">
        <v>108</v>
      </c>
      <c r="D528" s="6">
        <v>19.5</v>
      </c>
      <c r="E528">
        <f t="shared" si="32"/>
        <v>40</v>
      </c>
      <c r="F528" s="6">
        <v>1</v>
      </c>
      <c r="G528" t="str">
        <f t="shared" si="33"/>
        <v>Unknown</v>
      </c>
      <c r="H528">
        <f t="shared" si="34"/>
        <v>19.5</v>
      </c>
      <c r="I528">
        <f t="shared" si="35"/>
        <v>0</v>
      </c>
    </row>
    <row r="529" spans="1:9" ht="15.75" x14ac:dyDescent="0.25">
      <c r="A529" s="5" t="s">
        <v>202</v>
      </c>
      <c r="B529" s="5" t="s">
        <v>46</v>
      </c>
      <c r="C529" s="5" t="s">
        <v>47</v>
      </c>
      <c r="D529" s="6">
        <v>81</v>
      </c>
      <c r="E529">
        <f t="shared" si="32"/>
        <v>64</v>
      </c>
      <c r="F529" s="6">
        <v>0.25</v>
      </c>
      <c r="G529" t="str">
        <f t="shared" si="33"/>
        <v>Sprout &amp; Harvest Farm</v>
      </c>
      <c r="H529">
        <f t="shared" si="34"/>
        <v>20.25</v>
      </c>
      <c r="I529">
        <f t="shared" si="35"/>
        <v>-300</v>
      </c>
    </row>
    <row r="530" spans="1:9" ht="15.75" x14ac:dyDescent="0.25">
      <c r="A530" s="5" t="s">
        <v>202</v>
      </c>
      <c r="B530" s="5" t="s">
        <v>18</v>
      </c>
      <c r="C530" s="5" t="s">
        <v>19</v>
      </c>
      <c r="D530" s="6">
        <v>80</v>
      </c>
      <c r="E530">
        <f t="shared" si="32"/>
        <v>55</v>
      </c>
      <c r="F530" s="6">
        <v>2</v>
      </c>
      <c r="G530" t="str">
        <f t="shared" si="33"/>
        <v>Unknown</v>
      </c>
      <c r="H530">
        <f t="shared" si="34"/>
        <v>160</v>
      </c>
      <c r="I530">
        <f t="shared" si="35"/>
        <v>50</v>
      </c>
    </row>
    <row r="531" spans="1:9" ht="15.75" x14ac:dyDescent="0.25">
      <c r="A531" s="5" t="s">
        <v>202</v>
      </c>
      <c r="B531" s="5" t="s">
        <v>14</v>
      </c>
      <c r="C531" s="5" t="s">
        <v>15</v>
      </c>
      <c r="D531" s="6">
        <v>110</v>
      </c>
      <c r="E531">
        <f t="shared" si="32"/>
        <v>40</v>
      </c>
      <c r="F531" s="6">
        <v>2</v>
      </c>
      <c r="G531" t="str">
        <f t="shared" si="33"/>
        <v>Unknown</v>
      </c>
      <c r="H531">
        <f t="shared" si="34"/>
        <v>220</v>
      </c>
      <c r="I531">
        <f t="shared" si="35"/>
        <v>50</v>
      </c>
    </row>
    <row r="532" spans="1:9" ht="15.75" x14ac:dyDescent="0.25">
      <c r="A532" s="5" t="s">
        <v>202</v>
      </c>
      <c r="B532" s="5" t="s">
        <v>16</v>
      </c>
      <c r="C532" s="5" t="s">
        <v>17</v>
      </c>
      <c r="D532" s="6">
        <v>110</v>
      </c>
      <c r="E532">
        <f t="shared" si="32"/>
        <v>67</v>
      </c>
      <c r="F532" s="6">
        <v>2</v>
      </c>
      <c r="G532" t="str">
        <f t="shared" si="33"/>
        <v>Unknown</v>
      </c>
      <c r="H532">
        <f t="shared" si="34"/>
        <v>220</v>
      </c>
      <c r="I532">
        <f t="shared" si="35"/>
        <v>50</v>
      </c>
    </row>
    <row r="533" spans="1:9" ht="15.75" x14ac:dyDescent="0.25">
      <c r="A533" s="5" t="s">
        <v>202</v>
      </c>
      <c r="B533" s="5" t="s">
        <v>140</v>
      </c>
      <c r="C533" s="5" t="s">
        <v>141</v>
      </c>
      <c r="D533" s="6">
        <v>49</v>
      </c>
      <c r="E533">
        <f t="shared" si="32"/>
        <v>40</v>
      </c>
      <c r="F533" s="6">
        <v>2</v>
      </c>
      <c r="G533" t="str">
        <f t="shared" si="33"/>
        <v>Unknown</v>
      </c>
      <c r="H533">
        <f t="shared" si="34"/>
        <v>98</v>
      </c>
      <c r="I533">
        <f t="shared" si="35"/>
        <v>50</v>
      </c>
    </row>
    <row r="534" spans="1:9" ht="15.75" x14ac:dyDescent="0.25">
      <c r="A534" s="5" t="s">
        <v>202</v>
      </c>
      <c r="B534" s="5" t="s">
        <v>77</v>
      </c>
      <c r="C534" s="5" t="s">
        <v>78</v>
      </c>
      <c r="D534" s="6">
        <v>67</v>
      </c>
      <c r="E534">
        <f t="shared" si="32"/>
        <v>40</v>
      </c>
      <c r="F534" s="6">
        <v>3</v>
      </c>
      <c r="G534" t="str">
        <f t="shared" si="33"/>
        <v>Unknown</v>
      </c>
      <c r="H534">
        <f t="shared" si="34"/>
        <v>201</v>
      </c>
      <c r="I534">
        <f t="shared" si="35"/>
        <v>66.666666666666657</v>
      </c>
    </row>
    <row r="535" spans="1:9" ht="15.75" x14ac:dyDescent="0.25">
      <c r="A535" s="5" t="s">
        <v>203</v>
      </c>
      <c r="B535" s="5" t="s">
        <v>30</v>
      </c>
      <c r="C535" s="5" t="s">
        <v>31</v>
      </c>
      <c r="D535" s="6">
        <v>39</v>
      </c>
      <c r="E535">
        <f t="shared" si="32"/>
        <v>34</v>
      </c>
      <c r="F535" s="6">
        <v>1.5</v>
      </c>
      <c r="G535" t="str">
        <f t="shared" si="33"/>
        <v>Unknown</v>
      </c>
      <c r="H535">
        <f t="shared" si="34"/>
        <v>58.5</v>
      </c>
      <c r="I535">
        <f t="shared" si="35"/>
        <v>33.333333333333329</v>
      </c>
    </row>
    <row r="536" spans="1:9" ht="15.75" x14ac:dyDescent="0.25">
      <c r="A536" s="5" t="s">
        <v>203</v>
      </c>
      <c r="B536" s="5" t="s">
        <v>97</v>
      </c>
      <c r="C536" s="5" t="s">
        <v>98</v>
      </c>
      <c r="D536" s="6">
        <v>51</v>
      </c>
      <c r="E536">
        <f t="shared" si="32"/>
        <v>40</v>
      </c>
      <c r="F536" s="6">
        <v>2</v>
      </c>
      <c r="G536" t="str">
        <f t="shared" si="33"/>
        <v>Unknown</v>
      </c>
      <c r="H536">
        <f t="shared" si="34"/>
        <v>102</v>
      </c>
      <c r="I536">
        <f t="shared" si="35"/>
        <v>50</v>
      </c>
    </row>
    <row r="537" spans="1:9" ht="15.75" x14ac:dyDescent="0.25">
      <c r="A537" s="5" t="s">
        <v>203</v>
      </c>
      <c r="B537" s="5" t="s">
        <v>100</v>
      </c>
      <c r="C537" s="5" t="s">
        <v>101</v>
      </c>
      <c r="D537" s="6">
        <v>21</v>
      </c>
      <c r="E537">
        <f t="shared" si="32"/>
        <v>40</v>
      </c>
      <c r="F537" s="6">
        <v>3</v>
      </c>
      <c r="G537" t="str">
        <f t="shared" si="33"/>
        <v>Unknown</v>
      </c>
      <c r="H537">
        <f t="shared" si="34"/>
        <v>63</v>
      </c>
      <c r="I537">
        <f t="shared" si="35"/>
        <v>66.666666666666657</v>
      </c>
    </row>
    <row r="538" spans="1:9" ht="15.75" x14ac:dyDescent="0.25">
      <c r="A538" s="5" t="s">
        <v>203</v>
      </c>
      <c r="B538" s="5" t="s">
        <v>22</v>
      </c>
      <c r="C538" s="5" t="s">
        <v>23</v>
      </c>
      <c r="D538" s="6">
        <v>25</v>
      </c>
      <c r="E538">
        <f t="shared" si="32"/>
        <v>20</v>
      </c>
      <c r="F538" s="6">
        <v>1</v>
      </c>
      <c r="G538" t="str">
        <f t="shared" si="33"/>
        <v>Sun-Kissed Produce</v>
      </c>
      <c r="H538">
        <f t="shared" si="34"/>
        <v>25</v>
      </c>
      <c r="I538">
        <f t="shared" si="35"/>
        <v>0</v>
      </c>
    </row>
    <row r="539" spans="1:9" ht="15.75" x14ac:dyDescent="0.25">
      <c r="A539" s="5" t="s">
        <v>203</v>
      </c>
      <c r="B539" s="5" t="s">
        <v>26</v>
      </c>
      <c r="C539" s="5" t="s">
        <v>27</v>
      </c>
      <c r="D539" s="6">
        <v>49</v>
      </c>
      <c r="E539">
        <f t="shared" si="32"/>
        <v>33</v>
      </c>
      <c r="F539" s="6">
        <v>2</v>
      </c>
      <c r="G539" t="str">
        <f t="shared" si="33"/>
        <v>Vibrant Veggies</v>
      </c>
      <c r="H539">
        <f t="shared" si="34"/>
        <v>98</v>
      </c>
      <c r="I539">
        <f t="shared" si="35"/>
        <v>50</v>
      </c>
    </row>
    <row r="540" spans="1:9" ht="15.75" x14ac:dyDescent="0.25">
      <c r="A540" s="5" t="s">
        <v>203</v>
      </c>
      <c r="B540" s="5" t="s">
        <v>93</v>
      </c>
      <c r="C540" s="5" t="s">
        <v>94</v>
      </c>
      <c r="D540" s="6">
        <v>50</v>
      </c>
      <c r="E540">
        <f t="shared" si="32"/>
        <v>40</v>
      </c>
      <c r="F540" s="6">
        <v>0.5</v>
      </c>
      <c r="G540" t="str">
        <f t="shared" si="33"/>
        <v>Unknown</v>
      </c>
      <c r="H540">
        <f t="shared" si="34"/>
        <v>25</v>
      </c>
      <c r="I540">
        <f t="shared" si="35"/>
        <v>-100</v>
      </c>
    </row>
    <row r="541" spans="1:9" ht="15.75" x14ac:dyDescent="0.25">
      <c r="A541" s="5" t="s">
        <v>203</v>
      </c>
      <c r="B541" s="5" t="s">
        <v>20</v>
      </c>
      <c r="C541" s="5" t="s">
        <v>21</v>
      </c>
      <c r="D541" s="6">
        <v>45</v>
      </c>
      <c r="E541">
        <f t="shared" si="32"/>
        <v>30</v>
      </c>
      <c r="F541" s="6">
        <v>1</v>
      </c>
      <c r="G541" t="str">
        <f t="shared" si="33"/>
        <v>Unknown</v>
      </c>
      <c r="H541">
        <f t="shared" si="34"/>
        <v>45</v>
      </c>
      <c r="I541">
        <f t="shared" si="35"/>
        <v>0</v>
      </c>
    </row>
    <row r="542" spans="1:9" ht="15.75" x14ac:dyDescent="0.25">
      <c r="A542" s="5" t="s">
        <v>203</v>
      </c>
      <c r="B542" s="5" t="s">
        <v>52</v>
      </c>
      <c r="C542" s="5" t="s">
        <v>53</v>
      </c>
      <c r="D542" s="6">
        <v>32</v>
      </c>
      <c r="E542">
        <f t="shared" si="32"/>
        <v>40</v>
      </c>
      <c r="F542" s="6">
        <v>1</v>
      </c>
      <c r="G542" t="str">
        <f t="shared" si="33"/>
        <v>Unknown</v>
      </c>
      <c r="H542">
        <f t="shared" si="34"/>
        <v>32</v>
      </c>
      <c r="I542">
        <f t="shared" si="35"/>
        <v>0</v>
      </c>
    </row>
    <row r="543" spans="1:9" ht="15.75" x14ac:dyDescent="0.25">
      <c r="A543" s="5" t="s">
        <v>203</v>
      </c>
      <c r="B543" s="5" t="s">
        <v>102</v>
      </c>
      <c r="C543" s="5" t="s">
        <v>103</v>
      </c>
      <c r="D543" s="6">
        <v>68</v>
      </c>
      <c r="E543">
        <f t="shared" si="32"/>
        <v>40</v>
      </c>
      <c r="F543" s="6">
        <v>1.5</v>
      </c>
      <c r="G543" t="str">
        <f t="shared" si="33"/>
        <v>Unknown</v>
      </c>
      <c r="H543">
        <f t="shared" si="34"/>
        <v>102</v>
      </c>
      <c r="I543">
        <f t="shared" si="35"/>
        <v>33.333333333333329</v>
      </c>
    </row>
    <row r="544" spans="1:9" ht="15.75" x14ac:dyDescent="0.25">
      <c r="A544" s="5" t="s">
        <v>203</v>
      </c>
      <c r="B544" s="5" t="s">
        <v>36</v>
      </c>
      <c r="C544" s="5" t="s">
        <v>37</v>
      </c>
      <c r="D544" s="6">
        <v>33</v>
      </c>
      <c r="E544">
        <f t="shared" si="32"/>
        <v>30</v>
      </c>
      <c r="F544" s="6">
        <v>2</v>
      </c>
      <c r="G544" t="str">
        <f t="shared" si="33"/>
        <v>Unknown</v>
      </c>
      <c r="H544">
        <f t="shared" si="34"/>
        <v>66</v>
      </c>
      <c r="I544">
        <f t="shared" si="35"/>
        <v>50</v>
      </c>
    </row>
    <row r="545" spans="1:9" ht="15.75" x14ac:dyDescent="0.25">
      <c r="A545" s="5" t="s">
        <v>203</v>
      </c>
      <c r="B545" s="5" t="s">
        <v>120</v>
      </c>
      <c r="C545" s="5" t="s">
        <v>121</v>
      </c>
      <c r="D545" s="6">
        <v>42</v>
      </c>
      <c r="E545">
        <f t="shared" si="32"/>
        <v>40</v>
      </c>
      <c r="F545" s="6">
        <v>2</v>
      </c>
      <c r="G545" t="str">
        <f t="shared" si="33"/>
        <v>Unknown</v>
      </c>
      <c r="H545">
        <f t="shared" si="34"/>
        <v>84</v>
      </c>
      <c r="I545">
        <f t="shared" si="35"/>
        <v>50</v>
      </c>
    </row>
    <row r="546" spans="1:9" ht="15.75" x14ac:dyDescent="0.25">
      <c r="A546" s="5" t="s">
        <v>203</v>
      </c>
      <c r="B546" s="5" t="s">
        <v>111</v>
      </c>
      <c r="C546" s="5" t="s">
        <v>112</v>
      </c>
      <c r="D546" s="6">
        <v>49</v>
      </c>
      <c r="E546">
        <f t="shared" si="32"/>
        <v>40</v>
      </c>
      <c r="F546" s="6">
        <v>2.5</v>
      </c>
      <c r="G546" t="str">
        <f t="shared" si="33"/>
        <v>Unknown</v>
      </c>
      <c r="H546">
        <f t="shared" si="34"/>
        <v>122.5</v>
      </c>
      <c r="I546">
        <f t="shared" si="35"/>
        <v>60</v>
      </c>
    </row>
    <row r="547" spans="1:9" ht="15.75" x14ac:dyDescent="0.25">
      <c r="A547" s="5" t="s">
        <v>204</v>
      </c>
      <c r="B547" s="5" t="s">
        <v>123</v>
      </c>
      <c r="C547" s="5" t="s">
        <v>124</v>
      </c>
      <c r="D547" s="6">
        <v>25</v>
      </c>
      <c r="E547">
        <f t="shared" si="32"/>
        <v>40</v>
      </c>
      <c r="F547" s="6">
        <v>5</v>
      </c>
      <c r="G547" t="str">
        <f t="shared" si="33"/>
        <v>Unknown</v>
      </c>
      <c r="H547">
        <f t="shared" si="34"/>
        <v>125</v>
      </c>
      <c r="I547">
        <f t="shared" si="35"/>
        <v>80</v>
      </c>
    </row>
    <row r="548" spans="1:9" ht="15.75" x14ac:dyDescent="0.25">
      <c r="A548" s="5" t="s">
        <v>204</v>
      </c>
      <c r="B548" s="5" t="s">
        <v>158</v>
      </c>
      <c r="C548" s="5" t="s">
        <v>159</v>
      </c>
      <c r="D548" s="6">
        <v>15</v>
      </c>
      <c r="E548">
        <f t="shared" si="32"/>
        <v>40</v>
      </c>
      <c r="F548" s="6">
        <v>1</v>
      </c>
      <c r="G548" t="str">
        <f t="shared" si="33"/>
        <v>Unknown</v>
      </c>
      <c r="H548">
        <f t="shared" si="34"/>
        <v>15</v>
      </c>
      <c r="I548">
        <f t="shared" si="35"/>
        <v>0</v>
      </c>
    </row>
    <row r="549" spans="1:9" ht="15.75" x14ac:dyDescent="0.25">
      <c r="A549" s="5" t="s">
        <v>204</v>
      </c>
      <c r="B549" s="5" t="s">
        <v>24</v>
      </c>
      <c r="C549" s="5" t="s">
        <v>25</v>
      </c>
      <c r="D549" s="6">
        <v>28</v>
      </c>
      <c r="E549">
        <f t="shared" si="32"/>
        <v>10</v>
      </c>
      <c r="F549" s="6">
        <v>1</v>
      </c>
      <c r="G549" t="str">
        <f t="shared" si="33"/>
        <v>Root to Table Farms</v>
      </c>
      <c r="H549">
        <f t="shared" si="34"/>
        <v>28</v>
      </c>
      <c r="I549">
        <f t="shared" si="35"/>
        <v>0</v>
      </c>
    </row>
    <row r="550" spans="1:9" ht="15.75" x14ac:dyDescent="0.25">
      <c r="A550" s="5" t="s">
        <v>204</v>
      </c>
      <c r="B550" s="5" t="s">
        <v>20</v>
      </c>
      <c r="C550" s="5" t="s">
        <v>21</v>
      </c>
      <c r="D550" s="6">
        <v>45</v>
      </c>
      <c r="E550">
        <f t="shared" si="32"/>
        <v>30</v>
      </c>
      <c r="F550" s="6">
        <v>1</v>
      </c>
      <c r="G550" t="str">
        <f t="shared" si="33"/>
        <v>Unknown</v>
      </c>
      <c r="H550">
        <f t="shared" si="34"/>
        <v>45</v>
      </c>
      <c r="I550">
        <f t="shared" si="35"/>
        <v>0</v>
      </c>
    </row>
    <row r="551" spans="1:9" ht="15.75" x14ac:dyDescent="0.25">
      <c r="A551" s="5" t="s">
        <v>204</v>
      </c>
      <c r="B551" s="5" t="s">
        <v>162</v>
      </c>
      <c r="C551" s="5" t="s">
        <v>163</v>
      </c>
      <c r="D551" s="6">
        <v>43</v>
      </c>
      <c r="E551">
        <f t="shared" si="32"/>
        <v>40</v>
      </c>
      <c r="F551" s="6">
        <v>1</v>
      </c>
      <c r="G551" t="str">
        <f t="shared" si="33"/>
        <v>Unknown</v>
      </c>
      <c r="H551">
        <f t="shared" si="34"/>
        <v>43</v>
      </c>
      <c r="I551">
        <f t="shared" si="35"/>
        <v>0</v>
      </c>
    </row>
    <row r="552" spans="1:9" ht="15.75" x14ac:dyDescent="0.25">
      <c r="A552" s="5" t="s">
        <v>204</v>
      </c>
      <c r="B552" s="5" t="s">
        <v>102</v>
      </c>
      <c r="C552" s="5" t="s">
        <v>103</v>
      </c>
      <c r="D552" s="6">
        <v>68</v>
      </c>
      <c r="E552">
        <f t="shared" si="32"/>
        <v>40</v>
      </c>
      <c r="F552" s="6">
        <v>1</v>
      </c>
      <c r="G552" t="str">
        <f t="shared" si="33"/>
        <v>Unknown</v>
      </c>
      <c r="H552">
        <f t="shared" si="34"/>
        <v>68</v>
      </c>
      <c r="I552">
        <f t="shared" si="35"/>
        <v>0</v>
      </c>
    </row>
    <row r="553" spans="1:9" ht="15.75" x14ac:dyDescent="0.25">
      <c r="A553" s="5" t="s">
        <v>204</v>
      </c>
      <c r="B553" s="5" t="s">
        <v>183</v>
      </c>
      <c r="C553" s="5" t="s">
        <v>184</v>
      </c>
      <c r="D553" s="6">
        <v>40</v>
      </c>
      <c r="E553">
        <f t="shared" si="32"/>
        <v>40</v>
      </c>
      <c r="F553" s="6">
        <v>1</v>
      </c>
      <c r="G553" t="str">
        <f t="shared" si="33"/>
        <v>Unknown</v>
      </c>
      <c r="H553">
        <f t="shared" si="34"/>
        <v>40</v>
      </c>
      <c r="I553">
        <f t="shared" si="35"/>
        <v>0</v>
      </c>
    </row>
    <row r="554" spans="1:9" ht="15.75" x14ac:dyDescent="0.25">
      <c r="A554" s="5" t="s">
        <v>204</v>
      </c>
      <c r="B554" s="5" t="s">
        <v>85</v>
      </c>
      <c r="C554" s="5" t="s">
        <v>86</v>
      </c>
      <c r="D554" s="6">
        <v>545</v>
      </c>
      <c r="E554">
        <f t="shared" si="32"/>
        <v>40</v>
      </c>
      <c r="F554" s="6">
        <v>1</v>
      </c>
      <c r="G554" t="str">
        <f t="shared" si="33"/>
        <v>Unknown</v>
      </c>
      <c r="H554">
        <f t="shared" si="34"/>
        <v>545</v>
      </c>
      <c r="I554">
        <f t="shared" si="35"/>
        <v>0</v>
      </c>
    </row>
    <row r="555" spans="1:9" ht="15.75" x14ac:dyDescent="0.25">
      <c r="A555" s="5" t="s">
        <v>204</v>
      </c>
      <c r="B555" s="5" t="s">
        <v>54</v>
      </c>
      <c r="C555" s="5" t="s">
        <v>55</v>
      </c>
      <c r="D555" s="6">
        <v>25</v>
      </c>
      <c r="E555">
        <f t="shared" si="32"/>
        <v>40</v>
      </c>
      <c r="F555" s="6">
        <v>2</v>
      </c>
      <c r="G555" t="str">
        <f t="shared" si="33"/>
        <v>Unknown</v>
      </c>
      <c r="H555">
        <f t="shared" si="34"/>
        <v>50</v>
      </c>
      <c r="I555">
        <f t="shared" si="35"/>
        <v>50</v>
      </c>
    </row>
    <row r="556" spans="1:9" ht="15.75" x14ac:dyDescent="0.25">
      <c r="A556" s="5" t="s">
        <v>204</v>
      </c>
      <c r="B556" s="5" t="s">
        <v>107</v>
      </c>
      <c r="C556" s="5" t="s">
        <v>108</v>
      </c>
      <c r="D556" s="6">
        <v>19.5</v>
      </c>
      <c r="E556">
        <f t="shared" si="32"/>
        <v>40</v>
      </c>
      <c r="F556" s="6">
        <v>2.2000000000000002</v>
      </c>
      <c r="G556" t="str">
        <f t="shared" si="33"/>
        <v>Unknown</v>
      </c>
      <c r="H556">
        <f t="shared" si="34"/>
        <v>42.900000000000006</v>
      </c>
      <c r="I556">
        <f t="shared" si="35"/>
        <v>54.545454545454554</v>
      </c>
    </row>
    <row r="557" spans="1:9" ht="15.75" x14ac:dyDescent="0.25">
      <c r="A557" s="5" t="s">
        <v>204</v>
      </c>
      <c r="B557" s="5" t="s">
        <v>87</v>
      </c>
      <c r="C557" s="5" t="s">
        <v>88</v>
      </c>
      <c r="D557" s="6">
        <v>24</v>
      </c>
      <c r="E557">
        <f t="shared" si="32"/>
        <v>40</v>
      </c>
      <c r="F557" s="6">
        <v>20</v>
      </c>
      <c r="G557" t="str">
        <f t="shared" si="33"/>
        <v>Unknown</v>
      </c>
      <c r="H557">
        <f t="shared" si="34"/>
        <v>480</v>
      </c>
      <c r="I557">
        <f t="shared" si="35"/>
        <v>95</v>
      </c>
    </row>
    <row r="558" spans="1:9" ht="15.75" x14ac:dyDescent="0.25">
      <c r="A558" s="5" t="s">
        <v>205</v>
      </c>
      <c r="B558" s="5" t="s">
        <v>28</v>
      </c>
      <c r="C558" s="5" t="s">
        <v>29</v>
      </c>
      <c r="D558" s="6">
        <v>90</v>
      </c>
      <c r="E558">
        <f t="shared" si="32"/>
        <v>90</v>
      </c>
      <c r="F558" s="6">
        <v>3</v>
      </c>
      <c r="G558" t="str">
        <f t="shared" si="33"/>
        <v>Sun-Kissed Produce</v>
      </c>
      <c r="H558">
        <f t="shared" si="34"/>
        <v>270</v>
      </c>
      <c r="I558">
        <f t="shared" si="35"/>
        <v>66.666666666666657</v>
      </c>
    </row>
    <row r="559" spans="1:9" ht="15.75" x14ac:dyDescent="0.25">
      <c r="A559" s="5" t="s">
        <v>205</v>
      </c>
      <c r="B559" s="5" t="s">
        <v>206</v>
      </c>
      <c r="C559" s="5" t="s">
        <v>207</v>
      </c>
      <c r="D559" s="6">
        <v>75</v>
      </c>
      <c r="E559">
        <f t="shared" si="32"/>
        <v>40</v>
      </c>
      <c r="F559" s="6">
        <v>2</v>
      </c>
      <c r="G559" t="str">
        <f t="shared" si="33"/>
        <v>Unknown</v>
      </c>
      <c r="H559">
        <f t="shared" si="34"/>
        <v>150</v>
      </c>
      <c r="I559">
        <f t="shared" si="35"/>
        <v>50</v>
      </c>
    </row>
    <row r="560" spans="1:9" ht="15.75" x14ac:dyDescent="0.25">
      <c r="A560" s="5" t="s">
        <v>205</v>
      </c>
      <c r="B560" s="5" t="s">
        <v>22</v>
      </c>
      <c r="C560" s="5" t="s">
        <v>23</v>
      </c>
      <c r="D560" s="6">
        <v>20</v>
      </c>
      <c r="E560">
        <f t="shared" si="32"/>
        <v>20</v>
      </c>
      <c r="F560" s="6">
        <v>7</v>
      </c>
      <c r="G560" t="str">
        <f t="shared" si="33"/>
        <v>Sun-Kissed Produce</v>
      </c>
      <c r="H560">
        <f t="shared" si="34"/>
        <v>140</v>
      </c>
      <c r="I560">
        <f t="shared" si="35"/>
        <v>85.714285714285708</v>
      </c>
    </row>
    <row r="561" spans="1:9" ht="15.75" x14ac:dyDescent="0.25">
      <c r="A561" s="5" t="s">
        <v>205</v>
      </c>
      <c r="B561" s="5" t="s">
        <v>97</v>
      </c>
      <c r="C561" s="5" t="s">
        <v>98</v>
      </c>
      <c r="D561" s="6">
        <v>46</v>
      </c>
      <c r="E561">
        <f t="shared" si="32"/>
        <v>40</v>
      </c>
      <c r="F561" s="6">
        <v>3</v>
      </c>
      <c r="G561" t="str">
        <f t="shared" si="33"/>
        <v>Unknown</v>
      </c>
      <c r="H561">
        <f t="shared" si="34"/>
        <v>138</v>
      </c>
      <c r="I561">
        <f t="shared" si="35"/>
        <v>66.666666666666657</v>
      </c>
    </row>
    <row r="562" spans="1:9" ht="15.75" x14ac:dyDescent="0.25">
      <c r="A562" s="5" t="s">
        <v>205</v>
      </c>
      <c r="B562" s="5" t="s">
        <v>102</v>
      </c>
      <c r="C562" s="5" t="s">
        <v>103</v>
      </c>
      <c r="D562" s="6">
        <v>76</v>
      </c>
      <c r="E562">
        <f t="shared" si="32"/>
        <v>40</v>
      </c>
      <c r="F562" s="6">
        <v>2</v>
      </c>
      <c r="G562" t="str">
        <f t="shared" si="33"/>
        <v>Unknown</v>
      </c>
      <c r="H562">
        <f t="shared" si="34"/>
        <v>152</v>
      </c>
      <c r="I562">
        <f t="shared" si="35"/>
        <v>50</v>
      </c>
    </row>
    <row r="563" spans="1:9" ht="15.75" x14ac:dyDescent="0.25">
      <c r="A563" s="5" t="s">
        <v>205</v>
      </c>
      <c r="B563" s="5" t="s">
        <v>26</v>
      </c>
      <c r="C563" s="5" t="s">
        <v>27</v>
      </c>
      <c r="D563" s="6">
        <v>43</v>
      </c>
      <c r="E563">
        <f t="shared" si="32"/>
        <v>33</v>
      </c>
      <c r="F563" s="6">
        <v>1.5</v>
      </c>
      <c r="G563" t="str">
        <f t="shared" si="33"/>
        <v>Vibrant Veggies</v>
      </c>
      <c r="H563">
        <f t="shared" si="34"/>
        <v>64.5</v>
      </c>
      <c r="I563">
        <f t="shared" si="35"/>
        <v>33.333333333333329</v>
      </c>
    </row>
    <row r="564" spans="1:9" ht="15.75" x14ac:dyDescent="0.25">
      <c r="A564" s="5" t="s">
        <v>205</v>
      </c>
      <c r="B564" s="5" t="s">
        <v>113</v>
      </c>
      <c r="C564" s="5" t="s">
        <v>114</v>
      </c>
      <c r="D564" s="6">
        <v>27</v>
      </c>
      <c r="E564">
        <f t="shared" si="32"/>
        <v>40</v>
      </c>
      <c r="F564" s="6">
        <v>5</v>
      </c>
      <c r="G564" t="str">
        <f t="shared" si="33"/>
        <v>Unknown</v>
      </c>
      <c r="H564">
        <f t="shared" si="34"/>
        <v>135</v>
      </c>
      <c r="I564">
        <f t="shared" si="35"/>
        <v>80</v>
      </c>
    </row>
    <row r="565" spans="1:9" ht="15.75" x14ac:dyDescent="0.25">
      <c r="A565" s="5" t="s">
        <v>205</v>
      </c>
      <c r="B565" s="5" t="s">
        <v>20</v>
      </c>
      <c r="C565" s="5" t="s">
        <v>21</v>
      </c>
      <c r="D565" s="6">
        <v>36</v>
      </c>
      <c r="E565">
        <f t="shared" si="32"/>
        <v>30</v>
      </c>
      <c r="F565" s="6">
        <v>7</v>
      </c>
      <c r="G565" t="str">
        <f t="shared" si="33"/>
        <v>Unknown</v>
      </c>
      <c r="H565">
        <f t="shared" si="34"/>
        <v>252</v>
      </c>
      <c r="I565">
        <f t="shared" si="35"/>
        <v>85.714285714285708</v>
      </c>
    </row>
    <row r="566" spans="1:9" ht="15.75" x14ac:dyDescent="0.25">
      <c r="A566" s="5" t="s">
        <v>205</v>
      </c>
      <c r="B566" s="5" t="s">
        <v>110</v>
      </c>
      <c r="C566" s="5" t="s">
        <v>33</v>
      </c>
      <c r="D566" s="6">
        <v>51</v>
      </c>
      <c r="E566">
        <f t="shared" si="32"/>
        <v>21</v>
      </c>
      <c r="F566" s="6">
        <v>1</v>
      </c>
      <c r="G566" t="str">
        <f t="shared" si="33"/>
        <v>Unknown</v>
      </c>
      <c r="H566">
        <f t="shared" si="34"/>
        <v>51</v>
      </c>
      <c r="I566">
        <f t="shared" si="35"/>
        <v>0</v>
      </c>
    </row>
    <row r="567" spans="1:9" ht="15.75" x14ac:dyDescent="0.25">
      <c r="A567" s="5" t="s">
        <v>205</v>
      </c>
      <c r="B567" s="5" t="s">
        <v>208</v>
      </c>
      <c r="C567" s="5" t="s">
        <v>209</v>
      </c>
      <c r="D567" s="6">
        <v>55</v>
      </c>
      <c r="E567">
        <f t="shared" si="32"/>
        <v>40</v>
      </c>
      <c r="F567" s="6">
        <v>1</v>
      </c>
      <c r="G567" t="str">
        <f t="shared" si="33"/>
        <v>Unknown</v>
      </c>
      <c r="H567">
        <f t="shared" si="34"/>
        <v>55</v>
      </c>
      <c r="I567">
        <f t="shared" si="35"/>
        <v>0</v>
      </c>
    </row>
    <row r="568" spans="1:9" ht="15.75" x14ac:dyDescent="0.25">
      <c r="A568" s="5" t="s">
        <v>205</v>
      </c>
      <c r="B568" s="5" t="s">
        <v>148</v>
      </c>
      <c r="C568" s="5" t="s">
        <v>149</v>
      </c>
      <c r="D568" s="6">
        <v>345</v>
      </c>
      <c r="E568">
        <f t="shared" si="32"/>
        <v>40</v>
      </c>
      <c r="F568" s="6">
        <v>1</v>
      </c>
      <c r="G568" t="str">
        <f t="shared" si="33"/>
        <v>Unknown</v>
      </c>
      <c r="H568">
        <f t="shared" si="34"/>
        <v>345</v>
      </c>
      <c r="I568">
        <f t="shared" si="35"/>
        <v>0</v>
      </c>
    </row>
    <row r="569" spans="1:9" ht="15.75" x14ac:dyDescent="0.25">
      <c r="A569" s="5" t="s">
        <v>205</v>
      </c>
      <c r="B569" s="5" t="s">
        <v>130</v>
      </c>
      <c r="C569" s="5" t="s">
        <v>131</v>
      </c>
      <c r="D569" s="6">
        <v>48</v>
      </c>
      <c r="E569">
        <f t="shared" si="32"/>
        <v>40</v>
      </c>
      <c r="F569" s="6">
        <v>2</v>
      </c>
      <c r="G569" t="str">
        <f t="shared" si="33"/>
        <v>Unknown</v>
      </c>
      <c r="H569">
        <f t="shared" si="34"/>
        <v>96</v>
      </c>
      <c r="I569">
        <f t="shared" si="35"/>
        <v>50</v>
      </c>
    </row>
    <row r="570" spans="1:9" ht="15.75" x14ac:dyDescent="0.25">
      <c r="A570" s="5" t="s">
        <v>205</v>
      </c>
      <c r="B570" s="5" t="s">
        <v>93</v>
      </c>
      <c r="C570" s="5" t="s">
        <v>94</v>
      </c>
      <c r="D570" s="6">
        <v>49</v>
      </c>
      <c r="E570">
        <f t="shared" si="32"/>
        <v>40</v>
      </c>
      <c r="F570" s="6">
        <v>3</v>
      </c>
      <c r="G570" t="str">
        <f t="shared" si="33"/>
        <v>Unknown</v>
      </c>
      <c r="H570">
        <f t="shared" si="34"/>
        <v>147</v>
      </c>
      <c r="I570">
        <f t="shared" si="35"/>
        <v>66.666666666666657</v>
      </c>
    </row>
    <row r="571" spans="1:9" ht="15.75" x14ac:dyDescent="0.25">
      <c r="A571" s="5" t="s">
        <v>205</v>
      </c>
      <c r="B571" s="5" t="s">
        <v>48</v>
      </c>
      <c r="C571" s="5" t="s">
        <v>49</v>
      </c>
      <c r="D571" s="6">
        <v>113</v>
      </c>
      <c r="E571">
        <f t="shared" si="32"/>
        <v>99</v>
      </c>
      <c r="F571" s="6">
        <v>2</v>
      </c>
      <c r="G571" t="str">
        <f t="shared" si="33"/>
        <v>Vibrant Veggies</v>
      </c>
      <c r="H571">
        <f t="shared" si="34"/>
        <v>226</v>
      </c>
      <c r="I571">
        <f t="shared" si="35"/>
        <v>50</v>
      </c>
    </row>
    <row r="572" spans="1:9" ht="15.75" x14ac:dyDescent="0.25">
      <c r="A572" s="5" t="s">
        <v>205</v>
      </c>
      <c r="B572" s="5" t="s">
        <v>10</v>
      </c>
      <c r="C572" s="5" t="s">
        <v>11</v>
      </c>
      <c r="D572" s="6">
        <v>103</v>
      </c>
      <c r="E572">
        <f t="shared" si="32"/>
        <v>40</v>
      </c>
      <c r="F572" s="6">
        <v>5</v>
      </c>
      <c r="G572" t="str">
        <f t="shared" si="33"/>
        <v>Unknown</v>
      </c>
      <c r="H572">
        <f t="shared" si="34"/>
        <v>515</v>
      </c>
      <c r="I572">
        <f t="shared" si="35"/>
        <v>80</v>
      </c>
    </row>
    <row r="573" spans="1:9" ht="15.75" x14ac:dyDescent="0.25">
      <c r="A573" s="5" t="s">
        <v>205</v>
      </c>
      <c r="B573" s="5" t="s">
        <v>126</v>
      </c>
      <c r="C573" s="5" t="s">
        <v>127</v>
      </c>
      <c r="D573" s="6">
        <v>49</v>
      </c>
      <c r="E573">
        <f t="shared" si="32"/>
        <v>40</v>
      </c>
      <c r="F573" s="6">
        <v>0.5</v>
      </c>
      <c r="G573" t="str">
        <f t="shared" si="33"/>
        <v>Unknown</v>
      </c>
      <c r="H573">
        <f t="shared" si="34"/>
        <v>24.5</v>
      </c>
      <c r="I573">
        <f t="shared" si="35"/>
        <v>-100</v>
      </c>
    </row>
    <row r="574" spans="1:9" ht="15.75" x14ac:dyDescent="0.25">
      <c r="A574" s="5" t="s">
        <v>205</v>
      </c>
      <c r="B574" s="5" t="s">
        <v>210</v>
      </c>
      <c r="C574" s="5" t="s">
        <v>211</v>
      </c>
      <c r="D574" s="6">
        <v>58</v>
      </c>
      <c r="E574">
        <f t="shared" si="32"/>
        <v>40</v>
      </c>
      <c r="F574" s="6">
        <v>2.5</v>
      </c>
      <c r="G574" t="str">
        <f t="shared" si="33"/>
        <v>Unknown</v>
      </c>
      <c r="H574">
        <f t="shared" si="34"/>
        <v>145</v>
      </c>
      <c r="I574">
        <f t="shared" si="35"/>
        <v>60</v>
      </c>
    </row>
    <row r="575" spans="1:9" ht="15.75" x14ac:dyDescent="0.25">
      <c r="A575" s="5" t="s">
        <v>205</v>
      </c>
      <c r="B575" s="5" t="s">
        <v>212</v>
      </c>
      <c r="C575" s="5" t="s">
        <v>213</v>
      </c>
      <c r="D575" s="6">
        <v>73</v>
      </c>
      <c r="E575">
        <f t="shared" si="32"/>
        <v>40</v>
      </c>
      <c r="F575" s="6">
        <v>3</v>
      </c>
      <c r="G575" t="str">
        <f t="shared" si="33"/>
        <v>Unknown</v>
      </c>
      <c r="H575">
        <f t="shared" si="34"/>
        <v>219</v>
      </c>
      <c r="I575">
        <f t="shared" si="35"/>
        <v>66.666666666666657</v>
      </c>
    </row>
    <row r="576" spans="1:9" ht="15.75" x14ac:dyDescent="0.25">
      <c r="A576" s="5" t="s">
        <v>205</v>
      </c>
      <c r="B576" s="5" t="s">
        <v>136</v>
      </c>
      <c r="C576" s="5" t="s">
        <v>137</v>
      </c>
      <c r="D576" s="6">
        <v>163</v>
      </c>
      <c r="E576">
        <f t="shared" si="32"/>
        <v>40</v>
      </c>
      <c r="F576" s="6">
        <v>2</v>
      </c>
      <c r="G576" t="str">
        <f t="shared" si="33"/>
        <v>Unknown</v>
      </c>
      <c r="H576">
        <f t="shared" si="34"/>
        <v>326</v>
      </c>
      <c r="I576">
        <f t="shared" si="35"/>
        <v>50</v>
      </c>
    </row>
    <row r="577" spans="1:9" ht="15.75" x14ac:dyDescent="0.25">
      <c r="A577" s="5" t="s">
        <v>214</v>
      </c>
      <c r="B577" s="5" t="s">
        <v>36</v>
      </c>
      <c r="C577" s="5" t="s">
        <v>37</v>
      </c>
      <c r="D577" s="6">
        <v>33</v>
      </c>
      <c r="E577">
        <f t="shared" si="32"/>
        <v>30</v>
      </c>
      <c r="F577" s="6">
        <v>2</v>
      </c>
      <c r="G577" t="str">
        <f t="shared" si="33"/>
        <v>Unknown</v>
      </c>
      <c r="H577">
        <f t="shared" si="34"/>
        <v>66</v>
      </c>
      <c r="I577">
        <f t="shared" si="35"/>
        <v>50</v>
      </c>
    </row>
    <row r="578" spans="1:9" ht="15.75" x14ac:dyDescent="0.25">
      <c r="A578" s="5" t="s">
        <v>214</v>
      </c>
      <c r="B578" s="5" t="s">
        <v>38</v>
      </c>
      <c r="C578" s="5" t="s">
        <v>39</v>
      </c>
      <c r="D578" s="6">
        <v>22.9</v>
      </c>
      <c r="E578">
        <f t="shared" si="32"/>
        <v>11</v>
      </c>
      <c r="F578" s="6">
        <v>5</v>
      </c>
      <c r="G578" t="str">
        <f t="shared" si="33"/>
        <v>Unknown</v>
      </c>
      <c r="H578">
        <f t="shared" si="34"/>
        <v>114.5</v>
      </c>
      <c r="I578">
        <f t="shared" si="35"/>
        <v>80</v>
      </c>
    </row>
    <row r="579" spans="1:9" ht="15.75" x14ac:dyDescent="0.25">
      <c r="A579" s="5" t="s">
        <v>214</v>
      </c>
      <c r="B579" s="5" t="s">
        <v>68</v>
      </c>
      <c r="C579" s="5" t="s">
        <v>69</v>
      </c>
      <c r="D579" s="6">
        <v>40</v>
      </c>
      <c r="E579">
        <f t="shared" ref="E579:E642" si="36">IF(C579="Orange",67,IF(C579="Tomato",55,IF(C579="Potato",30,IF(C579="Pineapple",20,IF(C579="Grapes",10,IF(C579="Spinach",33,IF(C579="Strawberry",90,IF(C579="Cucumber",34,IF(C579="Mango",21,IF(C579="Watermelon",33,IF(C579="Broccoli",30,IF(C579="Kiwi",11,IF(C579="Lemon",20,IF(C579="Avocado",10,IF(C579="Cauliflower",14,IF(C579="Pear",64,IF(C579="Blueberry",99,IF(C579="Bell Pepper",65,40)))))))))))))))))
)</f>
        <v>40</v>
      </c>
      <c r="F579" s="6">
        <v>1</v>
      </c>
      <c r="G579" t="str">
        <f t="shared" ref="G579:G642" si="37">IF(C579="Pear", "Sprout &amp; Harvest Farm",
IF(C579="Pineapple", "Sun-Kissed Produce",
IF(C579="Watermelon", "Fresh From the Field",
IF(C579="Bell Pepper", "Valley's Bounty",
IF(C579="Blueberry", "Vibrant Veggies",
IF(C579="Grapes", "Root to Table Farms",
IF(C579="Cauliflower", "Sprout &amp; Harvest Farm",
IF(C579="Spinach", "Vibrant Veggies",
IF(C579="Avocado", "Fresh From the Field",
IF(C579="Strawberry", "Sun-Kissed Produce",
"Unknown"))))))))))</f>
        <v>Unknown</v>
      </c>
      <c r="H579">
        <f t="shared" ref="H579:H642" si="38">D579*F579</f>
        <v>40</v>
      </c>
      <c r="I579">
        <f t="shared" ref="I579:I642" si="39">((H579-D579)/H579)*100</f>
        <v>0</v>
      </c>
    </row>
    <row r="580" spans="1:9" ht="15.75" x14ac:dyDescent="0.25">
      <c r="A580" s="5" t="s">
        <v>214</v>
      </c>
      <c r="B580" s="5" t="s">
        <v>54</v>
      </c>
      <c r="C580" s="5" t="s">
        <v>55</v>
      </c>
      <c r="D580" s="6">
        <v>25</v>
      </c>
      <c r="E580">
        <f t="shared" si="36"/>
        <v>40</v>
      </c>
      <c r="F580" s="6">
        <v>1</v>
      </c>
      <c r="G580" t="str">
        <f t="shared" si="37"/>
        <v>Unknown</v>
      </c>
      <c r="H580">
        <f t="shared" si="38"/>
        <v>25</v>
      </c>
      <c r="I580">
        <f t="shared" si="39"/>
        <v>0</v>
      </c>
    </row>
    <row r="581" spans="1:9" ht="15.75" x14ac:dyDescent="0.25">
      <c r="A581" s="5" t="s">
        <v>214</v>
      </c>
      <c r="B581" s="5" t="s">
        <v>74</v>
      </c>
      <c r="C581" s="5" t="s">
        <v>75</v>
      </c>
      <c r="D581" s="6">
        <v>16</v>
      </c>
      <c r="E581">
        <f t="shared" si="36"/>
        <v>40</v>
      </c>
      <c r="F581" s="6">
        <v>10.4</v>
      </c>
      <c r="G581" t="str">
        <f t="shared" si="37"/>
        <v>Unknown</v>
      </c>
      <c r="H581">
        <f t="shared" si="38"/>
        <v>166.4</v>
      </c>
      <c r="I581">
        <f t="shared" si="39"/>
        <v>90.384615384615387</v>
      </c>
    </row>
    <row r="582" spans="1:9" ht="15.75" x14ac:dyDescent="0.25">
      <c r="A582" s="5" t="s">
        <v>214</v>
      </c>
      <c r="B582" s="5" t="s">
        <v>30</v>
      </c>
      <c r="C582" s="5" t="s">
        <v>31</v>
      </c>
      <c r="D582" s="6">
        <v>39</v>
      </c>
      <c r="E582">
        <f t="shared" si="36"/>
        <v>34</v>
      </c>
      <c r="F582" s="6">
        <v>0.5</v>
      </c>
      <c r="G582" t="str">
        <f t="shared" si="37"/>
        <v>Unknown</v>
      </c>
      <c r="H582">
        <f t="shared" si="38"/>
        <v>19.5</v>
      </c>
      <c r="I582">
        <f t="shared" si="39"/>
        <v>-100</v>
      </c>
    </row>
    <row r="583" spans="1:9" ht="15.75" x14ac:dyDescent="0.25">
      <c r="A583" s="5" t="s">
        <v>214</v>
      </c>
      <c r="B583" s="5" t="s">
        <v>18</v>
      </c>
      <c r="C583" s="5" t="s">
        <v>19</v>
      </c>
      <c r="D583" s="6">
        <v>80</v>
      </c>
      <c r="E583">
        <f t="shared" si="36"/>
        <v>55</v>
      </c>
      <c r="F583" s="6">
        <v>0.5</v>
      </c>
      <c r="G583" t="str">
        <f t="shared" si="37"/>
        <v>Unknown</v>
      </c>
      <c r="H583">
        <f t="shared" si="38"/>
        <v>40</v>
      </c>
      <c r="I583">
        <f t="shared" si="39"/>
        <v>-100</v>
      </c>
    </row>
    <row r="584" spans="1:9" ht="15.75" x14ac:dyDescent="0.25">
      <c r="A584" s="5" t="s">
        <v>214</v>
      </c>
      <c r="B584" s="5" t="s">
        <v>97</v>
      </c>
      <c r="C584" s="5" t="s">
        <v>98</v>
      </c>
      <c r="D584" s="6">
        <v>51</v>
      </c>
      <c r="E584">
        <f t="shared" si="36"/>
        <v>40</v>
      </c>
      <c r="F584" s="6">
        <v>2</v>
      </c>
      <c r="G584" t="str">
        <f t="shared" si="37"/>
        <v>Unknown</v>
      </c>
      <c r="H584">
        <f t="shared" si="38"/>
        <v>102</v>
      </c>
      <c r="I584">
        <f t="shared" si="39"/>
        <v>50</v>
      </c>
    </row>
    <row r="585" spans="1:9" ht="15.75" x14ac:dyDescent="0.25">
      <c r="A585" s="5" t="s">
        <v>214</v>
      </c>
      <c r="B585" s="5" t="s">
        <v>100</v>
      </c>
      <c r="C585" s="5" t="s">
        <v>101</v>
      </c>
      <c r="D585" s="6">
        <v>21</v>
      </c>
      <c r="E585">
        <f t="shared" si="36"/>
        <v>40</v>
      </c>
      <c r="F585" s="6">
        <v>1</v>
      </c>
      <c r="G585" t="str">
        <f t="shared" si="37"/>
        <v>Unknown</v>
      </c>
      <c r="H585">
        <f t="shared" si="38"/>
        <v>21</v>
      </c>
      <c r="I585">
        <f t="shared" si="39"/>
        <v>0</v>
      </c>
    </row>
    <row r="586" spans="1:9" ht="15.75" x14ac:dyDescent="0.25">
      <c r="A586" s="5" t="s">
        <v>214</v>
      </c>
      <c r="B586" s="5" t="s">
        <v>26</v>
      </c>
      <c r="C586" s="5" t="s">
        <v>27</v>
      </c>
      <c r="D586" s="6">
        <v>49</v>
      </c>
      <c r="E586">
        <f t="shared" si="36"/>
        <v>33</v>
      </c>
      <c r="F586" s="6">
        <v>3</v>
      </c>
      <c r="G586" t="str">
        <f t="shared" si="37"/>
        <v>Vibrant Veggies</v>
      </c>
      <c r="H586">
        <f t="shared" si="38"/>
        <v>147</v>
      </c>
      <c r="I586">
        <f t="shared" si="39"/>
        <v>66.666666666666657</v>
      </c>
    </row>
    <row r="587" spans="1:9" ht="15.75" x14ac:dyDescent="0.25">
      <c r="A587" s="5" t="s">
        <v>214</v>
      </c>
      <c r="B587" s="5" t="s">
        <v>93</v>
      </c>
      <c r="C587" s="5" t="s">
        <v>94</v>
      </c>
      <c r="D587" s="6">
        <v>50</v>
      </c>
      <c r="E587">
        <f t="shared" si="36"/>
        <v>40</v>
      </c>
      <c r="F587" s="6">
        <v>1.7</v>
      </c>
      <c r="G587" t="str">
        <f t="shared" si="37"/>
        <v>Unknown</v>
      </c>
      <c r="H587">
        <f t="shared" si="38"/>
        <v>85</v>
      </c>
      <c r="I587">
        <f t="shared" si="39"/>
        <v>41.17647058823529</v>
      </c>
    </row>
    <row r="588" spans="1:9" ht="15.75" x14ac:dyDescent="0.25">
      <c r="A588" s="5" t="s">
        <v>214</v>
      </c>
      <c r="B588" s="5" t="s">
        <v>190</v>
      </c>
      <c r="C588" s="5" t="s">
        <v>191</v>
      </c>
      <c r="D588" s="6">
        <v>29.5</v>
      </c>
      <c r="E588">
        <f t="shared" si="36"/>
        <v>40</v>
      </c>
      <c r="F588" s="6">
        <v>1.2</v>
      </c>
      <c r="G588" t="str">
        <f t="shared" si="37"/>
        <v>Unknown</v>
      </c>
      <c r="H588">
        <f t="shared" si="38"/>
        <v>35.4</v>
      </c>
      <c r="I588">
        <f t="shared" si="39"/>
        <v>16.666666666666664</v>
      </c>
    </row>
    <row r="589" spans="1:9" ht="15.75" x14ac:dyDescent="0.25">
      <c r="A589" s="5" t="s">
        <v>214</v>
      </c>
      <c r="B589" s="5" t="s">
        <v>91</v>
      </c>
      <c r="C589" s="5" t="s">
        <v>92</v>
      </c>
      <c r="D589" s="6">
        <v>69</v>
      </c>
      <c r="E589">
        <f t="shared" si="36"/>
        <v>40</v>
      </c>
      <c r="F589" s="6">
        <v>0.5</v>
      </c>
      <c r="G589" t="str">
        <f t="shared" si="37"/>
        <v>Unknown</v>
      </c>
      <c r="H589">
        <f t="shared" si="38"/>
        <v>34.5</v>
      </c>
      <c r="I589">
        <f t="shared" si="39"/>
        <v>-100</v>
      </c>
    </row>
    <row r="590" spans="1:9" ht="15.75" x14ac:dyDescent="0.25">
      <c r="A590" s="5" t="s">
        <v>214</v>
      </c>
      <c r="B590" s="5" t="s">
        <v>20</v>
      </c>
      <c r="C590" s="5" t="s">
        <v>21</v>
      </c>
      <c r="D590" s="6">
        <v>45</v>
      </c>
      <c r="E590">
        <f t="shared" si="36"/>
        <v>30</v>
      </c>
      <c r="F590" s="6">
        <v>1</v>
      </c>
      <c r="G590" t="str">
        <f t="shared" si="37"/>
        <v>Unknown</v>
      </c>
      <c r="H590">
        <f t="shared" si="38"/>
        <v>45</v>
      </c>
      <c r="I590">
        <f t="shared" si="39"/>
        <v>0</v>
      </c>
    </row>
    <row r="591" spans="1:9" ht="15.75" x14ac:dyDescent="0.25">
      <c r="A591" s="5" t="s">
        <v>214</v>
      </c>
      <c r="B591" s="5" t="s">
        <v>148</v>
      </c>
      <c r="C591" s="5" t="s">
        <v>149</v>
      </c>
      <c r="D591" s="6">
        <v>370</v>
      </c>
      <c r="E591">
        <f t="shared" si="36"/>
        <v>40</v>
      </c>
      <c r="F591" s="6">
        <v>1</v>
      </c>
      <c r="G591" t="str">
        <f t="shared" si="37"/>
        <v>Unknown</v>
      </c>
      <c r="H591">
        <f t="shared" si="38"/>
        <v>370</v>
      </c>
      <c r="I591">
        <f t="shared" si="39"/>
        <v>0</v>
      </c>
    </row>
    <row r="592" spans="1:9" ht="15.75" x14ac:dyDescent="0.25">
      <c r="A592" s="5" t="s">
        <v>214</v>
      </c>
      <c r="B592" s="5" t="s">
        <v>12</v>
      </c>
      <c r="C592" s="5" t="s">
        <v>13</v>
      </c>
      <c r="D592" s="6">
        <v>79</v>
      </c>
      <c r="E592">
        <f t="shared" si="36"/>
        <v>40</v>
      </c>
      <c r="F592" s="6">
        <v>0.25</v>
      </c>
      <c r="G592" t="str">
        <f t="shared" si="37"/>
        <v>Unknown</v>
      </c>
      <c r="H592">
        <f t="shared" si="38"/>
        <v>19.75</v>
      </c>
      <c r="I592">
        <f t="shared" si="39"/>
        <v>-300</v>
      </c>
    </row>
    <row r="593" spans="1:9" ht="15.75" x14ac:dyDescent="0.25">
      <c r="A593" s="5" t="s">
        <v>215</v>
      </c>
      <c r="B593" s="5" t="s">
        <v>14</v>
      </c>
      <c r="C593" s="5" t="s">
        <v>15</v>
      </c>
      <c r="D593" s="6">
        <v>112</v>
      </c>
      <c r="E593">
        <f t="shared" si="36"/>
        <v>40</v>
      </c>
      <c r="F593" s="6">
        <v>0.5</v>
      </c>
      <c r="G593" t="str">
        <f t="shared" si="37"/>
        <v>Unknown</v>
      </c>
      <c r="H593">
        <f t="shared" si="38"/>
        <v>56</v>
      </c>
      <c r="I593">
        <f t="shared" si="39"/>
        <v>-100</v>
      </c>
    </row>
    <row r="594" spans="1:9" ht="15.75" x14ac:dyDescent="0.25">
      <c r="A594" s="5" t="s">
        <v>215</v>
      </c>
      <c r="B594" s="5" t="s">
        <v>36</v>
      </c>
      <c r="C594" s="5" t="s">
        <v>37</v>
      </c>
      <c r="D594" s="6">
        <v>33</v>
      </c>
      <c r="E594">
        <f t="shared" si="36"/>
        <v>30</v>
      </c>
      <c r="F594" s="6">
        <v>2</v>
      </c>
      <c r="G594" t="str">
        <f t="shared" si="37"/>
        <v>Unknown</v>
      </c>
      <c r="H594">
        <f t="shared" si="38"/>
        <v>66</v>
      </c>
      <c r="I594">
        <f t="shared" si="39"/>
        <v>50</v>
      </c>
    </row>
    <row r="595" spans="1:9" ht="15.75" x14ac:dyDescent="0.25">
      <c r="A595" s="5" t="s">
        <v>215</v>
      </c>
      <c r="B595" s="5" t="s">
        <v>16</v>
      </c>
      <c r="C595" s="5" t="s">
        <v>17</v>
      </c>
      <c r="D595" s="6">
        <v>112</v>
      </c>
      <c r="E595">
        <f t="shared" si="36"/>
        <v>67</v>
      </c>
      <c r="F595" s="6">
        <v>0.5</v>
      </c>
      <c r="G595" t="str">
        <f t="shared" si="37"/>
        <v>Unknown</v>
      </c>
      <c r="H595">
        <f t="shared" si="38"/>
        <v>56</v>
      </c>
      <c r="I595">
        <f t="shared" si="39"/>
        <v>-100</v>
      </c>
    </row>
    <row r="596" spans="1:9" ht="15.75" x14ac:dyDescent="0.25">
      <c r="A596" s="5" t="s">
        <v>215</v>
      </c>
      <c r="B596" s="5" t="s">
        <v>68</v>
      </c>
      <c r="C596" s="5" t="s">
        <v>69</v>
      </c>
      <c r="D596" s="6">
        <v>40</v>
      </c>
      <c r="E596">
        <f t="shared" si="36"/>
        <v>40</v>
      </c>
      <c r="F596" s="6">
        <v>1</v>
      </c>
      <c r="G596" t="str">
        <f t="shared" si="37"/>
        <v>Unknown</v>
      </c>
      <c r="H596">
        <f t="shared" si="38"/>
        <v>40</v>
      </c>
      <c r="I596">
        <f t="shared" si="39"/>
        <v>0</v>
      </c>
    </row>
    <row r="597" spans="1:9" ht="15.75" x14ac:dyDescent="0.25">
      <c r="A597" s="5" t="s">
        <v>215</v>
      </c>
      <c r="B597" s="5" t="s">
        <v>28</v>
      </c>
      <c r="C597" s="5" t="s">
        <v>29</v>
      </c>
      <c r="D597" s="6">
        <v>75</v>
      </c>
      <c r="E597">
        <f t="shared" si="36"/>
        <v>90</v>
      </c>
      <c r="F597" s="6">
        <v>1</v>
      </c>
      <c r="G597" t="str">
        <f t="shared" si="37"/>
        <v>Sun-Kissed Produce</v>
      </c>
      <c r="H597">
        <f t="shared" si="38"/>
        <v>75</v>
      </c>
      <c r="I597">
        <f t="shared" si="39"/>
        <v>0</v>
      </c>
    </row>
    <row r="598" spans="1:9" ht="15.75" x14ac:dyDescent="0.25">
      <c r="A598" s="5" t="s">
        <v>215</v>
      </c>
      <c r="B598" s="5" t="s">
        <v>40</v>
      </c>
      <c r="C598" s="5" t="s">
        <v>41</v>
      </c>
      <c r="D598" s="6">
        <v>28.5</v>
      </c>
      <c r="E598">
        <f t="shared" si="36"/>
        <v>20</v>
      </c>
      <c r="F598" s="6">
        <v>5</v>
      </c>
      <c r="G598" t="str">
        <f t="shared" si="37"/>
        <v>Unknown</v>
      </c>
      <c r="H598">
        <f t="shared" si="38"/>
        <v>142.5</v>
      </c>
      <c r="I598">
        <f t="shared" si="39"/>
        <v>80</v>
      </c>
    </row>
    <row r="599" spans="1:9" ht="15.75" x14ac:dyDescent="0.25">
      <c r="A599" s="5" t="s">
        <v>215</v>
      </c>
      <c r="B599" s="5" t="s">
        <v>30</v>
      </c>
      <c r="C599" s="5" t="s">
        <v>31</v>
      </c>
      <c r="D599" s="6">
        <v>39</v>
      </c>
      <c r="E599">
        <f t="shared" si="36"/>
        <v>34</v>
      </c>
      <c r="F599" s="6">
        <v>0.5</v>
      </c>
      <c r="G599" t="str">
        <f t="shared" si="37"/>
        <v>Unknown</v>
      </c>
      <c r="H599">
        <f t="shared" si="38"/>
        <v>19.5</v>
      </c>
      <c r="I599">
        <f t="shared" si="39"/>
        <v>-100</v>
      </c>
    </row>
    <row r="600" spans="1:9" ht="15.75" x14ac:dyDescent="0.25">
      <c r="A600" s="5" t="s">
        <v>215</v>
      </c>
      <c r="B600" s="5" t="s">
        <v>18</v>
      </c>
      <c r="C600" s="5" t="s">
        <v>19</v>
      </c>
      <c r="D600" s="6">
        <v>80</v>
      </c>
      <c r="E600">
        <f t="shared" si="36"/>
        <v>55</v>
      </c>
      <c r="F600" s="6">
        <v>1</v>
      </c>
      <c r="G600" t="str">
        <f t="shared" si="37"/>
        <v>Unknown</v>
      </c>
      <c r="H600">
        <f t="shared" si="38"/>
        <v>80</v>
      </c>
      <c r="I600">
        <f t="shared" si="39"/>
        <v>0</v>
      </c>
    </row>
    <row r="601" spans="1:9" ht="15.75" x14ac:dyDescent="0.25">
      <c r="A601" s="5" t="s">
        <v>215</v>
      </c>
      <c r="B601" s="5" t="s">
        <v>97</v>
      </c>
      <c r="C601" s="5" t="s">
        <v>98</v>
      </c>
      <c r="D601" s="6">
        <v>51</v>
      </c>
      <c r="E601">
        <f t="shared" si="36"/>
        <v>40</v>
      </c>
      <c r="F601" s="6">
        <v>2</v>
      </c>
      <c r="G601" t="str">
        <f t="shared" si="37"/>
        <v>Unknown</v>
      </c>
      <c r="H601">
        <f t="shared" si="38"/>
        <v>102</v>
      </c>
      <c r="I601">
        <f t="shared" si="39"/>
        <v>50</v>
      </c>
    </row>
    <row r="602" spans="1:9" ht="15.75" x14ac:dyDescent="0.25">
      <c r="A602" s="5" t="s">
        <v>215</v>
      </c>
      <c r="B602" s="5" t="s">
        <v>100</v>
      </c>
      <c r="C602" s="5" t="s">
        <v>101</v>
      </c>
      <c r="D602" s="6">
        <v>21</v>
      </c>
      <c r="E602">
        <f t="shared" si="36"/>
        <v>40</v>
      </c>
      <c r="F602" s="6">
        <v>1</v>
      </c>
      <c r="G602" t="str">
        <f t="shared" si="37"/>
        <v>Unknown</v>
      </c>
      <c r="H602">
        <f t="shared" si="38"/>
        <v>21</v>
      </c>
      <c r="I602">
        <f t="shared" si="39"/>
        <v>0</v>
      </c>
    </row>
    <row r="603" spans="1:9" ht="15.75" x14ac:dyDescent="0.25">
      <c r="A603" s="5" t="s">
        <v>215</v>
      </c>
      <c r="B603" s="5" t="s">
        <v>26</v>
      </c>
      <c r="C603" s="5" t="s">
        <v>27</v>
      </c>
      <c r="D603" s="6">
        <v>49</v>
      </c>
      <c r="E603">
        <f t="shared" si="36"/>
        <v>33</v>
      </c>
      <c r="F603" s="6">
        <v>3</v>
      </c>
      <c r="G603" t="str">
        <f t="shared" si="37"/>
        <v>Vibrant Veggies</v>
      </c>
      <c r="H603">
        <f t="shared" si="38"/>
        <v>147</v>
      </c>
      <c r="I603">
        <f t="shared" si="39"/>
        <v>66.666666666666657</v>
      </c>
    </row>
    <row r="604" spans="1:9" ht="15.75" x14ac:dyDescent="0.25">
      <c r="A604" s="5" t="s">
        <v>215</v>
      </c>
      <c r="B604" s="5" t="s">
        <v>93</v>
      </c>
      <c r="C604" s="5" t="s">
        <v>94</v>
      </c>
      <c r="D604" s="6">
        <v>50</v>
      </c>
      <c r="E604">
        <f t="shared" si="36"/>
        <v>40</v>
      </c>
      <c r="F604" s="6">
        <v>1.5</v>
      </c>
      <c r="G604" t="str">
        <f t="shared" si="37"/>
        <v>Unknown</v>
      </c>
      <c r="H604">
        <f t="shared" si="38"/>
        <v>75</v>
      </c>
      <c r="I604">
        <f t="shared" si="39"/>
        <v>33.333333333333329</v>
      </c>
    </row>
    <row r="605" spans="1:9" ht="15.75" x14ac:dyDescent="0.25">
      <c r="A605" s="5" t="s">
        <v>215</v>
      </c>
      <c r="B605" s="5" t="s">
        <v>44</v>
      </c>
      <c r="C605" s="5" t="s">
        <v>45</v>
      </c>
      <c r="D605" s="6">
        <v>22</v>
      </c>
      <c r="E605">
        <f t="shared" si="36"/>
        <v>14</v>
      </c>
      <c r="F605" s="6">
        <v>5</v>
      </c>
      <c r="G605" t="str">
        <f t="shared" si="37"/>
        <v>Sprout &amp; Harvest Farm</v>
      </c>
      <c r="H605">
        <f t="shared" si="38"/>
        <v>110</v>
      </c>
      <c r="I605">
        <f t="shared" si="39"/>
        <v>80</v>
      </c>
    </row>
    <row r="606" spans="1:9" ht="15.75" x14ac:dyDescent="0.25">
      <c r="A606" s="5" t="s">
        <v>215</v>
      </c>
      <c r="B606" s="5" t="s">
        <v>48</v>
      </c>
      <c r="C606" s="5" t="s">
        <v>49</v>
      </c>
      <c r="D606" s="6">
        <v>115</v>
      </c>
      <c r="E606">
        <f t="shared" si="36"/>
        <v>99</v>
      </c>
      <c r="F606" s="6">
        <v>0.5</v>
      </c>
      <c r="G606" t="str">
        <f t="shared" si="37"/>
        <v>Vibrant Veggies</v>
      </c>
      <c r="H606">
        <f t="shared" si="38"/>
        <v>57.5</v>
      </c>
      <c r="I606">
        <f t="shared" si="39"/>
        <v>-100</v>
      </c>
    </row>
    <row r="607" spans="1:9" ht="15.75" x14ac:dyDescent="0.25">
      <c r="A607" s="5" t="s">
        <v>215</v>
      </c>
      <c r="B607" s="5" t="s">
        <v>89</v>
      </c>
      <c r="C607" s="5" t="s">
        <v>90</v>
      </c>
      <c r="D607" s="6">
        <v>69</v>
      </c>
      <c r="E607">
        <f t="shared" si="36"/>
        <v>40</v>
      </c>
      <c r="F607" s="6">
        <v>0.5</v>
      </c>
      <c r="G607" t="str">
        <f t="shared" si="37"/>
        <v>Unknown</v>
      </c>
      <c r="H607">
        <f t="shared" si="38"/>
        <v>34.5</v>
      </c>
      <c r="I607">
        <f t="shared" si="39"/>
        <v>-100</v>
      </c>
    </row>
    <row r="608" spans="1:9" ht="15.75" x14ac:dyDescent="0.25">
      <c r="A608" s="5" t="s">
        <v>215</v>
      </c>
      <c r="B608" s="5" t="s">
        <v>72</v>
      </c>
      <c r="C608" s="5" t="s">
        <v>73</v>
      </c>
      <c r="D608" s="6">
        <v>70</v>
      </c>
      <c r="E608">
        <f t="shared" si="36"/>
        <v>40</v>
      </c>
      <c r="F608" s="6">
        <v>0.5</v>
      </c>
      <c r="G608" t="str">
        <f t="shared" si="37"/>
        <v>Unknown</v>
      </c>
      <c r="H608">
        <f t="shared" si="38"/>
        <v>35</v>
      </c>
      <c r="I608">
        <f t="shared" si="39"/>
        <v>-100</v>
      </c>
    </row>
    <row r="609" spans="1:9" ht="15.75" x14ac:dyDescent="0.25">
      <c r="A609" s="5" t="s">
        <v>215</v>
      </c>
      <c r="B609" s="5" t="s">
        <v>20</v>
      </c>
      <c r="C609" s="5" t="s">
        <v>21</v>
      </c>
      <c r="D609" s="6">
        <v>45</v>
      </c>
      <c r="E609">
        <f t="shared" si="36"/>
        <v>30</v>
      </c>
      <c r="F609" s="6">
        <v>1</v>
      </c>
      <c r="G609" t="str">
        <f t="shared" si="37"/>
        <v>Unknown</v>
      </c>
      <c r="H609">
        <f t="shared" si="38"/>
        <v>45</v>
      </c>
      <c r="I609">
        <f t="shared" si="39"/>
        <v>0</v>
      </c>
    </row>
    <row r="610" spans="1:9" ht="15.75" x14ac:dyDescent="0.25">
      <c r="A610" s="5" t="s">
        <v>215</v>
      </c>
      <c r="B610" s="5" t="s">
        <v>170</v>
      </c>
      <c r="C610" s="5" t="s">
        <v>146</v>
      </c>
      <c r="D610" s="6">
        <v>80</v>
      </c>
      <c r="E610">
        <f t="shared" si="36"/>
        <v>40</v>
      </c>
      <c r="F610" s="6">
        <v>0.25</v>
      </c>
      <c r="G610" t="str">
        <f t="shared" si="37"/>
        <v>Unknown</v>
      </c>
      <c r="H610">
        <f t="shared" si="38"/>
        <v>20</v>
      </c>
      <c r="I610">
        <f t="shared" si="39"/>
        <v>-300</v>
      </c>
    </row>
    <row r="611" spans="1:9" ht="15.75" x14ac:dyDescent="0.25">
      <c r="A611" s="5" t="s">
        <v>215</v>
      </c>
      <c r="B611" s="5" t="s">
        <v>85</v>
      </c>
      <c r="C611" s="5" t="s">
        <v>86</v>
      </c>
      <c r="D611" s="6">
        <v>545</v>
      </c>
      <c r="E611">
        <f t="shared" si="36"/>
        <v>40</v>
      </c>
      <c r="F611" s="6">
        <v>0.5</v>
      </c>
      <c r="G611" t="str">
        <f t="shared" si="37"/>
        <v>Unknown</v>
      </c>
      <c r="H611">
        <f t="shared" si="38"/>
        <v>272.5</v>
      </c>
      <c r="I611">
        <f t="shared" si="39"/>
        <v>-100</v>
      </c>
    </row>
    <row r="612" spans="1:9" ht="15.75" x14ac:dyDescent="0.25">
      <c r="A612" s="5" t="s">
        <v>215</v>
      </c>
      <c r="B612" s="5" t="s">
        <v>83</v>
      </c>
      <c r="C612" s="5" t="s">
        <v>84</v>
      </c>
      <c r="D612" s="6">
        <v>56</v>
      </c>
      <c r="E612">
        <f t="shared" si="36"/>
        <v>40</v>
      </c>
      <c r="F612" s="6">
        <v>0.5</v>
      </c>
      <c r="G612" t="str">
        <f t="shared" si="37"/>
        <v>Unknown</v>
      </c>
      <c r="H612">
        <f t="shared" si="38"/>
        <v>28</v>
      </c>
      <c r="I612">
        <f t="shared" si="39"/>
        <v>-100</v>
      </c>
    </row>
    <row r="613" spans="1:9" ht="15.75" x14ac:dyDescent="0.25">
      <c r="A613" s="5" t="s">
        <v>215</v>
      </c>
      <c r="B613" s="5" t="s">
        <v>79</v>
      </c>
      <c r="C613" s="5" t="s">
        <v>80</v>
      </c>
      <c r="D613" s="6">
        <v>104</v>
      </c>
      <c r="E613">
        <f t="shared" si="36"/>
        <v>40</v>
      </c>
      <c r="F613" s="6">
        <v>1</v>
      </c>
      <c r="G613" t="str">
        <f t="shared" si="37"/>
        <v>Unknown</v>
      </c>
      <c r="H613">
        <f t="shared" si="38"/>
        <v>104</v>
      </c>
      <c r="I613">
        <f t="shared" si="39"/>
        <v>0</v>
      </c>
    </row>
    <row r="614" spans="1:9" ht="15.75" x14ac:dyDescent="0.25">
      <c r="A614" s="5" t="s">
        <v>215</v>
      </c>
      <c r="B614" s="5" t="s">
        <v>50</v>
      </c>
      <c r="C614" s="5" t="s">
        <v>51</v>
      </c>
      <c r="D614" s="6">
        <v>69</v>
      </c>
      <c r="E614">
        <f t="shared" si="36"/>
        <v>65</v>
      </c>
      <c r="F614" s="6">
        <v>1</v>
      </c>
      <c r="G614" t="str">
        <f t="shared" si="37"/>
        <v>Valley's Bounty</v>
      </c>
      <c r="H614">
        <f t="shared" si="38"/>
        <v>69</v>
      </c>
      <c r="I614">
        <f t="shared" si="39"/>
        <v>0</v>
      </c>
    </row>
    <row r="615" spans="1:9" ht="15.75" x14ac:dyDescent="0.25">
      <c r="A615" s="5" t="s">
        <v>216</v>
      </c>
      <c r="B615" s="5" t="s">
        <v>20</v>
      </c>
      <c r="C615" s="5" t="s">
        <v>21</v>
      </c>
      <c r="D615" s="6">
        <v>45</v>
      </c>
      <c r="E615">
        <f t="shared" si="36"/>
        <v>30</v>
      </c>
      <c r="F615" s="6">
        <v>2</v>
      </c>
      <c r="G615" t="str">
        <f t="shared" si="37"/>
        <v>Unknown</v>
      </c>
      <c r="H615">
        <f t="shared" si="38"/>
        <v>90</v>
      </c>
      <c r="I615">
        <f t="shared" si="39"/>
        <v>50</v>
      </c>
    </row>
    <row r="616" spans="1:9" ht="15.75" x14ac:dyDescent="0.25">
      <c r="A616" s="5" t="s">
        <v>216</v>
      </c>
      <c r="B616" s="5" t="s">
        <v>56</v>
      </c>
      <c r="C616" s="5" t="s">
        <v>57</v>
      </c>
      <c r="D616" s="6">
        <v>39</v>
      </c>
      <c r="E616">
        <f t="shared" si="36"/>
        <v>40</v>
      </c>
      <c r="F616" s="6">
        <v>1</v>
      </c>
      <c r="G616" t="str">
        <f t="shared" si="37"/>
        <v>Unknown</v>
      </c>
      <c r="H616">
        <f t="shared" si="38"/>
        <v>39</v>
      </c>
      <c r="I616">
        <f t="shared" si="39"/>
        <v>0</v>
      </c>
    </row>
    <row r="617" spans="1:9" ht="15.75" x14ac:dyDescent="0.25">
      <c r="A617" s="5" t="s">
        <v>216</v>
      </c>
      <c r="B617" s="5" t="s">
        <v>44</v>
      </c>
      <c r="C617" s="5" t="s">
        <v>45</v>
      </c>
      <c r="D617" s="6">
        <v>22</v>
      </c>
      <c r="E617">
        <f t="shared" si="36"/>
        <v>14</v>
      </c>
      <c r="F617" s="6">
        <v>2</v>
      </c>
      <c r="G617" t="str">
        <f t="shared" si="37"/>
        <v>Sprout &amp; Harvest Farm</v>
      </c>
      <c r="H617">
        <f t="shared" si="38"/>
        <v>44</v>
      </c>
      <c r="I617">
        <f t="shared" si="39"/>
        <v>50</v>
      </c>
    </row>
    <row r="618" spans="1:9" ht="15.75" x14ac:dyDescent="0.25">
      <c r="A618" s="5" t="s">
        <v>216</v>
      </c>
      <c r="B618" s="5" t="s">
        <v>72</v>
      </c>
      <c r="C618" s="5" t="s">
        <v>73</v>
      </c>
      <c r="D618" s="6">
        <v>70</v>
      </c>
      <c r="E618">
        <f t="shared" si="36"/>
        <v>40</v>
      </c>
      <c r="F618" s="6">
        <v>1</v>
      </c>
      <c r="G618" t="str">
        <f t="shared" si="37"/>
        <v>Unknown</v>
      </c>
      <c r="H618">
        <f t="shared" si="38"/>
        <v>70</v>
      </c>
      <c r="I618">
        <f t="shared" si="39"/>
        <v>0</v>
      </c>
    </row>
    <row r="619" spans="1:9" ht="15.75" x14ac:dyDescent="0.25">
      <c r="A619" s="5" t="s">
        <v>216</v>
      </c>
      <c r="B619" s="5" t="s">
        <v>100</v>
      </c>
      <c r="C619" s="5" t="s">
        <v>101</v>
      </c>
      <c r="D619" s="6">
        <v>21</v>
      </c>
      <c r="E619">
        <f t="shared" si="36"/>
        <v>40</v>
      </c>
      <c r="F619" s="6">
        <v>10</v>
      </c>
      <c r="G619" t="str">
        <f t="shared" si="37"/>
        <v>Unknown</v>
      </c>
      <c r="H619">
        <f t="shared" si="38"/>
        <v>210</v>
      </c>
      <c r="I619">
        <f t="shared" si="39"/>
        <v>90</v>
      </c>
    </row>
    <row r="620" spans="1:9" ht="15.75" x14ac:dyDescent="0.25">
      <c r="A620" s="5" t="s">
        <v>216</v>
      </c>
      <c r="B620" s="5" t="s">
        <v>24</v>
      </c>
      <c r="C620" s="5" t="s">
        <v>25</v>
      </c>
      <c r="D620" s="6">
        <v>28</v>
      </c>
      <c r="E620">
        <f t="shared" si="36"/>
        <v>10</v>
      </c>
      <c r="F620" s="6">
        <v>2</v>
      </c>
      <c r="G620" t="str">
        <f t="shared" si="37"/>
        <v>Root to Table Farms</v>
      </c>
      <c r="H620">
        <f t="shared" si="38"/>
        <v>56</v>
      </c>
      <c r="I620">
        <f t="shared" si="39"/>
        <v>50</v>
      </c>
    </row>
    <row r="621" spans="1:9" ht="15.75" x14ac:dyDescent="0.25">
      <c r="A621" s="5" t="s">
        <v>216</v>
      </c>
      <c r="B621" s="5" t="s">
        <v>97</v>
      </c>
      <c r="C621" s="5" t="s">
        <v>98</v>
      </c>
      <c r="D621" s="6">
        <v>51</v>
      </c>
      <c r="E621">
        <f t="shared" si="36"/>
        <v>40</v>
      </c>
      <c r="F621" s="6">
        <v>7</v>
      </c>
      <c r="G621" t="str">
        <f t="shared" si="37"/>
        <v>Unknown</v>
      </c>
      <c r="H621">
        <f t="shared" si="38"/>
        <v>357</v>
      </c>
      <c r="I621">
        <f t="shared" si="39"/>
        <v>85.714285714285708</v>
      </c>
    </row>
    <row r="622" spans="1:9" ht="15.75" x14ac:dyDescent="0.25">
      <c r="A622" s="5" t="s">
        <v>216</v>
      </c>
      <c r="B622" s="5" t="s">
        <v>30</v>
      </c>
      <c r="C622" s="5" t="s">
        <v>31</v>
      </c>
      <c r="D622" s="6">
        <v>39</v>
      </c>
      <c r="E622">
        <f t="shared" si="36"/>
        <v>34</v>
      </c>
      <c r="F622" s="6">
        <v>3</v>
      </c>
      <c r="G622" t="str">
        <f t="shared" si="37"/>
        <v>Unknown</v>
      </c>
      <c r="H622">
        <f t="shared" si="38"/>
        <v>117</v>
      </c>
      <c r="I622">
        <f t="shared" si="39"/>
        <v>66.666666666666657</v>
      </c>
    </row>
    <row r="623" spans="1:9" ht="15.75" x14ac:dyDescent="0.25">
      <c r="A623" s="5" t="s">
        <v>216</v>
      </c>
      <c r="B623" s="5" t="s">
        <v>22</v>
      </c>
      <c r="C623" s="5" t="s">
        <v>23</v>
      </c>
      <c r="D623" s="6">
        <v>25</v>
      </c>
      <c r="E623">
        <f t="shared" si="36"/>
        <v>20</v>
      </c>
      <c r="F623" s="6">
        <v>2</v>
      </c>
      <c r="G623" t="str">
        <f t="shared" si="37"/>
        <v>Sun-Kissed Produce</v>
      </c>
      <c r="H623">
        <f t="shared" si="38"/>
        <v>50</v>
      </c>
      <c r="I623">
        <f t="shared" si="39"/>
        <v>50</v>
      </c>
    </row>
    <row r="624" spans="1:9" ht="15.75" x14ac:dyDescent="0.25">
      <c r="A624" s="5" t="s">
        <v>216</v>
      </c>
      <c r="B624" s="5" t="s">
        <v>102</v>
      </c>
      <c r="C624" s="5" t="s">
        <v>103</v>
      </c>
      <c r="D624" s="6">
        <v>68</v>
      </c>
      <c r="E624">
        <f t="shared" si="36"/>
        <v>40</v>
      </c>
      <c r="F624" s="6">
        <v>1</v>
      </c>
      <c r="G624" t="str">
        <f t="shared" si="37"/>
        <v>Unknown</v>
      </c>
      <c r="H624">
        <f t="shared" si="38"/>
        <v>68</v>
      </c>
      <c r="I624">
        <f t="shared" si="39"/>
        <v>0</v>
      </c>
    </row>
    <row r="625" spans="1:9" ht="15.75" x14ac:dyDescent="0.25">
      <c r="A625" s="5" t="s">
        <v>216</v>
      </c>
      <c r="B625" s="5" t="s">
        <v>48</v>
      </c>
      <c r="C625" s="5" t="s">
        <v>49</v>
      </c>
      <c r="D625" s="6">
        <v>115</v>
      </c>
      <c r="E625">
        <f t="shared" si="36"/>
        <v>99</v>
      </c>
      <c r="F625" s="6">
        <v>1</v>
      </c>
      <c r="G625" t="str">
        <f t="shared" si="37"/>
        <v>Vibrant Veggies</v>
      </c>
      <c r="H625">
        <f t="shared" si="38"/>
        <v>115</v>
      </c>
      <c r="I625">
        <f t="shared" si="39"/>
        <v>0</v>
      </c>
    </row>
    <row r="626" spans="1:9" ht="15.75" x14ac:dyDescent="0.25">
      <c r="A626" s="5" t="s">
        <v>216</v>
      </c>
      <c r="B626" s="5" t="s">
        <v>28</v>
      </c>
      <c r="C626" s="5" t="s">
        <v>29</v>
      </c>
      <c r="D626" s="6">
        <v>75</v>
      </c>
      <c r="E626">
        <f t="shared" si="36"/>
        <v>90</v>
      </c>
      <c r="F626" s="6">
        <v>5</v>
      </c>
      <c r="G626" t="str">
        <f t="shared" si="37"/>
        <v>Sun-Kissed Produce</v>
      </c>
      <c r="H626">
        <f t="shared" si="38"/>
        <v>375</v>
      </c>
      <c r="I626">
        <f t="shared" si="39"/>
        <v>80</v>
      </c>
    </row>
    <row r="627" spans="1:9" ht="15.75" x14ac:dyDescent="0.25">
      <c r="A627" s="5" t="s">
        <v>216</v>
      </c>
      <c r="B627" s="5" t="s">
        <v>111</v>
      </c>
      <c r="C627" s="5" t="s">
        <v>112</v>
      </c>
      <c r="D627" s="6">
        <v>49</v>
      </c>
      <c r="E627">
        <f t="shared" si="36"/>
        <v>40</v>
      </c>
      <c r="F627" s="6">
        <v>6</v>
      </c>
      <c r="G627" t="str">
        <f t="shared" si="37"/>
        <v>Unknown</v>
      </c>
      <c r="H627">
        <f t="shared" si="38"/>
        <v>294</v>
      </c>
      <c r="I627">
        <f t="shared" si="39"/>
        <v>83.333333333333343</v>
      </c>
    </row>
    <row r="628" spans="1:9" ht="15.75" x14ac:dyDescent="0.25">
      <c r="A628" s="5" t="s">
        <v>216</v>
      </c>
      <c r="B628" s="5" t="s">
        <v>52</v>
      </c>
      <c r="C628" s="5" t="s">
        <v>53</v>
      </c>
      <c r="D628" s="6">
        <v>32</v>
      </c>
      <c r="E628">
        <f t="shared" si="36"/>
        <v>40</v>
      </c>
      <c r="F628" s="6">
        <v>1</v>
      </c>
      <c r="G628" t="str">
        <f t="shared" si="37"/>
        <v>Unknown</v>
      </c>
      <c r="H628">
        <f t="shared" si="38"/>
        <v>32</v>
      </c>
      <c r="I628">
        <f t="shared" si="39"/>
        <v>0</v>
      </c>
    </row>
    <row r="629" spans="1:9" ht="15.75" x14ac:dyDescent="0.25">
      <c r="A629" s="5" t="s">
        <v>216</v>
      </c>
      <c r="B629" s="5" t="s">
        <v>36</v>
      </c>
      <c r="C629" s="5" t="s">
        <v>37</v>
      </c>
      <c r="D629" s="6">
        <v>33</v>
      </c>
      <c r="E629">
        <f t="shared" si="36"/>
        <v>30</v>
      </c>
      <c r="F629" s="6">
        <v>6</v>
      </c>
      <c r="G629" t="str">
        <f t="shared" si="37"/>
        <v>Unknown</v>
      </c>
      <c r="H629">
        <f t="shared" si="38"/>
        <v>198</v>
      </c>
      <c r="I629">
        <f t="shared" si="39"/>
        <v>83.333333333333343</v>
      </c>
    </row>
    <row r="630" spans="1:9" ht="15.75" x14ac:dyDescent="0.25">
      <c r="A630" s="5" t="s">
        <v>216</v>
      </c>
      <c r="B630" s="5" t="s">
        <v>105</v>
      </c>
      <c r="C630" s="5" t="s">
        <v>106</v>
      </c>
      <c r="D630" s="6">
        <v>37</v>
      </c>
      <c r="E630">
        <f t="shared" si="36"/>
        <v>40</v>
      </c>
      <c r="F630" s="6">
        <v>1.75</v>
      </c>
      <c r="G630" t="str">
        <f t="shared" si="37"/>
        <v>Unknown</v>
      </c>
      <c r="H630">
        <f t="shared" si="38"/>
        <v>64.75</v>
      </c>
      <c r="I630">
        <f t="shared" si="39"/>
        <v>42.857142857142854</v>
      </c>
    </row>
    <row r="631" spans="1:9" ht="15.75" x14ac:dyDescent="0.25">
      <c r="A631" s="5" t="s">
        <v>217</v>
      </c>
      <c r="B631" s="5" t="s">
        <v>14</v>
      </c>
      <c r="C631" s="5" t="s">
        <v>15</v>
      </c>
      <c r="D631" s="6">
        <v>112</v>
      </c>
      <c r="E631">
        <f t="shared" si="36"/>
        <v>40</v>
      </c>
      <c r="F631" s="6">
        <v>0.5</v>
      </c>
      <c r="G631" t="str">
        <f t="shared" si="37"/>
        <v>Unknown</v>
      </c>
      <c r="H631">
        <f t="shared" si="38"/>
        <v>56</v>
      </c>
      <c r="I631">
        <f t="shared" si="39"/>
        <v>-100</v>
      </c>
    </row>
    <row r="632" spans="1:9" ht="15.75" x14ac:dyDescent="0.25">
      <c r="A632" s="5" t="s">
        <v>217</v>
      </c>
      <c r="B632" s="5" t="s">
        <v>36</v>
      </c>
      <c r="C632" s="5" t="s">
        <v>37</v>
      </c>
      <c r="D632" s="6">
        <v>32.18</v>
      </c>
      <c r="E632">
        <f t="shared" si="36"/>
        <v>30</v>
      </c>
      <c r="F632" s="6">
        <v>0.8</v>
      </c>
      <c r="G632" t="str">
        <f t="shared" si="37"/>
        <v>Unknown</v>
      </c>
      <c r="H632">
        <f t="shared" si="38"/>
        <v>25.744</v>
      </c>
      <c r="I632">
        <f t="shared" si="39"/>
        <v>-25</v>
      </c>
    </row>
    <row r="633" spans="1:9" ht="15.75" x14ac:dyDescent="0.25">
      <c r="A633" s="5" t="s">
        <v>217</v>
      </c>
      <c r="B633" s="5" t="s">
        <v>16</v>
      </c>
      <c r="C633" s="5" t="s">
        <v>17</v>
      </c>
      <c r="D633" s="6">
        <v>112</v>
      </c>
      <c r="E633">
        <f t="shared" si="36"/>
        <v>67</v>
      </c>
      <c r="F633" s="6">
        <v>0.5</v>
      </c>
      <c r="G633" t="str">
        <f t="shared" si="37"/>
        <v>Unknown</v>
      </c>
      <c r="H633">
        <f t="shared" si="38"/>
        <v>56</v>
      </c>
      <c r="I633">
        <f t="shared" si="39"/>
        <v>-100</v>
      </c>
    </row>
    <row r="634" spans="1:9" ht="15.75" x14ac:dyDescent="0.25">
      <c r="A634" s="5" t="s">
        <v>217</v>
      </c>
      <c r="B634" s="5" t="s">
        <v>123</v>
      </c>
      <c r="C634" s="5" t="s">
        <v>124</v>
      </c>
      <c r="D634" s="6">
        <v>25</v>
      </c>
      <c r="E634">
        <f t="shared" si="36"/>
        <v>40</v>
      </c>
      <c r="F634" s="6">
        <v>5</v>
      </c>
      <c r="G634" t="str">
        <f t="shared" si="37"/>
        <v>Unknown</v>
      </c>
      <c r="H634">
        <f t="shared" si="38"/>
        <v>125</v>
      </c>
      <c r="I634">
        <f t="shared" si="39"/>
        <v>80</v>
      </c>
    </row>
    <row r="635" spans="1:9" ht="15.75" x14ac:dyDescent="0.25">
      <c r="A635" s="5" t="s">
        <v>217</v>
      </c>
      <c r="B635" s="5" t="s">
        <v>30</v>
      </c>
      <c r="C635" s="5" t="s">
        <v>31</v>
      </c>
      <c r="D635" s="6">
        <v>38.020000000000003</v>
      </c>
      <c r="E635">
        <f t="shared" si="36"/>
        <v>34</v>
      </c>
      <c r="F635" s="6">
        <v>0.5</v>
      </c>
      <c r="G635" t="str">
        <f t="shared" si="37"/>
        <v>Unknown</v>
      </c>
      <c r="H635">
        <f t="shared" si="38"/>
        <v>19.010000000000002</v>
      </c>
      <c r="I635">
        <f t="shared" si="39"/>
        <v>-100</v>
      </c>
    </row>
    <row r="636" spans="1:9" ht="15.75" x14ac:dyDescent="0.25">
      <c r="A636" s="5" t="s">
        <v>217</v>
      </c>
      <c r="B636" s="5" t="s">
        <v>93</v>
      </c>
      <c r="C636" s="5" t="s">
        <v>94</v>
      </c>
      <c r="D636" s="6">
        <v>48.76</v>
      </c>
      <c r="E636">
        <f t="shared" si="36"/>
        <v>40</v>
      </c>
      <c r="F636" s="6">
        <v>0.7</v>
      </c>
      <c r="G636" t="str">
        <f t="shared" si="37"/>
        <v>Unknown</v>
      </c>
      <c r="H636">
        <f t="shared" si="38"/>
        <v>34.131999999999998</v>
      </c>
      <c r="I636">
        <f t="shared" si="39"/>
        <v>-42.857142857142861</v>
      </c>
    </row>
    <row r="637" spans="1:9" ht="15.75" x14ac:dyDescent="0.25">
      <c r="A637" s="5" t="s">
        <v>217</v>
      </c>
      <c r="B637" s="5" t="s">
        <v>24</v>
      </c>
      <c r="C637" s="5" t="s">
        <v>25</v>
      </c>
      <c r="D637" s="6">
        <v>28</v>
      </c>
      <c r="E637">
        <f t="shared" si="36"/>
        <v>10</v>
      </c>
      <c r="F637" s="6">
        <v>5</v>
      </c>
      <c r="G637" t="str">
        <f t="shared" si="37"/>
        <v>Root to Table Farms</v>
      </c>
      <c r="H637">
        <f t="shared" si="38"/>
        <v>140</v>
      </c>
      <c r="I637">
        <f t="shared" si="39"/>
        <v>80</v>
      </c>
    </row>
    <row r="638" spans="1:9" ht="15.75" x14ac:dyDescent="0.25">
      <c r="A638" s="5" t="s">
        <v>217</v>
      </c>
      <c r="B638" s="5" t="s">
        <v>110</v>
      </c>
      <c r="C638" s="5" t="s">
        <v>33</v>
      </c>
      <c r="D638" s="6">
        <v>55</v>
      </c>
      <c r="E638">
        <f t="shared" si="36"/>
        <v>21</v>
      </c>
      <c r="F638" s="6">
        <v>0.2</v>
      </c>
      <c r="G638" t="str">
        <f t="shared" si="37"/>
        <v>Unknown</v>
      </c>
      <c r="H638">
        <f t="shared" si="38"/>
        <v>11</v>
      </c>
      <c r="I638">
        <f t="shared" si="39"/>
        <v>-400</v>
      </c>
    </row>
    <row r="639" spans="1:9" ht="15.75" x14ac:dyDescent="0.25">
      <c r="A639" s="5" t="s">
        <v>217</v>
      </c>
      <c r="B639" s="5" t="s">
        <v>105</v>
      </c>
      <c r="C639" s="5" t="s">
        <v>106</v>
      </c>
      <c r="D639" s="6">
        <v>36.08</v>
      </c>
      <c r="E639">
        <f t="shared" si="36"/>
        <v>40</v>
      </c>
      <c r="F639" s="6">
        <v>0.5</v>
      </c>
      <c r="G639" t="str">
        <f t="shared" si="37"/>
        <v>Unknown</v>
      </c>
      <c r="H639">
        <f t="shared" si="38"/>
        <v>18.04</v>
      </c>
      <c r="I639">
        <f t="shared" si="39"/>
        <v>-100</v>
      </c>
    </row>
    <row r="640" spans="1:9" ht="15.75" x14ac:dyDescent="0.25">
      <c r="A640" s="5" t="s">
        <v>217</v>
      </c>
      <c r="B640" s="5" t="s">
        <v>97</v>
      </c>
      <c r="C640" s="5" t="s">
        <v>98</v>
      </c>
      <c r="D640" s="6">
        <v>49.73</v>
      </c>
      <c r="E640">
        <f t="shared" si="36"/>
        <v>40</v>
      </c>
      <c r="F640" s="6">
        <v>3</v>
      </c>
      <c r="G640" t="str">
        <f t="shared" si="37"/>
        <v>Unknown</v>
      </c>
      <c r="H640">
        <f t="shared" si="38"/>
        <v>149.19</v>
      </c>
      <c r="I640">
        <f t="shared" si="39"/>
        <v>66.666666666666671</v>
      </c>
    </row>
    <row r="641" spans="1:9" ht="15.75" x14ac:dyDescent="0.25">
      <c r="A641" s="5" t="s">
        <v>217</v>
      </c>
      <c r="B641" s="5" t="s">
        <v>100</v>
      </c>
      <c r="C641" s="5" t="s">
        <v>101</v>
      </c>
      <c r="D641" s="6">
        <v>20.48</v>
      </c>
      <c r="E641">
        <f t="shared" si="36"/>
        <v>40</v>
      </c>
      <c r="F641" s="6">
        <v>5</v>
      </c>
      <c r="G641" t="str">
        <f t="shared" si="37"/>
        <v>Unknown</v>
      </c>
      <c r="H641">
        <f t="shared" si="38"/>
        <v>102.4</v>
      </c>
      <c r="I641">
        <f t="shared" si="39"/>
        <v>80</v>
      </c>
    </row>
    <row r="642" spans="1:9" ht="15.75" x14ac:dyDescent="0.25">
      <c r="A642" s="5" t="s">
        <v>217</v>
      </c>
      <c r="B642" s="5" t="s">
        <v>22</v>
      </c>
      <c r="C642" s="5" t="s">
        <v>23</v>
      </c>
      <c r="D642" s="6">
        <v>24.38</v>
      </c>
      <c r="E642">
        <f t="shared" si="36"/>
        <v>20</v>
      </c>
      <c r="F642" s="6">
        <v>2</v>
      </c>
      <c r="G642" t="str">
        <f t="shared" si="37"/>
        <v>Sun-Kissed Produce</v>
      </c>
      <c r="H642">
        <f t="shared" si="38"/>
        <v>48.76</v>
      </c>
      <c r="I642">
        <f t="shared" si="39"/>
        <v>50</v>
      </c>
    </row>
    <row r="643" spans="1:9" ht="15.75" x14ac:dyDescent="0.25">
      <c r="A643" s="5" t="s">
        <v>217</v>
      </c>
      <c r="B643" s="5" t="s">
        <v>34</v>
      </c>
      <c r="C643" s="5" t="s">
        <v>35</v>
      </c>
      <c r="D643" s="6">
        <v>62</v>
      </c>
      <c r="E643">
        <f t="shared" ref="E643:E706" si="40">IF(C643="Orange",67,IF(C643="Tomato",55,IF(C643="Potato",30,IF(C643="Pineapple",20,IF(C643="Grapes",10,IF(C643="Spinach",33,IF(C643="Strawberry",90,IF(C643="Cucumber",34,IF(C643="Mango",21,IF(C643="Watermelon",33,IF(C643="Broccoli",30,IF(C643="Kiwi",11,IF(C643="Lemon",20,IF(C643="Avocado",10,IF(C643="Cauliflower",14,IF(C643="Pear",64,IF(C643="Blueberry",99,IF(C643="Bell Pepper",65,40)))))))))))))))))
)</f>
        <v>33</v>
      </c>
      <c r="F643" s="6">
        <v>1</v>
      </c>
      <c r="G643" t="str">
        <f t="shared" ref="G643:G706" si="41">IF(C643="Pear", "Sprout &amp; Harvest Farm",
IF(C643="Pineapple", "Sun-Kissed Produce",
IF(C643="Watermelon", "Fresh From the Field",
IF(C643="Bell Pepper", "Valley's Bounty",
IF(C643="Blueberry", "Vibrant Veggies",
IF(C643="Grapes", "Root to Table Farms",
IF(C643="Cauliflower", "Sprout &amp; Harvest Farm",
IF(C643="Spinach", "Vibrant Veggies",
IF(C643="Avocado", "Fresh From the Field",
IF(C643="Strawberry", "Sun-Kissed Produce",
"Unknown"))))))))))</f>
        <v>Fresh From the Field</v>
      </c>
      <c r="H643">
        <f t="shared" ref="H643:H706" si="42">D643*F643</f>
        <v>62</v>
      </c>
      <c r="I643">
        <f t="shared" ref="I643:I706" si="43">((H643-D643)/H643)*100</f>
        <v>0</v>
      </c>
    </row>
    <row r="644" spans="1:9" ht="15.75" x14ac:dyDescent="0.25">
      <c r="A644" s="5" t="s">
        <v>217</v>
      </c>
      <c r="B644" s="5" t="s">
        <v>44</v>
      </c>
      <c r="C644" s="5" t="s">
        <v>45</v>
      </c>
      <c r="D644" s="6">
        <v>22</v>
      </c>
      <c r="E644">
        <f t="shared" si="40"/>
        <v>14</v>
      </c>
      <c r="F644" s="6">
        <v>7.3</v>
      </c>
      <c r="G644" t="str">
        <f t="shared" si="41"/>
        <v>Sprout &amp; Harvest Farm</v>
      </c>
      <c r="H644">
        <f t="shared" si="42"/>
        <v>160.6</v>
      </c>
      <c r="I644">
        <f t="shared" si="43"/>
        <v>86.301369863013704</v>
      </c>
    </row>
    <row r="645" spans="1:9" ht="15.75" x14ac:dyDescent="0.25">
      <c r="A645" s="5" t="s">
        <v>217</v>
      </c>
      <c r="B645" s="5" t="s">
        <v>48</v>
      </c>
      <c r="C645" s="5" t="s">
        <v>49</v>
      </c>
      <c r="D645" s="6">
        <v>112.12</v>
      </c>
      <c r="E645">
        <f t="shared" si="40"/>
        <v>99</v>
      </c>
      <c r="F645" s="6">
        <v>1</v>
      </c>
      <c r="G645" t="str">
        <f t="shared" si="41"/>
        <v>Vibrant Veggies</v>
      </c>
      <c r="H645">
        <f t="shared" si="42"/>
        <v>112.12</v>
      </c>
      <c r="I645">
        <f t="shared" si="43"/>
        <v>0</v>
      </c>
    </row>
    <row r="646" spans="1:9" ht="15.75" x14ac:dyDescent="0.25">
      <c r="A646" s="5" t="s">
        <v>217</v>
      </c>
      <c r="B646" s="5" t="s">
        <v>20</v>
      </c>
      <c r="C646" s="5" t="s">
        <v>21</v>
      </c>
      <c r="D646" s="6">
        <v>43.88</v>
      </c>
      <c r="E646">
        <f t="shared" si="40"/>
        <v>30</v>
      </c>
      <c r="F646" s="6">
        <v>1</v>
      </c>
      <c r="G646" t="str">
        <f t="shared" si="41"/>
        <v>Unknown</v>
      </c>
      <c r="H646">
        <f t="shared" si="42"/>
        <v>43.88</v>
      </c>
      <c r="I646">
        <f t="shared" si="43"/>
        <v>0</v>
      </c>
    </row>
    <row r="647" spans="1:9" ht="15.75" x14ac:dyDescent="0.25">
      <c r="A647" s="5" t="s">
        <v>217</v>
      </c>
      <c r="B647" s="5" t="s">
        <v>46</v>
      </c>
      <c r="C647" s="5" t="s">
        <v>47</v>
      </c>
      <c r="D647" s="6">
        <v>81</v>
      </c>
      <c r="E647">
        <f t="shared" si="40"/>
        <v>64</v>
      </c>
      <c r="F647" s="6">
        <v>0.25</v>
      </c>
      <c r="G647" t="str">
        <f t="shared" si="41"/>
        <v>Sprout &amp; Harvest Farm</v>
      </c>
      <c r="H647">
        <f t="shared" si="42"/>
        <v>20.25</v>
      </c>
      <c r="I647">
        <f t="shared" si="43"/>
        <v>-300</v>
      </c>
    </row>
    <row r="648" spans="1:9" ht="15.75" x14ac:dyDescent="0.25">
      <c r="A648" s="5" t="s">
        <v>217</v>
      </c>
      <c r="B648" s="5" t="s">
        <v>12</v>
      </c>
      <c r="C648" s="5" t="s">
        <v>13</v>
      </c>
      <c r="D648" s="6">
        <v>79</v>
      </c>
      <c r="E648">
        <f t="shared" si="40"/>
        <v>40</v>
      </c>
      <c r="F648" s="6">
        <v>0.25</v>
      </c>
      <c r="G648" t="str">
        <f t="shared" si="41"/>
        <v>Unknown</v>
      </c>
      <c r="H648">
        <f t="shared" si="42"/>
        <v>19.75</v>
      </c>
      <c r="I648">
        <f t="shared" si="43"/>
        <v>-300</v>
      </c>
    </row>
    <row r="649" spans="1:9" ht="15.75" x14ac:dyDescent="0.25">
      <c r="A649" s="5" t="s">
        <v>217</v>
      </c>
      <c r="B649" s="5" t="s">
        <v>83</v>
      </c>
      <c r="C649" s="5" t="s">
        <v>84</v>
      </c>
      <c r="D649" s="6">
        <v>54.6</v>
      </c>
      <c r="E649">
        <f t="shared" si="40"/>
        <v>40</v>
      </c>
      <c r="F649" s="6">
        <v>2</v>
      </c>
      <c r="G649" t="str">
        <f t="shared" si="41"/>
        <v>Unknown</v>
      </c>
      <c r="H649">
        <f t="shared" si="42"/>
        <v>109.2</v>
      </c>
      <c r="I649">
        <f t="shared" si="43"/>
        <v>50</v>
      </c>
    </row>
    <row r="650" spans="1:9" ht="15.75" x14ac:dyDescent="0.25">
      <c r="A650" s="5" t="s">
        <v>218</v>
      </c>
      <c r="B650" s="5" t="s">
        <v>89</v>
      </c>
      <c r="C650" s="5" t="s">
        <v>90</v>
      </c>
      <c r="D650" s="6">
        <v>69</v>
      </c>
      <c r="E650">
        <f t="shared" si="40"/>
        <v>40</v>
      </c>
      <c r="F650" s="6">
        <v>0.5</v>
      </c>
      <c r="G650" t="str">
        <f t="shared" si="41"/>
        <v>Unknown</v>
      </c>
      <c r="H650">
        <f t="shared" si="42"/>
        <v>34.5</v>
      </c>
      <c r="I650">
        <f t="shared" si="43"/>
        <v>-100</v>
      </c>
    </row>
    <row r="651" spans="1:9" ht="15.75" x14ac:dyDescent="0.25">
      <c r="A651" s="5" t="s">
        <v>218</v>
      </c>
      <c r="B651" s="5" t="s">
        <v>169</v>
      </c>
      <c r="C651" s="5" t="s">
        <v>98</v>
      </c>
      <c r="D651" s="6">
        <v>88</v>
      </c>
      <c r="E651">
        <f t="shared" si="40"/>
        <v>40</v>
      </c>
      <c r="F651" s="6">
        <v>0.5</v>
      </c>
      <c r="G651" t="str">
        <f t="shared" si="41"/>
        <v>Unknown</v>
      </c>
      <c r="H651">
        <f t="shared" si="42"/>
        <v>44</v>
      </c>
      <c r="I651">
        <f t="shared" si="43"/>
        <v>-100</v>
      </c>
    </row>
    <row r="652" spans="1:9" ht="15.75" x14ac:dyDescent="0.25">
      <c r="A652" s="5" t="s">
        <v>218</v>
      </c>
      <c r="B652" s="5" t="s">
        <v>46</v>
      </c>
      <c r="C652" s="5" t="s">
        <v>47</v>
      </c>
      <c r="D652" s="6">
        <v>81</v>
      </c>
      <c r="E652">
        <f t="shared" si="40"/>
        <v>64</v>
      </c>
      <c r="F652" s="6">
        <v>0.25</v>
      </c>
      <c r="G652" t="str">
        <f t="shared" si="41"/>
        <v>Sprout &amp; Harvest Farm</v>
      </c>
      <c r="H652">
        <f t="shared" si="42"/>
        <v>20.25</v>
      </c>
      <c r="I652">
        <f t="shared" si="43"/>
        <v>-300</v>
      </c>
    </row>
    <row r="653" spans="1:9" ht="15.75" x14ac:dyDescent="0.25">
      <c r="A653" s="5" t="s">
        <v>218</v>
      </c>
      <c r="B653" s="5" t="s">
        <v>12</v>
      </c>
      <c r="C653" s="5" t="s">
        <v>13</v>
      </c>
      <c r="D653" s="6">
        <v>79</v>
      </c>
      <c r="E653">
        <f t="shared" si="40"/>
        <v>40</v>
      </c>
      <c r="F653" s="6">
        <v>0.25</v>
      </c>
      <c r="G653" t="str">
        <f t="shared" si="41"/>
        <v>Unknown</v>
      </c>
      <c r="H653">
        <f t="shared" si="42"/>
        <v>19.75</v>
      </c>
      <c r="I653">
        <f t="shared" si="43"/>
        <v>-300</v>
      </c>
    </row>
    <row r="654" spans="1:9" ht="15.75" x14ac:dyDescent="0.25">
      <c r="A654" s="5" t="s">
        <v>218</v>
      </c>
      <c r="B654" s="5" t="s">
        <v>111</v>
      </c>
      <c r="C654" s="5" t="s">
        <v>112</v>
      </c>
      <c r="D654" s="6">
        <v>49</v>
      </c>
      <c r="E654">
        <f t="shared" si="40"/>
        <v>40</v>
      </c>
      <c r="F654" s="6">
        <v>3</v>
      </c>
      <c r="G654" t="str">
        <f t="shared" si="41"/>
        <v>Unknown</v>
      </c>
      <c r="H654">
        <f t="shared" si="42"/>
        <v>147</v>
      </c>
      <c r="I654">
        <f t="shared" si="43"/>
        <v>66.666666666666657</v>
      </c>
    </row>
    <row r="655" spans="1:9" ht="15.75" x14ac:dyDescent="0.25">
      <c r="A655" s="5" t="s">
        <v>218</v>
      </c>
      <c r="B655" s="5" t="s">
        <v>100</v>
      </c>
      <c r="C655" s="5" t="s">
        <v>101</v>
      </c>
      <c r="D655" s="6">
        <v>21</v>
      </c>
      <c r="E655">
        <f t="shared" si="40"/>
        <v>40</v>
      </c>
      <c r="F655" s="6">
        <v>5</v>
      </c>
      <c r="G655" t="str">
        <f t="shared" si="41"/>
        <v>Unknown</v>
      </c>
      <c r="H655">
        <f t="shared" si="42"/>
        <v>105</v>
      </c>
      <c r="I655">
        <f t="shared" si="43"/>
        <v>80</v>
      </c>
    </row>
    <row r="656" spans="1:9" ht="15.75" x14ac:dyDescent="0.25">
      <c r="A656" s="5" t="s">
        <v>218</v>
      </c>
      <c r="B656" s="5" t="s">
        <v>18</v>
      </c>
      <c r="C656" s="5" t="s">
        <v>19</v>
      </c>
      <c r="D656" s="6">
        <v>80</v>
      </c>
      <c r="E656">
        <f t="shared" si="40"/>
        <v>55</v>
      </c>
      <c r="F656" s="6">
        <v>1</v>
      </c>
      <c r="G656" t="str">
        <f t="shared" si="41"/>
        <v>Unknown</v>
      </c>
      <c r="H656">
        <f t="shared" si="42"/>
        <v>80</v>
      </c>
      <c r="I656">
        <f t="shared" si="43"/>
        <v>0</v>
      </c>
    </row>
    <row r="657" spans="1:9" ht="15.75" x14ac:dyDescent="0.25">
      <c r="A657" s="5" t="s">
        <v>218</v>
      </c>
      <c r="B657" s="5" t="s">
        <v>93</v>
      </c>
      <c r="C657" s="5" t="s">
        <v>94</v>
      </c>
      <c r="D657" s="6">
        <v>50</v>
      </c>
      <c r="E657">
        <f t="shared" si="40"/>
        <v>40</v>
      </c>
      <c r="F657" s="6">
        <v>1</v>
      </c>
      <c r="G657" t="str">
        <f t="shared" si="41"/>
        <v>Unknown</v>
      </c>
      <c r="H657">
        <f t="shared" si="42"/>
        <v>50</v>
      </c>
      <c r="I657">
        <f t="shared" si="43"/>
        <v>0</v>
      </c>
    </row>
    <row r="658" spans="1:9" ht="15.75" x14ac:dyDescent="0.25">
      <c r="A658" s="5" t="s">
        <v>218</v>
      </c>
      <c r="B658" s="5" t="s">
        <v>22</v>
      </c>
      <c r="C658" s="5" t="s">
        <v>23</v>
      </c>
      <c r="D658" s="6">
        <v>25</v>
      </c>
      <c r="E658">
        <f t="shared" si="40"/>
        <v>20</v>
      </c>
      <c r="F658" s="6">
        <v>2</v>
      </c>
      <c r="G658" t="str">
        <f t="shared" si="41"/>
        <v>Sun-Kissed Produce</v>
      </c>
      <c r="H658">
        <f t="shared" si="42"/>
        <v>50</v>
      </c>
      <c r="I658">
        <f t="shared" si="43"/>
        <v>50</v>
      </c>
    </row>
    <row r="659" spans="1:9" ht="15.75" x14ac:dyDescent="0.25">
      <c r="A659" s="5" t="s">
        <v>218</v>
      </c>
      <c r="B659" s="5" t="s">
        <v>26</v>
      </c>
      <c r="C659" s="5" t="s">
        <v>27</v>
      </c>
      <c r="D659" s="6">
        <v>49</v>
      </c>
      <c r="E659">
        <f t="shared" si="40"/>
        <v>33</v>
      </c>
      <c r="F659" s="6">
        <v>2</v>
      </c>
      <c r="G659" t="str">
        <f t="shared" si="41"/>
        <v>Vibrant Veggies</v>
      </c>
      <c r="H659">
        <f t="shared" si="42"/>
        <v>98</v>
      </c>
      <c r="I659">
        <f t="shared" si="43"/>
        <v>50</v>
      </c>
    </row>
    <row r="660" spans="1:9" ht="15.75" x14ac:dyDescent="0.25">
      <c r="A660" s="5" t="s">
        <v>218</v>
      </c>
      <c r="B660" s="5" t="s">
        <v>162</v>
      </c>
      <c r="C660" s="5" t="s">
        <v>163</v>
      </c>
      <c r="D660" s="6">
        <v>43</v>
      </c>
      <c r="E660">
        <f t="shared" si="40"/>
        <v>40</v>
      </c>
      <c r="F660" s="6">
        <v>1</v>
      </c>
      <c r="G660" t="str">
        <f t="shared" si="41"/>
        <v>Unknown</v>
      </c>
      <c r="H660">
        <f t="shared" si="42"/>
        <v>43</v>
      </c>
      <c r="I660">
        <f t="shared" si="43"/>
        <v>0</v>
      </c>
    </row>
    <row r="661" spans="1:9" ht="15.75" x14ac:dyDescent="0.25">
      <c r="A661" s="5" t="s">
        <v>218</v>
      </c>
      <c r="B661" s="5" t="s">
        <v>32</v>
      </c>
      <c r="C661" s="5" t="s">
        <v>33</v>
      </c>
      <c r="D661" s="6">
        <v>75</v>
      </c>
      <c r="E661">
        <f t="shared" si="40"/>
        <v>21</v>
      </c>
      <c r="F661" s="6">
        <v>0.5</v>
      </c>
      <c r="G661" t="str">
        <f t="shared" si="41"/>
        <v>Unknown</v>
      </c>
      <c r="H661">
        <f t="shared" si="42"/>
        <v>37.5</v>
      </c>
      <c r="I661">
        <f t="shared" si="43"/>
        <v>-100</v>
      </c>
    </row>
    <row r="662" spans="1:9" ht="15.75" x14ac:dyDescent="0.25">
      <c r="A662" s="5" t="s">
        <v>218</v>
      </c>
      <c r="B662" s="5" t="s">
        <v>34</v>
      </c>
      <c r="C662" s="5" t="s">
        <v>35</v>
      </c>
      <c r="D662" s="6">
        <v>62</v>
      </c>
      <c r="E662">
        <f t="shared" si="40"/>
        <v>33</v>
      </c>
      <c r="F662" s="6">
        <v>1</v>
      </c>
      <c r="G662" t="str">
        <f t="shared" si="41"/>
        <v>Fresh From the Field</v>
      </c>
      <c r="H662">
        <f t="shared" si="42"/>
        <v>62</v>
      </c>
      <c r="I662">
        <f t="shared" si="43"/>
        <v>0</v>
      </c>
    </row>
    <row r="663" spans="1:9" ht="15.75" x14ac:dyDescent="0.25">
      <c r="A663" s="5" t="s">
        <v>218</v>
      </c>
      <c r="B663" s="5" t="s">
        <v>50</v>
      </c>
      <c r="C663" s="5" t="s">
        <v>51</v>
      </c>
      <c r="D663" s="6">
        <v>69</v>
      </c>
      <c r="E663">
        <f t="shared" si="40"/>
        <v>65</v>
      </c>
      <c r="F663" s="6">
        <v>1</v>
      </c>
      <c r="G663" t="str">
        <f t="shared" si="41"/>
        <v>Valley's Bounty</v>
      </c>
      <c r="H663">
        <f t="shared" si="42"/>
        <v>69</v>
      </c>
      <c r="I663">
        <f t="shared" si="43"/>
        <v>0</v>
      </c>
    </row>
    <row r="664" spans="1:9" ht="15.75" x14ac:dyDescent="0.25">
      <c r="A664" s="5" t="s">
        <v>219</v>
      </c>
      <c r="B664" s="5" t="s">
        <v>74</v>
      </c>
      <c r="C664" s="5" t="s">
        <v>75</v>
      </c>
      <c r="D664" s="6">
        <v>17</v>
      </c>
      <c r="E664">
        <f t="shared" si="40"/>
        <v>40</v>
      </c>
      <c r="F664" s="6">
        <v>3</v>
      </c>
      <c r="G664" t="str">
        <f t="shared" si="41"/>
        <v>Unknown</v>
      </c>
      <c r="H664">
        <f t="shared" si="42"/>
        <v>51</v>
      </c>
      <c r="I664">
        <f t="shared" si="43"/>
        <v>66.666666666666657</v>
      </c>
    </row>
    <row r="665" spans="1:9" ht="15.75" x14ac:dyDescent="0.25">
      <c r="A665" s="5" t="s">
        <v>219</v>
      </c>
      <c r="B665" s="5" t="s">
        <v>97</v>
      </c>
      <c r="C665" s="5" t="s">
        <v>98</v>
      </c>
      <c r="D665" s="6">
        <v>46</v>
      </c>
      <c r="E665">
        <f t="shared" si="40"/>
        <v>40</v>
      </c>
      <c r="F665" s="6">
        <v>2</v>
      </c>
      <c r="G665" t="str">
        <f t="shared" si="41"/>
        <v>Unknown</v>
      </c>
      <c r="H665">
        <f t="shared" si="42"/>
        <v>92</v>
      </c>
      <c r="I665">
        <f t="shared" si="43"/>
        <v>50</v>
      </c>
    </row>
    <row r="666" spans="1:9" ht="15.75" x14ac:dyDescent="0.25">
      <c r="A666" s="5" t="s">
        <v>219</v>
      </c>
      <c r="B666" s="5" t="s">
        <v>14</v>
      </c>
      <c r="C666" s="5" t="s">
        <v>15</v>
      </c>
      <c r="D666" s="6">
        <v>100</v>
      </c>
      <c r="E666">
        <f t="shared" si="40"/>
        <v>40</v>
      </c>
      <c r="F666" s="6">
        <v>1</v>
      </c>
      <c r="G666" t="str">
        <f t="shared" si="41"/>
        <v>Unknown</v>
      </c>
      <c r="H666">
        <f t="shared" si="42"/>
        <v>100</v>
      </c>
      <c r="I666">
        <f t="shared" si="43"/>
        <v>0</v>
      </c>
    </row>
    <row r="667" spans="1:9" ht="15.75" x14ac:dyDescent="0.25">
      <c r="A667" s="5" t="s">
        <v>219</v>
      </c>
      <c r="B667" s="5" t="s">
        <v>24</v>
      </c>
      <c r="C667" s="5" t="s">
        <v>25</v>
      </c>
      <c r="D667" s="6">
        <v>36</v>
      </c>
      <c r="E667">
        <f t="shared" si="40"/>
        <v>10</v>
      </c>
      <c r="F667" s="6">
        <v>2</v>
      </c>
      <c r="G667" t="str">
        <f t="shared" si="41"/>
        <v>Root to Table Farms</v>
      </c>
      <c r="H667">
        <f t="shared" si="42"/>
        <v>72</v>
      </c>
      <c r="I667">
        <f t="shared" si="43"/>
        <v>50</v>
      </c>
    </row>
    <row r="668" spans="1:9" ht="15.75" x14ac:dyDescent="0.25">
      <c r="A668" s="5" t="s">
        <v>219</v>
      </c>
      <c r="B668" s="5" t="s">
        <v>100</v>
      </c>
      <c r="C668" s="5" t="s">
        <v>101</v>
      </c>
      <c r="D668" s="6">
        <v>19</v>
      </c>
      <c r="E668">
        <f t="shared" si="40"/>
        <v>40</v>
      </c>
      <c r="F668" s="6">
        <v>2</v>
      </c>
      <c r="G668" t="str">
        <f t="shared" si="41"/>
        <v>Unknown</v>
      </c>
      <c r="H668">
        <f t="shared" si="42"/>
        <v>38</v>
      </c>
      <c r="I668">
        <f t="shared" si="43"/>
        <v>50</v>
      </c>
    </row>
    <row r="669" spans="1:9" ht="15.75" x14ac:dyDescent="0.25">
      <c r="A669" s="5" t="s">
        <v>219</v>
      </c>
      <c r="B669" s="5" t="s">
        <v>89</v>
      </c>
      <c r="C669" s="5" t="s">
        <v>90</v>
      </c>
      <c r="D669" s="6">
        <v>70</v>
      </c>
      <c r="E669">
        <f t="shared" si="40"/>
        <v>40</v>
      </c>
      <c r="F669" s="6">
        <v>0.1</v>
      </c>
      <c r="G669" t="str">
        <f t="shared" si="41"/>
        <v>Unknown</v>
      </c>
      <c r="H669">
        <f t="shared" si="42"/>
        <v>7</v>
      </c>
      <c r="I669">
        <f t="shared" si="43"/>
        <v>-900</v>
      </c>
    </row>
    <row r="670" spans="1:9" ht="15.75" x14ac:dyDescent="0.25">
      <c r="A670" s="5" t="s">
        <v>219</v>
      </c>
      <c r="B670" s="5" t="s">
        <v>220</v>
      </c>
      <c r="C670" s="5" t="s">
        <v>221</v>
      </c>
      <c r="D670" s="6">
        <v>90</v>
      </c>
      <c r="E670">
        <f t="shared" si="40"/>
        <v>40</v>
      </c>
      <c r="F670" s="6">
        <v>0.5</v>
      </c>
      <c r="G670" t="str">
        <f t="shared" si="41"/>
        <v>Unknown</v>
      </c>
      <c r="H670">
        <f t="shared" si="42"/>
        <v>45</v>
      </c>
      <c r="I670">
        <f t="shared" si="43"/>
        <v>-100</v>
      </c>
    </row>
    <row r="671" spans="1:9" ht="15.75" x14ac:dyDescent="0.25">
      <c r="A671" s="5" t="s">
        <v>219</v>
      </c>
      <c r="B671" s="5" t="s">
        <v>83</v>
      </c>
      <c r="C671" s="5" t="s">
        <v>84</v>
      </c>
      <c r="D671" s="6">
        <v>57</v>
      </c>
      <c r="E671">
        <f t="shared" si="40"/>
        <v>40</v>
      </c>
      <c r="F671" s="6">
        <v>0.2</v>
      </c>
      <c r="G671" t="str">
        <f t="shared" si="41"/>
        <v>Unknown</v>
      </c>
      <c r="H671">
        <f t="shared" si="42"/>
        <v>11.4</v>
      </c>
      <c r="I671">
        <f t="shared" si="43"/>
        <v>-400</v>
      </c>
    </row>
    <row r="672" spans="1:9" ht="15.75" x14ac:dyDescent="0.25">
      <c r="A672" s="5" t="s">
        <v>219</v>
      </c>
      <c r="B672" s="5" t="s">
        <v>30</v>
      </c>
      <c r="C672" s="5" t="s">
        <v>31</v>
      </c>
      <c r="D672" s="6">
        <v>32</v>
      </c>
      <c r="E672">
        <f t="shared" si="40"/>
        <v>34</v>
      </c>
      <c r="F672" s="6">
        <v>0.5</v>
      </c>
      <c r="G672" t="str">
        <f t="shared" si="41"/>
        <v>Unknown</v>
      </c>
      <c r="H672">
        <f t="shared" si="42"/>
        <v>16</v>
      </c>
      <c r="I672">
        <f t="shared" si="43"/>
        <v>-100</v>
      </c>
    </row>
    <row r="673" spans="1:9" ht="15.75" x14ac:dyDescent="0.25">
      <c r="A673" s="5" t="s">
        <v>219</v>
      </c>
      <c r="B673" s="5" t="s">
        <v>152</v>
      </c>
      <c r="C673" s="5" t="s">
        <v>153</v>
      </c>
      <c r="D673" s="6">
        <v>145</v>
      </c>
      <c r="E673">
        <f t="shared" si="40"/>
        <v>40</v>
      </c>
      <c r="F673" s="6">
        <v>1</v>
      </c>
      <c r="G673" t="str">
        <f t="shared" si="41"/>
        <v>Unknown</v>
      </c>
      <c r="H673">
        <f t="shared" si="42"/>
        <v>145</v>
      </c>
      <c r="I673">
        <f t="shared" si="43"/>
        <v>0</v>
      </c>
    </row>
    <row r="674" spans="1:9" ht="15.75" x14ac:dyDescent="0.25">
      <c r="A674" s="5" t="s">
        <v>219</v>
      </c>
      <c r="B674" s="5" t="s">
        <v>85</v>
      </c>
      <c r="C674" s="5" t="s">
        <v>86</v>
      </c>
      <c r="D674" s="6">
        <v>525</v>
      </c>
      <c r="E674">
        <f t="shared" si="40"/>
        <v>40</v>
      </c>
      <c r="F674" s="6">
        <v>0.5</v>
      </c>
      <c r="G674" t="str">
        <f t="shared" si="41"/>
        <v>Unknown</v>
      </c>
      <c r="H674">
        <f t="shared" si="42"/>
        <v>262.5</v>
      </c>
      <c r="I674">
        <f t="shared" si="43"/>
        <v>-100</v>
      </c>
    </row>
    <row r="675" spans="1:9" ht="15.75" x14ac:dyDescent="0.25">
      <c r="A675" s="5" t="s">
        <v>219</v>
      </c>
      <c r="B675" s="5" t="s">
        <v>20</v>
      </c>
      <c r="C675" s="5" t="s">
        <v>21</v>
      </c>
      <c r="D675" s="6">
        <v>36</v>
      </c>
      <c r="E675">
        <f t="shared" si="40"/>
        <v>30</v>
      </c>
      <c r="F675" s="6">
        <v>2</v>
      </c>
      <c r="G675" t="str">
        <f t="shared" si="41"/>
        <v>Unknown</v>
      </c>
      <c r="H675">
        <f t="shared" si="42"/>
        <v>72</v>
      </c>
      <c r="I675">
        <f t="shared" si="43"/>
        <v>50</v>
      </c>
    </row>
    <row r="676" spans="1:9" ht="15.75" x14ac:dyDescent="0.25">
      <c r="A676" s="5" t="s">
        <v>219</v>
      </c>
      <c r="B676" s="5" t="s">
        <v>169</v>
      </c>
      <c r="C676" s="5" t="s">
        <v>98</v>
      </c>
      <c r="D676" s="6">
        <v>80</v>
      </c>
      <c r="E676">
        <f t="shared" si="40"/>
        <v>40</v>
      </c>
      <c r="F676" s="6">
        <v>0.2</v>
      </c>
      <c r="G676" t="str">
        <f t="shared" si="41"/>
        <v>Unknown</v>
      </c>
      <c r="H676">
        <f t="shared" si="42"/>
        <v>16</v>
      </c>
      <c r="I676">
        <f t="shared" si="43"/>
        <v>-400</v>
      </c>
    </row>
    <row r="677" spans="1:9" ht="15.75" x14ac:dyDescent="0.25">
      <c r="A677" s="5" t="s">
        <v>219</v>
      </c>
      <c r="B677" s="5" t="s">
        <v>34</v>
      </c>
      <c r="C677" s="5" t="s">
        <v>35</v>
      </c>
      <c r="D677" s="6">
        <v>72</v>
      </c>
      <c r="E677">
        <f t="shared" si="40"/>
        <v>33</v>
      </c>
      <c r="F677" s="6">
        <v>2</v>
      </c>
      <c r="G677" t="str">
        <f t="shared" si="41"/>
        <v>Fresh From the Field</v>
      </c>
      <c r="H677">
        <f t="shared" si="42"/>
        <v>144</v>
      </c>
      <c r="I677">
        <f t="shared" si="43"/>
        <v>50</v>
      </c>
    </row>
    <row r="678" spans="1:9" ht="15.75" x14ac:dyDescent="0.25">
      <c r="A678" s="5" t="s">
        <v>219</v>
      </c>
      <c r="B678" s="5" t="s">
        <v>105</v>
      </c>
      <c r="C678" s="5" t="s">
        <v>106</v>
      </c>
      <c r="D678" s="6">
        <v>29</v>
      </c>
      <c r="E678">
        <f t="shared" si="40"/>
        <v>40</v>
      </c>
      <c r="F678" s="6">
        <v>0.25</v>
      </c>
      <c r="G678" t="str">
        <f t="shared" si="41"/>
        <v>Unknown</v>
      </c>
      <c r="H678">
        <f t="shared" si="42"/>
        <v>7.25</v>
      </c>
      <c r="I678">
        <f t="shared" si="43"/>
        <v>-300</v>
      </c>
    </row>
    <row r="679" spans="1:9" ht="15.75" x14ac:dyDescent="0.25">
      <c r="A679" s="5" t="s">
        <v>219</v>
      </c>
      <c r="B679" s="5" t="s">
        <v>95</v>
      </c>
      <c r="C679" s="5" t="s">
        <v>96</v>
      </c>
      <c r="D679" s="6">
        <v>39</v>
      </c>
      <c r="E679">
        <f t="shared" si="40"/>
        <v>40</v>
      </c>
      <c r="F679" s="6">
        <v>3</v>
      </c>
      <c r="G679" t="str">
        <f t="shared" si="41"/>
        <v>Unknown</v>
      </c>
      <c r="H679">
        <f t="shared" si="42"/>
        <v>117</v>
      </c>
      <c r="I679">
        <f t="shared" si="43"/>
        <v>66.666666666666657</v>
      </c>
    </row>
    <row r="680" spans="1:9" ht="15.75" x14ac:dyDescent="0.25">
      <c r="A680" s="5" t="s">
        <v>219</v>
      </c>
      <c r="B680" s="5" t="s">
        <v>111</v>
      </c>
      <c r="C680" s="5" t="s">
        <v>112</v>
      </c>
      <c r="D680" s="6">
        <v>44</v>
      </c>
      <c r="E680">
        <f t="shared" si="40"/>
        <v>40</v>
      </c>
      <c r="F680" s="6">
        <v>2</v>
      </c>
      <c r="G680" t="str">
        <f t="shared" si="41"/>
        <v>Unknown</v>
      </c>
      <c r="H680">
        <f t="shared" si="42"/>
        <v>88</v>
      </c>
      <c r="I680">
        <f t="shared" si="43"/>
        <v>50</v>
      </c>
    </row>
    <row r="681" spans="1:9" ht="15.75" x14ac:dyDescent="0.25">
      <c r="A681" s="5" t="s">
        <v>219</v>
      </c>
      <c r="B681" s="5" t="s">
        <v>40</v>
      </c>
      <c r="C681" s="5" t="s">
        <v>41</v>
      </c>
      <c r="D681" s="6">
        <v>23</v>
      </c>
      <c r="E681">
        <f t="shared" si="40"/>
        <v>20</v>
      </c>
      <c r="F681" s="6">
        <v>5</v>
      </c>
      <c r="G681" t="str">
        <f t="shared" si="41"/>
        <v>Unknown</v>
      </c>
      <c r="H681">
        <f t="shared" si="42"/>
        <v>115</v>
      </c>
      <c r="I681">
        <f t="shared" si="43"/>
        <v>80</v>
      </c>
    </row>
    <row r="682" spans="1:9" ht="15.75" x14ac:dyDescent="0.25">
      <c r="A682" s="5" t="s">
        <v>219</v>
      </c>
      <c r="B682" s="5" t="s">
        <v>36</v>
      </c>
      <c r="C682" s="5" t="s">
        <v>37</v>
      </c>
      <c r="D682" s="6">
        <v>31</v>
      </c>
      <c r="E682">
        <f t="shared" si="40"/>
        <v>30</v>
      </c>
      <c r="F682" s="6">
        <v>0.5</v>
      </c>
      <c r="G682" t="str">
        <f t="shared" si="41"/>
        <v>Unknown</v>
      </c>
      <c r="H682">
        <f t="shared" si="42"/>
        <v>15.5</v>
      </c>
      <c r="I682">
        <f t="shared" si="43"/>
        <v>-100</v>
      </c>
    </row>
    <row r="683" spans="1:9" ht="15.75" x14ac:dyDescent="0.25">
      <c r="A683" s="5" t="s">
        <v>219</v>
      </c>
      <c r="B683" s="5" t="s">
        <v>222</v>
      </c>
      <c r="C683" s="5" t="s">
        <v>223</v>
      </c>
      <c r="D683" s="6">
        <v>46</v>
      </c>
      <c r="E683">
        <f t="shared" si="40"/>
        <v>40</v>
      </c>
      <c r="F683" s="6">
        <v>1</v>
      </c>
      <c r="G683" t="str">
        <f t="shared" si="41"/>
        <v>Unknown</v>
      </c>
      <c r="H683">
        <f t="shared" si="42"/>
        <v>46</v>
      </c>
      <c r="I683">
        <f t="shared" si="43"/>
        <v>0</v>
      </c>
    </row>
    <row r="684" spans="1:9" ht="15.75" x14ac:dyDescent="0.25">
      <c r="A684" s="5" t="s">
        <v>219</v>
      </c>
      <c r="B684" s="5" t="s">
        <v>46</v>
      </c>
      <c r="C684" s="5" t="s">
        <v>47</v>
      </c>
      <c r="D684" s="6">
        <v>85</v>
      </c>
      <c r="E684">
        <f t="shared" si="40"/>
        <v>64</v>
      </c>
      <c r="F684" s="6">
        <v>0.25</v>
      </c>
      <c r="G684" t="str">
        <f t="shared" si="41"/>
        <v>Sprout &amp; Harvest Farm</v>
      </c>
      <c r="H684">
        <f t="shared" si="42"/>
        <v>21.25</v>
      </c>
      <c r="I684">
        <f t="shared" si="43"/>
        <v>-300</v>
      </c>
    </row>
    <row r="685" spans="1:9" ht="15.75" x14ac:dyDescent="0.25">
      <c r="A685" s="5" t="s">
        <v>219</v>
      </c>
      <c r="B685" s="5" t="s">
        <v>91</v>
      </c>
      <c r="C685" s="5" t="s">
        <v>92</v>
      </c>
      <c r="D685" s="6">
        <v>63</v>
      </c>
      <c r="E685">
        <f t="shared" si="40"/>
        <v>40</v>
      </c>
      <c r="F685" s="6">
        <v>0.5</v>
      </c>
      <c r="G685" t="str">
        <f t="shared" si="41"/>
        <v>Unknown</v>
      </c>
      <c r="H685">
        <f t="shared" si="42"/>
        <v>31.5</v>
      </c>
      <c r="I685">
        <f t="shared" si="43"/>
        <v>-100</v>
      </c>
    </row>
    <row r="686" spans="1:9" ht="15.75" x14ac:dyDescent="0.25">
      <c r="A686" s="5" t="s">
        <v>219</v>
      </c>
      <c r="B686" s="5" t="s">
        <v>42</v>
      </c>
      <c r="C686" s="5" t="s">
        <v>43</v>
      </c>
      <c r="D686" s="6">
        <v>28</v>
      </c>
      <c r="E686">
        <f t="shared" si="40"/>
        <v>10</v>
      </c>
      <c r="F686" s="6">
        <v>2</v>
      </c>
      <c r="G686" t="str">
        <f t="shared" si="41"/>
        <v>Fresh From the Field</v>
      </c>
      <c r="H686">
        <f t="shared" si="42"/>
        <v>56</v>
      </c>
      <c r="I686">
        <f t="shared" si="43"/>
        <v>50</v>
      </c>
    </row>
    <row r="687" spans="1:9" ht="15.75" x14ac:dyDescent="0.25">
      <c r="A687" s="5" t="s">
        <v>219</v>
      </c>
      <c r="B687" s="5" t="s">
        <v>93</v>
      </c>
      <c r="C687" s="5" t="s">
        <v>94</v>
      </c>
      <c r="D687" s="6">
        <v>49</v>
      </c>
      <c r="E687">
        <f t="shared" si="40"/>
        <v>40</v>
      </c>
      <c r="F687" s="6">
        <v>0.5</v>
      </c>
      <c r="G687" t="str">
        <f t="shared" si="41"/>
        <v>Unknown</v>
      </c>
      <c r="H687">
        <f t="shared" si="42"/>
        <v>24.5</v>
      </c>
      <c r="I687">
        <f t="shared" si="43"/>
        <v>-100</v>
      </c>
    </row>
    <row r="688" spans="1:9" ht="15.75" x14ac:dyDescent="0.25">
      <c r="A688" s="5" t="s">
        <v>219</v>
      </c>
      <c r="B688" s="5" t="s">
        <v>145</v>
      </c>
      <c r="C688" s="5" t="s">
        <v>146</v>
      </c>
      <c r="D688" s="6">
        <v>23</v>
      </c>
      <c r="E688">
        <f t="shared" si="40"/>
        <v>40</v>
      </c>
      <c r="F688" s="6">
        <v>2</v>
      </c>
      <c r="G688" t="str">
        <f t="shared" si="41"/>
        <v>Unknown</v>
      </c>
      <c r="H688">
        <f t="shared" si="42"/>
        <v>46</v>
      </c>
      <c r="I688">
        <f t="shared" si="43"/>
        <v>50</v>
      </c>
    </row>
    <row r="689" spans="1:9" ht="15.75" x14ac:dyDescent="0.25">
      <c r="A689" s="5" t="s">
        <v>219</v>
      </c>
      <c r="B689" s="5" t="s">
        <v>168</v>
      </c>
      <c r="C689" s="5" t="s">
        <v>141</v>
      </c>
      <c r="D689" s="6">
        <v>198</v>
      </c>
      <c r="E689">
        <f t="shared" si="40"/>
        <v>40</v>
      </c>
      <c r="F689" s="6">
        <v>0.5</v>
      </c>
      <c r="G689" t="str">
        <f t="shared" si="41"/>
        <v>Unknown</v>
      </c>
      <c r="H689">
        <f t="shared" si="42"/>
        <v>99</v>
      </c>
      <c r="I689">
        <f t="shared" si="43"/>
        <v>-100</v>
      </c>
    </row>
    <row r="690" spans="1:9" ht="15.75" x14ac:dyDescent="0.25">
      <c r="A690" s="5" t="s">
        <v>219</v>
      </c>
      <c r="B690" s="5" t="s">
        <v>164</v>
      </c>
      <c r="C690" s="5" t="s">
        <v>165</v>
      </c>
      <c r="D690" s="6">
        <v>83</v>
      </c>
      <c r="E690">
        <f t="shared" si="40"/>
        <v>40</v>
      </c>
      <c r="F690" s="6">
        <v>0.5</v>
      </c>
      <c r="G690" t="str">
        <f t="shared" si="41"/>
        <v>Unknown</v>
      </c>
      <c r="H690">
        <f t="shared" si="42"/>
        <v>41.5</v>
      </c>
      <c r="I690">
        <f t="shared" si="43"/>
        <v>-100</v>
      </c>
    </row>
    <row r="691" spans="1:9" ht="15.75" x14ac:dyDescent="0.25">
      <c r="A691" s="5" t="s">
        <v>219</v>
      </c>
      <c r="B691" s="5" t="s">
        <v>77</v>
      </c>
      <c r="C691" s="5" t="s">
        <v>78</v>
      </c>
      <c r="D691" s="6">
        <v>73</v>
      </c>
      <c r="E691">
        <f t="shared" si="40"/>
        <v>40</v>
      </c>
      <c r="F691" s="6">
        <v>0.5</v>
      </c>
      <c r="G691" t="str">
        <f t="shared" si="41"/>
        <v>Unknown</v>
      </c>
      <c r="H691">
        <f t="shared" si="42"/>
        <v>36.5</v>
      </c>
      <c r="I691">
        <f t="shared" si="43"/>
        <v>-100</v>
      </c>
    </row>
    <row r="692" spans="1:9" ht="15.75" x14ac:dyDescent="0.25">
      <c r="A692" s="5" t="s">
        <v>219</v>
      </c>
      <c r="B692" s="5" t="s">
        <v>18</v>
      </c>
      <c r="C692" s="5" t="s">
        <v>19</v>
      </c>
      <c r="D692" s="6">
        <v>78</v>
      </c>
      <c r="E692">
        <f t="shared" si="40"/>
        <v>55</v>
      </c>
      <c r="F692" s="6">
        <v>1</v>
      </c>
      <c r="G692" t="str">
        <f t="shared" si="41"/>
        <v>Unknown</v>
      </c>
      <c r="H692">
        <f t="shared" si="42"/>
        <v>78</v>
      </c>
      <c r="I692">
        <f t="shared" si="43"/>
        <v>0</v>
      </c>
    </row>
    <row r="693" spans="1:9" ht="15.75" x14ac:dyDescent="0.25">
      <c r="A693" s="5" t="s">
        <v>219</v>
      </c>
      <c r="B693" s="5" t="s">
        <v>142</v>
      </c>
      <c r="C693" s="5" t="s">
        <v>143</v>
      </c>
      <c r="D693" s="6">
        <v>66</v>
      </c>
      <c r="E693">
        <f t="shared" si="40"/>
        <v>40</v>
      </c>
      <c r="F693" s="6">
        <v>1</v>
      </c>
      <c r="G693" t="str">
        <f t="shared" si="41"/>
        <v>Unknown</v>
      </c>
      <c r="H693">
        <f t="shared" si="42"/>
        <v>66</v>
      </c>
      <c r="I693">
        <f t="shared" si="43"/>
        <v>0</v>
      </c>
    </row>
    <row r="694" spans="1:9" ht="15.75" x14ac:dyDescent="0.25">
      <c r="A694" s="5" t="s">
        <v>219</v>
      </c>
      <c r="B694" s="5" t="s">
        <v>70</v>
      </c>
      <c r="C694" s="5" t="s">
        <v>71</v>
      </c>
      <c r="D694" s="6">
        <v>38</v>
      </c>
      <c r="E694">
        <f t="shared" si="40"/>
        <v>40</v>
      </c>
      <c r="F694" s="6">
        <v>2</v>
      </c>
      <c r="G694" t="str">
        <f t="shared" si="41"/>
        <v>Unknown</v>
      </c>
      <c r="H694">
        <f t="shared" si="42"/>
        <v>76</v>
      </c>
      <c r="I694">
        <f t="shared" si="43"/>
        <v>50</v>
      </c>
    </row>
    <row r="695" spans="1:9" ht="15.75" x14ac:dyDescent="0.25">
      <c r="A695" s="5" t="s">
        <v>224</v>
      </c>
      <c r="B695" s="5" t="s">
        <v>148</v>
      </c>
      <c r="C695" s="5" t="s">
        <v>149</v>
      </c>
      <c r="D695" s="6">
        <v>360.75</v>
      </c>
      <c r="E695">
        <f t="shared" si="40"/>
        <v>40</v>
      </c>
      <c r="F695" s="6">
        <v>1</v>
      </c>
      <c r="G695" t="str">
        <f t="shared" si="41"/>
        <v>Unknown</v>
      </c>
      <c r="H695">
        <f t="shared" si="42"/>
        <v>360.75</v>
      </c>
      <c r="I695">
        <f t="shared" si="43"/>
        <v>0</v>
      </c>
    </row>
    <row r="696" spans="1:9" ht="15.75" x14ac:dyDescent="0.25">
      <c r="A696" s="5" t="s">
        <v>224</v>
      </c>
      <c r="B696" s="5" t="s">
        <v>85</v>
      </c>
      <c r="C696" s="5" t="s">
        <v>86</v>
      </c>
      <c r="D696" s="6">
        <v>539</v>
      </c>
      <c r="E696">
        <f t="shared" si="40"/>
        <v>40</v>
      </c>
      <c r="F696" s="6">
        <v>1</v>
      </c>
      <c r="G696" t="str">
        <f t="shared" si="41"/>
        <v>Unknown</v>
      </c>
      <c r="H696">
        <f t="shared" si="42"/>
        <v>539</v>
      </c>
      <c r="I696">
        <f t="shared" si="43"/>
        <v>0</v>
      </c>
    </row>
    <row r="697" spans="1:9" ht="15.75" x14ac:dyDescent="0.25">
      <c r="A697" s="5" t="s">
        <v>224</v>
      </c>
      <c r="B697" s="5" t="s">
        <v>38</v>
      </c>
      <c r="C697" s="5" t="s">
        <v>39</v>
      </c>
      <c r="D697" s="6">
        <v>22.9</v>
      </c>
      <c r="E697">
        <f t="shared" si="40"/>
        <v>11</v>
      </c>
      <c r="F697" s="6">
        <v>5</v>
      </c>
      <c r="G697" t="str">
        <f t="shared" si="41"/>
        <v>Unknown</v>
      </c>
      <c r="H697">
        <f t="shared" si="42"/>
        <v>114.5</v>
      </c>
      <c r="I697">
        <f t="shared" si="43"/>
        <v>80</v>
      </c>
    </row>
    <row r="698" spans="1:9" ht="15.75" x14ac:dyDescent="0.25">
      <c r="A698" s="5" t="s">
        <v>224</v>
      </c>
      <c r="B698" s="5" t="s">
        <v>93</v>
      </c>
      <c r="C698" s="5" t="s">
        <v>94</v>
      </c>
      <c r="D698" s="6">
        <v>48.76</v>
      </c>
      <c r="E698">
        <f t="shared" si="40"/>
        <v>40</v>
      </c>
      <c r="F698" s="6">
        <v>0.5</v>
      </c>
      <c r="G698" t="str">
        <f t="shared" si="41"/>
        <v>Unknown</v>
      </c>
      <c r="H698">
        <f t="shared" si="42"/>
        <v>24.38</v>
      </c>
      <c r="I698">
        <f t="shared" si="43"/>
        <v>-100</v>
      </c>
    </row>
    <row r="699" spans="1:9" ht="15.75" x14ac:dyDescent="0.25">
      <c r="A699" s="5" t="s">
        <v>224</v>
      </c>
      <c r="B699" s="5" t="s">
        <v>42</v>
      </c>
      <c r="C699" s="5" t="s">
        <v>43</v>
      </c>
      <c r="D699" s="6">
        <v>30.5</v>
      </c>
      <c r="E699">
        <f t="shared" si="40"/>
        <v>10</v>
      </c>
      <c r="F699" s="6">
        <v>5</v>
      </c>
      <c r="G699" t="str">
        <f t="shared" si="41"/>
        <v>Fresh From the Field</v>
      </c>
      <c r="H699">
        <f t="shared" si="42"/>
        <v>152.5</v>
      </c>
      <c r="I699">
        <f t="shared" si="43"/>
        <v>80</v>
      </c>
    </row>
    <row r="700" spans="1:9" ht="15.75" x14ac:dyDescent="0.25">
      <c r="A700" s="5" t="s">
        <v>224</v>
      </c>
      <c r="B700" s="5" t="s">
        <v>18</v>
      </c>
      <c r="C700" s="5" t="s">
        <v>19</v>
      </c>
      <c r="D700" s="6">
        <v>80</v>
      </c>
      <c r="E700">
        <f t="shared" si="40"/>
        <v>55</v>
      </c>
      <c r="F700" s="6">
        <v>2</v>
      </c>
      <c r="G700" t="str">
        <f t="shared" si="41"/>
        <v>Unknown</v>
      </c>
      <c r="H700">
        <f t="shared" si="42"/>
        <v>160</v>
      </c>
      <c r="I700">
        <f t="shared" si="43"/>
        <v>50</v>
      </c>
    </row>
    <row r="701" spans="1:9" ht="15.75" x14ac:dyDescent="0.25">
      <c r="A701" s="5" t="s">
        <v>224</v>
      </c>
      <c r="B701" s="5" t="s">
        <v>162</v>
      </c>
      <c r="C701" s="5" t="s">
        <v>163</v>
      </c>
      <c r="D701" s="6">
        <v>43</v>
      </c>
      <c r="E701">
        <f t="shared" si="40"/>
        <v>40</v>
      </c>
      <c r="F701" s="6">
        <v>1</v>
      </c>
      <c r="G701" t="str">
        <f t="shared" si="41"/>
        <v>Unknown</v>
      </c>
      <c r="H701">
        <f t="shared" si="42"/>
        <v>43</v>
      </c>
      <c r="I701">
        <f t="shared" si="43"/>
        <v>0</v>
      </c>
    </row>
    <row r="702" spans="1:9" ht="15.75" x14ac:dyDescent="0.25">
      <c r="A702" s="5" t="s">
        <v>224</v>
      </c>
      <c r="B702" s="5" t="s">
        <v>77</v>
      </c>
      <c r="C702" s="5" t="s">
        <v>78</v>
      </c>
      <c r="D702" s="6">
        <v>68.599999999999994</v>
      </c>
      <c r="E702">
        <f t="shared" si="40"/>
        <v>40</v>
      </c>
      <c r="F702" s="6">
        <v>2</v>
      </c>
      <c r="G702" t="str">
        <f t="shared" si="41"/>
        <v>Unknown</v>
      </c>
      <c r="H702">
        <f t="shared" si="42"/>
        <v>137.19999999999999</v>
      </c>
      <c r="I702">
        <f t="shared" si="43"/>
        <v>50</v>
      </c>
    </row>
    <row r="703" spans="1:9" ht="15.75" x14ac:dyDescent="0.25">
      <c r="A703" s="5" t="s">
        <v>224</v>
      </c>
      <c r="B703" s="5" t="s">
        <v>225</v>
      </c>
      <c r="C703" s="5" t="s">
        <v>226</v>
      </c>
      <c r="D703" s="6">
        <v>76.44</v>
      </c>
      <c r="E703">
        <f t="shared" si="40"/>
        <v>40</v>
      </c>
      <c r="F703" s="6">
        <v>2</v>
      </c>
      <c r="G703" t="str">
        <f t="shared" si="41"/>
        <v>Unknown</v>
      </c>
      <c r="H703">
        <f t="shared" si="42"/>
        <v>152.88</v>
      </c>
      <c r="I703">
        <f t="shared" si="43"/>
        <v>50</v>
      </c>
    </row>
    <row r="704" spans="1:9" ht="15.75" x14ac:dyDescent="0.25">
      <c r="A704" s="5" t="s">
        <v>224</v>
      </c>
      <c r="B704" s="5" t="s">
        <v>14</v>
      </c>
      <c r="C704" s="5" t="s">
        <v>15</v>
      </c>
      <c r="D704" s="6">
        <v>112</v>
      </c>
      <c r="E704">
        <f t="shared" si="40"/>
        <v>40</v>
      </c>
      <c r="F704" s="6">
        <v>1</v>
      </c>
      <c r="G704" t="str">
        <f t="shared" si="41"/>
        <v>Unknown</v>
      </c>
      <c r="H704">
        <f t="shared" si="42"/>
        <v>112</v>
      </c>
      <c r="I704">
        <f t="shared" si="43"/>
        <v>0</v>
      </c>
    </row>
    <row r="705" spans="1:9" ht="15.75" x14ac:dyDescent="0.25">
      <c r="A705" s="5" t="s">
        <v>224</v>
      </c>
      <c r="B705" s="5" t="s">
        <v>16</v>
      </c>
      <c r="C705" s="5" t="s">
        <v>17</v>
      </c>
      <c r="D705" s="6">
        <v>112</v>
      </c>
      <c r="E705">
        <f t="shared" si="40"/>
        <v>67</v>
      </c>
      <c r="F705" s="6">
        <v>1</v>
      </c>
      <c r="G705" t="str">
        <f t="shared" si="41"/>
        <v>Unknown</v>
      </c>
      <c r="H705">
        <f t="shared" si="42"/>
        <v>112</v>
      </c>
      <c r="I705">
        <f t="shared" si="43"/>
        <v>0</v>
      </c>
    </row>
    <row r="706" spans="1:9" ht="15.75" x14ac:dyDescent="0.25">
      <c r="A706" s="5" t="s">
        <v>224</v>
      </c>
      <c r="B706" s="5" t="s">
        <v>97</v>
      </c>
      <c r="C706" s="5" t="s">
        <v>98</v>
      </c>
      <c r="D706" s="6">
        <v>49.73</v>
      </c>
      <c r="E706">
        <f t="shared" si="40"/>
        <v>40</v>
      </c>
      <c r="F706" s="6">
        <v>1</v>
      </c>
      <c r="G706" t="str">
        <f t="shared" si="41"/>
        <v>Unknown</v>
      </c>
      <c r="H706">
        <f t="shared" si="42"/>
        <v>49.73</v>
      </c>
      <c r="I706">
        <f t="shared" si="43"/>
        <v>0</v>
      </c>
    </row>
    <row r="707" spans="1:9" ht="15.75" x14ac:dyDescent="0.25">
      <c r="A707" s="5" t="s">
        <v>224</v>
      </c>
      <c r="B707" s="5" t="s">
        <v>61</v>
      </c>
      <c r="C707" s="5" t="s">
        <v>62</v>
      </c>
      <c r="D707" s="6">
        <v>100.98</v>
      </c>
      <c r="E707">
        <f t="shared" ref="E707:E770" si="44">IF(C707="Orange",67,IF(C707="Tomato",55,IF(C707="Potato",30,IF(C707="Pineapple",20,IF(C707="Grapes",10,IF(C707="Spinach",33,IF(C707="Strawberry",90,IF(C707="Cucumber",34,IF(C707="Mango",21,IF(C707="Watermelon",33,IF(C707="Broccoli",30,IF(C707="Kiwi",11,IF(C707="Lemon",20,IF(C707="Avocado",10,IF(C707="Cauliflower",14,IF(C707="Pear",64,IF(C707="Blueberry",99,IF(C707="Bell Pepper",65,40)))))))))))))))))
)</f>
        <v>40</v>
      </c>
      <c r="F707" s="6">
        <v>3</v>
      </c>
      <c r="G707" t="str">
        <f t="shared" ref="G707:G770" si="45">IF(C707="Pear", "Sprout &amp; Harvest Farm",
IF(C707="Pineapple", "Sun-Kissed Produce",
IF(C707="Watermelon", "Fresh From the Field",
IF(C707="Bell Pepper", "Valley's Bounty",
IF(C707="Blueberry", "Vibrant Veggies",
IF(C707="Grapes", "Root to Table Farms",
IF(C707="Cauliflower", "Sprout &amp; Harvest Farm",
IF(C707="Spinach", "Vibrant Veggies",
IF(C707="Avocado", "Fresh From the Field",
IF(C707="Strawberry", "Sun-Kissed Produce",
"Unknown"))))))))))</f>
        <v>Unknown</v>
      </c>
      <c r="H707">
        <f t="shared" ref="H707:H770" si="46">D707*F707</f>
        <v>302.94</v>
      </c>
      <c r="I707">
        <f t="shared" ref="I707:I770" si="47">((H707-D707)/H707)*100</f>
        <v>66.666666666666657</v>
      </c>
    </row>
    <row r="708" spans="1:9" ht="15.75" x14ac:dyDescent="0.25">
      <c r="A708" s="5" t="s">
        <v>224</v>
      </c>
      <c r="B708" s="5" t="s">
        <v>170</v>
      </c>
      <c r="C708" s="5" t="s">
        <v>146</v>
      </c>
      <c r="D708" s="6">
        <v>80</v>
      </c>
      <c r="E708">
        <f t="shared" si="44"/>
        <v>40</v>
      </c>
      <c r="F708" s="6">
        <v>0.5</v>
      </c>
      <c r="G708" t="str">
        <f t="shared" si="45"/>
        <v>Unknown</v>
      </c>
      <c r="H708">
        <f t="shared" si="46"/>
        <v>40</v>
      </c>
      <c r="I708">
        <f t="shared" si="47"/>
        <v>-100</v>
      </c>
    </row>
    <row r="709" spans="1:9" ht="15.75" x14ac:dyDescent="0.25">
      <c r="A709" s="5" t="s">
        <v>224</v>
      </c>
      <c r="B709" s="5" t="s">
        <v>91</v>
      </c>
      <c r="C709" s="5" t="s">
        <v>92</v>
      </c>
      <c r="D709" s="6">
        <v>69</v>
      </c>
      <c r="E709">
        <f t="shared" si="44"/>
        <v>40</v>
      </c>
      <c r="F709" s="6">
        <v>2</v>
      </c>
      <c r="G709" t="str">
        <f t="shared" si="45"/>
        <v>Unknown</v>
      </c>
      <c r="H709">
        <f t="shared" si="46"/>
        <v>138</v>
      </c>
      <c r="I709">
        <f t="shared" si="47"/>
        <v>50</v>
      </c>
    </row>
    <row r="710" spans="1:9" ht="15.75" x14ac:dyDescent="0.25">
      <c r="A710" s="5" t="s">
        <v>224</v>
      </c>
      <c r="B710" s="5" t="s">
        <v>142</v>
      </c>
      <c r="C710" s="5" t="s">
        <v>143</v>
      </c>
      <c r="D710" s="6">
        <v>65</v>
      </c>
      <c r="E710">
        <f t="shared" si="44"/>
        <v>40</v>
      </c>
      <c r="F710" s="6">
        <v>1.5</v>
      </c>
      <c r="G710" t="str">
        <f t="shared" si="45"/>
        <v>Unknown</v>
      </c>
      <c r="H710">
        <f t="shared" si="46"/>
        <v>97.5</v>
      </c>
      <c r="I710">
        <f t="shared" si="47"/>
        <v>33.333333333333329</v>
      </c>
    </row>
    <row r="711" spans="1:9" ht="15.75" x14ac:dyDescent="0.25">
      <c r="A711" s="5" t="s">
        <v>224</v>
      </c>
      <c r="B711" s="5" t="s">
        <v>20</v>
      </c>
      <c r="C711" s="5" t="s">
        <v>21</v>
      </c>
      <c r="D711" s="6">
        <v>43.88</v>
      </c>
      <c r="E711">
        <f t="shared" si="44"/>
        <v>30</v>
      </c>
      <c r="F711" s="6">
        <v>1</v>
      </c>
      <c r="G711" t="str">
        <f t="shared" si="45"/>
        <v>Unknown</v>
      </c>
      <c r="H711">
        <f t="shared" si="46"/>
        <v>43.88</v>
      </c>
      <c r="I711">
        <f t="shared" si="47"/>
        <v>0</v>
      </c>
    </row>
    <row r="712" spans="1:9" ht="15.75" x14ac:dyDescent="0.25">
      <c r="A712" s="5" t="s">
        <v>224</v>
      </c>
      <c r="B712" s="5" t="s">
        <v>134</v>
      </c>
      <c r="C712" s="5" t="s">
        <v>135</v>
      </c>
      <c r="D712" s="6">
        <v>42</v>
      </c>
      <c r="E712">
        <f t="shared" si="44"/>
        <v>40</v>
      </c>
      <c r="F712" s="6">
        <v>1.2</v>
      </c>
      <c r="G712" t="str">
        <f t="shared" si="45"/>
        <v>Unknown</v>
      </c>
      <c r="H712">
        <f t="shared" si="46"/>
        <v>50.4</v>
      </c>
      <c r="I712">
        <f t="shared" si="47"/>
        <v>16.666666666666664</v>
      </c>
    </row>
    <row r="713" spans="1:9" ht="15.75" x14ac:dyDescent="0.25">
      <c r="A713" s="5" t="s">
        <v>224</v>
      </c>
      <c r="B713" s="5" t="s">
        <v>128</v>
      </c>
      <c r="C713" s="5" t="s">
        <v>129</v>
      </c>
      <c r="D713" s="6">
        <v>200</v>
      </c>
      <c r="E713">
        <f t="shared" si="44"/>
        <v>40</v>
      </c>
      <c r="F713" s="6">
        <v>2.2000000000000002</v>
      </c>
      <c r="G713" t="str">
        <f t="shared" si="45"/>
        <v>Unknown</v>
      </c>
      <c r="H713">
        <f t="shared" si="46"/>
        <v>440.00000000000006</v>
      </c>
      <c r="I713">
        <f t="shared" si="47"/>
        <v>54.545454545454554</v>
      </c>
    </row>
    <row r="714" spans="1:9" ht="15.75" x14ac:dyDescent="0.25">
      <c r="A714" s="5" t="s">
        <v>224</v>
      </c>
      <c r="B714" s="5" t="s">
        <v>12</v>
      </c>
      <c r="C714" s="5" t="s">
        <v>13</v>
      </c>
      <c r="D714" s="6">
        <v>79</v>
      </c>
      <c r="E714">
        <f t="shared" si="44"/>
        <v>40</v>
      </c>
      <c r="F714" s="6">
        <v>0.5</v>
      </c>
      <c r="G714" t="str">
        <f t="shared" si="45"/>
        <v>Unknown</v>
      </c>
      <c r="H714">
        <f t="shared" si="46"/>
        <v>39.5</v>
      </c>
      <c r="I714">
        <f t="shared" si="47"/>
        <v>-100</v>
      </c>
    </row>
    <row r="715" spans="1:9" ht="15.75" x14ac:dyDescent="0.25">
      <c r="A715" s="5" t="s">
        <v>224</v>
      </c>
      <c r="B715" s="5" t="s">
        <v>24</v>
      </c>
      <c r="C715" s="5" t="s">
        <v>25</v>
      </c>
      <c r="D715" s="6">
        <v>28</v>
      </c>
      <c r="E715">
        <f t="shared" si="44"/>
        <v>10</v>
      </c>
      <c r="F715" s="6">
        <v>1</v>
      </c>
      <c r="G715" t="str">
        <f t="shared" si="45"/>
        <v>Root to Table Farms</v>
      </c>
      <c r="H715">
        <f t="shared" si="46"/>
        <v>28</v>
      </c>
      <c r="I715">
        <f t="shared" si="47"/>
        <v>0</v>
      </c>
    </row>
    <row r="716" spans="1:9" ht="15.75" x14ac:dyDescent="0.25">
      <c r="A716" s="5" t="s">
        <v>224</v>
      </c>
      <c r="B716" s="5" t="s">
        <v>26</v>
      </c>
      <c r="C716" s="5" t="s">
        <v>27</v>
      </c>
      <c r="D716" s="6">
        <v>47.78</v>
      </c>
      <c r="E716">
        <f t="shared" si="44"/>
        <v>33</v>
      </c>
      <c r="F716" s="6">
        <v>1</v>
      </c>
      <c r="G716" t="str">
        <f t="shared" si="45"/>
        <v>Vibrant Veggies</v>
      </c>
      <c r="H716">
        <f t="shared" si="46"/>
        <v>47.78</v>
      </c>
      <c r="I716">
        <f t="shared" si="47"/>
        <v>0</v>
      </c>
    </row>
    <row r="717" spans="1:9" ht="15.75" x14ac:dyDescent="0.25">
      <c r="A717" s="5" t="s">
        <v>224</v>
      </c>
      <c r="B717" s="5" t="s">
        <v>30</v>
      </c>
      <c r="C717" s="5" t="s">
        <v>31</v>
      </c>
      <c r="D717" s="6">
        <v>38.020000000000003</v>
      </c>
      <c r="E717">
        <f t="shared" si="44"/>
        <v>34</v>
      </c>
      <c r="F717" s="6">
        <v>0.5</v>
      </c>
      <c r="G717" t="str">
        <f t="shared" si="45"/>
        <v>Unknown</v>
      </c>
      <c r="H717">
        <f t="shared" si="46"/>
        <v>19.010000000000002</v>
      </c>
      <c r="I717">
        <f t="shared" si="47"/>
        <v>-100</v>
      </c>
    </row>
    <row r="718" spans="1:9" ht="15.75" x14ac:dyDescent="0.25">
      <c r="A718" s="5" t="s">
        <v>224</v>
      </c>
      <c r="B718" s="5" t="s">
        <v>36</v>
      </c>
      <c r="C718" s="5" t="s">
        <v>37</v>
      </c>
      <c r="D718" s="6">
        <v>32.18</v>
      </c>
      <c r="E718">
        <f t="shared" si="44"/>
        <v>30</v>
      </c>
      <c r="F718" s="6">
        <v>1.5</v>
      </c>
      <c r="G718" t="str">
        <f t="shared" si="45"/>
        <v>Unknown</v>
      </c>
      <c r="H718">
        <f t="shared" si="46"/>
        <v>48.269999999999996</v>
      </c>
      <c r="I718">
        <f t="shared" si="47"/>
        <v>33.333333333333329</v>
      </c>
    </row>
    <row r="719" spans="1:9" ht="15.75" x14ac:dyDescent="0.25">
      <c r="A719" s="5" t="s">
        <v>224</v>
      </c>
      <c r="B719" s="5" t="s">
        <v>89</v>
      </c>
      <c r="C719" s="5" t="s">
        <v>90</v>
      </c>
      <c r="D719" s="6">
        <v>69</v>
      </c>
      <c r="E719">
        <f t="shared" si="44"/>
        <v>40</v>
      </c>
      <c r="F719" s="6">
        <v>0.5</v>
      </c>
      <c r="G719" t="str">
        <f t="shared" si="45"/>
        <v>Unknown</v>
      </c>
      <c r="H719">
        <f t="shared" si="46"/>
        <v>34.5</v>
      </c>
      <c r="I719">
        <f t="shared" si="47"/>
        <v>-100</v>
      </c>
    </row>
    <row r="720" spans="1:9" ht="15.75" x14ac:dyDescent="0.25">
      <c r="A720" s="5" t="s">
        <v>224</v>
      </c>
      <c r="B720" s="5" t="s">
        <v>185</v>
      </c>
      <c r="C720" s="5" t="s">
        <v>186</v>
      </c>
      <c r="D720" s="6">
        <v>180</v>
      </c>
      <c r="E720">
        <f t="shared" si="44"/>
        <v>40</v>
      </c>
      <c r="F720" s="6">
        <v>0.5</v>
      </c>
      <c r="G720" t="str">
        <f t="shared" si="45"/>
        <v>Unknown</v>
      </c>
      <c r="H720">
        <f t="shared" si="46"/>
        <v>90</v>
      </c>
      <c r="I720">
        <f t="shared" si="47"/>
        <v>-100</v>
      </c>
    </row>
    <row r="721" spans="1:9" ht="15.75" x14ac:dyDescent="0.25">
      <c r="A721" s="5" t="s">
        <v>224</v>
      </c>
      <c r="B721" s="5" t="s">
        <v>111</v>
      </c>
      <c r="C721" s="5" t="s">
        <v>112</v>
      </c>
      <c r="D721" s="6">
        <v>47.78</v>
      </c>
      <c r="E721">
        <f t="shared" si="44"/>
        <v>40</v>
      </c>
      <c r="F721" s="6">
        <v>1</v>
      </c>
      <c r="G721" t="str">
        <f t="shared" si="45"/>
        <v>Unknown</v>
      </c>
      <c r="H721">
        <f t="shared" si="46"/>
        <v>47.78</v>
      </c>
      <c r="I721">
        <f t="shared" si="47"/>
        <v>0</v>
      </c>
    </row>
    <row r="722" spans="1:9" ht="15.75" x14ac:dyDescent="0.25">
      <c r="A722" s="5" t="s">
        <v>227</v>
      </c>
      <c r="B722" s="5" t="s">
        <v>40</v>
      </c>
      <c r="C722" s="5" t="s">
        <v>41</v>
      </c>
      <c r="D722" s="6">
        <v>28.5</v>
      </c>
      <c r="E722">
        <f t="shared" si="44"/>
        <v>20</v>
      </c>
      <c r="F722" s="6">
        <v>10</v>
      </c>
      <c r="G722" t="str">
        <f t="shared" si="45"/>
        <v>Unknown</v>
      </c>
      <c r="H722">
        <f t="shared" si="46"/>
        <v>285</v>
      </c>
      <c r="I722">
        <f t="shared" si="47"/>
        <v>90</v>
      </c>
    </row>
    <row r="723" spans="1:9" ht="15.75" x14ac:dyDescent="0.25">
      <c r="A723" s="5" t="s">
        <v>227</v>
      </c>
      <c r="B723" s="5" t="s">
        <v>68</v>
      </c>
      <c r="C723" s="5" t="s">
        <v>69</v>
      </c>
      <c r="D723" s="6">
        <v>40</v>
      </c>
      <c r="E723">
        <f t="shared" si="44"/>
        <v>40</v>
      </c>
      <c r="F723" s="6">
        <v>10</v>
      </c>
      <c r="G723" t="str">
        <f t="shared" si="45"/>
        <v>Unknown</v>
      </c>
      <c r="H723">
        <f t="shared" si="46"/>
        <v>400</v>
      </c>
      <c r="I723">
        <f t="shared" si="47"/>
        <v>90</v>
      </c>
    </row>
    <row r="724" spans="1:9" ht="15.75" x14ac:dyDescent="0.25">
      <c r="A724" s="5" t="s">
        <v>227</v>
      </c>
      <c r="B724" s="5" t="s">
        <v>97</v>
      </c>
      <c r="C724" s="5" t="s">
        <v>98</v>
      </c>
      <c r="D724" s="6">
        <v>51</v>
      </c>
      <c r="E724">
        <f t="shared" si="44"/>
        <v>40</v>
      </c>
      <c r="F724" s="6">
        <v>10</v>
      </c>
      <c r="G724" t="str">
        <f t="shared" si="45"/>
        <v>Unknown</v>
      </c>
      <c r="H724">
        <f t="shared" si="46"/>
        <v>510</v>
      </c>
      <c r="I724">
        <f t="shared" si="47"/>
        <v>90</v>
      </c>
    </row>
    <row r="725" spans="1:9" ht="15.75" x14ac:dyDescent="0.25">
      <c r="A725" s="5" t="s">
        <v>227</v>
      </c>
      <c r="B725" s="5" t="s">
        <v>22</v>
      </c>
      <c r="C725" s="5" t="s">
        <v>23</v>
      </c>
      <c r="D725" s="6">
        <v>25</v>
      </c>
      <c r="E725">
        <f t="shared" si="44"/>
        <v>20</v>
      </c>
      <c r="F725" s="6">
        <v>7</v>
      </c>
      <c r="G725" t="str">
        <f t="shared" si="45"/>
        <v>Sun-Kissed Produce</v>
      </c>
      <c r="H725">
        <f t="shared" si="46"/>
        <v>175</v>
      </c>
      <c r="I725">
        <f t="shared" si="47"/>
        <v>85.714285714285708</v>
      </c>
    </row>
    <row r="726" spans="1:9" ht="15.75" x14ac:dyDescent="0.25">
      <c r="A726" s="5" t="s">
        <v>219</v>
      </c>
      <c r="B726" s="5" t="s">
        <v>56</v>
      </c>
      <c r="C726" s="5" t="s">
        <v>57</v>
      </c>
      <c r="D726" s="6">
        <v>32</v>
      </c>
      <c r="E726">
        <f t="shared" si="44"/>
        <v>40</v>
      </c>
      <c r="F726" s="6">
        <v>1</v>
      </c>
      <c r="G726" t="str">
        <f t="shared" si="45"/>
        <v>Unknown</v>
      </c>
      <c r="H726">
        <f t="shared" si="46"/>
        <v>32</v>
      </c>
      <c r="I726">
        <f t="shared" si="47"/>
        <v>0</v>
      </c>
    </row>
    <row r="727" spans="1:9" ht="15.75" x14ac:dyDescent="0.25">
      <c r="A727" s="5" t="s">
        <v>219</v>
      </c>
      <c r="B727" s="5" t="s">
        <v>74</v>
      </c>
      <c r="C727" s="5" t="s">
        <v>75</v>
      </c>
      <c r="D727" s="6">
        <v>17</v>
      </c>
      <c r="E727">
        <f t="shared" si="44"/>
        <v>40</v>
      </c>
      <c r="F727" s="6">
        <v>5.3</v>
      </c>
      <c r="G727" t="str">
        <f t="shared" si="45"/>
        <v>Unknown</v>
      </c>
      <c r="H727">
        <f t="shared" si="46"/>
        <v>90.1</v>
      </c>
      <c r="I727">
        <f t="shared" si="47"/>
        <v>81.132075471698116</v>
      </c>
    </row>
    <row r="728" spans="1:9" ht="15.75" x14ac:dyDescent="0.25">
      <c r="A728" s="5" t="s">
        <v>219</v>
      </c>
      <c r="B728" s="5" t="s">
        <v>97</v>
      </c>
      <c r="C728" s="5" t="s">
        <v>98</v>
      </c>
      <c r="D728" s="6">
        <v>46</v>
      </c>
      <c r="E728">
        <f t="shared" si="44"/>
        <v>40</v>
      </c>
      <c r="F728" s="6">
        <v>6</v>
      </c>
      <c r="G728" t="str">
        <f t="shared" si="45"/>
        <v>Unknown</v>
      </c>
      <c r="H728">
        <f t="shared" si="46"/>
        <v>276</v>
      </c>
      <c r="I728">
        <f t="shared" si="47"/>
        <v>83.333333333333343</v>
      </c>
    </row>
    <row r="729" spans="1:9" ht="15.75" x14ac:dyDescent="0.25">
      <c r="A729" s="5" t="s">
        <v>219</v>
      </c>
      <c r="B729" s="5" t="s">
        <v>14</v>
      </c>
      <c r="C729" s="5" t="s">
        <v>15</v>
      </c>
      <c r="D729" s="6">
        <v>100</v>
      </c>
      <c r="E729">
        <f t="shared" si="44"/>
        <v>40</v>
      </c>
      <c r="F729" s="6">
        <v>1.5</v>
      </c>
      <c r="G729" t="str">
        <f t="shared" si="45"/>
        <v>Unknown</v>
      </c>
      <c r="H729">
        <f t="shared" si="46"/>
        <v>150</v>
      </c>
      <c r="I729">
        <f t="shared" si="47"/>
        <v>33.333333333333329</v>
      </c>
    </row>
    <row r="730" spans="1:9" ht="15.75" x14ac:dyDescent="0.25">
      <c r="A730" s="5" t="s">
        <v>219</v>
      </c>
      <c r="B730" s="5" t="s">
        <v>16</v>
      </c>
      <c r="C730" s="5" t="s">
        <v>17</v>
      </c>
      <c r="D730" s="6">
        <v>100</v>
      </c>
      <c r="E730">
        <f t="shared" si="44"/>
        <v>67</v>
      </c>
      <c r="F730" s="6">
        <v>0.5</v>
      </c>
      <c r="G730" t="str">
        <f t="shared" si="45"/>
        <v>Unknown</v>
      </c>
      <c r="H730">
        <f t="shared" si="46"/>
        <v>50</v>
      </c>
      <c r="I730">
        <f t="shared" si="47"/>
        <v>-100</v>
      </c>
    </row>
    <row r="731" spans="1:9" ht="15.75" x14ac:dyDescent="0.25">
      <c r="A731" s="5" t="s">
        <v>219</v>
      </c>
      <c r="B731" s="5" t="s">
        <v>24</v>
      </c>
      <c r="C731" s="5" t="s">
        <v>25</v>
      </c>
      <c r="D731" s="6">
        <v>36</v>
      </c>
      <c r="E731">
        <f t="shared" si="44"/>
        <v>10</v>
      </c>
      <c r="F731" s="6">
        <v>4</v>
      </c>
      <c r="G731" t="str">
        <f t="shared" si="45"/>
        <v>Root to Table Farms</v>
      </c>
      <c r="H731">
        <f t="shared" si="46"/>
        <v>144</v>
      </c>
      <c r="I731">
        <f t="shared" si="47"/>
        <v>75</v>
      </c>
    </row>
    <row r="732" spans="1:9" ht="15.75" x14ac:dyDescent="0.25">
      <c r="A732" s="5" t="s">
        <v>219</v>
      </c>
      <c r="B732" s="5" t="s">
        <v>100</v>
      </c>
      <c r="C732" s="5" t="s">
        <v>101</v>
      </c>
      <c r="D732" s="6">
        <v>19</v>
      </c>
      <c r="E732">
        <f t="shared" si="44"/>
        <v>40</v>
      </c>
      <c r="F732" s="6">
        <v>2</v>
      </c>
      <c r="G732" t="str">
        <f t="shared" si="45"/>
        <v>Unknown</v>
      </c>
      <c r="H732">
        <f t="shared" si="46"/>
        <v>38</v>
      </c>
      <c r="I732">
        <f t="shared" si="47"/>
        <v>50</v>
      </c>
    </row>
    <row r="733" spans="1:9" ht="15.75" x14ac:dyDescent="0.25">
      <c r="A733" s="5" t="s">
        <v>219</v>
      </c>
      <c r="B733" s="5" t="s">
        <v>220</v>
      </c>
      <c r="C733" s="5" t="s">
        <v>221</v>
      </c>
      <c r="D733" s="6">
        <v>90</v>
      </c>
      <c r="E733">
        <f t="shared" si="44"/>
        <v>40</v>
      </c>
      <c r="F733" s="6">
        <v>0.5</v>
      </c>
      <c r="G733" t="str">
        <f t="shared" si="45"/>
        <v>Unknown</v>
      </c>
      <c r="H733">
        <f t="shared" si="46"/>
        <v>45</v>
      </c>
      <c r="I733">
        <f t="shared" si="47"/>
        <v>-100</v>
      </c>
    </row>
    <row r="734" spans="1:9" ht="15.75" x14ac:dyDescent="0.25">
      <c r="A734" s="5" t="s">
        <v>219</v>
      </c>
      <c r="B734" s="5" t="s">
        <v>30</v>
      </c>
      <c r="C734" s="5" t="s">
        <v>31</v>
      </c>
      <c r="D734" s="6">
        <v>32</v>
      </c>
      <c r="E734">
        <f t="shared" si="44"/>
        <v>34</v>
      </c>
      <c r="F734" s="6">
        <v>0.6</v>
      </c>
      <c r="G734" t="str">
        <f t="shared" si="45"/>
        <v>Unknown</v>
      </c>
      <c r="H734">
        <f t="shared" si="46"/>
        <v>19.2</v>
      </c>
      <c r="I734">
        <f t="shared" si="47"/>
        <v>-66.666666666666671</v>
      </c>
    </row>
    <row r="735" spans="1:9" ht="15.75" x14ac:dyDescent="0.25">
      <c r="A735" s="5" t="s">
        <v>219</v>
      </c>
      <c r="B735" s="5" t="s">
        <v>20</v>
      </c>
      <c r="C735" s="5" t="s">
        <v>21</v>
      </c>
      <c r="D735" s="6">
        <v>36</v>
      </c>
      <c r="E735">
        <f t="shared" si="44"/>
        <v>30</v>
      </c>
      <c r="F735" s="6">
        <v>1</v>
      </c>
      <c r="G735" t="str">
        <f t="shared" si="45"/>
        <v>Unknown</v>
      </c>
      <c r="H735">
        <f t="shared" si="46"/>
        <v>36</v>
      </c>
      <c r="I735">
        <f t="shared" si="47"/>
        <v>0</v>
      </c>
    </row>
    <row r="736" spans="1:9" ht="15.75" x14ac:dyDescent="0.25">
      <c r="A736" s="5" t="s">
        <v>219</v>
      </c>
      <c r="B736" s="5" t="s">
        <v>28</v>
      </c>
      <c r="C736" s="5" t="s">
        <v>29</v>
      </c>
      <c r="D736" s="6">
        <v>90</v>
      </c>
      <c r="E736">
        <f t="shared" si="44"/>
        <v>90</v>
      </c>
      <c r="F736" s="6">
        <v>1</v>
      </c>
      <c r="G736" t="str">
        <f t="shared" si="45"/>
        <v>Sun-Kissed Produce</v>
      </c>
      <c r="H736">
        <f t="shared" si="46"/>
        <v>90</v>
      </c>
      <c r="I736">
        <f t="shared" si="47"/>
        <v>0</v>
      </c>
    </row>
    <row r="737" spans="1:9" ht="15.75" x14ac:dyDescent="0.25">
      <c r="A737" s="5" t="s">
        <v>219</v>
      </c>
      <c r="B737" s="5" t="s">
        <v>34</v>
      </c>
      <c r="C737" s="5" t="s">
        <v>35</v>
      </c>
      <c r="D737" s="6">
        <v>72</v>
      </c>
      <c r="E737">
        <f t="shared" si="44"/>
        <v>33</v>
      </c>
      <c r="F737" s="6">
        <v>2.5</v>
      </c>
      <c r="G737" t="str">
        <f t="shared" si="45"/>
        <v>Fresh From the Field</v>
      </c>
      <c r="H737">
        <f t="shared" si="46"/>
        <v>180</v>
      </c>
      <c r="I737">
        <f t="shared" si="47"/>
        <v>60</v>
      </c>
    </row>
    <row r="738" spans="1:9" ht="15.75" x14ac:dyDescent="0.25">
      <c r="A738" s="5" t="s">
        <v>219</v>
      </c>
      <c r="B738" s="5" t="s">
        <v>105</v>
      </c>
      <c r="C738" s="5" t="s">
        <v>106</v>
      </c>
      <c r="D738" s="6">
        <v>29</v>
      </c>
      <c r="E738">
        <f t="shared" si="44"/>
        <v>40</v>
      </c>
      <c r="F738" s="6">
        <v>0.25</v>
      </c>
      <c r="G738" t="str">
        <f t="shared" si="45"/>
        <v>Unknown</v>
      </c>
      <c r="H738">
        <f t="shared" si="46"/>
        <v>7.25</v>
      </c>
      <c r="I738">
        <f t="shared" si="47"/>
        <v>-300</v>
      </c>
    </row>
    <row r="739" spans="1:9" ht="15.75" x14ac:dyDescent="0.25">
      <c r="A739" s="5" t="s">
        <v>219</v>
      </c>
      <c r="B739" s="5" t="s">
        <v>95</v>
      </c>
      <c r="C739" s="5" t="s">
        <v>96</v>
      </c>
      <c r="D739" s="6">
        <v>39</v>
      </c>
      <c r="E739">
        <f t="shared" si="44"/>
        <v>40</v>
      </c>
      <c r="F739" s="6">
        <v>2</v>
      </c>
      <c r="G739" t="str">
        <f t="shared" si="45"/>
        <v>Unknown</v>
      </c>
      <c r="H739">
        <f t="shared" si="46"/>
        <v>78</v>
      </c>
      <c r="I739">
        <f t="shared" si="47"/>
        <v>50</v>
      </c>
    </row>
    <row r="740" spans="1:9" ht="15.75" x14ac:dyDescent="0.25">
      <c r="A740" s="5" t="s">
        <v>219</v>
      </c>
      <c r="B740" s="5" t="s">
        <v>40</v>
      </c>
      <c r="C740" s="5" t="s">
        <v>41</v>
      </c>
      <c r="D740" s="6">
        <v>23</v>
      </c>
      <c r="E740">
        <f t="shared" si="44"/>
        <v>20</v>
      </c>
      <c r="F740" s="6">
        <v>8</v>
      </c>
      <c r="G740" t="str">
        <f t="shared" si="45"/>
        <v>Unknown</v>
      </c>
      <c r="H740">
        <f t="shared" si="46"/>
        <v>184</v>
      </c>
      <c r="I740">
        <f t="shared" si="47"/>
        <v>87.5</v>
      </c>
    </row>
    <row r="741" spans="1:9" ht="15.75" x14ac:dyDescent="0.25">
      <c r="A741" s="5" t="s">
        <v>219</v>
      </c>
      <c r="B741" s="5" t="s">
        <v>36</v>
      </c>
      <c r="C741" s="5" t="s">
        <v>37</v>
      </c>
      <c r="D741" s="6">
        <v>31</v>
      </c>
      <c r="E741">
        <f t="shared" si="44"/>
        <v>30</v>
      </c>
      <c r="F741" s="6">
        <v>0.6</v>
      </c>
      <c r="G741" t="str">
        <f t="shared" si="45"/>
        <v>Unknown</v>
      </c>
      <c r="H741">
        <f t="shared" si="46"/>
        <v>18.599999999999998</v>
      </c>
      <c r="I741">
        <f t="shared" si="47"/>
        <v>-66.666666666666686</v>
      </c>
    </row>
    <row r="742" spans="1:9" ht="15.75" x14ac:dyDescent="0.25">
      <c r="A742" s="5" t="s">
        <v>219</v>
      </c>
      <c r="B742" s="5" t="s">
        <v>46</v>
      </c>
      <c r="C742" s="5" t="s">
        <v>47</v>
      </c>
      <c r="D742" s="6">
        <v>85</v>
      </c>
      <c r="E742">
        <f t="shared" si="44"/>
        <v>64</v>
      </c>
      <c r="F742" s="6">
        <v>0.5</v>
      </c>
      <c r="G742" t="str">
        <f t="shared" si="45"/>
        <v>Sprout &amp; Harvest Farm</v>
      </c>
      <c r="H742">
        <f t="shared" si="46"/>
        <v>42.5</v>
      </c>
      <c r="I742">
        <f t="shared" si="47"/>
        <v>-100</v>
      </c>
    </row>
    <row r="743" spans="1:9" ht="15.75" x14ac:dyDescent="0.25">
      <c r="A743" s="5" t="s">
        <v>219</v>
      </c>
      <c r="B743" s="5" t="s">
        <v>50</v>
      </c>
      <c r="C743" s="5" t="s">
        <v>51</v>
      </c>
      <c r="D743" s="6">
        <v>66</v>
      </c>
      <c r="E743">
        <f t="shared" si="44"/>
        <v>65</v>
      </c>
      <c r="F743" s="6">
        <v>1</v>
      </c>
      <c r="G743" t="str">
        <f t="shared" si="45"/>
        <v>Valley's Bounty</v>
      </c>
      <c r="H743">
        <f t="shared" si="46"/>
        <v>66</v>
      </c>
      <c r="I743">
        <f t="shared" si="47"/>
        <v>0</v>
      </c>
    </row>
    <row r="744" spans="1:9" ht="15.75" x14ac:dyDescent="0.25">
      <c r="A744" s="5" t="s">
        <v>219</v>
      </c>
      <c r="B744" s="5" t="s">
        <v>91</v>
      </c>
      <c r="C744" s="5" t="s">
        <v>92</v>
      </c>
      <c r="D744" s="6">
        <v>63</v>
      </c>
      <c r="E744">
        <f t="shared" si="44"/>
        <v>40</v>
      </c>
      <c r="F744" s="6">
        <v>0.5</v>
      </c>
      <c r="G744" t="str">
        <f t="shared" si="45"/>
        <v>Unknown</v>
      </c>
      <c r="H744">
        <f t="shared" si="46"/>
        <v>31.5</v>
      </c>
      <c r="I744">
        <f t="shared" si="47"/>
        <v>-100</v>
      </c>
    </row>
    <row r="745" spans="1:9" ht="15.75" x14ac:dyDescent="0.25">
      <c r="A745" s="5" t="s">
        <v>219</v>
      </c>
      <c r="B745" s="5" t="s">
        <v>136</v>
      </c>
      <c r="C745" s="5" t="s">
        <v>137</v>
      </c>
      <c r="D745" s="6">
        <v>163</v>
      </c>
      <c r="E745">
        <f t="shared" si="44"/>
        <v>40</v>
      </c>
      <c r="F745" s="6">
        <v>0.5</v>
      </c>
      <c r="G745" t="str">
        <f t="shared" si="45"/>
        <v>Unknown</v>
      </c>
      <c r="H745">
        <f t="shared" si="46"/>
        <v>81.5</v>
      </c>
      <c r="I745">
        <f t="shared" si="47"/>
        <v>-100</v>
      </c>
    </row>
    <row r="746" spans="1:9" ht="15.75" x14ac:dyDescent="0.25">
      <c r="A746" s="5" t="s">
        <v>219</v>
      </c>
      <c r="B746" s="5" t="s">
        <v>42</v>
      </c>
      <c r="C746" s="5" t="s">
        <v>43</v>
      </c>
      <c r="D746" s="6">
        <v>28</v>
      </c>
      <c r="E746">
        <f t="shared" si="44"/>
        <v>10</v>
      </c>
      <c r="F746" s="6">
        <v>5</v>
      </c>
      <c r="G746" t="str">
        <f t="shared" si="45"/>
        <v>Fresh From the Field</v>
      </c>
      <c r="H746">
        <f t="shared" si="46"/>
        <v>140</v>
      </c>
      <c r="I746">
        <f t="shared" si="47"/>
        <v>80</v>
      </c>
    </row>
    <row r="747" spans="1:9" ht="15.75" x14ac:dyDescent="0.25">
      <c r="A747" s="5" t="s">
        <v>219</v>
      </c>
      <c r="B747" s="5" t="s">
        <v>228</v>
      </c>
      <c r="C747" s="5" t="s">
        <v>229</v>
      </c>
      <c r="D747" s="6">
        <v>85</v>
      </c>
      <c r="E747">
        <f t="shared" si="44"/>
        <v>40</v>
      </c>
      <c r="F747" s="6">
        <v>1</v>
      </c>
      <c r="G747" t="str">
        <f t="shared" si="45"/>
        <v>Unknown</v>
      </c>
      <c r="H747">
        <f t="shared" si="46"/>
        <v>85</v>
      </c>
      <c r="I747">
        <f t="shared" si="47"/>
        <v>0</v>
      </c>
    </row>
    <row r="748" spans="1:9" ht="15.75" x14ac:dyDescent="0.25">
      <c r="A748" s="5" t="s">
        <v>219</v>
      </c>
      <c r="B748" s="5" t="s">
        <v>54</v>
      </c>
      <c r="C748" s="5" t="s">
        <v>55</v>
      </c>
      <c r="D748" s="6">
        <v>30</v>
      </c>
      <c r="E748">
        <f t="shared" si="44"/>
        <v>40</v>
      </c>
      <c r="F748" s="6">
        <v>1</v>
      </c>
      <c r="G748" t="str">
        <f t="shared" si="45"/>
        <v>Unknown</v>
      </c>
      <c r="H748">
        <f t="shared" si="46"/>
        <v>30</v>
      </c>
      <c r="I748">
        <f t="shared" si="47"/>
        <v>0</v>
      </c>
    </row>
    <row r="749" spans="1:9" ht="15.75" x14ac:dyDescent="0.25">
      <c r="A749" s="5" t="s">
        <v>219</v>
      </c>
      <c r="B749" s="5" t="s">
        <v>93</v>
      </c>
      <c r="C749" s="5" t="s">
        <v>94</v>
      </c>
      <c r="D749" s="6">
        <v>49</v>
      </c>
      <c r="E749">
        <f t="shared" si="44"/>
        <v>40</v>
      </c>
      <c r="F749" s="6">
        <v>0.5</v>
      </c>
      <c r="G749" t="str">
        <f t="shared" si="45"/>
        <v>Unknown</v>
      </c>
      <c r="H749">
        <f t="shared" si="46"/>
        <v>24.5</v>
      </c>
      <c r="I749">
        <f t="shared" si="47"/>
        <v>-100</v>
      </c>
    </row>
    <row r="750" spans="1:9" ht="15.75" x14ac:dyDescent="0.25">
      <c r="A750" s="5" t="s">
        <v>219</v>
      </c>
      <c r="B750" s="5" t="s">
        <v>145</v>
      </c>
      <c r="C750" s="5" t="s">
        <v>146</v>
      </c>
      <c r="D750" s="6">
        <v>23</v>
      </c>
      <c r="E750">
        <f t="shared" si="44"/>
        <v>40</v>
      </c>
      <c r="F750" s="6">
        <v>4</v>
      </c>
      <c r="G750" t="str">
        <f t="shared" si="45"/>
        <v>Unknown</v>
      </c>
      <c r="H750">
        <f t="shared" si="46"/>
        <v>92</v>
      </c>
      <c r="I750">
        <f t="shared" si="47"/>
        <v>75</v>
      </c>
    </row>
    <row r="751" spans="1:9" ht="15.75" x14ac:dyDescent="0.25">
      <c r="A751" s="5" t="s">
        <v>219</v>
      </c>
      <c r="B751" s="5" t="s">
        <v>10</v>
      </c>
      <c r="C751" s="5" t="s">
        <v>11</v>
      </c>
      <c r="D751" s="6">
        <v>103</v>
      </c>
      <c r="E751">
        <f t="shared" si="44"/>
        <v>40</v>
      </c>
      <c r="F751" s="6">
        <v>1</v>
      </c>
      <c r="G751" t="str">
        <f t="shared" si="45"/>
        <v>Unknown</v>
      </c>
      <c r="H751">
        <f t="shared" si="46"/>
        <v>103</v>
      </c>
      <c r="I751">
        <f t="shared" si="47"/>
        <v>0</v>
      </c>
    </row>
    <row r="752" spans="1:9" ht="15.75" x14ac:dyDescent="0.25">
      <c r="A752" s="5" t="s">
        <v>219</v>
      </c>
      <c r="B752" s="5" t="s">
        <v>168</v>
      </c>
      <c r="C752" s="5" t="s">
        <v>141</v>
      </c>
      <c r="D752" s="6">
        <v>198</v>
      </c>
      <c r="E752">
        <f t="shared" si="44"/>
        <v>40</v>
      </c>
      <c r="F752" s="6">
        <v>0.5</v>
      </c>
      <c r="G752" t="str">
        <f t="shared" si="45"/>
        <v>Unknown</v>
      </c>
      <c r="H752">
        <f t="shared" si="46"/>
        <v>99</v>
      </c>
      <c r="I752">
        <f t="shared" si="47"/>
        <v>-100</v>
      </c>
    </row>
    <row r="753" spans="1:9" ht="15.75" x14ac:dyDescent="0.25">
      <c r="A753" s="5" t="s">
        <v>219</v>
      </c>
      <c r="B753" s="5" t="s">
        <v>164</v>
      </c>
      <c r="C753" s="5" t="s">
        <v>165</v>
      </c>
      <c r="D753" s="6">
        <v>83</v>
      </c>
      <c r="E753">
        <f t="shared" si="44"/>
        <v>40</v>
      </c>
      <c r="F753" s="6">
        <v>0.5</v>
      </c>
      <c r="G753" t="str">
        <f t="shared" si="45"/>
        <v>Unknown</v>
      </c>
      <c r="H753">
        <f t="shared" si="46"/>
        <v>41.5</v>
      </c>
      <c r="I753">
        <f t="shared" si="47"/>
        <v>-100</v>
      </c>
    </row>
    <row r="754" spans="1:9" ht="15.75" x14ac:dyDescent="0.25">
      <c r="A754" s="5" t="s">
        <v>219</v>
      </c>
      <c r="B754" s="5" t="s">
        <v>120</v>
      </c>
      <c r="C754" s="5" t="s">
        <v>121</v>
      </c>
      <c r="D754" s="6">
        <v>41</v>
      </c>
      <c r="E754">
        <f t="shared" si="44"/>
        <v>40</v>
      </c>
      <c r="F754" s="6">
        <v>1</v>
      </c>
      <c r="G754" t="str">
        <f t="shared" si="45"/>
        <v>Unknown</v>
      </c>
      <c r="H754">
        <f t="shared" si="46"/>
        <v>41</v>
      </c>
      <c r="I754">
        <f t="shared" si="47"/>
        <v>0</v>
      </c>
    </row>
    <row r="755" spans="1:9" ht="15.75" x14ac:dyDescent="0.25">
      <c r="A755" s="5" t="s">
        <v>219</v>
      </c>
      <c r="B755" s="5" t="s">
        <v>77</v>
      </c>
      <c r="C755" s="5" t="s">
        <v>78</v>
      </c>
      <c r="D755" s="6">
        <v>73</v>
      </c>
      <c r="E755">
        <f t="shared" si="44"/>
        <v>40</v>
      </c>
      <c r="F755" s="6">
        <v>0.5</v>
      </c>
      <c r="G755" t="str">
        <f t="shared" si="45"/>
        <v>Unknown</v>
      </c>
      <c r="H755">
        <f t="shared" si="46"/>
        <v>36.5</v>
      </c>
      <c r="I755">
        <f t="shared" si="47"/>
        <v>-100</v>
      </c>
    </row>
    <row r="756" spans="1:9" ht="15.75" x14ac:dyDescent="0.25">
      <c r="A756" s="5" t="s">
        <v>219</v>
      </c>
      <c r="B756" s="5" t="s">
        <v>18</v>
      </c>
      <c r="C756" s="5" t="s">
        <v>19</v>
      </c>
      <c r="D756" s="6">
        <v>78</v>
      </c>
      <c r="E756">
        <f t="shared" si="44"/>
        <v>55</v>
      </c>
      <c r="F756" s="6">
        <v>2</v>
      </c>
      <c r="G756" t="str">
        <f t="shared" si="45"/>
        <v>Unknown</v>
      </c>
      <c r="H756">
        <f t="shared" si="46"/>
        <v>156</v>
      </c>
      <c r="I756">
        <f t="shared" si="47"/>
        <v>50</v>
      </c>
    </row>
    <row r="757" spans="1:9" ht="15.75" x14ac:dyDescent="0.25">
      <c r="A757" s="5" t="s">
        <v>219</v>
      </c>
      <c r="B757" s="5" t="s">
        <v>142</v>
      </c>
      <c r="C757" s="5" t="s">
        <v>143</v>
      </c>
      <c r="D757" s="6">
        <v>66</v>
      </c>
      <c r="E757">
        <f t="shared" si="44"/>
        <v>40</v>
      </c>
      <c r="F757" s="6">
        <v>1.5</v>
      </c>
      <c r="G757" t="str">
        <f t="shared" si="45"/>
        <v>Unknown</v>
      </c>
      <c r="H757">
        <f t="shared" si="46"/>
        <v>99</v>
      </c>
      <c r="I757">
        <f t="shared" si="47"/>
        <v>33.333333333333329</v>
      </c>
    </row>
    <row r="758" spans="1:9" ht="15.75" x14ac:dyDescent="0.25">
      <c r="A758" s="5" t="s">
        <v>219</v>
      </c>
      <c r="B758" s="5" t="s">
        <v>70</v>
      </c>
      <c r="C758" s="5" t="s">
        <v>71</v>
      </c>
      <c r="D758" s="6">
        <v>38</v>
      </c>
      <c r="E758">
        <f t="shared" si="44"/>
        <v>40</v>
      </c>
      <c r="F758" s="6">
        <v>4</v>
      </c>
      <c r="G758" t="str">
        <f t="shared" si="45"/>
        <v>Unknown</v>
      </c>
      <c r="H758">
        <f t="shared" si="46"/>
        <v>152</v>
      </c>
      <c r="I758">
        <f t="shared" si="47"/>
        <v>75</v>
      </c>
    </row>
    <row r="759" spans="1:9" ht="15.75" x14ac:dyDescent="0.25">
      <c r="A759" s="5" t="s">
        <v>230</v>
      </c>
      <c r="B759" s="5" t="s">
        <v>30</v>
      </c>
      <c r="C759" s="5" t="s">
        <v>31</v>
      </c>
      <c r="D759" s="6">
        <v>39</v>
      </c>
      <c r="E759">
        <f t="shared" si="44"/>
        <v>34</v>
      </c>
      <c r="F759" s="6">
        <v>2</v>
      </c>
      <c r="G759" t="str">
        <f t="shared" si="45"/>
        <v>Unknown</v>
      </c>
      <c r="H759">
        <f t="shared" si="46"/>
        <v>78</v>
      </c>
      <c r="I759">
        <f t="shared" si="47"/>
        <v>50</v>
      </c>
    </row>
    <row r="760" spans="1:9" ht="15.75" x14ac:dyDescent="0.25">
      <c r="A760" s="5" t="s">
        <v>230</v>
      </c>
      <c r="B760" s="5" t="s">
        <v>36</v>
      </c>
      <c r="C760" s="5" t="s">
        <v>37</v>
      </c>
      <c r="D760" s="6">
        <v>33</v>
      </c>
      <c r="E760">
        <f t="shared" si="44"/>
        <v>30</v>
      </c>
      <c r="F760" s="6">
        <v>1</v>
      </c>
      <c r="G760" t="str">
        <f t="shared" si="45"/>
        <v>Unknown</v>
      </c>
      <c r="H760">
        <f t="shared" si="46"/>
        <v>33</v>
      </c>
      <c r="I760">
        <f t="shared" si="47"/>
        <v>0</v>
      </c>
    </row>
    <row r="761" spans="1:9" ht="15.75" x14ac:dyDescent="0.25">
      <c r="A761" s="5" t="s">
        <v>230</v>
      </c>
      <c r="B761" s="5" t="s">
        <v>97</v>
      </c>
      <c r="C761" s="5" t="s">
        <v>98</v>
      </c>
      <c r="D761" s="6">
        <v>51</v>
      </c>
      <c r="E761">
        <f t="shared" si="44"/>
        <v>40</v>
      </c>
      <c r="F761" s="6">
        <v>6</v>
      </c>
      <c r="G761" t="str">
        <f t="shared" si="45"/>
        <v>Unknown</v>
      </c>
      <c r="H761">
        <f t="shared" si="46"/>
        <v>306</v>
      </c>
      <c r="I761">
        <f t="shared" si="47"/>
        <v>83.333333333333343</v>
      </c>
    </row>
    <row r="762" spans="1:9" ht="15.75" x14ac:dyDescent="0.25">
      <c r="A762" s="5" t="s">
        <v>230</v>
      </c>
      <c r="B762" s="5" t="s">
        <v>100</v>
      </c>
      <c r="C762" s="5" t="s">
        <v>101</v>
      </c>
      <c r="D762" s="6">
        <v>21</v>
      </c>
      <c r="E762">
        <f t="shared" si="44"/>
        <v>40</v>
      </c>
      <c r="F762" s="6">
        <v>8</v>
      </c>
      <c r="G762" t="str">
        <f t="shared" si="45"/>
        <v>Unknown</v>
      </c>
      <c r="H762">
        <f t="shared" si="46"/>
        <v>168</v>
      </c>
      <c r="I762">
        <f t="shared" si="47"/>
        <v>87.5</v>
      </c>
    </row>
    <row r="763" spans="1:9" ht="15.75" x14ac:dyDescent="0.25">
      <c r="A763" s="5" t="s">
        <v>230</v>
      </c>
      <c r="B763" s="5" t="s">
        <v>22</v>
      </c>
      <c r="C763" s="5" t="s">
        <v>23</v>
      </c>
      <c r="D763" s="6">
        <v>25</v>
      </c>
      <c r="E763">
        <f t="shared" si="44"/>
        <v>20</v>
      </c>
      <c r="F763" s="6">
        <v>1</v>
      </c>
      <c r="G763" t="str">
        <f t="shared" si="45"/>
        <v>Sun-Kissed Produce</v>
      </c>
      <c r="H763">
        <f t="shared" si="46"/>
        <v>25</v>
      </c>
      <c r="I763">
        <f t="shared" si="47"/>
        <v>0</v>
      </c>
    </row>
    <row r="764" spans="1:9" ht="15.75" x14ac:dyDescent="0.25">
      <c r="A764" s="5" t="s">
        <v>230</v>
      </c>
      <c r="B764" s="5" t="s">
        <v>93</v>
      </c>
      <c r="C764" s="5" t="s">
        <v>94</v>
      </c>
      <c r="D764" s="6">
        <v>50</v>
      </c>
      <c r="E764">
        <f t="shared" si="44"/>
        <v>40</v>
      </c>
      <c r="F764" s="6">
        <v>0.5</v>
      </c>
      <c r="G764" t="str">
        <f t="shared" si="45"/>
        <v>Unknown</v>
      </c>
      <c r="H764">
        <f t="shared" si="46"/>
        <v>25</v>
      </c>
      <c r="I764">
        <f t="shared" si="47"/>
        <v>-100</v>
      </c>
    </row>
    <row r="765" spans="1:9" ht="15.75" x14ac:dyDescent="0.25">
      <c r="A765" s="5" t="s">
        <v>230</v>
      </c>
      <c r="B765" s="5" t="s">
        <v>61</v>
      </c>
      <c r="C765" s="5" t="s">
        <v>62</v>
      </c>
      <c r="D765" s="6">
        <v>102</v>
      </c>
      <c r="E765">
        <f t="shared" si="44"/>
        <v>40</v>
      </c>
      <c r="F765" s="6">
        <v>1</v>
      </c>
      <c r="G765" t="str">
        <f t="shared" si="45"/>
        <v>Unknown</v>
      </c>
      <c r="H765">
        <f t="shared" si="46"/>
        <v>102</v>
      </c>
      <c r="I765">
        <f t="shared" si="47"/>
        <v>0</v>
      </c>
    </row>
    <row r="766" spans="1:9" ht="15.75" x14ac:dyDescent="0.25">
      <c r="A766" s="5" t="s">
        <v>230</v>
      </c>
      <c r="B766" s="5" t="s">
        <v>48</v>
      </c>
      <c r="C766" s="5" t="s">
        <v>49</v>
      </c>
      <c r="D766" s="6">
        <v>115</v>
      </c>
      <c r="E766">
        <f t="shared" si="44"/>
        <v>99</v>
      </c>
      <c r="F766" s="6">
        <v>1</v>
      </c>
      <c r="G766" t="str">
        <f t="shared" si="45"/>
        <v>Vibrant Veggies</v>
      </c>
      <c r="H766">
        <f t="shared" si="46"/>
        <v>115</v>
      </c>
      <c r="I766">
        <f t="shared" si="47"/>
        <v>0</v>
      </c>
    </row>
    <row r="767" spans="1:9" ht="15.75" x14ac:dyDescent="0.25">
      <c r="A767" s="5" t="s">
        <v>230</v>
      </c>
      <c r="B767" s="5" t="s">
        <v>120</v>
      </c>
      <c r="C767" s="5" t="s">
        <v>121</v>
      </c>
      <c r="D767" s="6">
        <v>42</v>
      </c>
      <c r="E767">
        <f t="shared" si="44"/>
        <v>40</v>
      </c>
      <c r="F767" s="6">
        <v>2</v>
      </c>
      <c r="G767" t="str">
        <f t="shared" si="45"/>
        <v>Unknown</v>
      </c>
      <c r="H767">
        <f t="shared" si="46"/>
        <v>84</v>
      </c>
      <c r="I767">
        <f t="shared" si="47"/>
        <v>50</v>
      </c>
    </row>
    <row r="768" spans="1:9" ht="15.75" x14ac:dyDescent="0.25">
      <c r="A768" s="5" t="s">
        <v>230</v>
      </c>
      <c r="B768" s="5" t="s">
        <v>111</v>
      </c>
      <c r="C768" s="5" t="s">
        <v>112</v>
      </c>
      <c r="D768" s="6">
        <v>49</v>
      </c>
      <c r="E768">
        <f t="shared" si="44"/>
        <v>40</v>
      </c>
      <c r="F768" s="6">
        <v>2.5</v>
      </c>
      <c r="G768" t="str">
        <f t="shared" si="45"/>
        <v>Unknown</v>
      </c>
      <c r="H768">
        <f t="shared" si="46"/>
        <v>122.5</v>
      </c>
      <c r="I768">
        <f t="shared" si="47"/>
        <v>60</v>
      </c>
    </row>
    <row r="769" spans="1:9" ht="15.75" x14ac:dyDescent="0.25">
      <c r="A769" s="5" t="s">
        <v>230</v>
      </c>
      <c r="B769" s="5" t="s">
        <v>83</v>
      </c>
      <c r="C769" s="5" t="s">
        <v>84</v>
      </c>
      <c r="D769" s="6">
        <v>56</v>
      </c>
      <c r="E769">
        <f t="shared" si="44"/>
        <v>40</v>
      </c>
      <c r="F769" s="6">
        <v>0.5</v>
      </c>
      <c r="G769" t="str">
        <f t="shared" si="45"/>
        <v>Unknown</v>
      </c>
      <c r="H769">
        <f t="shared" si="46"/>
        <v>28</v>
      </c>
      <c r="I769">
        <f t="shared" si="47"/>
        <v>-100</v>
      </c>
    </row>
    <row r="770" spans="1:9" ht="15.75" x14ac:dyDescent="0.25">
      <c r="A770" s="5" t="s">
        <v>230</v>
      </c>
      <c r="B770" s="5" t="s">
        <v>102</v>
      </c>
      <c r="C770" s="5" t="s">
        <v>103</v>
      </c>
      <c r="D770" s="6">
        <v>68</v>
      </c>
      <c r="E770">
        <f t="shared" si="44"/>
        <v>40</v>
      </c>
      <c r="F770" s="6">
        <v>0.5</v>
      </c>
      <c r="G770" t="str">
        <f t="shared" si="45"/>
        <v>Unknown</v>
      </c>
      <c r="H770">
        <f t="shared" si="46"/>
        <v>34</v>
      </c>
      <c r="I770">
        <f t="shared" si="47"/>
        <v>-100</v>
      </c>
    </row>
    <row r="771" spans="1:9" ht="15.75" x14ac:dyDescent="0.25">
      <c r="A771" s="5" t="s">
        <v>230</v>
      </c>
      <c r="B771" s="5" t="s">
        <v>105</v>
      </c>
      <c r="C771" s="5" t="s">
        <v>106</v>
      </c>
      <c r="D771" s="6">
        <v>37</v>
      </c>
      <c r="E771">
        <f t="shared" ref="E771:E834" si="48">IF(C771="Orange",67,IF(C771="Tomato",55,IF(C771="Potato",30,IF(C771="Pineapple",20,IF(C771="Grapes",10,IF(C771="Spinach",33,IF(C771="Strawberry",90,IF(C771="Cucumber",34,IF(C771="Mango",21,IF(C771="Watermelon",33,IF(C771="Broccoli",30,IF(C771="Kiwi",11,IF(C771="Lemon",20,IF(C771="Avocado",10,IF(C771="Cauliflower",14,IF(C771="Pear",64,IF(C771="Blueberry",99,IF(C771="Bell Pepper",65,40)))))))))))))))))
)</f>
        <v>40</v>
      </c>
      <c r="F771" s="6">
        <v>2.75</v>
      </c>
      <c r="G771" t="str">
        <f t="shared" ref="G771:G834" si="49">IF(C771="Pear", "Sprout &amp; Harvest Farm",
IF(C771="Pineapple", "Sun-Kissed Produce",
IF(C771="Watermelon", "Fresh From the Field",
IF(C771="Bell Pepper", "Valley's Bounty",
IF(C771="Blueberry", "Vibrant Veggies",
IF(C771="Grapes", "Root to Table Farms",
IF(C771="Cauliflower", "Sprout &amp; Harvest Farm",
IF(C771="Spinach", "Vibrant Veggies",
IF(C771="Avocado", "Fresh From the Field",
IF(C771="Strawberry", "Sun-Kissed Produce",
"Unknown"))))))))))</f>
        <v>Unknown</v>
      </c>
      <c r="H771">
        <f t="shared" ref="H771:H834" si="50">D771*F771</f>
        <v>101.75</v>
      </c>
      <c r="I771">
        <f t="shared" ref="I771:I834" si="51">((H771-D771)/H771)*100</f>
        <v>63.636363636363633</v>
      </c>
    </row>
    <row r="772" spans="1:9" ht="15.75" x14ac:dyDescent="0.25">
      <c r="A772" s="5" t="s">
        <v>230</v>
      </c>
      <c r="B772" s="5" t="s">
        <v>126</v>
      </c>
      <c r="C772" s="5" t="s">
        <v>127</v>
      </c>
      <c r="D772" s="6">
        <v>56</v>
      </c>
      <c r="E772">
        <f t="shared" si="48"/>
        <v>40</v>
      </c>
      <c r="F772" s="6">
        <v>1</v>
      </c>
      <c r="G772" t="str">
        <f t="shared" si="49"/>
        <v>Unknown</v>
      </c>
      <c r="H772">
        <f t="shared" si="50"/>
        <v>56</v>
      </c>
      <c r="I772">
        <f t="shared" si="51"/>
        <v>0</v>
      </c>
    </row>
    <row r="773" spans="1:9" ht="15.75" x14ac:dyDescent="0.25">
      <c r="A773" s="5" t="s">
        <v>231</v>
      </c>
      <c r="B773" s="5" t="s">
        <v>68</v>
      </c>
      <c r="C773" s="5" t="s">
        <v>69</v>
      </c>
      <c r="D773" s="6">
        <v>39.9</v>
      </c>
      <c r="E773">
        <f t="shared" si="48"/>
        <v>40</v>
      </c>
      <c r="F773" s="6">
        <v>5</v>
      </c>
      <c r="G773" t="str">
        <f t="shared" si="49"/>
        <v>Unknown</v>
      </c>
      <c r="H773">
        <f t="shared" si="50"/>
        <v>199.5</v>
      </c>
      <c r="I773">
        <f t="shared" si="51"/>
        <v>80</v>
      </c>
    </row>
    <row r="774" spans="1:9" ht="15.75" x14ac:dyDescent="0.25">
      <c r="A774" s="5" t="s">
        <v>231</v>
      </c>
      <c r="B774" s="5" t="s">
        <v>40</v>
      </c>
      <c r="C774" s="5" t="s">
        <v>41</v>
      </c>
      <c r="D774" s="6">
        <v>28.5</v>
      </c>
      <c r="E774">
        <f t="shared" si="48"/>
        <v>20</v>
      </c>
      <c r="F774" s="6">
        <v>15</v>
      </c>
      <c r="G774" t="str">
        <f t="shared" si="49"/>
        <v>Unknown</v>
      </c>
      <c r="H774">
        <f t="shared" si="50"/>
        <v>427.5</v>
      </c>
      <c r="I774">
        <f t="shared" si="51"/>
        <v>93.333333333333329</v>
      </c>
    </row>
    <row r="775" spans="1:9" ht="15.75" x14ac:dyDescent="0.25">
      <c r="A775" s="5" t="s">
        <v>231</v>
      </c>
      <c r="B775" s="5" t="s">
        <v>102</v>
      </c>
      <c r="C775" s="5" t="s">
        <v>103</v>
      </c>
      <c r="D775" s="6">
        <v>65</v>
      </c>
      <c r="E775">
        <f t="shared" si="48"/>
        <v>40</v>
      </c>
      <c r="F775" s="6">
        <v>1</v>
      </c>
      <c r="G775" t="str">
        <f t="shared" si="49"/>
        <v>Unknown</v>
      </c>
      <c r="H775">
        <f t="shared" si="50"/>
        <v>65</v>
      </c>
      <c r="I775">
        <f t="shared" si="51"/>
        <v>0</v>
      </c>
    </row>
    <row r="776" spans="1:9" ht="15.75" x14ac:dyDescent="0.25">
      <c r="A776" s="5" t="s">
        <v>231</v>
      </c>
      <c r="B776" s="5" t="s">
        <v>61</v>
      </c>
      <c r="C776" s="5" t="s">
        <v>62</v>
      </c>
      <c r="D776" s="6">
        <v>99.5</v>
      </c>
      <c r="E776">
        <f t="shared" si="48"/>
        <v>40</v>
      </c>
      <c r="F776" s="6">
        <v>1</v>
      </c>
      <c r="G776" t="str">
        <f t="shared" si="49"/>
        <v>Unknown</v>
      </c>
      <c r="H776">
        <f t="shared" si="50"/>
        <v>99.5</v>
      </c>
      <c r="I776">
        <f t="shared" si="51"/>
        <v>0</v>
      </c>
    </row>
    <row r="777" spans="1:9" ht="15.75" x14ac:dyDescent="0.25">
      <c r="A777" s="5" t="s">
        <v>231</v>
      </c>
      <c r="B777" s="5" t="s">
        <v>97</v>
      </c>
      <c r="C777" s="5" t="s">
        <v>98</v>
      </c>
      <c r="D777" s="6">
        <v>48</v>
      </c>
      <c r="E777">
        <f t="shared" si="48"/>
        <v>40</v>
      </c>
      <c r="F777" s="6">
        <v>1</v>
      </c>
      <c r="G777" t="str">
        <f t="shared" si="49"/>
        <v>Unknown</v>
      </c>
      <c r="H777">
        <f t="shared" si="50"/>
        <v>48</v>
      </c>
      <c r="I777">
        <f t="shared" si="51"/>
        <v>0</v>
      </c>
    </row>
    <row r="778" spans="1:9" ht="15.75" x14ac:dyDescent="0.25">
      <c r="A778" s="5" t="s">
        <v>231</v>
      </c>
      <c r="B778" s="5" t="s">
        <v>116</v>
      </c>
      <c r="C778" s="5" t="s">
        <v>117</v>
      </c>
      <c r="D778" s="6">
        <v>165.5</v>
      </c>
      <c r="E778">
        <f t="shared" si="48"/>
        <v>40</v>
      </c>
      <c r="F778" s="6">
        <v>0.5</v>
      </c>
      <c r="G778" t="str">
        <f t="shared" si="49"/>
        <v>Unknown</v>
      </c>
      <c r="H778">
        <f t="shared" si="50"/>
        <v>82.75</v>
      </c>
      <c r="I778">
        <f t="shared" si="51"/>
        <v>-100</v>
      </c>
    </row>
    <row r="779" spans="1:9" ht="15.75" x14ac:dyDescent="0.25">
      <c r="A779" s="5" t="s">
        <v>231</v>
      </c>
      <c r="B779" s="5" t="s">
        <v>85</v>
      </c>
      <c r="C779" s="5" t="s">
        <v>86</v>
      </c>
      <c r="D779" s="6">
        <v>537</v>
      </c>
      <c r="E779">
        <f t="shared" si="48"/>
        <v>40</v>
      </c>
      <c r="F779" s="6">
        <v>1</v>
      </c>
      <c r="G779" t="str">
        <f t="shared" si="49"/>
        <v>Unknown</v>
      </c>
      <c r="H779">
        <f t="shared" si="50"/>
        <v>537</v>
      </c>
      <c r="I779">
        <f t="shared" si="51"/>
        <v>0</v>
      </c>
    </row>
    <row r="780" spans="1:9" ht="15.75" x14ac:dyDescent="0.25">
      <c r="A780" s="5" t="s">
        <v>231</v>
      </c>
      <c r="B780" s="5" t="s">
        <v>26</v>
      </c>
      <c r="C780" s="5" t="s">
        <v>27</v>
      </c>
      <c r="D780" s="6">
        <v>46</v>
      </c>
      <c r="E780">
        <f t="shared" si="48"/>
        <v>33</v>
      </c>
      <c r="F780" s="6">
        <v>2</v>
      </c>
      <c r="G780" t="str">
        <f t="shared" si="49"/>
        <v>Vibrant Veggies</v>
      </c>
      <c r="H780">
        <f t="shared" si="50"/>
        <v>92</v>
      </c>
      <c r="I780">
        <f t="shared" si="51"/>
        <v>50</v>
      </c>
    </row>
    <row r="781" spans="1:9" ht="15.75" x14ac:dyDescent="0.25">
      <c r="A781" s="5" t="s">
        <v>231</v>
      </c>
      <c r="B781" s="5" t="s">
        <v>30</v>
      </c>
      <c r="C781" s="5" t="s">
        <v>31</v>
      </c>
      <c r="D781" s="6">
        <v>37</v>
      </c>
      <c r="E781">
        <f t="shared" si="48"/>
        <v>34</v>
      </c>
      <c r="F781" s="6">
        <v>1.2</v>
      </c>
      <c r="G781" t="str">
        <f t="shared" si="49"/>
        <v>Unknown</v>
      </c>
      <c r="H781">
        <f t="shared" si="50"/>
        <v>44.4</v>
      </c>
      <c r="I781">
        <f t="shared" si="51"/>
        <v>16.666666666666664</v>
      </c>
    </row>
    <row r="782" spans="1:9" ht="15.75" x14ac:dyDescent="0.25">
      <c r="A782" s="5" t="s">
        <v>231</v>
      </c>
      <c r="B782" s="5" t="s">
        <v>20</v>
      </c>
      <c r="C782" s="5" t="s">
        <v>21</v>
      </c>
      <c r="D782" s="6">
        <v>42</v>
      </c>
      <c r="E782">
        <f t="shared" si="48"/>
        <v>30</v>
      </c>
      <c r="F782" s="6">
        <v>1</v>
      </c>
      <c r="G782" t="str">
        <f t="shared" si="49"/>
        <v>Unknown</v>
      </c>
      <c r="H782">
        <f t="shared" si="50"/>
        <v>42</v>
      </c>
      <c r="I782">
        <f t="shared" si="51"/>
        <v>0</v>
      </c>
    </row>
    <row r="783" spans="1:9" ht="15.75" x14ac:dyDescent="0.25">
      <c r="A783" s="5" t="s">
        <v>231</v>
      </c>
      <c r="B783" s="5" t="s">
        <v>56</v>
      </c>
      <c r="C783" s="5" t="s">
        <v>57</v>
      </c>
      <c r="D783" s="6">
        <v>37</v>
      </c>
      <c r="E783">
        <f t="shared" si="48"/>
        <v>40</v>
      </c>
      <c r="F783" s="6">
        <v>1</v>
      </c>
      <c r="G783" t="str">
        <f t="shared" si="49"/>
        <v>Unknown</v>
      </c>
      <c r="H783">
        <f t="shared" si="50"/>
        <v>37</v>
      </c>
      <c r="I783">
        <f t="shared" si="51"/>
        <v>0</v>
      </c>
    </row>
    <row r="784" spans="1:9" ht="15.75" x14ac:dyDescent="0.25">
      <c r="A784" s="5" t="s">
        <v>231</v>
      </c>
      <c r="B784" s="5" t="s">
        <v>162</v>
      </c>
      <c r="C784" s="5" t="s">
        <v>163</v>
      </c>
      <c r="D784" s="6">
        <v>42</v>
      </c>
      <c r="E784">
        <f t="shared" si="48"/>
        <v>40</v>
      </c>
      <c r="F784" s="6">
        <v>1</v>
      </c>
      <c r="G784" t="str">
        <f t="shared" si="49"/>
        <v>Unknown</v>
      </c>
      <c r="H784">
        <f t="shared" si="50"/>
        <v>42</v>
      </c>
      <c r="I784">
        <f t="shared" si="51"/>
        <v>0</v>
      </c>
    </row>
    <row r="785" spans="1:9" ht="15.75" x14ac:dyDescent="0.25">
      <c r="A785" s="5" t="s">
        <v>231</v>
      </c>
      <c r="B785" s="5" t="s">
        <v>48</v>
      </c>
      <c r="C785" s="5" t="s">
        <v>49</v>
      </c>
      <c r="D785" s="6">
        <v>108</v>
      </c>
      <c r="E785">
        <f t="shared" si="48"/>
        <v>99</v>
      </c>
      <c r="F785" s="6">
        <v>0.5</v>
      </c>
      <c r="G785" t="str">
        <f t="shared" si="49"/>
        <v>Vibrant Veggies</v>
      </c>
      <c r="H785">
        <f t="shared" si="50"/>
        <v>54</v>
      </c>
      <c r="I785">
        <f t="shared" si="51"/>
        <v>-100</v>
      </c>
    </row>
    <row r="786" spans="1:9" ht="15.75" x14ac:dyDescent="0.25">
      <c r="A786" s="5" t="s">
        <v>231</v>
      </c>
      <c r="B786" s="5" t="s">
        <v>148</v>
      </c>
      <c r="C786" s="5" t="s">
        <v>149</v>
      </c>
      <c r="D786" s="6">
        <v>360</v>
      </c>
      <c r="E786">
        <f t="shared" si="48"/>
        <v>40</v>
      </c>
      <c r="F786" s="6">
        <v>1</v>
      </c>
      <c r="G786" t="str">
        <f t="shared" si="49"/>
        <v>Unknown</v>
      </c>
      <c r="H786">
        <f t="shared" si="50"/>
        <v>360</v>
      </c>
      <c r="I786">
        <f t="shared" si="51"/>
        <v>0</v>
      </c>
    </row>
    <row r="787" spans="1:9" ht="15.75" x14ac:dyDescent="0.25">
      <c r="A787" s="5" t="s">
        <v>231</v>
      </c>
      <c r="B787" s="5" t="s">
        <v>12</v>
      </c>
      <c r="C787" s="5" t="s">
        <v>13</v>
      </c>
      <c r="D787" s="6">
        <v>79</v>
      </c>
      <c r="E787">
        <f t="shared" si="48"/>
        <v>40</v>
      </c>
      <c r="F787" s="6">
        <v>0.25</v>
      </c>
      <c r="G787" t="str">
        <f t="shared" si="49"/>
        <v>Unknown</v>
      </c>
      <c r="H787">
        <f t="shared" si="50"/>
        <v>19.75</v>
      </c>
      <c r="I787">
        <f t="shared" si="51"/>
        <v>-300</v>
      </c>
    </row>
    <row r="788" spans="1:9" ht="15.75" x14ac:dyDescent="0.25">
      <c r="A788" s="5" t="s">
        <v>231</v>
      </c>
      <c r="B788" s="5" t="s">
        <v>46</v>
      </c>
      <c r="C788" s="5" t="s">
        <v>47</v>
      </c>
      <c r="D788" s="6">
        <v>81</v>
      </c>
      <c r="E788">
        <f t="shared" si="48"/>
        <v>64</v>
      </c>
      <c r="F788" s="6">
        <v>0.25</v>
      </c>
      <c r="G788" t="str">
        <f t="shared" si="49"/>
        <v>Sprout &amp; Harvest Farm</v>
      </c>
      <c r="H788">
        <f t="shared" si="50"/>
        <v>20.25</v>
      </c>
      <c r="I788">
        <f t="shared" si="51"/>
        <v>-300</v>
      </c>
    </row>
    <row r="789" spans="1:9" ht="15.75" x14ac:dyDescent="0.25">
      <c r="A789" s="5" t="s">
        <v>231</v>
      </c>
      <c r="B789" s="5" t="s">
        <v>77</v>
      </c>
      <c r="C789" s="5" t="s">
        <v>78</v>
      </c>
      <c r="D789" s="6">
        <v>67</v>
      </c>
      <c r="E789">
        <f t="shared" si="48"/>
        <v>40</v>
      </c>
      <c r="F789" s="6">
        <v>0.5</v>
      </c>
      <c r="G789" t="str">
        <f t="shared" si="49"/>
        <v>Unknown</v>
      </c>
      <c r="H789">
        <f t="shared" si="50"/>
        <v>33.5</v>
      </c>
      <c r="I789">
        <f t="shared" si="51"/>
        <v>-100</v>
      </c>
    </row>
    <row r="790" spans="1:9" ht="15.75" x14ac:dyDescent="0.25">
      <c r="A790" s="5" t="s">
        <v>231</v>
      </c>
      <c r="B790" s="5" t="s">
        <v>32</v>
      </c>
      <c r="C790" s="5" t="s">
        <v>33</v>
      </c>
      <c r="D790" s="6">
        <v>75</v>
      </c>
      <c r="E790">
        <f t="shared" si="48"/>
        <v>21</v>
      </c>
      <c r="F790" s="6">
        <v>0.25</v>
      </c>
      <c r="G790" t="str">
        <f t="shared" si="49"/>
        <v>Unknown</v>
      </c>
      <c r="H790">
        <f t="shared" si="50"/>
        <v>18.75</v>
      </c>
      <c r="I790">
        <f t="shared" si="51"/>
        <v>-300</v>
      </c>
    </row>
    <row r="791" spans="1:9" ht="15.75" x14ac:dyDescent="0.25">
      <c r="A791" s="5" t="s">
        <v>231</v>
      </c>
      <c r="B791" s="5" t="s">
        <v>164</v>
      </c>
      <c r="C791" s="5" t="s">
        <v>165</v>
      </c>
      <c r="D791" s="6">
        <v>78</v>
      </c>
      <c r="E791">
        <f t="shared" si="48"/>
        <v>40</v>
      </c>
      <c r="F791" s="6">
        <v>0.25</v>
      </c>
      <c r="G791" t="str">
        <f t="shared" si="49"/>
        <v>Unknown</v>
      </c>
      <c r="H791">
        <f t="shared" si="50"/>
        <v>19.5</v>
      </c>
      <c r="I791">
        <f t="shared" si="51"/>
        <v>-300</v>
      </c>
    </row>
    <row r="792" spans="1:9" ht="15.75" x14ac:dyDescent="0.25">
      <c r="A792" s="5" t="s">
        <v>231</v>
      </c>
      <c r="B792" s="5" t="s">
        <v>50</v>
      </c>
      <c r="C792" s="5" t="s">
        <v>51</v>
      </c>
      <c r="D792" s="6">
        <v>67</v>
      </c>
      <c r="E792">
        <f t="shared" si="48"/>
        <v>65</v>
      </c>
      <c r="F792" s="6">
        <v>1</v>
      </c>
      <c r="G792" t="str">
        <f t="shared" si="49"/>
        <v>Valley's Bounty</v>
      </c>
      <c r="H792">
        <f t="shared" si="50"/>
        <v>67</v>
      </c>
      <c r="I792">
        <f t="shared" si="51"/>
        <v>0</v>
      </c>
    </row>
    <row r="793" spans="1:9" ht="15.75" x14ac:dyDescent="0.25">
      <c r="A793" s="5" t="s">
        <v>231</v>
      </c>
      <c r="B793" s="5" t="s">
        <v>44</v>
      </c>
      <c r="C793" s="5" t="s">
        <v>45</v>
      </c>
      <c r="D793" s="6">
        <v>21.5</v>
      </c>
      <c r="E793">
        <f t="shared" si="48"/>
        <v>14</v>
      </c>
      <c r="F793" s="6">
        <v>1</v>
      </c>
      <c r="G793" t="str">
        <f t="shared" si="49"/>
        <v>Sprout &amp; Harvest Farm</v>
      </c>
      <c r="H793">
        <f t="shared" si="50"/>
        <v>21.5</v>
      </c>
      <c r="I793">
        <f t="shared" si="51"/>
        <v>0</v>
      </c>
    </row>
    <row r="794" spans="1:9" ht="15.75" x14ac:dyDescent="0.25">
      <c r="A794" s="5" t="s">
        <v>231</v>
      </c>
      <c r="B794" s="5" t="s">
        <v>113</v>
      </c>
      <c r="C794" s="5" t="s">
        <v>114</v>
      </c>
      <c r="D794" s="6">
        <v>27.5</v>
      </c>
      <c r="E794">
        <f t="shared" si="48"/>
        <v>40</v>
      </c>
      <c r="F794" s="6">
        <v>2</v>
      </c>
      <c r="G794" t="str">
        <f t="shared" si="49"/>
        <v>Unknown</v>
      </c>
      <c r="H794">
        <f t="shared" si="50"/>
        <v>55</v>
      </c>
      <c r="I794">
        <f t="shared" si="51"/>
        <v>50</v>
      </c>
    </row>
    <row r="795" spans="1:9" ht="15.75" x14ac:dyDescent="0.25">
      <c r="A795" s="5" t="s">
        <v>231</v>
      </c>
      <c r="B795" s="5" t="s">
        <v>228</v>
      </c>
      <c r="C795" s="5" t="s">
        <v>229</v>
      </c>
      <c r="D795" s="6">
        <v>83</v>
      </c>
      <c r="E795">
        <f t="shared" si="48"/>
        <v>40</v>
      </c>
      <c r="F795" s="6">
        <v>1</v>
      </c>
      <c r="G795" t="str">
        <f t="shared" si="49"/>
        <v>Unknown</v>
      </c>
      <c r="H795">
        <f t="shared" si="50"/>
        <v>83</v>
      </c>
      <c r="I795">
        <f t="shared" si="51"/>
        <v>0</v>
      </c>
    </row>
    <row r="796" spans="1:9" ht="15.75" x14ac:dyDescent="0.25">
      <c r="A796" s="5" t="s">
        <v>231</v>
      </c>
      <c r="B796" s="5" t="s">
        <v>87</v>
      </c>
      <c r="C796" s="5" t="s">
        <v>88</v>
      </c>
      <c r="D796" s="6">
        <v>29.5</v>
      </c>
      <c r="E796">
        <f t="shared" si="48"/>
        <v>40</v>
      </c>
      <c r="F796" s="6">
        <v>2</v>
      </c>
      <c r="G796" t="str">
        <f t="shared" si="49"/>
        <v>Unknown</v>
      </c>
      <c r="H796">
        <f t="shared" si="50"/>
        <v>59</v>
      </c>
      <c r="I796">
        <f t="shared" si="51"/>
        <v>50</v>
      </c>
    </row>
    <row r="797" spans="1:9" ht="15.75" x14ac:dyDescent="0.25">
      <c r="A797" s="5" t="s">
        <v>219</v>
      </c>
      <c r="B797" s="5" t="s">
        <v>74</v>
      </c>
      <c r="C797" s="5" t="s">
        <v>75</v>
      </c>
      <c r="D797" s="6">
        <v>17</v>
      </c>
      <c r="E797">
        <f t="shared" si="48"/>
        <v>40</v>
      </c>
      <c r="F797" s="6">
        <v>5</v>
      </c>
      <c r="G797" t="str">
        <f t="shared" si="49"/>
        <v>Unknown</v>
      </c>
      <c r="H797">
        <f t="shared" si="50"/>
        <v>85</v>
      </c>
      <c r="I797">
        <f t="shared" si="51"/>
        <v>80</v>
      </c>
    </row>
    <row r="798" spans="1:9" ht="15.75" x14ac:dyDescent="0.25">
      <c r="A798" s="5" t="s">
        <v>219</v>
      </c>
      <c r="B798" s="5" t="s">
        <v>97</v>
      </c>
      <c r="C798" s="5" t="s">
        <v>98</v>
      </c>
      <c r="D798" s="6">
        <v>46</v>
      </c>
      <c r="E798">
        <f t="shared" si="48"/>
        <v>40</v>
      </c>
      <c r="F798" s="6">
        <v>4</v>
      </c>
      <c r="G798" t="str">
        <f t="shared" si="49"/>
        <v>Unknown</v>
      </c>
      <c r="H798">
        <f t="shared" si="50"/>
        <v>184</v>
      </c>
      <c r="I798">
        <f t="shared" si="51"/>
        <v>75</v>
      </c>
    </row>
    <row r="799" spans="1:9" ht="15.75" x14ac:dyDescent="0.25">
      <c r="A799" s="5" t="s">
        <v>219</v>
      </c>
      <c r="B799" s="5" t="s">
        <v>14</v>
      </c>
      <c r="C799" s="5" t="s">
        <v>15</v>
      </c>
      <c r="D799" s="6">
        <v>100</v>
      </c>
      <c r="E799">
        <f t="shared" si="48"/>
        <v>40</v>
      </c>
      <c r="F799" s="6">
        <v>1</v>
      </c>
      <c r="G799" t="str">
        <f t="shared" si="49"/>
        <v>Unknown</v>
      </c>
      <c r="H799">
        <f t="shared" si="50"/>
        <v>100</v>
      </c>
      <c r="I799">
        <f t="shared" si="51"/>
        <v>0</v>
      </c>
    </row>
    <row r="800" spans="1:9" ht="15.75" x14ac:dyDescent="0.25">
      <c r="A800" s="5" t="s">
        <v>219</v>
      </c>
      <c r="B800" s="5" t="s">
        <v>16</v>
      </c>
      <c r="C800" s="5" t="s">
        <v>17</v>
      </c>
      <c r="D800" s="6">
        <v>100</v>
      </c>
      <c r="E800">
        <f t="shared" si="48"/>
        <v>67</v>
      </c>
      <c r="F800" s="6">
        <v>1</v>
      </c>
      <c r="G800" t="str">
        <f t="shared" si="49"/>
        <v>Unknown</v>
      </c>
      <c r="H800">
        <f t="shared" si="50"/>
        <v>100</v>
      </c>
      <c r="I800">
        <f t="shared" si="51"/>
        <v>0</v>
      </c>
    </row>
    <row r="801" spans="1:9" ht="15.75" x14ac:dyDescent="0.25">
      <c r="A801" s="5" t="s">
        <v>219</v>
      </c>
      <c r="B801" s="5" t="s">
        <v>24</v>
      </c>
      <c r="C801" s="5" t="s">
        <v>25</v>
      </c>
      <c r="D801" s="6">
        <v>36</v>
      </c>
      <c r="E801">
        <f t="shared" si="48"/>
        <v>10</v>
      </c>
      <c r="F801" s="6">
        <v>3</v>
      </c>
      <c r="G801" t="str">
        <f t="shared" si="49"/>
        <v>Root to Table Farms</v>
      </c>
      <c r="H801">
        <f t="shared" si="50"/>
        <v>108</v>
      </c>
      <c r="I801">
        <f t="shared" si="51"/>
        <v>66.666666666666657</v>
      </c>
    </row>
    <row r="802" spans="1:9" ht="15.75" x14ac:dyDescent="0.25">
      <c r="A802" s="5" t="s">
        <v>219</v>
      </c>
      <c r="B802" s="5" t="s">
        <v>100</v>
      </c>
      <c r="C802" s="5" t="s">
        <v>101</v>
      </c>
      <c r="D802" s="6">
        <v>19</v>
      </c>
      <c r="E802">
        <f t="shared" si="48"/>
        <v>40</v>
      </c>
      <c r="F802" s="6">
        <v>2</v>
      </c>
      <c r="G802" t="str">
        <f t="shared" si="49"/>
        <v>Unknown</v>
      </c>
      <c r="H802">
        <f t="shared" si="50"/>
        <v>38</v>
      </c>
      <c r="I802">
        <f t="shared" si="51"/>
        <v>50</v>
      </c>
    </row>
    <row r="803" spans="1:9" ht="15.75" x14ac:dyDescent="0.25">
      <c r="A803" s="5" t="s">
        <v>219</v>
      </c>
      <c r="B803" s="5" t="s">
        <v>89</v>
      </c>
      <c r="C803" s="5" t="s">
        <v>90</v>
      </c>
      <c r="D803" s="6">
        <v>70</v>
      </c>
      <c r="E803">
        <f t="shared" si="48"/>
        <v>40</v>
      </c>
      <c r="F803" s="6">
        <v>0.5</v>
      </c>
      <c r="G803" t="str">
        <f t="shared" si="49"/>
        <v>Unknown</v>
      </c>
      <c r="H803">
        <f t="shared" si="50"/>
        <v>35</v>
      </c>
      <c r="I803">
        <f t="shared" si="51"/>
        <v>-100</v>
      </c>
    </row>
    <row r="804" spans="1:9" ht="15.75" x14ac:dyDescent="0.25">
      <c r="A804" s="5" t="s">
        <v>219</v>
      </c>
      <c r="B804" s="5" t="s">
        <v>220</v>
      </c>
      <c r="C804" s="5" t="s">
        <v>221</v>
      </c>
      <c r="D804" s="6">
        <v>90</v>
      </c>
      <c r="E804">
        <f t="shared" si="48"/>
        <v>40</v>
      </c>
      <c r="F804" s="6">
        <v>1</v>
      </c>
      <c r="G804" t="str">
        <f t="shared" si="49"/>
        <v>Unknown</v>
      </c>
      <c r="H804">
        <f t="shared" si="50"/>
        <v>90</v>
      </c>
      <c r="I804">
        <f t="shared" si="51"/>
        <v>0</v>
      </c>
    </row>
    <row r="805" spans="1:9" ht="15.75" x14ac:dyDescent="0.25">
      <c r="A805" s="5" t="s">
        <v>219</v>
      </c>
      <c r="B805" s="5" t="s">
        <v>83</v>
      </c>
      <c r="C805" s="5" t="s">
        <v>84</v>
      </c>
      <c r="D805" s="6">
        <v>57</v>
      </c>
      <c r="E805">
        <f t="shared" si="48"/>
        <v>40</v>
      </c>
      <c r="F805" s="6">
        <v>0.5</v>
      </c>
      <c r="G805" t="str">
        <f t="shared" si="49"/>
        <v>Unknown</v>
      </c>
      <c r="H805">
        <f t="shared" si="50"/>
        <v>28.5</v>
      </c>
      <c r="I805">
        <f t="shared" si="51"/>
        <v>-100</v>
      </c>
    </row>
    <row r="806" spans="1:9" ht="15.75" x14ac:dyDescent="0.25">
      <c r="A806" s="5" t="s">
        <v>219</v>
      </c>
      <c r="B806" s="5" t="s">
        <v>30</v>
      </c>
      <c r="C806" s="5" t="s">
        <v>31</v>
      </c>
      <c r="D806" s="6">
        <v>32</v>
      </c>
      <c r="E806">
        <f t="shared" si="48"/>
        <v>34</v>
      </c>
      <c r="F806" s="6">
        <v>0.5</v>
      </c>
      <c r="G806" t="str">
        <f t="shared" si="49"/>
        <v>Unknown</v>
      </c>
      <c r="H806">
        <f t="shared" si="50"/>
        <v>16</v>
      </c>
      <c r="I806">
        <f t="shared" si="51"/>
        <v>-100</v>
      </c>
    </row>
    <row r="807" spans="1:9" ht="15.75" x14ac:dyDescent="0.25">
      <c r="A807" s="5" t="s">
        <v>219</v>
      </c>
      <c r="B807" s="5" t="s">
        <v>85</v>
      </c>
      <c r="C807" s="5" t="s">
        <v>86</v>
      </c>
      <c r="D807" s="6">
        <v>525</v>
      </c>
      <c r="E807">
        <f t="shared" si="48"/>
        <v>40</v>
      </c>
      <c r="F807" s="6">
        <v>1</v>
      </c>
      <c r="G807" t="str">
        <f t="shared" si="49"/>
        <v>Unknown</v>
      </c>
      <c r="H807">
        <f t="shared" si="50"/>
        <v>525</v>
      </c>
      <c r="I807">
        <f t="shared" si="51"/>
        <v>0</v>
      </c>
    </row>
    <row r="808" spans="1:9" ht="15.75" x14ac:dyDescent="0.25">
      <c r="A808" s="5" t="s">
        <v>219</v>
      </c>
      <c r="B808" s="5" t="s">
        <v>48</v>
      </c>
      <c r="C808" s="5" t="s">
        <v>49</v>
      </c>
      <c r="D808" s="6">
        <v>113</v>
      </c>
      <c r="E808">
        <f t="shared" si="48"/>
        <v>99</v>
      </c>
      <c r="F808" s="6">
        <v>0.5</v>
      </c>
      <c r="G808" t="str">
        <f t="shared" si="49"/>
        <v>Vibrant Veggies</v>
      </c>
      <c r="H808">
        <f t="shared" si="50"/>
        <v>56.5</v>
      </c>
      <c r="I808">
        <f t="shared" si="51"/>
        <v>-100</v>
      </c>
    </row>
    <row r="809" spans="1:9" ht="15.75" x14ac:dyDescent="0.25">
      <c r="A809" s="5" t="s">
        <v>219</v>
      </c>
      <c r="B809" s="5" t="s">
        <v>20</v>
      </c>
      <c r="C809" s="5" t="s">
        <v>21</v>
      </c>
      <c r="D809" s="6">
        <v>36</v>
      </c>
      <c r="E809">
        <f t="shared" si="48"/>
        <v>30</v>
      </c>
      <c r="F809" s="6">
        <v>2</v>
      </c>
      <c r="G809" t="str">
        <f t="shared" si="49"/>
        <v>Unknown</v>
      </c>
      <c r="H809">
        <f t="shared" si="50"/>
        <v>72</v>
      </c>
      <c r="I809">
        <f t="shared" si="51"/>
        <v>50</v>
      </c>
    </row>
    <row r="810" spans="1:9" ht="15.75" x14ac:dyDescent="0.25">
      <c r="A810" s="5" t="s">
        <v>219</v>
      </c>
      <c r="B810" s="5" t="s">
        <v>28</v>
      </c>
      <c r="C810" s="5" t="s">
        <v>29</v>
      </c>
      <c r="D810" s="6">
        <v>90</v>
      </c>
      <c r="E810">
        <f t="shared" si="48"/>
        <v>90</v>
      </c>
      <c r="F810" s="6">
        <v>1</v>
      </c>
      <c r="G810" t="str">
        <f t="shared" si="49"/>
        <v>Sun-Kissed Produce</v>
      </c>
      <c r="H810">
        <f t="shared" si="50"/>
        <v>90</v>
      </c>
      <c r="I810">
        <f t="shared" si="51"/>
        <v>0</v>
      </c>
    </row>
    <row r="811" spans="1:9" ht="15.75" x14ac:dyDescent="0.25">
      <c r="A811" s="5" t="s">
        <v>219</v>
      </c>
      <c r="B811" s="5" t="s">
        <v>34</v>
      </c>
      <c r="C811" s="5" t="s">
        <v>35</v>
      </c>
      <c r="D811" s="6">
        <v>72</v>
      </c>
      <c r="E811">
        <f t="shared" si="48"/>
        <v>33</v>
      </c>
      <c r="F811" s="6">
        <v>4</v>
      </c>
      <c r="G811" t="str">
        <f t="shared" si="49"/>
        <v>Fresh From the Field</v>
      </c>
      <c r="H811">
        <f t="shared" si="50"/>
        <v>288</v>
      </c>
      <c r="I811">
        <f t="shared" si="51"/>
        <v>75</v>
      </c>
    </row>
    <row r="812" spans="1:9" ht="15.75" x14ac:dyDescent="0.25">
      <c r="A812" s="5" t="s">
        <v>219</v>
      </c>
      <c r="B812" s="5" t="s">
        <v>95</v>
      </c>
      <c r="C812" s="5" t="s">
        <v>96</v>
      </c>
      <c r="D812" s="6">
        <v>39</v>
      </c>
      <c r="E812">
        <f t="shared" si="48"/>
        <v>40</v>
      </c>
      <c r="F812" s="6">
        <v>2</v>
      </c>
      <c r="G812" t="str">
        <f t="shared" si="49"/>
        <v>Unknown</v>
      </c>
      <c r="H812">
        <f t="shared" si="50"/>
        <v>78</v>
      </c>
      <c r="I812">
        <f t="shared" si="51"/>
        <v>50</v>
      </c>
    </row>
    <row r="813" spans="1:9" ht="15.75" x14ac:dyDescent="0.25">
      <c r="A813" s="5" t="s">
        <v>219</v>
      </c>
      <c r="B813" s="5" t="s">
        <v>40</v>
      </c>
      <c r="C813" s="5" t="s">
        <v>41</v>
      </c>
      <c r="D813" s="6">
        <v>23</v>
      </c>
      <c r="E813">
        <f t="shared" si="48"/>
        <v>20</v>
      </c>
      <c r="F813" s="6">
        <v>10</v>
      </c>
      <c r="G813" t="str">
        <f t="shared" si="49"/>
        <v>Unknown</v>
      </c>
      <c r="H813">
        <f t="shared" si="50"/>
        <v>230</v>
      </c>
      <c r="I813">
        <f t="shared" si="51"/>
        <v>90</v>
      </c>
    </row>
    <row r="814" spans="1:9" ht="15.75" x14ac:dyDescent="0.25">
      <c r="A814" s="5" t="s">
        <v>219</v>
      </c>
      <c r="B814" s="5" t="s">
        <v>36</v>
      </c>
      <c r="C814" s="5" t="s">
        <v>37</v>
      </c>
      <c r="D814" s="6">
        <v>31</v>
      </c>
      <c r="E814">
        <f t="shared" si="48"/>
        <v>30</v>
      </c>
      <c r="F814" s="6">
        <v>0.5</v>
      </c>
      <c r="G814" t="str">
        <f t="shared" si="49"/>
        <v>Unknown</v>
      </c>
      <c r="H814">
        <f t="shared" si="50"/>
        <v>15.5</v>
      </c>
      <c r="I814">
        <f t="shared" si="51"/>
        <v>-100</v>
      </c>
    </row>
    <row r="815" spans="1:9" ht="15.75" x14ac:dyDescent="0.25">
      <c r="A815" s="5" t="s">
        <v>219</v>
      </c>
      <c r="B815" s="5" t="s">
        <v>222</v>
      </c>
      <c r="C815" s="5" t="s">
        <v>223</v>
      </c>
      <c r="D815" s="6">
        <v>46</v>
      </c>
      <c r="E815">
        <f t="shared" si="48"/>
        <v>40</v>
      </c>
      <c r="F815" s="6">
        <v>1</v>
      </c>
      <c r="G815" t="str">
        <f t="shared" si="49"/>
        <v>Unknown</v>
      </c>
      <c r="H815">
        <f t="shared" si="50"/>
        <v>46</v>
      </c>
      <c r="I815">
        <f t="shared" si="51"/>
        <v>0</v>
      </c>
    </row>
    <row r="816" spans="1:9" ht="15.75" x14ac:dyDescent="0.25">
      <c r="A816" s="5" t="s">
        <v>219</v>
      </c>
      <c r="B816" s="5" t="s">
        <v>46</v>
      </c>
      <c r="C816" s="5" t="s">
        <v>47</v>
      </c>
      <c r="D816" s="6">
        <v>85</v>
      </c>
      <c r="E816">
        <f t="shared" si="48"/>
        <v>64</v>
      </c>
      <c r="F816" s="6">
        <v>0.25</v>
      </c>
      <c r="G816" t="str">
        <f t="shared" si="49"/>
        <v>Sprout &amp; Harvest Farm</v>
      </c>
      <c r="H816">
        <f t="shared" si="50"/>
        <v>21.25</v>
      </c>
      <c r="I816">
        <f t="shared" si="51"/>
        <v>-300</v>
      </c>
    </row>
    <row r="817" spans="1:9" ht="15.75" x14ac:dyDescent="0.25">
      <c r="A817" s="5" t="s">
        <v>219</v>
      </c>
      <c r="B817" s="5" t="s">
        <v>50</v>
      </c>
      <c r="C817" s="5" t="s">
        <v>51</v>
      </c>
      <c r="D817" s="6">
        <v>66</v>
      </c>
      <c r="E817">
        <f t="shared" si="48"/>
        <v>65</v>
      </c>
      <c r="F817" s="6">
        <v>1</v>
      </c>
      <c r="G817" t="str">
        <f t="shared" si="49"/>
        <v>Valley's Bounty</v>
      </c>
      <c r="H817">
        <f t="shared" si="50"/>
        <v>66</v>
      </c>
      <c r="I817">
        <f t="shared" si="51"/>
        <v>0</v>
      </c>
    </row>
    <row r="818" spans="1:9" ht="15.75" x14ac:dyDescent="0.25">
      <c r="A818" s="5" t="s">
        <v>219</v>
      </c>
      <c r="B818" s="5" t="s">
        <v>91</v>
      </c>
      <c r="C818" s="5" t="s">
        <v>92</v>
      </c>
      <c r="D818" s="6">
        <v>63</v>
      </c>
      <c r="E818">
        <f t="shared" si="48"/>
        <v>40</v>
      </c>
      <c r="F818" s="6">
        <v>1</v>
      </c>
      <c r="G818" t="str">
        <f t="shared" si="49"/>
        <v>Unknown</v>
      </c>
      <c r="H818">
        <f t="shared" si="50"/>
        <v>63</v>
      </c>
      <c r="I818">
        <f t="shared" si="51"/>
        <v>0</v>
      </c>
    </row>
    <row r="819" spans="1:9" ht="15.75" x14ac:dyDescent="0.25">
      <c r="A819" s="5" t="s">
        <v>219</v>
      </c>
      <c r="B819" s="5" t="s">
        <v>42</v>
      </c>
      <c r="C819" s="5" t="s">
        <v>43</v>
      </c>
      <c r="D819" s="6">
        <v>28</v>
      </c>
      <c r="E819">
        <f t="shared" si="48"/>
        <v>10</v>
      </c>
      <c r="F819" s="6">
        <v>5</v>
      </c>
      <c r="G819" t="str">
        <f t="shared" si="49"/>
        <v>Fresh From the Field</v>
      </c>
      <c r="H819">
        <f t="shared" si="50"/>
        <v>140</v>
      </c>
      <c r="I819">
        <f t="shared" si="51"/>
        <v>80</v>
      </c>
    </row>
    <row r="820" spans="1:9" ht="15.75" x14ac:dyDescent="0.25">
      <c r="A820" s="5" t="s">
        <v>219</v>
      </c>
      <c r="B820" s="5" t="s">
        <v>93</v>
      </c>
      <c r="C820" s="5" t="s">
        <v>94</v>
      </c>
      <c r="D820" s="6">
        <v>49</v>
      </c>
      <c r="E820">
        <f t="shared" si="48"/>
        <v>40</v>
      </c>
      <c r="F820" s="6">
        <v>0.5</v>
      </c>
      <c r="G820" t="str">
        <f t="shared" si="49"/>
        <v>Unknown</v>
      </c>
      <c r="H820">
        <f t="shared" si="50"/>
        <v>24.5</v>
      </c>
      <c r="I820">
        <f t="shared" si="51"/>
        <v>-100</v>
      </c>
    </row>
    <row r="821" spans="1:9" ht="15.75" x14ac:dyDescent="0.25">
      <c r="A821" s="5" t="s">
        <v>219</v>
      </c>
      <c r="B821" s="5" t="s">
        <v>232</v>
      </c>
      <c r="C821" s="5" t="s">
        <v>233</v>
      </c>
      <c r="D821" s="6">
        <v>80</v>
      </c>
      <c r="E821">
        <f t="shared" si="48"/>
        <v>40</v>
      </c>
      <c r="F821" s="6">
        <v>1</v>
      </c>
      <c r="G821" t="str">
        <f t="shared" si="49"/>
        <v>Unknown</v>
      </c>
      <c r="H821">
        <f t="shared" si="50"/>
        <v>80</v>
      </c>
      <c r="I821">
        <f t="shared" si="51"/>
        <v>0</v>
      </c>
    </row>
    <row r="822" spans="1:9" ht="15.75" x14ac:dyDescent="0.25">
      <c r="A822" s="5" t="s">
        <v>219</v>
      </c>
      <c r="B822" s="5" t="s">
        <v>145</v>
      </c>
      <c r="C822" s="5" t="s">
        <v>146</v>
      </c>
      <c r="D822" s="6">
        <v>23</v>
      </c>
      <c r="E822">
        <f t="shared" si="48"/>
        <v>40</v>
      </c>
      <c r="F822" s="6">
        <v>4</v>
      </c>
      <c r="G822" t="str">
        <f t="shared" si="49"/>
        <v>Unknown</v>
      </c>
      <c r="H822">
        <f t="shared" si="50"/>
        <v>92</v>
      </c>
      <c r="I822">
        <f t="shared" si="51"/>
        <v>75</v>
      </c>
    </row>
    <row r="823" spans="1:9" ht="15.75" x14ac:dyDescent="0.25">
      <c r="A823" s="5" t="s">
        <v>219</v>
      </c>
      <c r="B823" s="5" t="s">
        <v>10</v>
      </c>
      <c r="C823" s="5" t="s">
        <v>11</v>
      </c>
      <c r="D823" s="6">
        <v>103</v>
      </c>
      <c r="E823">
        <f t="shared" si="48"/>
        <v>40</v>
      </c>
      <c r="F823" s="6">
        <v>1</v>
      </c>
      <c r="G823" t="str">
        <f t="shared" si="49"/>
        <v>Unknown</v>
      </c>
      <c r="H823">
        <f t="shared" si="50"/>
        <v>103</v>
      </c>
      <c r="I823">
        <f t="shared" si="51"/>
        <v>0</v>
      </c>
    </row>
    <row r="824" spans="1:9" ht="15.75" x14ac:dyDescent="0.25">
      <c r="A824" s="5" t="s">
        <v>219</v>
      </c>
      <c r="B824" s="5" t="s">
        <v>168</v>
      </c>
      <c r="C824" s="5" t="s">
        <v>141</v>
      </c>
      <c r="D824" s="6">
        <v>198</v>
      </c>
      <c r="E824">
        <f t="shared" si="48"/>
        <v>40</v>
      </c>
      <c r="F824" s="6">
        <v>0.5</v>
      </c>
      <c r="G824" t="str">
        <f t="shared" si="49"/>
        <v>Unknown</v>
      </c>
      <c r="H824">
        <f t="shared" si="50"/>
        <v>99</v>
      </c>
      <c r="I824">
        <f t="shared" si="51"/>
        <v>-100</v>
      </c>
    </row>
    <row r="825" spans="1:9" ht="15.75" x14ac:dyDescent="0.25">
      <c r="A825" s="5" t="s">
        <v>219</v>
      </c>
      <c r="B825" s="5" t="s">
        <v>77</v>
      </c>
      <c r="C825" s="5" t="s">
        <v>78</v>
      </c>
      <c r="D825" s="6">
        <v>73</v>
      </c>
      <c r="E825">
        <f t="shared" si="48"/>
        <v>40</v>
      </c>
      <c r="F825" s="6">
        <v>0.5</v>
      </c>
      <c r="G825" t="str">
        <f t="shared" si="49"/>
        <v>Unknown</v>
      </c>
      <c r="H825">
        <f t="shared" si="50"/>
        <v>36.5</v>
      </c>
      <c r="I825">
        <f t="shared" si="51"/>
        <v>-100</v>
      </c>
    </row>
    <row r="826" spans="1:9" ht="15.75" x14ac:dyDescent="0.25">
      <c r="A826" s="5" t="s">
        <v>219</v>
      </c>
      <c r="B826" s="5" t="s">
        <v>18</v>
      </c>
      <c r="C826" s="5" t="s">
        <v>19</v>
      </c>
      <c r="D826" s="6">
        <v>78</v>
      </c>
      <c r="E826">
        <f t="shared" si="48"/>
        <v>55</v>
      </c>
      <c r="F826" s="6">
        <v>1</v>
      </c>
      <c r="G826" t="str">
        <f t="shared" si="49"/>
        <v>Unknown</v>
      </c>
      <c r="H826">
        <f t="shared" si="50"/>
        <v>78</v>
      </c>
      <c r="I826">
        <f t="shared" si="51"/>
        <v>0</v>
      </c>
    </row>
    <row r="827" spans="1:9" ht="15.75" x14ac:dyDescent="0.25">
      <c r="A827" s="5" t="s">
        <v>219</v>
      </c>
      <c r="B827" s="5" t="s">
        <v>142</v>
      </c>
      <c r="C827" s="5" t="s">
        <v>143</v>
      </c>
      <c r="D827" s="6">
        <v>66</v>
      </c>
      <c r="E827">
        <f t="shared" si="48"/>
        <v>40</v>
      </c>
      <c r="F827" s="6">
        <v>1.5</v>
      </c>
      <c r="G827" t="str">
        <f t="shared" si="49"/>
        <v>Unknown</v>
      </c>
      <c r="H827">
        <f t="shared" si="50"/>
        <v>99</v>
      </c>
      <c r="I827">
        <f t="shared" si="51"/>
        <v>33.333333333333329</v>
      </c>
    </row>
    <row r="828" spans="1:9" ht="15.75" x14ac:dyDescent="0.25">
      <c r="A828" s="5" t="s">
        <v>219</v>
      </c>
      <c r="B828" s="5" t="s">
        <v>70</v>
      </c>
      <c r="C828" s="5" t="s">
        <v>71</v>
      </c>
      <c r="D828" s="6">
        <v>38</v>
      </c>
      <c r="E828">
        <f t="shared" si="48"/>
        <v>40</v>
      </c>
      <c r="F828" s="6">
        <v>4</v>
      </c>
      <c r="G828" t="str">
        <f t="shared" si="49"/>
        <v>Unknown</v>
      </c>
      <c r="H828">
        <f t="shared" si="50"/>
        <v>152</v>
      </c>
      <c r="I828">
        <f t="shared" si="51"/>
        <v>75</v>
      </c>
    </row>
    <row r="829" spans="1:9" ht="15.75" x14ac:dyDescent="0.25">
      <c r="A829" s="5" t="s">
        <v>234</v>
      </c>
      <c r="B829" s="5" t="s">
        <v>142</v>
      </c>
      <c r="C829" s="5" t="s">
        <v>143</v>
      </c>
      <c r="D829" s="6">
        <v>65</v>
      </c>
      <c r="E829">
        <f t="shared" si="48"/>
        <v>40</v>
      </c>
      <c r="F829" s="6">
        <v>1</v>
      </c>
      <c r="G829" t="str">
        <f t="shared" si="49"/>
        <v>Unknown</v>
      </c>
      <c r="H829">
        <f t="shared" si="50"/>
        <v>65</v>
      </c>
      <c r="I829">
        <f t="shared" si="51"/>
        <v>0</v>
      </c>
    </row>
    <row r="830" spans="1:9" ht="15.75" x14ac:dyDescent="0.25">
      <c r="A830" s="5" t="s">
        <v>234</v>
      </c>
      <c r="B830" s="5" t="s">
        <v>44</v>
      </c>
      <c r="C830" s="5" t="s">
        <v>45</v>
      </c>
      <c r="D830" s="6">
        <v>22</v>
      </c>
      <c r="E830">
        <f t="shared" si="48"/>
        <v>14</v>
      </c>
      <c r="F830" s="6">
        <v>8</v>
      </c>
      <c r="G830" t="str">
        <f t="shared" si="49"/>
        <v>Sprout &amp; Harvest Farm</v>
      </c>
      <c r="H830">
        <f t="shared" si="50"/>
        <v>176</v>
      </c>
      <c r="I830">
        <f t="shared" si="51"/>
        <v>87.5</v>
      </c>
    </row>
    <row r="831" spans="1:9" ht="15.75" x14ac:dyDescent="0.25">
      <c r="A831" s="5" t="s">
        <v>234</v>
      </c>
      <c r="B831" s="5" t="s">
        <v>26</v>
      </c>
      <c r="C831" s="5" t="s">
        <v>27</v>
      </c>
      <c r="D831" s="6">
        <v>47.78</v>
      </c>
      <c r="E831">
        <f t="shared" si="48"/>
        <v>33</v>
      </c>
      <c r="F831" s="6">
        <v>3</v>
      </c>
      <c r="G831" t="str">
        <f t="shared" si="49"/>
        <v>Vibrant Veggies</v>
      </c>
      <c r="H831">
        <f t="shared" si="50"/>
        <v>143.34</v>
      </c>
      <c r="I831">
        <f t="shared" si="51"/>
        <v>66.666666666666657</v>
      </c>
    </row>
    <row r="832" spans="1:9" ht="15.75" x14ac:dyDescent="0.25">
      <c r="A832" s="5" t="s">
        <v>234</v>
      </c>
      <c r="B832" s="5" t="s">
        <v>116</v>
      </c>
      <c r="C832" s="5" t="s">
        <v>117</v>
      </c>
      <c r="D832" s="6">
        <v>168.56</v>
      </c>
      <c r="E832">
        <f t="shared" si="48"/>
        <v>40</v>
      </c>
      <c r="F832" s="6">
        <v>0.5</v>
      </c>
      <c r="G832" t="str">
        <f t="shared" si="49"/>
        <v>Unknown</v>
      </c>
      <c r="H832">
        <f t="shared" si="50"/>
        <v>84.28</v>
      </c>
      <c r="I832">
        <f t="shared" si="51"/>
        <v>-100</v>
      </c>
    </row>
    <row r="833" spans="1:9" ht="15.75" x14ac:dyDescent="0.25">
      <c r="A833" s="5" t="s">
        <v>234</v>
      </c>
      <c r="B833" s="5" t="s">
        <v>118</v>
      </c>
      <c r="C833" s="5" t="s">
        <v>119</v>
      </c>
      <c r="D833" s="6">
        <v>168.56</v>
      </c>
      <c r="E833">
        <f t="shared" si="48"/>
        <v>40</v>
      </c>
      <c r="F833" s="6">
        <v>0.5</v>
      </c>
      <c r="G833" t="str">
        <f t="shared" si="49"/>
        <v>Unknown</v>
      </c>
      <c r="H833">
        <f t="shared" si="50"/>
        <v>84.28</v>
      </c>
      <c r="I833">
        <f t="shared" si="51"/>
        <v>-100</v>
      </c>
    </row>
    <row r="834" spans="1:9" ht="15.75" x14ac:dyDescent="0.25">
      <c r="A834" s="5" t="s">
        <v>234</v>
      </c>
      <c r="B834" s="5" t="s">
        <v>97</v>
      </c>
      <c r="C834" s="5" t="s">
        <v>98</v>
      </c>
      <c r="D834" s="6">
        <v>49.73</v>
      </c>
      <c r="E834">
        <f t="shared" si="48"/>
        <v>40</v>
      </c>
      <c r="F834" s="6">
        <v>3</v>
      </c>
      <c r="G834" t="str">
        <f t="shared" si="49"/>
        <v>Unknown</v>
      </c>
      <c r="H834">
        <f t="shared" si="50"/>
        <v>149.19</v>
      </c>
      <c r="I834">
        <f t="shared" si="51"/>
        <v>66.666666666666671</v>
      </c>
    </row>
    <row r="835" spans="1:9" ht="15.75" x14ac:dyDescent="0.25">
      <c r="A835" s="5" t="s">
        <v>234</v>
      </c>
      <c r="B835" s="5" t="s">
        <v>93</v>
      </c>
      <c r="C835" s="5" t="s">
        <v>94</v>
      </c>
      <c r="D835" s="6">
        <v>48.76</v>
      </c>
      <c r="E835">
        <f t="shared" ref="E835:E898" si="52">IF(C835="Orange",67,IF(C835="Tomato",55,IF(C835="Potato",30,IF(C835="Pineapple",20,IF(C835="Grapes",10,IF(C835="Spinach",33,IF(C835="Strawberry",90,IF(C835="Cucumber",34,IF(C835="Mango",21,IF(C835="Watermelon",33,IF(C835="Broccoli",30,IF(C835="Kiwi",11,IF(C835="Lemon",20,IF(C835="Avocado",10,IF(C835="Cauliflower",14,IF(C835="Pear",64,IF(C835="Blueberry",99,IF(C835="Bell Pepper",65,40)))))))))))))))))
)</f>
        <v>40</v>
      </c>
      <c r="F835" s="6">
        <v>3</v>
      </c>
      <c r="G835" t="str">
        <f t="shared" ref="G835:G898" si="53">IF(C835="Pear", "Sprout &amp; Harvest Farm",
IF(C835="Pineapple", "Sun-Kissed Produce",
IF(C835="Watermelon", "Fresh From the Field",
IF(C835="Bell Pepper", "Valley's Bounty",
IF(C835="Blueberry", "Vibrant Veggies",
IF(C835="Grapes", "Root to Table Farms",
IF(C835="Cauliflower", "Sprout &amp; Harvest Farm",
IF(C835="Spinach", "Vibrant Veggies",
IF(C835="Avocado", "Fresh From the Field",
IF(C835="Strawberry", "Sun-Kissed Produce",
"Unknown"))))))))))</f>
        <v>Unknown</v>
      </c>
      <c r="H835">
        <f t="shared" ref="H835:H898" si="54">D835*F835</f>
        <v>146.28</v>
      </c>
      <c r="I835">
        <f t="shared" ref="I835:I898" si="55">((H835-D835)/H835)*100</f>
        <v>66.666666666666671</v>
      </c>
    </row>
    <row r="836" spans="1:9" ht="15.75" x14ac:dyDescent="0.25">
      <c r="A836" s="5" t="s">
        <v>234</v>
      </c>
      <c r="B836" s="5" t="s">
        <v>40</v>
      </c>
      <c r="C836" s="5" t="s">
        <v>41</v>
      </c>
      <c r="D836" s="6">
        <v>28.5</v>
      </c>
      <c r="E836">
        <f t="shared" si="52"/>
        <v>20</v>
      </c>
      <c r="F836" s="6">
        <v>5</v>
      </c>
      <c r="G836" t="str">
        <f t="shared" si="53"/>
        <v>Unknown</v>
      </c>
      <c r="H836">
        <f t="shared" si="54"/>
        <v>142.5</v>
      </c>
      <c r="I836">
        <f t="shared" si="55"/>
        <v>80</v>
      </c>
    </row>
    <row r="837" spans="1:9" ht="15.75" x14ac:dyDescent="0.25">
      <c r="A837" s="5" t="s">
        <v>234</v>
      </c>
      <c r="B837" s="5" t="s">
        <v>36</v>
      </c>
      <c r="C837" s="5" t="s">
        <v>37</v>
      </c>
      <c r="D837" s="6">
        <v>32.18</v>
      </c>
      <c r="E837">
        <f t="shared" si="52"/>
        <v>30</v>
      </c>
      <c r="F837" s="6">
        <v>3</v>
      </c>
      <c r="G837" t="str">
        <f t="shared" si="53"/>
        <v>Unknown</v>
      </c>
      <c r="H837">
        <f t="shared" si="54"/>
        <v>96.539999999999992</v>
      </c>
      <c r="I837">
        <f t="shared" si="55"/>
        <v>66.666666666666657</v>
      </c>
    </row>
    <row r="838" spans="1:9" ht="15.75" x14ac:dyDescent="0.25">
      <c r="A838" s="5" t="s">
        <v>234</v>
      </c>
      <c r="B838" s="5" t="s">
        <v>30</v>
      </c>
      <c r="C838" s="5" t="s">
        <v>31</v>
      </c>
      <c r="D838" s="6">
        <v>38.020000000000003</v>
      </c>
      <c r="E838">
        <f t="shared" si="52"/>
        <v>34</v>
      </c>
      <c r="F838" s="6">
        <v>0.5</v>
      </c>
      <c r="G838" t="str">
        <f t="shared" si="53"/>
        <v>Unknown</v>
      </c>
      <c r="H838">
        <f t="shared" si="54"/>
        <v>19.010000000000002</v>
      </c>
      <c r="I838">
        <f t="shared" si="55"/>
        <v>-100</v>
      </c>
    </row>
    <row r="839" spans="1:9" ht="15.75" x14ac:dyDescent="0.25">
      <c r="A839" s="5" t="s">
        <v>234</v>
      </c>
      <c r="B839" s="5" t="s">
        <v>79</v>
      </c>
      <c r="C839" s="5" t="s">
        <v>80</v>
      </c>
      <c r="D839" s="6">
        <v>101.4</v>
      </c>
      <c r="E839">
        <f t="shared" si="52"/>
        <v>40</v>
      </c>
      <c r="F839" s="6">
        <v>1.5</v>
      </c>
      <c r="G839" t="str">
        <f t="shared" si="53"/>
        <v>Unknown</v>
      </c>
      <c r="H839">
        <f t="shared" si="54"/>
        <v>152.10000000000002</v>
      </c>
      <c r="I839">
        <f t="shared" si="55"/>
        <v>33.333333333333336</v>
      </c>
    </row>
    <row r="840" spans="1:9" ht="15.75" x14ac:dyDescent="0.25">
      <c r="A840" s="5" t="s">
        <v>234</v>
      </c>
      <c r="B840" s="5" t="s">
        <v>95</v>
      </c>
      <c r="C840" s="5" t="s">
        <v>96</v>
      </c>
      <c r="D840" s="6">
        <v>39</v>
      </c>
      <c r="E840">
        <f t="shared" si="52"/>
        <v>40</v>
      </c>
      <c r="F840" s="6">
        <v>8</v>
      </c>
      <c r="G840" t="str">
        <f t="shared" si="53"/>
        <v>Unknown</v>
      </c>
      <c r="H840">
        <f t="shared" si="54"/>
        <v>312</v>
      </c>
      <c r="I840">
        <f t="shared" si="55"/>
        <v>87.5</v>
      </c>
    </row>
    <row r="841" spans="1:9" ht="15.75" x14ac:dyDescent="0.25">
      <c r="A841" s="5" t="s">
        <v>234</v>
      </c>
      <c r="B841" s="5" t="s">
        <v>102</v>
      </c>
      <c r="C841" s="5" t="s">
        <v>103</v>
      </c>
      <c r="D841" s="6">
        <v>66.3</v>
      </c>
      <c r="E841">
        <f t="shared" si="52"/>
        <v>40</v>
      </c>
      <c r="F841" s="6">
        <v>1</v>
      </c>
      <c r="G841" t="str">
        <f t="shared" si="53"/>
        <v>Unknown</v>
      </c>
      <c r="H841">
        <f t="shared" si="54"/>
        <v>66.3</v>
      </c>
      <c r="I841">
        <f t="shared" si="55"/>
        <v>0</v>
      </c>
    </row>
    <row r="842" spans="1:9" ht="15.75" x14ac:dyDescent="0.25">
      <c r="A842" s="5" t="s">
        <v>234</v>
      </c>
      <c r="B842" s="5" t="s">
        <v>20</v>
      </c>
      <c r="C842" s="5" t="s">
        <v>21</v>
      </c>
      <c r="D842" s="6">
        <v>43.88</v>
      </c>
      <c r="E842">
        <f t="shared" si="52"/>
        <v>30</v>
      </c>
      <c r="F842" s="6">
        <v>1</v>
      </c>
      <c r="G842" t="str">
        <f t="shared" si="53"/>
        <v>Unknown</v>
      </c>
      <c r="H842">
        <f t="shared" si="54"/>
        <v>43.88</v>
      </c>
      <c r="I842">
        <f t="shared" si="55"/>
        <v>0</v>
      </c>
    </row>
    <row r="843" spans="1:9" ht="15.75" x14ac:dyDescent="0.25">
      <c r="A843" s="5" t="s">
        <v>234</v>
      </c>
      <c r="B843" s="5" t="s">
        <v>89</v>
      </c>
      <c r="C843" s="5" t="s">
        <v>90</v>
      </c>
      <c r="D843" s="6">
        <v>69</v>
      </c>
      <c r="E843">
        <f t="shared" si="52"/>
        <v>40</v>
      </c>
      <c r="F843" s="6">
        <v>0.5</v>
      </c>
      <c r="G843" t="str">
        <f t="shared" si="53"/>
        <v>Unknown</v>
      </c>
      <c r="H843">
        <f t="shared" si="54"/>
        <v>34.5</v>
      </c>
      <c r="I843">
        <f t="shared" si="55"/>
        <v>-100</v>
      </c>
    </row>
    <row r="844" spans="1:9" ht="15.75" x14ac:dyDescent="0.25">
      <c r="A844" s="5" t="s">
        <v>234</v>
      </c>
      <c r="B844" s="5" t="s">
        <v>91</v>
      </c>
      <c r="C844" s="5" t="s">
        <v>92</v>
      </c>
      <c r="D844" s="6">
        <v>69</v>
      </c>
      <c r="E844">
        <f t="shared" si="52"/>
        <v>40</v>
      </c>
      <c r="F844" s="6">
        <v>0.5</v>
      </c>
      <c r="G844" t="str">
        <f t="shared" si="53"/>
        <v>Unknown</v>
      </c>
      <c r="H844">
        <f t="shared" si="54"/>
        <v>34.5</v>
      </c>
      <c r="I844">
        <f t="shared" si="55"/>
        <v>-100</v>
      </c>
    </row>
    <row r="845" spans="1:9" ht="15.75" x14ac:dyDescent="0.25">
      <c r="A845" s="5" t="s">
        <v>234</v>
      </c>
      <c r="B845" s="5" t="s">
        <v>68</v>
      </c>
      <c r="C845" s="5" t="s">
        <v>69</v>
      </c>
      <c r="D845" s="6">
        <v>40</v>
      </c>
      <c r="E845">
        <f t="shared" si="52"/>
        <v>40</v>
      </c>
      <c r="F845" s="6">
        <v>1</v>
      </c>
      <c r="G845" t="str">
        <f t="shared" si="53"/>
        <v>Unknown</v>
      </c>
      <c r="H845">
        <f t="shared" si="54"/>
        <v>40</v>
      </c>
      <c r="I845">
        <f t="shared" si="55"/>
        <v>0</v>
      </c>
    </row>
    <row r="846" spans="1:9" ht="15.75" x14ac:dyDescent="0.25">
      <c r="A846" s="5" t="s">
        <v>234</v>
      </c>
      <c r="B846" s="5" t="s">
        <v>18</v>
      </c>
      <c r="C846" s="5" t="s">
        <v>19</v>
      </c>
      <c r="D846" s="6">
        <v>80</v>
      </c>
      <c r="E846">
        <f t="shared" si="52"/>
        <v>55</v>
      </c>
      <c r="F846" s="6">
        <v>0.5</v>
      </c>
      <c r="G846" t="str">
        <f t="shared" si="53"/>
        <v>Unknown</v>
      </c>
      <c r="H846">
        <f t="shared" si="54"/>
        <v>40</v>
      </c>
      <c r="I846">
        <f t="shared" si="55"/>
        <v>-100</v>
      </c>
    </row>
    <row r="847" spans="1:9" ht="15.75" x14ac:dyDescent="0.25">
      <c r="A847" s="5" t="s">
        <v>234</v>
      </c>
      <c r="B847" s="5" t="s">
        <v>61</v>
      </c>
      <c r="C847" s="5" t="s">
        <v>62</v>
      </c>
      <c r="D847" s="6">
        <v>100.98</v>
      </c>
      <c r="E847">
        <f t="shared" si="52"/>
        <v>40</v>
      </c>
      <c r="F847" s="6">
        <v>1</v>
      </c>
      <c r="G847" t="str">
        <f t="shared" si="53"/>
        <v>Unknown</v>
      </c>
      <c r="H847">
        <f t="shared" si="54"/>
        <v>100.98</v>
      </c>
      <c r="I847">
        <f t="shared" si="55"/>
        <v>0</v>
      </c>
    </row>
    <row r="848" spans="1:9" ht="15.75" x14ac:dyDescent="0.25">
      <c r="A848" s="5" t="s">
        <v>234</v>
      </c>
      <c r="B848" s="5" t="s">
        <v>170</v>
      </c>
      <c r="C848" s="5" t="s">
        <v>146</v>
      </c>
      <c r="D848" s="6">
        <v>80</v>
      </c>
      <c r="E848">
        <f t="shared" si="52"/>
        <v>40</v>
      </c>
      <c r="F848" s="6">
        <v>0.25</v>
      </c>
      <c r="G848" t="str">
        <f t="shared" si="53"/>
        <v>Unknown</v>
      </c>
      <c r="H848">
        <f t="shared" si="54"/>
        <v>20</v>
      </c>
      <c r="I848">
        <f t="shared" si="55"/>
        <v>-300</v>
      </c>
    </row>
    <row r="849" spans="1:9" ht="15.75" x14ac:dyDescent="0.25">
      <c r="A849" s="5" t="s">
        <v>234</v>
      </c>
      <c r="B849" s="5" t="s">
        <v>48</v>
      </c>
      <c r="C849" s="5" t="s">
        <v>49</v>
      </c>
      <c r="D849" s="6">
        <v>112.12</v>
      </c>
      <c r="E849">
        <f t="shared" si="52"/>
        <v>99</v>
      </c>
      <c r="F849" s="6">
        <v>0.5</v>
      </c>
      <c r="G849" t="str">
        <f t="shared" si="53"/>
        <v>Vibrant Veggies</v>
      </c>
      <c r="H849">
        <f t="shared" si="54"/>
        <v>56.06</v>
      </c>
      <c r="I849">
        <f t="shared" si="55"/>
        <v>-100</v>
      </c>
    </row>
    <row r="850" spans="1:9" ht="15.75" x14ac:dyDescent="0.25">
      <c r="A850" s="5" t="s">
        <v>234</v>
      </c>
      <c r="B850" s="5" t="s">
        <v>85</v>
      </c>
      <c r="C850" s="5" t="s">
        <v>86</v>
      </c>
      <c r="D850" s="6">
        <v>539</v>
      </c>
      <c r="E850">
        <f t="shared" si="52"/>
        <v>40</v>
      </c>
      <c r="F850" s="6">
        <v>2</v>
      </c>
      <c r="G850" t="str">
        <f t="shared" si="53"/>
        <v>Unknown</v>
      </c>
      <c r="H850">
        <f t="shared" si="54"/>
        <v>1078</v>
      </c>
      <c r="I850">
        <f t="shared" si="55"/>
        <v>50</v>
      </c>
    </row>
    <row r="851" spans="1:9" ht="15.75" x14ac:dyDescent="0.25">
      <c r="A851" s="5" t="s">
        <v>234</v>
      </c>
      <c r="B851" s="5" t="s">
        <v>100</v>
      </c>
      <c r="C851" s="5" t="s">
        <v>101</v>
      </c>
      <c r="D851" s="6">
        <v>20.48</v>
      </c>
      <c r="E851">
        <f t="shared" si="52"/>
        <v>40</v>
      </c>
      <c r="F851" s="6">
        <v>2</v>
      </c>
      <c r="G851" t="str">
        <f t="shared" si="53"/>
        <v>Unknown</v>
      </c>
      <c r="H851">
        <f t="shared" si="54"/>
        <v>40.96</v>
      </c>
      <c r="I851">
        <f t="shared" si="55"/>
        <v>50</v>
      </c>
    </row>
    <row r="852" spans="1:9" ht="15.75" x14ac:dyDescent="0.25">
      <c r="A852" s="5" t="s">
        <v>234</v>
      </c>
      <c r="B852" s="5" t="s">
        <v>81</v>
      </c>
      <c r="C852" s="5" t="s">
        <v>82</v>
      </c>
      <c r="D852" s="6">
        <v>27.3</v>
      </c>
      <c r="E852">
        <f t="shared" si="52"/>
        <v>40</v>
      </c>
      <c r="F852" s="6">
        <v>1</v>
      </c>
      <c r="G852" t="str">
        <f t="shared" si="53"/>
        <v>Unknown</v>
      </c>
      <c r="H852">
        <f t="shared" si="54"/>
        <v>27.3</v>
      </c>
      <c r="I852">
        <f t="shared" si="55"/>
        <v>0</v>
      </c>
    </row>
    <row r="853" spans="1:9" ht="15.75" x14ac:dyDescent="0.25">
      <c r="A853" s="5" t="s">
        <v>234</v>
      </c>
      <c r="B853" s="5" t="s">
        <v>22</v>
      </c>
      <c r="C853" s="5" t="s">
        <v>23</v>
      </c>
      <c r="D853" s="6">
        <v>24.38</v>
      </c>
      <c r="E853">
        <f t="shared" si="52"/>
        <v>20</v>
      </c>
      <c r="F853" s="6">
        <v>1</v>
      </c>
      <c r="G853" t="str">
        <f t="shared" si="53"/>
        <v>Sun-Kissed Produce</v>
      </c>
      <c r="H853">
        <f t="shared" si="54"/>
        <v>24.38</v>
      </c>
      <c r="I853">
        <f t="shared" si="55"/>
        <v>0</v>
      </c>
    </row>
    <row r="854" spans="1:9" ht="15.75" x14ac:dyDescent="0.25">
      <c r="A854" s="5" t="s">
        <v>234</v>
      </c>
      <c r="B854" s="5" t="s">
        <v>72</v>
      </c>
      <c r="C854" s="5" t="s">
        <v>73</v>
      </c>
      <c r="D854" s="6">
        <v>70</v>
      </c>
      <c r="E854">
        <f t="shared" si="52"/>
        <v>40</v>
      </c>
      <c r="F854" s="6">
        <v>1</v>
      </c>
      <c r="G854" t="str">
        <f t="shared" si="53"/>
        <v>Unknown</v>
      </c>
      <c r="H854">
        <f t="shared" si="54"/>
        <v>70</v>
      </c>
      <c r="I854">
        <f t="shared" si="55"/>
        <v>0</v>
      </c>
    </row>
    <row r="855" spans="1:9" ht="15.75" x14ac:dyDescent="0.25">
      <c r="A855" s="5" t="s">
        <v>235</v>
      </c>
      <c r="B855" s="5" t="s">
        <v>14</v>
      </c>
      <c r="C855" s="5" t="s">
        <v>15</v>
      </c>
      <c r="D855" s="6">
        <v>112</v>
      </c>
      <c r="E855">
        <f t="shared" si="52"/>
        <v>40</v>
      </c>
      <c r="F855" s="6">
        <v>0.5</v>
      </c>
      <c r="G855" t="str">
        <f t="shared" si="53"/>
        <v>Unknown</v>
      </c>
      <c r="H855">
        <f t="shared" si="54"/>
        <v>56</v>
      </c>
      <c r="I855">
        <f t="shared" si="55"/>
        <v>-100</v>
      </c>
    </row>
    <row r="856" spans="1:9" ht="15.75" x14ac:dyDescent="0.25">
      <c r="A856" s="5" t="s">
        <v>235</v>
      </c>
      <c r="B856" s="5" t="s">
        <v>36</v>
      </c>
      <c r="C856" s="5" t="s">
        <v>37</v>
      </c>
      <c r="D856" s="6">
        <v>33</v>
      </c>
      <c r="E856">
        <f t="shared" si="52"/>
        <v>30</v>
      </c>
      <c r="F856" s="6">
        <v>0.5</v>
      </c>
      <c r="G856" t="str">
        <f t="shared" si="53"/>
        <v>Unknown</v>
      </c>
      <c r="H856">
        <f t="shared" si="54"/>
        <v>16.5</v>
      </c>
      <c r="I856">
        <f t="shared" si="55"/>
        <v>-100</v>
      </c>
    </row>
    <row r="857" spans="1:9" ht="15.75" x14ac:dyDescent="0.25">
      <c r="A857" s="5" t="s">
        <v>235</v>
      </c>
      <c r="B857" s="5" t="s">
        <v>16</v>
      </c>
      <c r="C857" s="5" t="s">
        <v>17</v>
      </c>
      <c r="D857" s="6">
        <v>112</v>
      </c>
      <c r="E857">
        <f t="shared" si="52"/>
        <v>67</v>
      </c>
      <c r="F857" s="6">
        <v>0.5</v>
      </c>
      <c r="G857" t="str">
        <f t="shared" si="53"/>
        <v>Unknown</v>
      </c>
      <c r="H857">
        <f t="shared" si="54"/>
        <v>56</v>
      </c>
      <c r="I857">
        <f t="shared" si="55"/>
        <v>-100</v>
      </c>
    </row>
    <row r="858" spans="1:9" ht="15.75" x14ac:dyDescent="0.25">
      <c r="A858" s="5" t="s">
        <v>235</v>
      </c>
      <c r="B858" s="5" t="s">
        <v>42</v>
      </c>
      <c r="C858" s="5" t="s">
        <v>43</v>
      </c>
      <c r="D858" s="6">
        <v>30.5</v>
      </c>
      <c r="E858">
        <f t="shared" si="52"/>
        <v>10</v>
      </c>
      <c r="F858" s="6">
        <v>5</v>
      </c>
      <c r="G858" t="str">
        <f t="shared" si="53"/>
        <v>Fresh From the Field</v>
      </c>
      <c r="H858">
        <f t="shared" si="54"/>
        <v>152.5</v>
      </c>
      <c r="I858">
        <f t="shared" si="55"/>
        <v>80</v>
      </c>
    </row>
    <row r="859" spans="1:9" ht="15.75" x14ac:dyDescent="0.25">
      <c r="A859" s="5" t="s">
        <v>235</v>
      </c>
      <c r="B859" s="5" t="s">
        <v>77</v>
      </c>
      <c r="C859" s="5" t="s">
        <v>78</v>
      </c>
      <c r="D859" s="6">
        <v>70</v>
      </c>
      <c r="E859">
        <f t="shared" si="52"/>
        <v>40</v>
      </c>
      <c r="F859" s="6">
        <v>0.5</v>
      </c>
      <c r="G859" t="str">
        <f t="shared" si="53"/>
        <v>Unknown</v>
      </c>
      <c r="H859">
        <f t="shared" si="54"/>
        <v>35</v>
      </c>
      <c r="I859">
        <f t="shared" si="55"/>
        <v>-100</v>
      </c>
    </row>
    <row r="860" spans="1:9" ht="15.75" x14ac:dyDescent="0.25">
      <c r="A860" s="5" t="s">
        <v>235</v>
      </c>
      <c r="B860" s="5" t="s">
        <v>30</v>
      </c>
      <c r="C860" s="5" t="s">
        <v>31</v>
      </c>
      <c r="D860" s="6">
        <v>39</v>
      </c>
      <c r="E860">
        <f t="shared" si="52"/>
        <v>34</v>
      </c>
      <c r="F860" s="6">
        <v>1</v>
      </c>
      <c r="G860" t="str">
        <f t="shared" si="53"/>
        <v>Unknown</v>
      </c>
      <c r="H860">
        <f t="shared" si="54"/>
        <v>39</v>
      </c>
      <c r="I860">
        <f t="shared" si="55"/>
        <v>0</v>
      </c>
    </row>
    <row r="861" spans="1:9" ht="15.75" x14ac:dyDescent="0.25">
      <c r="A861" s="5" t="s">
        <v>235</v>
      </c>
      <c r="B861" s="5" t="s">
        <v>18</v>
      </c>
      <c r="C861" s="5" t="s">
        <v>19</v>
      </c>
      <c r="D861" s="6">
        <v>80</v>
      </c>
      <c r="E861">
        <f t="shared" si="52"/>
        <v>55</v>
      </c>
      <c r="F861" s="6">
        <v>0.5</v>
      </c>
      <c r="G861" t="str">
        <f t="shared" si="53"/>
        <v>Unknown</v>
      </c>
      <c r="H861">
        <f t="shared" si="54"/>
        <v>40</v>
      </c>
      <c r="I861">
        <f t="shared" si="55"/>
        <v>-100</v>
      </c>
    </row>
    <row r="862" spans="1:9" ht="15.75" x14ac:dyDescent="0.25">
      <c r="A862" s="5" t="s">
        <v>235</v>
      </c>
      <c r="B862" s="5" t="s">
        <v>97</v>
      </c>
      <c r="C862" s="5" t="s">
        <v>98</v>
      </c>
      <c r="D862" s="6">
        <v>51</v>
      </c>
      <c r="E862">
        <f t="shared" si="52"/>
        <v>40</v>
      </c>
      <c r="F862" s="6">
        <v>2</v>
      </c>
      <c r="G862" t="str">
        <f t="shared" si="53"/>
        <v>Unknown</v>
      </c>
      <c r="H862">
        <f t="shared" si="54"/>
        <v>102</v>
      </c>
      <c r="I862">
        <f t="shared" si="55"/>
        <v>50</v>
      </c>
    </row>
    <row r="863" spans="1:9" ht="15.75" x14ac:dyDescent="0.25">
      <c r="A863" s="5" t="s">
        <v>235</v>
      </c>
      <c r="B863" s="5" t="s">
        <v>22</v>
      </c>
      <c r="C863" s="5" t="s">
        <v>23</v>
      </c>
      <c r="D863" s="6">
        <v>25</v>
      </c>
      <c r="E863">
        <f t="shared" si="52"/>
        <v>20</v>
      </c>
      <c r="F863" s="6">
        <v>1</v>
      </c>
      <c r="G863" t="str">
        <f t="shared" si="53"/>
        <v>Sun-Kissed Produce</v>
      </c>
      <c r="H863">
        <f t="shared" si="54"/>
        <v>25</v>
      </c>
      <c r="I863">
        <f t="shared" si="55"/>
        <v>0</v>
      </c>
    </row>
    <row r="864" spans="1:9" ht="15.75" x14ac:dyDescent="0.25">
      <c r="A864" s="5" t="s">
        <v>235</v>
      </c>
      <c r="B864" s="5" t="s">
        <v>34</v>
      </c>
      <c r="C864" s="5" t="s">
        <v>35</v>
      </c>
      <c r="D864" s="6">
        <v>62</v>
      </c>
      <c r="E864">
        <f t="shared" si="52"/>
        <v>33</v>
      </c>
      <c r="F864" s="6">
        <v>0.5</v>
      </c>
      <c r="G864" t="str">
        <f t="shared" si="53"/>
        <v>Fresh From the Field</v>
      </c>
      <c r="H864">
        <f t="shared" si="54"/>
        <v>31</v>
      </c>
      <c r="I864">
        <f t="shared" si="55"/>
        <v>-100</v>
      </c>
    </row>
    <row r="865" spans="1:9" ht="15.75" x14ac:dyDescent="0.25">
      <c r="A865" s="5" t="s">
        <v>235</v>
      </c>
      <c r="B865" s="5" t="s">
        <v>44</v>
      </c>
      <c r="C865" s="5" t="s">
        <v>45</v>
      </c>
      <c r="D865" s="6">
        <v>22</v>
      </c>
      <c r="E865">
        <f t="shared" si="52"/>
        <v>14</v>
      </c>
      <c r="F865" s="6">
        <v>3</v>
      </c>
      <c r="G865" t="str">
        <f t="shared" si="53"/>
        <v>Sprout &amp; Harvest Farm</v>
      </c>
      <c r="H865">
        <f t="shared" si="54"/>
        <v>66</v>
      </c>
      <c r="I865">
        <f t="shared" si="55"/>
        <v>66.666666666666657</v>
      </c>
    </row>
    <row r="866" spans="1:9" ht="15.75" x14ac:dyDescent="0.25">
      <c r="A866" s="5" t="s">
        <v>235</v>
      </c>
      <c r="B866" s="5" t="s">
        <v>48</v>
      </c>
      <c r="C866" s="5" t="s">
        <v>49</v>
      </c>
      <c r="D866" s="6">
        <v>115</v>
      </c>
      <c r="E866">
        <f t="shared" si="52"/>
        <v>99</v>
      </c>
      <c r="F866" s="6">
        <v>0.5</v>
      </c>
      <c r="G866" t="str">
        <f t="shared" si="53"/>
        <v>Vibrant Veggies</v>
      </c>
      <c r="H866">
        <f t="shared" si="54"/>
        <v>57.5</v>
      </c>
      <c r="I866">
        <f t="shared" si="55"/>
        <v>-100</v>
      </c>
    </row>
    <row r="867" spans="1:9" ht="15.75" x14ac:dyDescent="0.25">
      <c r="A867" s="5" t="s">
        <v>235</v>
      </c>
      <c r="B867" s="5" t="s">
        <v>72</v>
      </c>
      <c r="C867" s="5" t="s">
        <v>73</v>
      </c>
      <c r="D867" s="6">
        <v>70</v>
      </c>
      <c r="E867">
        <f t="shared" si="52"/>
        <v>40</v>
      </c>
      <c r="F867" s="6">
        <v>1</v>
      </c>
      <c r="G867" t="str">
        <f t="shared" si="53"/>
        <v>Unknown</v>
      </c>
      <c r="H867">
        <f t="shared" si="54"/>
        <v>70</v>
      </c>
      <c r="I867">
        <f t="shared" si="55"/>
        <v>0</v>
      </c>
    </row>
    <row r="868" spans="1:9" ht="15.75" x14ac:dyDescent="0.25">
      <c r="A868" s="5" t="s">
        <v>235</v>
      </c>
      <c r="B868" s="5" t="s">
        <v>20</v>
      </c>
      <c r="C868" s="5" t="s">
        <v>21</v>
      </c>
      <c r="D868" s="6">
        <v>45</v>
      </c>
      <c r="E868">
        <f t="shared" si="52"/>
        <v>30</v>
      </c>
      <c r="F868" s="6">
        <v>1</v>
      </c>
      <c r="G868" t="str">
        <f t="shared" si="53"/>
        <v>Unknown</v>
      </c>
      <c r="H868">
        <f t="shared" si="54"/>
        <v>45</v>
      </c>
      <c r="I868">
        <f t="shared" si="55"/>
        <v>0</v>
      </c>
    </row>
    <row r="869" spans="1:9" ht="15.75" x14ac:dyDescent="0.25">
      <c r="A869" s="5" t="s">
        <v>235</v>
      </c>
      <c r="B869" s="5" t="s">
        <v>52</v>
      </c>
      <c r="C869" s="5" t="s">
        <v>53</v>
      </c>
      <c r="D869" s="6">
        <v>32</v>
      </c>
      <c r="E869">
        <f t="shared" si="52"/>
        <v>40</v>
      </c>
      <c r="F869" s="6">
        <v>1</v>
      </c>
      <c r="G869" t="str">
        <f t="shared" si="53"/>
        <v>Unknown</v>
      </c>
      <c r="H869">
        <f t="shared" si="54"/>
        <v>32</v>
      </c>
      <c r="I869">
        <f t="shared" si="55"/>
        <v>0</v>
      </c>
    </row>
    <row r="870" spans="1:9" ht="15.75" x14ac:dyDescent="0.25">
      <c r="A870" s="5" t="s">
        <v>235</v>
      </c>
      <c r="B870" s="5" t="s">
        <v>12</v>
      </c>
      <c r="C870" s="5" t="s">
        <v>13</v>
      </c>
      <c r="D870" s="6">
        <v>79</v>
      </c>
      <c r="E870">
        <f t="shared" si="52"/>
        <v>40</v>
      </c>
      <c r="F870" s="6">
        <v>0.25</v>
      </c>
      <c r="G870" t="str">
        <f t="shared" si="53"/>
        <v>Unknown</v>
      </c>
      <c r="H870">
        <f t="shared" si="54"/>
        <v>19.75</v>
      </c>
      <c r="I870">
        <f t="shared" si="55"/>
        <v>-300</v>
      </c>
    </row>
    <row r="871" spans="1:9" ht="15.75" x14ac:dyDescent="0.25">
      <c r="A871" s="5" t="s">
        <v>235</v>
      </c>
      <c r="B871" s="5" t="s">
        <v>83</v>
      </c>
      <c r="C871" s="5" t="s">
        <v>84</v>
      </c>
      <c r="D871" s="6">
        <v>56</v>
      </c>
      <c r="E871">
        <f t="shared" si="52"/>
        <v>40</v>
      </c>
      <c r="F871" s="6">
        <v>1</v>
      </c>
      <c r="G871" t="str">
        <f t="shared" si="53"/>
        <v>Unknown</v>
      </c>
      <c r="H871">
        <f t="shared" si="54"/>
        <v>56</v>
      </c>
      <c r="I871">
        <f t="shared" si="55"/>
        <v>0</v>
      </c>
    </row>
    <row r="872" spans="1:9" ht="15.75" x14ac:dyDescent="0.25">
      <c r="A872" s="5" t="s">
        <v>235</v>
      </c>
      <c r="B872" s="5" t="s">
        <v>102</v>
      </c>
      <c r="C872" s="5" t="s">
        <v>103</v>
      </c>
      <c r="D872" s="6">
        <v>68</v>
      </c>
      <c r="E872">
        <f t="shared" si="52"/>
        <v>40</v>
      </c>
      <c r="F872" s="6">
        <v>1.5</v>
      </c>
      <c r="G872" t="str">
        <f t="shared" si="53"/>
        <v>Unknown</v>
      </c>
      <c r="H872">
        <f t="shared" si="54"/>
        <v>102</v>
      </c>
      <c r="I872">
        <f t="shared" si="55"/>
        <v>33.333333333333329</v>
      </c>
    </row>
    <row r="873" spans="1:9" ht="15.75" x14ac:dyDescent="0.25">
      <c r="A873" s="5" t="s">
        <v>235</v>
      </c>
      <c r="B873" s="5" t="s">
        <v>56</v>
      </c>
      <c r="C873" s="5" t="s">
        <v>57</v>
      </c>
      <c r="D873" s="6">
        <v>39</v>
      </c>
      <c r="E873">
        <f t="shared" si="52"/>
        <v>40</v>
      </c>
      <c r="F873" s="6">
        <v>1</v>
      </c>
      <c r="G873" t="str">
        <f t="shared" si="53"/>
        <v>Unknown</v>
      </c>
      <c r="H873">
        <f t="shared" si="54"/>
        <v>39</v>
      </c>
      <c r="I873">
        <f t="shared" si="55"/>
        <v>0</v>
      </c>
    </row>
    <row r="874" spans="1:9" ht="15.75" x14ac:dyDescent="0.25">
      <c r="A874" s="5" t="s">
        <v>235</v>
      </c>
      <c r="B874" s="5" t="s">
        <v>105</v>
      </c>
      <c r="C874" s="5" t="s">
        <v>106</v>
      </c>
      <c r="D874" s="6">
        <v>37</v>
      </c>
      <c r="E874">
        <f t="shared" si="52"/>
        <v>40</v>
      </c>
      <c r="F874" s="6">
        <v>0.5</v>
      </c>
      <c r="G874" t="str">
        <f t="shared" si="53"/>
        <v>Unknown</v>
      </c>
      <c r="H874">
        <f t="shared" si="54"/>
        <v>18.5</v>
      </c>
      <c r="I874">
        <f t="shared" si="55"/>
        <v>-100</v>
      </c>
    </row>
    <row r="875" spans="1:9" ht="15.75" x14ac:dyDescent="0.25">
      <c r="A875" s="5" t="s">
        <v>235</v>
      </c>
      <c r="B875" s="5" t="s">
        <v>68</v>
      </c>
      <c r="C875" s="5" t="s">
        <v>69</v>
      </c>
      <c r="D875" s="6">
        <v>40</v>
      </c>
      <c r="E875">
        <f t="shared" si="52"/>
        <v>40</v>
      </c>
      <c r="F875" s="6">
        <v>5</v>
      </c>
      <c r="G875" t="str">
        <f t="shared" si="53"/>
        <v>Unknown</v>
      </c>
      <c r="H875">
        <f t="shared" si="54"/>
        <v>200</v>
      </c>
      <c r="I875">
        <f t="shared" si="55"/>
        <v>80</v>
      </c>
    </row>
    <row r="876" spans="1:9" ht="15.75" x14ac:dyDescent="0.25">
      <c r="A876" s="5" t="s">
        <v>219</v>
      </c>
      <c r="B876" s="5" t="s">
        <v>12</v>
      </c>
      <c r="C876" s="5" t="s">
        <v>13</v>
      </c>
      <c r="D876" s="6">
        <v>100</v>
      </c>
      <c r="E876">
        <f t="shared" si="52"/>
        <v>40</v>
      </c>
      <c r="F876" s="6">
        <v>0.25</v>
      </c>
      <c r="G876" t="str">
        <f t="shared" si="53"/>
        <v>Unknown</v>
      </c>
      <c r="H876">
        <f t="shared" si="54"/>
        <v>25</v>
      </c>
      <c r="I876">
        <f t="shared" si="55"/>
        <v>-300</v>
      </c>
    </row>
    <row r="877" spans="1:9" ht="15.75" x14ac:dyDescent="0.25">
      <c r="A877" s="5" t="s">
        <v>219</v>
      </c>
      <c r="B877" s="5" t="s">
        <v>74</v>
      </c>
      <c r="C877" s="5" t="s">
        <v>75</v>
      </c>
      <c r="D877" s="6">
        <v>17</v>
      </c>
      <c r="E877">
        <f t="shared" si="52"/>
        <v>40</v>
      </c>
      <c r="F877" s="6">
        <v>7</v>
      </c>
      <c r="G877" t="str">
        <f t="shared" si="53"/>
        <v>Unknown</v>
      </c>
      <c r="H877">
        <f t="shared" si="54"/>
        <v>119</v>
      </c>
      <c r="I877">
        <f t="shared" si="55"/>
        <v>85.714285714285708</v>
      </c>
    </row>
    <row r="878" spans="1:9" ht="15.75" x14ac:dyDescent="0.25">
      <c r="A878" s="5" t="s">
        <v>219</v>
      </c>
      <c r="B878" s="5" t="s">
        <v>97</v>
      </c>
      <c r="C878" s="5" t="s">
        <v>98</v>
      </c>
      <c r="D878" s="6">
        <v>46</v>
      </c>
      <c r="E878">
        <f t="shared" si="52"/>
        <v>40</v>
      </c>
      <c r="F878" s="6">
        <v>7</v>
      </c>
      <c r="G878" t="str">
        <f t="shared" si="53"/>
        <v>Unknown</v>
      </c>
      <c r="H878">
        <f t="shared" si="54"/>
        <v>322</v>
      </c>
      <c r="I878">
        <f t="shared" si="55"/>
        <v>85.714285714285708</v>
      </c>
    </row>
    <row r="879" spans="1:9" ht="15.75" x14ac:dyDescent="0.25">
      <c r="A879" s="5" t="s">
        <v>219</v>
      </c>
      <c r="B879" s="5" t="s">
        <v>14</v>
      </c>
      <c r="C879" s="5" t="s">
        <v>15</v>
      </c>
      <c r="D879" s="6">
        <v>100</v>
      </c>
      <c r="E879">
        <f t="shared" si="52"/>
        <v>40</v>
      </c>
      <c r="F879" s="6">
        <v>0.5</v>
      </c>
      <c r="G879" t="str">
        <f t="shared" si="53"/>
        <v>Unknown</v>
      </c>
      <c r="H879">
        <f t="shared" si="54"/>
        <v>50</v>
      </c>
      <c r="I879">
        <f t="shared" si="55"/>
        <v>-100</v>
      </c>
    </row>
    <row r="880" spans="1:9" ht="15.75" x14ac:dyDescent="0.25">
      <c r="A880" s="5" t="s">
        <v>219</v>
      </c>
      <c r="B880" s="5" t="s">
        <v>16</v>
      </c>
      <c r="C880" s="5" t="s">
        <v>17</v>
      </c>
      <c r="D880" s="6">
        <v>100</v>
      </c>
      <c r="E880">
        <f t="shared" si="52"/>
        <v>67</v>
      </c>
      <c r="F880" s="6">
        <v>0.5</v>
      </c>
      <c r="G880" t="str">
        <f t="shared" si="53"/>
        <v>Unknown</v>
      </c>
      <c r="H880">
        <f t="shared" si="54"/>
        <v>50</v>
      </c>
      <c r="I880">
        <f t="shared" si="55"/>
        <v>-100</v>
      </c>
    </row>
    <row r="881" spans="1:9" ht="15.75" x14ac:dyDescent="0.25">
      <c r="A881" s="5" t="s">
        <v>219</v>
      </c>
      <c r="B881" s="5" t="s">
        <v>24</v>
      </c>
      <c r="C881" s="5" t="s">
        <v>25</v>
      </c>
      <c r="D881" s="6">
        <v>36</v>
      </c>
      <c r="E881">
        <f t="shared" si="52"/>
        <v>10</v>
      </c>
      <c r="F881" s="6">
        <v>3</v>
      </c>
      <c r="G881" t="str">
        <f t="shared" si="53"/>
        <v>Root to Table Farms</v>
      </c>
      <c r="H881">
        <f t="shared" si="54"/>
        <v>108</v>
      </c>
      <c r="I881">
        <f t="shared" si="55"/>
        <v>66.666666666666657</v>
      </c>
    </row>
    <row r="882" spans="1:9" ht="15.75" x14ac:dyDescent="0.25">
      <c r="A882" s="5" t="s">
        <v>219</v>
      </c>
      <c r="B882" s="5" t="s">
        <v>100</v>
      </c>
      <c r="C882" s="5" t="s">
        <v>101</v>
      </c>
      <c r="D882" s="6">
        <v>19</v>
      </c>
      <c r="E882">
        <f t="shared" si="52"/>
        <v>40</v>
      </c>
      <c r="F882" s="6">
        <v>2</v>
      </c>
      <c r="G882" t="str">
        <f t="shared" si="53"/>
        <v>Unknown</v>
      </c>
      <c r="H882">
        <f t="shared" si="54"/>
        <v>38</v>
      </c>
      <c r="I882">
        <f t="shared" si="55"/>
        <v>50</v>
      </c>
    </row>
    <row r="883" spans="1:9" ht="15.75" x14ac:dyDescent="0.25">
      <c r="A883" s="5" t="s">
        <v>219</v>
      </c>
      <c r="B883" s="5" t="s">
        <v>89</v>
      </c>
      <c r="C883" s="5" t="s">
        <v>90</v>
      </c>
      <c r="D883" s="6">
        <v>70</v>
      </c>
      <c r="E883">
        <f t="shared" si="52"/>
        <v>40</v>
      </c>
      <c r="F883" s="6">
        <v>0.2</v>
      </c>
      <c r="G883" t="str">
        <f t="shared" si="53"/>
        <v>Unknown</v>
      </c>
      <c r="H883">
        <f t="shared" si="54"/>
        <v>14</v>
      </c>
      <c r="I883">
        <f t="shared" si="55"/>
        <v>-400</v>
      </c>
    </row>
    <row r="884" spans="1:9" ht="15.75" x14ac:dyDescent="0.25">
      <c r="A884" s="5" t="s">
        <v>219</v>
      </c>
      <c r="B884" s="5" t="s">
        <v>220</v>
      </c>
      <c r="C884" s="5" t="s">
        <v>221</v>
      </c>
      <c r="D884" s="6">
        <v>90</v>
      </c>
      <c r="E884">
        <f t="shared" si="52"/>
        <v>40</v>
      </c>
      <c r="F884" s="6">
        <v>0.25</v>
      </c>
      <c r="G884" t="str">
        <f t="shared" si="53"/>
        <v>Unknown</v>
      </c>
      <c r="H884">
        <f t="shared" si="54"/>
        <v>22.5</v>
      </c>
      <c r="I884">
        <f t="shared" si="55"/>
        <v>-300</v>
      </c>
    </row>
    <row r="885" spans="1:9" ht="15.75" x14ac:dyDescent="0.25">
      <c r="A885" s="5" t="s">
        <v>219</v>
      </c>
      <c r="B885" s="5" t="s">
        <v>30</v>
      </c>
      <c r="C885" s="5" t="s">
        <v>31</v>
      </c>
      <c r="D885" s="6">
        <v>32</v>
      </c>
      <c r="E885">
        <f t="shared" si="52"/>
        <v>34</v>
      </c>
      <c r="F885" s="6">
        <v>0.5</v>
      </c>
      <c r="G885" t="str">
        <f t="shared" si="53"/>
        <v>Unknown</v>
      </c>
      <c r="H885">
        <f t="shared" si="54"/>
        <v>16</v>
      </c>
      <c r="I885">
        <f t="shared" si="55"/>
        <v>-100</v>
      </c>
    </row>
    <row r="886" spans="1:9" ht="15.75" x14ac:dyDescent="0.25">
      <c r="A886" s="5" t="s">
        <v>219</v>
      </c>
      <c r="B886" s="5" t="s">
        <v>20</v>
      </c>
      <c r="C886" s="5" t="s">
        <v>21</v>
      </c>
      <c r="D886" s="6">
        <v>36</v>
      </c>
      <c r="E886">
        <f t="shared" si="52"/>
        <v>30</v>
      </c>
      <c r="F886" s="6">
        <v>2</v>
      </c>
      <c r="G886" t="str">
        <f t="shared" si="53"/>
        <v>Unknown</v>
      </c>
      <c r="H886">
        <f t="shared" si="54"/>
        <v>72</v>
      </c>
      <c r="I886">
        <f t="shared" si="55"/>
        <v>50</v>
      </c>
    </row>
    <row r="887" spans="1:9" ht="15.75" x14ac:dyDescent="0.25">
      <c r="A887" s="5" t="s">
        <v>219</v>
      </c>
      <c r="B887" s="5" t="s">
        <v>169</v>
      </c>
      <c r="C887" s="5" t="s">
        <v>98</v>
      </c>
      <c r="D887" s="6">
        <v>80</v>
      </c>
      <c r="E887">
        <f t="shared" si="52"/>
        <v>40</v>
      </c>
      <c r="F887" s="6">
        <v>0.2</v>
      </c>
      <c r="G887" t="str">
        <f t="shared" si="53"/>
        <v>Unknown</v>
      </c>
      <c r="H887">
        <f t="shared" si="54"/>
        <v>16</v>
      </c>
      <c r="I887">
        <f t="shared" si="55"/>
        <v>-400</v>
      </c>
    </row>
    <row r="888" spans="1:9" ht="15.75" x14ac:dyDescent="0.25">
      <c r="A888" s="5" t="s">
        <v>219</v>
      </c>
      <c r="B888" s="5" t="s">
        <v>34</v>
      </c>
      <c r="C888" s="5" t="s">
        <v>35</v>
      </c>
      <c r="D888" s="6">
        <v>72</v>
      </c>
      <c r="E888">
        <f t="shared" si="52"/>
        <v>33</v>
      </c>
      <c r="F888" s="6">
        <v>3</v>
      </c>
      <c r="G888" t="str">
        <f t="shared" si="53"/>
        <v>Fresh From the Field</v>
      </c>
      <c r="H888">
        <f t="shared" si="54"/>
        <v>216</v>
      </c>
      <c r="I888">
        <f t="shared" si="55"/>
        <v>66.666666666666657</v>
      </c>
    </row>
    <row r="889" spans="1:9" ht="15.75" x14ac:dyDescent="0.25">
      <c r="A889" s="5" t="s">
        <v>219</v>
      </c>
      <c r="B889" s="5" t="s">
        <v>105</v>
      </c>
      <c r="C889" s="5" t="s">
        <v>106</v>
      </c>
      <c r="D889" s="6">
        <v>29</v>
      </c>
      <c r="E889">
        <f t="shared" si="52"/>
        <v>40</v>
      </c>
      <c r="F889" s="6">
        <v>0.25</v>
      </c>
      <c r="G889" t="str">
        <f t="shared" si="53"/>
        <v>Unknown</v>
      </c>
      <c r="H889">
        <f t="shared" si="54"/>
        <v>7.25</v>
      </c>
      <c r="I889">
        <f t="shared" si="55"/>
        <v>-300</v>
      </c>
    </row>
    <row r="890" spans="1:9" ht="15.75" x14ac:dyDescent="0.25">
      <c r="A890" s="5" t="s">
        <v>219</v>
      </c>
      <c r="B890" s="5" t="s">
        <v>95</v>
      </c>
      <c r="C890" s="5" t="s">
        <v>96</v>
      </c>
      <c r="D890" s="6">
        <v>39</v>
      </c>
      <c r="E890">
        <f t="shared" si="52"/>
        <v>40</v>
      </c>
      <c r="F890" s="6">
        <v>2</v>
      </c>
      <c r="G890" t="str">
        <f t="shared" si="53"/>
        <v>Unknown</v>
      </c>
      <c r="H890">
        <f t="shared" si="54"/>
        <v>78</v>
      </c>
      <c r="I890">
        <f t="shared" si="55"/>
        <v>50</v>
      </c>
    </row>
    <row r="891" spans="1:9" ht="15.75" x14ac:dyDescent="0.25">
      <c r="A891" s="5" t="s">
        <v>219</v>
      </c>
      <c r="B891" s="5" t="s">
        <v>236</v>
      </c>
      <c r="C891" s="5" t="s">
        <v>237</v>
      </c>
      <c r="D891" s="6">
        <v>53</v>
      </c>
      <c r="E891">
        <f t="shared" si="52"/>
        <v>40</v>
      </c>
      <c r="F891" s="6">
        <v>1</v>
      </c>
      <c r="G891" t="str">
        <f t="shared" si="53"/>
        <v>Unknown</v>
      </c>
      <c r="H891">
        <f t="shared" si="54"/>
        <v>53</v>
      </c>
      <c r="I891">
        <f t="shared" si="55"/>
        <v>0</v>
      </c>
    </row>
    <row r="892" spans="1:9" ht="15.75" x14ac:dyDescent="0.25">
      <c r="A892" s="5" t="s">
        <v>219</v>
      </c>
      <c r="B892" s="5" t="s">
        <v>40</v>
      </c>
      <c r="C892" s="5" t="s">
        <v>41</v>
      </c>
      <c r="D892" s="6">
        <v>23</v>
      </c>
      <c r="E892">
        <f t="shared" si="52"/>
        <v>20</v>
      </c>
      <c r="F892" s="6">
        <v>10</v>
      </c>
      <c r="G892" t="str">
        <f t="shared" si="53"/>
        <v>Unknown</v>
      </c>
      <c r="H892">
        <f t="shared" si="54"/>
        <v>230</v>
      </c>
      <c r="I892">
        <f t="shared" si="55"/>
        <v>90</v>
      </c>
    </row>
    <row r="893" spans="1:9" ht="15.75" x14ac:dyDescent="0.25">
      <c r="A893" s="5" t="s">
        <v>219</v>
      </c>
      <c r="B893" s="5" t="s">
        <v>36</v>
      </c>
      <c r="C893" s="5" t="s">
        <v>37</v>
      </c>
      <c r="D893" s="6">
        <v>31</v>
      </c>
      <c r="E893">
        <f t="shared" si="52"/>
        <v>30</v>
      </c>
      <c r="F893" s="6">
        <v>0.5</v>
      </c>
      <c r="G893" t="str">
        <f t="shared" si="53"/>
        <v>Unknown</v>
      </c>
      <c r="H893">
        <f t="shared" si="54"/>
        <v>15.5</v>
      </c>
      <c r="I893">
        <f t="shared" si="55"/>
        <v>-100</v>
      </c>
    </row>
    <row r="894" spans="1:9" ht="15.75" x14ac:dyDescent="0.25">
      <c r="A894" s="5" t="s">
        <v>219</v>
      </c>
      <c r="B894" s="5" t="s">
        <v>222</v>
      </c>
      <c r="C894" s="5" t="s">
        <v>223</v>
      </c>
      <c r="D894" s="6">
        <v>46</v>
      </c>
      <c r="E894">
        <f t="shared" si="52"/>
        <v>40</v>
      </c>
      <c r="F894" s="6">
        <v>1</v>
      </c>
      <c r="G894" t="str">
        <f t="shared" si="53"/>
        <v>Unknown</v>
      </c>
      <c r="H894">
        <f t="shared" si="54"/>
        <v>46</v>
      </c>
      <c r="I894">
        <f t="shared" si="55"/>
        <v>0</v>
      </c>
    </row>
    <row r="895" spans="1:9" ht="15.75" x14ac:dyDescent="0.25">
      <c r="A895" s="5" t="s">
        <v>219</v>
      </c>
      <c r="B895" s="5" t="s">
        <v>46</v>
      </c>
      <c r="C895" s="5" t="s">
        <v>47</v>
      </c>
      <c r="D895" s="6">
        <v>85</v>
      </c>
      <c r="E895">
        <f t="shared" si="52"/>
        <v>64</v>
      </c>
      <c r="F895" s="6">
        <v>0.25</v>
      </c>
      <c r="G895" t="str">
        <f t="shared" si="53"/>
        <v>Sprout &amp; Harvest Farm</v>
      </c>
      <c r="H895">
        <f t="shared" si="54"/>
        <v>21.25</v>
      </c>
      <c r="I895">
        <f t="shared" si="55"/>
        <v>-300</v>
      </c>
    </row>
    <row r="896" spans="1:9" ht="15.75" x14ac:dyDescent="0.25">
      <c r="A896" s="5" t="s">
        <v>219</v>
      </c>
      <c r="B896" s="5" t="s">
        <v>50</v>
      </c>
      <c r="C896" s="5" t="s">
        <v>51</v>
      </c>
      <c r="D896" s="6">
        <v>66</v>
      </c>
      <c r="E896">
        <f t="shared" si="52"/>
        <v>65</v>
      </c>
      <c r="F896" s="6">
        <v>1</v>
      </c>
      <c r="G896" t="str">
        <f t="shared" si="53"/>
        <v>Valley's Bounty</v>
      </c>
      <c r="H896">
        <f t="shared" si="54"/>
        <v>66</v>
      </c>
      <c r="I896">
        <f t="shared" si="55"/>
        <v>0</v>
      </c>
    </row>
    <row r="897" spans="1:9" ht="15.75" x14ac:dyDescent="0.25">
      <c r="A897" s="5" t="s">
        <v>219</v>
      </c>
      <c r="B897" s="5" t="s">
        <v>136</v>
      </c>
      <c r="C897" s="5" t="s">
        <v>137</v>
      </c>
      <c r="D897" s="6">
        <v>163</v>
      </c>
      <c r="E897">
        <f t="shared" si="52"/>
        <v>40</v>
      </c>
      <c r="F897" s="6">
        <v>0.5</v>
      </c>
      <c r="G897" t="str">
        <f t="shared" si="53"/>
        <v>Unknown</v>
      </c>
      <c r="H897">
        <f t="shared" si="54"/>
        <v>81.5</v>
      </c>
      <c r="I897">
        <f t="shared" si="55"/>
        <v>-100</v>
      </c>
    </row>
    <row r="898" spans="1:9" ht="15.75" x14ac:dyDescent="0.25">
      <c r="A898" s="5" t="s">
        <v>219</v>
      </c>
      <c r="B898" s="5" t="s">
        <v>42</v>
      </c>
      <c r="C898" s="5" t="s">
        <v>43</v>
      </c>
      <c r="D898" s="6">
        <v>28</v>
      </c>
      <c r="E898">
        <f t="shared" si="52"/>
        <v>10</v>
      </c>
      <c r="F898" s="6">
        <v>2</v>
      </c>
      <c r="G898" t="str">
        <f t="shared" si="53"/>
        <v>Fresh From the Field</v>
      </c>
      <c r="H898">
        <f t="shared" si="54"/>
        <v>56</v>
      </c>
      <c r="I898">
        <f t="shared" si="55"/>
        <v>50</v>
      </c>
    </row>
    <row r="899" spans="1:9" ht="15.75" x14ac:dyDescent="0.25">
      <c r="A899" s="5" t="s">
        <v>219</v>
      </c>
      <c r="B899" s="5" t="s">
        <v>228</v>
      </c>
      <c r="C899" s="5" t="s">
        <v>229</v>
      </c>
      <c r="D899" s="6">
        <v>85</v>
      </c>
      <c r="E899">
        <f t="shared" ref="E899:E962" si="56">IF(C899="Orange",67,IF(C899="Tomato",55,IF(C899="Potato",30,IF(C899="Pineapple",20,IF(C899="Grapes",10,IF(C899="Spinach",33,IF(C899="Strawberry",90,IF(C899="Cucumber",34,IF(C899="Mango",21,IF(C899="Watermelon",33,IF(C899="Broccoli",30,IF(C899="Kiwi",11,IF(C899="Lemon",20,IF(C899="Avocado",10,IF(C899="Cauliflower",14,IF(C899="Pear",64,IF(C899="Blueberry",99,IF(C899="Bell Pepper",65,40)))))))))))))))))
)</f>
        <v>40</v>
      </c>
      <c r="F899" s="6">
        <v>1</v>
      </c>
      <c r="G899" t="str">
        <f t="shared" ref="G899:G962" si="57">IF(C899="Pear", "Sprout &amp; Harvest Farm",
IF(C899="Pineapple", "Sun-Kissed Produce",
IF(C899="Watermelon", "Fresh From the Field",
IF(C899="Bell Pepper", "Valley's Bounty",
IF(C899="Blueberry", "Vibrant Veggies",
IF(C899="Grapes", "Root to Table Farms",
IF(C899="Cauliflower", "Sprout &amp; Harvest Farm",
IF(C899="Spinach", "Vibrant Veggies",
IF(C899="Avocado", "Fresh From the Field",
IF(C899="Strawberry", "Sun-Kissed Produce",
"Unknown"))))))))))</f>
        <v>Unknown</v>
      </c>
      <c r="H899">
        <f t="shared" ref="H899:H962" si="58">D899*F899</f>
        <v>85</v>
      </c>
      <c r="I899">
        <f t="shared" ref="I899:I962" si="59">((H899-D899)/H899)*100</f>
        <v>0</v>
      </c>
    </row>
    <row r="900" spans="1:9" ht="15.75" x14ac:dyDescent="0.25">
      <c r="A900" s="5" t="s">
        <v>219</v>
      </c>
      <c r="B900" s="5" t="s">
        <v>93</v>
      </c>
      <c r="C900" s="5" t="s">
        <v>94</v>
      </c>
      <c r="D900" s="6">
        <v>49</v>
      </c>
      <c r="E900">
        <f t="shared" si="56"/>
        <v>40</v>
      </c>
      <c r="F900" s="6">
        <v>0.5</v>
      </c>
      <c r="G900" t="str">
        <f t="shared" si="57"/>
        <v>Unknown</v>
      </c>
      <c r="H900">
        <f t="shared" si="58"/>
        <v>24.5</v>
      </c>
      <c r="I900">
        <f t="shared" si="59"/>
        <v>-100</v>
      </c>
    </row>
    <row r="901" spans="1:9" ht="15.75" x14ac:dyDescent="0.25">
      <c r="A901" s="5" t="s">
        <v>219</v>
      </c>
      <c r="B901" s="5" t="s">
        <v>232</v>
      </c>
      <c r="C901" s="5" t="s">
        <v>233</v>
      </c>
      <c r="D901" s="6">
        <v>80</v>
      </c>
      <c r="E901">
        <f t="shared" si="56"/>
        <v>40</v>
      </c>
      <c r="F901" s="6">
        <v>1</v>
      </c>
      <c r="G901" t="str">
        <f t="shared" si="57"/>
        <v>Unknown</v>
      </c>
      <c r="H901">
        <f t="shared" si="58"/>
        <v>80</v>
      </c>
      <c r="I901">
        <f t="shared" si="59"/>
        <v>0</v>
      </c>
    </row>
    <row r="902" spans="1:9" ht="15.75" x14ac:dyDescent="0.25">
      <c r="A902" s="5" t="s">
        <v>219</v>
      </c>
      <c r="B902" s="5" t="s">
        <v>145</v>
      </c>
      <c r="C902" s="5" t="s">
        <v>146</v>
      </c>
      <c r="D902" s="6">
        <v>23</v>
      </c>
      <c r="E902">
        <f t="shared" si="56"/>
        <v>40</v>
      </c>
      <c r="F902" s="6">
        <v>4</v>
      </c>
      <c r="G902" t="str">
        <f t="shared" si="57"/>
        <v>Unknown</v>
      </c>
      <c r="H902">
        <f t="shared" si="58"/>
        <v>92</v>
      </c>
      <c r="I902">
        <f t="shared" si="59"/>
        <v>75</v>
      </c>
    </row>
    <row r="903" spans="1:9" ht="15.75" x14ac:dyDescent="0.25">
      <c r="A903" s="5" t="s">
        <v>219</v>
      </c>
      <c r="B903" s="5" t="s">
        <v>10</v>
      </c>
      <c r="C903" s="5" t="s">
        <v>11</v>
      </c>
      <c r="D903" s="6">
        <v>103</v>
      </c>
      <c r="E903">
        <f t="shared" si="56"/>
        <v>40</v>
      </c>
      <c r="F903" s="6">
        <v>1</v>
      </c>
      <c r="G903" t="str">
        <f t="shared" si="57"/>
        <v>Unknown</v>
      </c>
      <c r="H903">
        <f t="shared" si="58"/>
        <v>103</v>
      </c>
      <c r="I903">
        <f t="shared" si="59"/>
        <v>0</v>
      </c>
    </row>
    <row r="904" spans="1:9" ht="15.75" x14ac:dyDescent="0.25">
      <c r="A904" s="5" t="s">
        <v>219</v>
      </c>
      <c r="B904" s="5" t="s">
        <v>168</v>
      </c>
      <c r="C904" s="5" t="s">
        <v>141</v>
      </c>
      <c r="D904" s="6">
        <v>198</v>
      </c>
      <c r="E904">
        <f t="shared" si="56"/>
        <v>40</v>
      </c>
      <c r="F904" s="6">
        <v>0.5</v>
      </c>
      <c r="G904" t="str">
        <f t="shared" si="57"/>
        <v>Unknown</v>
      </c>
      <c r="H904">
        <f t="shared" si="58"/>
        <v>99</v>
      </c>
      <c r="I904">
        <f t="shared" si="59"/>
        <v>-100</v>
      </c>
    </row>
    <row r="905" spans="1:9" ht="15.75" x14ac:dyDescent="0.25">
      <c r="A905" s="5" t="s">
        <v>219</v>
      </c>
      <c r="B905" s="5" t="s">
        <v>164</v>
      </c>
      <c r="C905" s="5" t="s">
        <v>165</v>
      </c>
      <c r="D905" s="6">
        <v>83</v>
      </c>
      <c r="E905">
        <f t="shared" si="56"/>
        <v>40</v>
      </c>
      <c r="F905" s="6">
        <v>1</v>
      </c>
      <c r="G905" t="str">
        <f t="shared" si="57"/>
        <v>Unknown</v>
      </c>
      <c r="H905">
        <f t="shared" si="58"/>
        <v>83</v>
      </c>
      <c r="I905">
        <f t="shared" si="59"/>
        <v>0</v>
      </c>
    </row>
    <row r="906" spans="1:9" ht="15.75" x14ac:dyDescent="0.25">
      <c r="A906" s="5" t="s">
        <v>219</v>
      </c>
      <c r="B906" s="5" t="s">
        <v>77</v>
      </c>
      <c r="C906" s="5" t="s">
        <v>78</v>
      </c>
      <c r="D906" s="6">
        <v>73</v>
      </c>
      <c r="E906">
        <f t="shared" si="56"/>
        <v>40</v>
      </c>
      <c r="F906" s="6">
        <v>1</v>
      </c>
      <c r="G906" t="str">
        <f t="shared" si="57"/>
        <v>Unknown</v>
      </c>
      <c r="H906">
        <f t="shared" si="58"/>
        <v>73</v>
      </c>
      <c r="I906">
        <f t="shared" si="59"/>
        <v>0</v>
      </c>
    </row>
    <row r="907" spans="1:9" ht="15.75" x14ac:dyDescent="0.25">
      <c r="A907" s="5" t="s">
        <v>219</v>
      </c>
      <c r="B907" s="5" t="s">
        <v>18</v>
      </c>
      <c r="C907" s="5" t="s">
        <v>19</v>
      </c>
      <c r="D907" s="6">
        <v>78</v>
      </c>
      <c r="E907">
        <f t="shared" si="56"/>
        <v>55</v>
      </c>
      <c r="F907" s="6">
        <v>1</v>
      </c>
      <c r="G907" t="str">
        <f t="shared" si="57"/>
        <v>Unknown</v>
      </c>
      <c r="H907">
        <f t="shared" si="58"/>
        <v>78</v>
      </c>
      <c r="I907">
        <f t="shared" si="59"/>
        <v>0</v>
      </c>
    </row>
    <row r="908" spans="1:9" ht="15.75" x14ac:dyDescent="0.25">
      <c r="A908" s="5" t="s">
        <v>219</v>
      </c>
      <c r="B908" s="5" t="s">
        <v>142</v>
      </c>
      <c r="C908" s="5" t="s">
        <v>143</v>
      </c>
      <c r="D908" s="6">
        <v>66</v>
      </c>
      <c r="E908">
        <f t="shared" si="56"/>
        <v>40</v>
      </c>
      <c r="F908" s="6">
        <v>1.3</v>
      </c>
      <c r="G908" t="str">
        <f t="shared" si="57"/>
        <v>Unknown</v>
      </c>
      <c r="H908">
        <f t="shared" si="58"/>
        <v>85.8</v>
      </c>
      <c r="I908">
        <f t="shared" si="59"/>
        <v>23.076923076923077</v>
      </c>
    </row>
    <row r="909" spans="1:9" ht="15.75" x14ac:dyDescent="0.25">
      <c r="A909" s="5" t="s">
        <v>219</v>
      </c>
      <c r="B909" s="5" t="s">
        <v>70</v>
      </c>
      <c r="C909" s="5" t="s">
        <v>71</v>
      </c>
      <c r="D909" s="6">
        <v>38</v>
      </c>
      <c r="E909">
        <f t="shared" si="56"/>
        <v>40</v>
      </c>
      <c r="F909" s="6">
        <v>2</v>
      </c>
      <c r="G909" t="str">
        <f t="shared" si="57"/>
        <v>Unknown</v>
      </c>
      <c r="H909">
        <f t="shared" si="58"/>
        <v>76</v>
      </c>
      <c r="I909">
        <f t="shared" si="59"/>
        <v>50</v>
      </c>
    </row>
    <row r="910" spans="1:9" ht="15.75" x14ac:dyDescent="0.25">
      <c r="A910" s="5" t="s">
        <v>238</v>
      </c>
      <c r="B910" s="5" t="s">
        <v>14</v>
      </c>
      <c r="C910" s="5" t="s">
        <v>15</v>
      </c>
      <c r="D910" s="6">
        <v>112</v>
      </c>
      <c r="E910">
        <f t="shared" si="56"/>
        <v>40</v>
      </c>
      <c r="F910" s="6">
        <v>1</v>
      </c>
      <c r="G910" t="str">
        <f t="shared" si="57"/>
        <v>Unknown</v>
      </c>
      <c r="H910">
        <f t="shared" si="58"/>
        <v>112</v>
      </c>
      <c r="I910">
        <f t="shared" si="59"/>
        <v>0</v>
      </c>
    </row>
    <row r="911" spans="1:9" ht="15.75" x14ac:dyDescent="0.25">
      <c r="A911" s="5" t="s">
        <v>238</v>
      </c>
      <c r="B911" s="5" t="s">
        <v>16</v>
      </c>
      <c r="C911" s="5" t="s">
        <v>17</v>
      </c>
      <c r="D911" s="6">
        <v>112</v>
      </c>
      <c r="E911">
        <f t="shared" si="56"/>
        <v>67</v>
      </c>
      <c r="F911" s="6">
        <v>1</v>
      </c>
      <c r="G911" t="str">
        <f t="shared" si="57"/>
        <v>Unknown</v>
      </c>
      <c r="H911">
        <f t="shared" si="58"/>
        <v>112</v>
      </c>
      <c r="I911">
        <f t="shared" si="59"/>
        <v>0</v>
      </c>
    </row>
    <row r="912" spans="1:9" ht="15.75" x14ac:dyDescent="0.25">
      <c r="A912" s="5" t="s">
        <v>238</v>
      </c>
      <c r="B912" s="5" t="s">
        <v>68</v>
      </c>
      <c r="C912" s="5" t="s">
        <v>69</v>
      </c>
      <c r="D912" s="6">
        <v>40</v>
      </c>
      <c r="E912">
        <f t="shared" si="56"/>
        <v>40</v>
      </c>
      <c r="F912" s="6">
        <v>10</v>
      </c>
      <c r="G912" t="str">
        <f t="shared" si="57"/>
        <v>Unknown</v>
      </c>
      <c r="H912">
        <f t="shared" si="58"/>
        <v>400</v>
      </c>
      <c r="I912">
        <f t="shared" si="59"/>
        <v>90</v>
      </c>
    </row>
    <row r="913" spans="1:9" ht="15.75" x14ac:dyDescent="0.25">
      <c r="A913" s="5" t="s">
        <v>238</v>
      </c>
      <c r="B913" s="5" t="s">
        <v>42</v>
      </c>
      <c r="C913" s="5" t="s">
        <v>43</v>
      </c>
      <c r="D913" s="6">
        <v>30.5</v>
      </c>
      <c r="E913">
        <f t="shared" si="56"/>
        <v>10</v>
      </c>
      <c r="F913" s="6">
        <v>10</v>
      </c>
      <c r="G913" t="str">
        <f t="shared" si="57"/>
        <v>Fresh From the Field</v>
      </c>
      <c r="H913">
        <f t="shared" si="58"/>
        <v>305</v>
      </c>
      <c r="I913">
        <f t="shared" si="59"/>
        <v>90</v>
      </c>
    </row>
    <row r="914" spans="1:9" ht="15.75" x14ac:dyDescent="0.25">
      <c r="A914" s="5" t="s">
        <v>238</v>
      </c>
      <c r="B914" s="5" t="s">
        <v>30</v>
      </c>
      <c r="C914" s="5" t="s">
        <v>31</v>
      </c>
      <c r="D914" s="6">
        <v>39</v>
      </c>
      <c r="E914">
        <f t="shared" si="56"/>
        <v>34</v>
      </c>
      <c r="F914" s="6">
        <v>0.5</v>
      </c>
      <c r="G914" t="str">
        <f t="shared" si="57"/>
        <v>Unknown</v>
      </c>
      <c r="H914">
        <f t="shared" si="58"/>
        <v>19.5</v>
      </c>
      <c r="I914">
        <f t="shared" si="59"/>
        <v>-100</v>
      </c>
    </row>
    <row r="915" spans="1:9" ht="15.75" x14ac:dyDescent="0.25">
      <c r="A915" s="5" t="s">
        <v>238</v>
      </c>
      <c r="B915" s="5" t="s">
        <v>95</v>
      </c>
      <c r="C915" s="5" t="s">
        <v>96</v>
      </c>
      <c r="D915" s="6">
        <v>39</v>
      </c>
      <c r="E915">
        <f t="shared" si="56"/>
        <v>40</v>
      </c>
      <c r="F915" s="6">
        <v>5</v>
      </c>
      <c r="G915" t="str">
        <f t="shared" si="57"/>
        <v>Unknown</v>
      </c>
      <c r="H915">
        <f t="shared" si="58"/>
        <v>195</v>
      </c>
      <c r="I915">
        <f t="shared" si="59"/>
        <v>80</v>
      </c>
    </row>
    <row r="916" spans="1:9" ht="15.75" x14ac:dyDescent="0.25">
      <c r="A916" s="5" t="s">
        <v>238</v>
      </c>
      <c r="B916" s="5" t="s">
        <v>61</v>
      </c>
      <c r="C916" s="5" t="s">
        <v>62</v>
      </c>
      <c r="D916" s="6">
        <v>102</v>
      </c>
      <c r="E916">
        <f t="shared" si="56"/>
        <v>40</v>
      </c>
      <c r="F916" s="6">
        <v>2</v>
      </c>
      <c r="G916" t="str">
        <f t="shared" si="57"/>
        <v>Unknown</v>
      </c>
      <c r="H916">
        <f t="shared" si="58"/>
        <v>204</v>
      </c>
      <c r="I916">
        <f t="shared" si="59"/>
        <v>50</v>
      </c>
    </row>
    <row r="917" spans="1:9" ht="15.75" x14ac:dyDescent="0.25">
      <c r="A917" s="5" t="s">
        <v>238</v>
      </c>
      <c r="B917" s="5" t="s">
        <v>185</v>
      </c>
      <c r="C917" s="5" t="s">
        <v>186</v>
      </c>
      <c r="D917" s="6">
        <v>180</v>
      </c>
      <c r="E917">
        <f t="shared" si="56"/>
        <v>40</v>
      </c>
      <c r="F917" s="6">
        <v>1.5</v>
      </c>
      <c r="G917" t="str">
        <f t="shared" si="57"/>
        <v>Unknown</v>
      </c>
      <c r="H917">
        <f t="shared" si="58"/>
        <v>270</v>
      </c>
      <c r="I917">
        <f t="shared" si="59"/>
        <v>33.333333333333329</v>
      </c>
    </row>
    <row r="918" spans="1:9" ht="15.75" x14ac:dyDescent="0.25">
      <c r="A918" s="5" t="s">
        <v>238</v>
      </c>
      <c r="B918" s="5" t="s">
        <v>89</v>
      </c>
      <c r="C918" s="5" t="s">
        <v>90</v>
      </c>
      <c r="D918" s="6">
        <v>69</v>
      </c>
      <c r="E918">
        <f t="shared" si="56"/>
        <v>40</v>
      </c>
      <c r="F918" s="6">
        <v>0.5</v>
      </c>
      <c r="G918" t="str">
        <f t="shared" si="57"/>
        <v>Unknown</v>
      </c>
      <c r="H918">
        <f t="shared" si="58"/>
        <v>34.5</v>
      </c>
      <c r="I918">
        <f t="shared" si="59"/>
        <v>-100</v>
      </c>
    </row>
    <row r="919" spans="1:9" ht="15.75" x14ac:dyDescent="0.25">
      <c r="A919" s="5" t="s">
        <v>238</v>
      </c>
      <c r="B919" s="5" t="s">
        <v>100</v>
      </c>
      <c r="C919" s="5" t="s">
        <v>101</v>
      </c>
      <c r="D919" s="6">
        <v>21</v>
      </c>
      <c r="E919">
        <f t="shared" si="56"/>
        <v>40</v>
      </c>
      <c r="F919" s="6">
        <v>3</v>
      </c>
      <c r="G919" t="str">
        <f t="shared" si="57"/>
        <v>Unknown</v>
      </c>
      <c r="H919">
        <f t="shared" si="58"/>
        <v>63</v>
      </c>
      <c r="I919">
        <f t="shared" si="59"/>
        <v>66.666666666666657</v>
      </c>
    </row>
    <row r="920" spans="1:9" ht="15.75" x14ac:dyDescent="0.25">
      <c r="A920" s="5" t="s">
        <v>238</v>
      </c>
      <c r="B920" s="5" t="s">
        <v>102</v>
      </c>
      <c r="C920" s="5" t="s">
        <v>103</v>
      </c>
      <c r="D920" s="6">
        <v>68</v>
      </c>
      <c r="E920">
        <f t="shared" si="56"/>
        <v>40</v>
      </c>
      <c r="F920" s="6">
        <v>0.5</v>
      </c>
      <c r="G920" t="str">
        <f t="shared" si="57"/>
        <v>Unknown</v>
      </c>
      <c r="H920">
        <f t="shared" si="58"/>
        <v>34</v>
      </c>
      <c r="I920">
        <f t="shared" si="59"/>
        <v>-100</v>
      </c>
    </row>
    <row r="921" spans="1:9" ht="15.75" x14ac:dyDescent="0.25">
      <c r="A921" s="5" t="s">
        <v>238</v>
      </c>
      <c r="B921" s="5" t="s">
        <v>12</v>
      </c>
      <c r="C921" s="5" t="s">
        <v>13</v>
      </c>
      <c r="D921" s="6">
        <v>79</v>
      </c>
      <c r="E921">
        <f t="shared" si="56"/>
        <v>40</v>
      </c>
      <c r="F921" s="6">
        <v>1</v>
      </c>
      <c r="G921" t="str">
        <f t="shared" si="57"/>
        <v>Unknown</v>
      </c>
      <c r="H921">
        <f t="shared" si="58"/>
        <v>79</v>
      </c>
      <c r="I921">
        <f t="shared" si="59"/>
        <v>0</v>
      </c>
    </row>
    <row r="922" spans="1:9" ht="15.75" x14ac:dyDescent="0.25">
      <c r="A922" s="5" t="s">
        <v>238</v>
      </c>
      <c r="B922" s="5" t="s">
        <v>46</v>
      </c>
      <c r="C922" s="5" t="s">
        <v>47</v>
      </c>
      <c r="D922" s="6">
        <v>81</v>
      </c>
      <c r="E922">
        <f t="shared" si="56"/>
        <v>64</v>
      </c>
      <c r="F922" s="6">
        <v>0.25</v>
      </c>
      <c r="G922" t="str">
        <f t="shared" si="57"/>
        <v>Sprout &amp; Harvest Farm</v>
      </c>
      <c r="H922">
        <f t="shared" si="58"/>
        <v>20.25</v>
      </c>
      <c r="I922">
        <f t="shared" si="59"/>
        <v>-300</v>
      </c>
    </row>
    <row r="923" spans="1:9" ht="15.75" x14ac:dyDescent="0.25">
      <c r="A923" s="5" t="s">
        <v>238</v>
      </c>
      <c r="B923" s="5" t="s">
        <v>85</v>
      </c>
      <c r="C923" s="5" t="s">
        <v>86</v>
      </c>
      <c r="D923" s="6">
        <v>545</v>
      </c>
      <c r="E923">
        <f t="shared" si="56"/>
        <v>40</v>
      </c>
      <c r="F923" s="6">
        <v>0.5</v>
      </c>
      <c r="G923" t="str">
        <f t="shared" si="57"/>
        <v>Unknown</v>
      </c>
      <c r="H923">
        <f t="shared" si="58"/>
        <v>272.5</v>
      </c>
      <c r="I923">
        <f t="shared" si="59"/>
        <v>-100</v>
      </c>
    </row>
    <row r="924" spans="1:9" ht="15.75" x14ac:dyDescent="0.25">
      <c r="A924" s="5" t="s">
        <v>239</v>
      </c>
      <c r="B924" s="5" t="s">
        <v>20</v>
      </c>
      <c r="C924" s="5" t="s">
        <v>21</v>
      </c>
      <c r="D924" s="6">
        <v>45</v>
      </c>
      <c r="E924">
        <f t="shared" si="56"/>
        <v>30</v>
      </c>
      <c r="F924" s="6">
        <v>1</v>
      </c>
      <c r="G924" t="str">
        <f t="shared" si="57"/>
        <v>Unknown</v>
      </c>
      <c r="H924">
        <f t="shared" si="58"/>
        <v>45</v>
      </c>
      <c r="I924">
        <f t="shared" si="59"/>
        <v>0</v>
      </c>
    </row>
    <row r="925" spans="1:9" ht="15.75" x14ac:dyDescent="0.25">
      <c r="A925" s="5" t="s">
        <v>239</v>
      </c>
      <c r="B925" s="5" t="s">
        <v>26</v>
      </c>
      <c r="C925" s="5" t="s">
        <v>27</v>
      </c>
      <c r="D925" s="6">
        <v>49</v>
      </c>
      <c r="E925">
        <f t="shared" si="56"/>
        <v>33</v>
      </c>
      <c r="F925" s="6">
        <v>5</v>
      </c>
      <c r="G925" t="str">
        <f t="shared" si="57"/>
        <v>Vibrant Veggies</v>
      </c>
      <c r="H925">
        <f t="shared" si="58"/>
        <v>245</v>
      </c>
      <c r="I925">
        <f t="shared" si="59"/>
        <v>80</v>
      </c>
    </row>
    <row r="926" spans="1:9" ht="15.75" x14ac:dyDescent="0.25">
      <c r="A926" s="5" t="s">
        <v>239</v>
      </c>
      <c r="B926" s="5" t="s">
        <v>74</v>
      </c>
      <c r="C926" s="5" t="s">
        <v>75</v>
      </c>
      <c r="D926" s="6">
        <v>16</v>
      </c>
      <c r="E926">
        <f t="shared" si="56"/>
        <v>40</v>
      </c>
      <c r="F926" s="6">
        <v>10</v>
      </c>
      <c r="G926" t="str">
        <f t="shared" si="57"/>
        <v>Unknown</v>
      </c>
      <c r="H926">
        <f t="shared" si="58"/>
        <v>160</v>
      </c>
      <c r="I926">
        <f t="shared" si="59"/>
        <v>90</v>
      </c>
    </row>
    <row r="927" spans="1:9" ht="15.75" x14ac:dyDescent="0.25">
      <c r="A927" s="5" t="s">
        <v>239</v>
      </c>
      <c r="B927" s="5" t="s">
        <v>100</v>
      </c>
      <c r="C927" s="5" t="s">
        <v>101</v>
      </c>
      <c r="D927" s="6">
        <v>21</v>
      </c>
      <c r="E927">
        <f t="shared" si="56"/>
        <v>40</v>
      </c>
      <c r="F927" s="6">
        <v>1</v>
      </c>
      <c r="G927" t="str">
        <f t="shared" si="57"/>
        <v>Unknown</v>
      </c>
      <c r="H927">
        <f t="shared" si="58"/>
        <v>21</v>
      </c>
      <c r="I927">
        <f t="shared" si="59"/>
        <v>0</v>
      </c>
    </row>
    <row r="928" spans="1:9" ht="15.75" x14ac:dyDescent="0.25">
      <c r="A928" s="5" t="s">
        <v>239</v>
      </c>
      <c r="B928" s="5" t="s">
        <v>97</v>
      </c>
      <c r="C928" s="5" t="s">
        <v>98</v>
      </c>
      <c r="D928" s="6">
        <v>51</v>
      </c>
      <c r="E928">
        <f t="shared" si="56"/>
        <v>40</v>
      </c>
      <c r="F928" s="6">
        <v>3</v>
      </c>
      <c r="G928" t="str">
        <f t="shared" si="57"/>
        <v>Unknown</v>
      </c>
      <c r="H928">
        <f t="shared" si="58"/>
        <v>153</v>
      </c>
      <c r="I928">
        <f t="shared" si="59"/>
        <v>66.666666666666657</v>
      </c>
    </row>
    <row r="929" spans="1:9" ht="15.75" x14ac:dyDescent="0.25">
      <c r="A929" s="5" t="s">
        <v>239</v>
      </c>
      <c r="B929" s="5" t="s">
        <v>40</v>
      </c>
      <c r="C929" s="5" t="s">
        <v>41</v>
      </c>
      <c r="D929" s="6">
        <v>28.5</v>
      </c>
      <c r="E929">
        <f t="shared" si="56"/>
        <v>20</v>
      </c>
      <c r="F929" s="6">
        <v>5</v>
      </c>
      <c r="G929" t="str">
        <f t="shared" si="57"/>
        <v>Unknown</v>
      </c>
      <c r="H929">
        <f t="shared" si="58"/>
        <v>142.5</v>
      </c>
      <c r="I929">
        <f t="shared" si="59"/>
        <v>80</v>
      </c>
    </row>
    <row r="930" spans="1:9" ht="15.75" x14ac:dyDescent="0.25">
      <c r="A930" s="5" t="s">
        <v>239</v>
      </c>
      <c r="B930" s="5" t="s">
        <v>93</v>
      </c>
      <c r="C930" s="5" t="s">
        <v>94</v>
      </c>
      <c r="D930" s="6">
        <v>50</v>
      </c>
      <c r="E930">
        <f t="shared" si="56"/>
        <v>40</v>
      </c>
      <c r="F930" s="6">
        <v>1.3</v>
      </c>
      <c r="G930" t="str">
        <f t="shared" si="57"/>
        <v>Unknown</v>
      </c>
      <c r="H930">
        <f t="shared" si="58"/>
        <v>65</v>
      </c>
      <c r="I930">
        <f t="shared" si="59"/>
        <v>23.076923076923077</v>
      </c>
    </row>
    <row r="931" spans="1:9" ht="15.75" x14ac:dyDescent="0.25">
      <c r="A931" s="5" t="s">
        <v>239</v>
      </c>
      <c r="B931" s="5" t="s">
        <v>68</v>
      </c>
      <c r="C931" s="5" t="s">
        <v>69</v>
      </c>
      <c r="D931" s="6">
        <v>40</v>
      </c>
      <c r="E931">
        <f t="shared" si="56"/>
        <v>40</v>
      </c>
      <c r="F931" s="6">
        <v>1</v>
      </c>
      <c r="G931" t="str">
        <f t="shared" si="57"/>
        <v>Unknown</v>
      </c>
      <c r="H931">
        <f t="shared" si="58"/>
        <v>40</v>
      </c>
      <c r="I931">
        <f t="shared" si="59"/>
        <v>0</v>
      </c>
    </row>
    <row r="932" spans="1:9" ht="15.75" x14ac:dyDescent="0.25">
      <c r="A932" s="5" t="s">
        <v>239</v>
      </c>
      <c r="B932" s="5" t="s">
        <v>83</v>
      </c>
      <c r="C932" s="5" t="s">
        <v>84</v>
      </c>
      <c r="D932" s="6">
        <v>56</v>
      </c>
      <c r="E932">
        <f t="shared" si="56"/>
        <v>40</v>
      </c>
      <c r="F932" s="6">
        <v>1</v>
      </c>
      <c r="G932" t="str">
        <f t="shared" si="57"/>
        <v>Unknown</v>
      </c>
      <c r="H932">
        <f t="shared" si="58"/>
        <v>56</v>
      </c>
      <c r="I932">
        <f t="shared" si="59"/>
        <v>0</v>
      </c>
    </row>
    <row r="933" spans="1:9" ht="15.75" x14ac:dyDescent="0.25">
      <c r="A933" s="5" t="s">
        <v>239</v>
      </c>
      <c r="B933" s="5" t="s">
        <v>48</v>
      </c>
      <c r="C933" s="5" t="s">
        <v>49</v>
      </c>
      <c r="D933" s="6">
        <v>115</v>
      </c>
      <c r="E933">
        <f t="shared" si="56"/>
        <v>99</v>
      </c>
      <c r="F933" s="6">
        <v>0.5</v>
      </c>
      <c r="G933" t="str">
        <f t="shared" si="57"/>
        <v>Vibrant Veggies</v>
      </c>
      <c r="H933">
        <f t="shared" si="58"/>
        <v>57.5</v>
      </c>
      <c r="I933">
        <f t="shared" si="59"/>
        <v>-100</v>
      </c>
    </row>
    <row r="934" spans="1:9" ht="15.75" x14ac:dyDescent="0.25">
      <c r="A934" s="5" t="s">
        <v>239</v>
      </c>
      <c r="B934" s="5" t="s">
        <v>85</v>
      </c>
      <c r="C934" s="5" t="s">
        <v>86</v>
      </c>
      <c r="D934" s="6">
        <v>545</v>
      </c>
      <c r="E934">
        <f t="shared" si="56"/>
        <v>40</v>
      </c>
      <c r="F934" s="6">
        <v>1</v>
      </c>
      <c r="G934" t="str">
        <f t="shared" si="57"/>
        <v>Unknown</v>
      </c>
      <c r="H934">
        <f t="shared" si="58"/>
        <v>545</v>
      </c>
      <c r="I934">
        <f t="shared" si="59"/>
        <v>0</v>
      </c>
    </row>
    <row r="935" spans="1:9" ht="15.75" x14ac:dyDescent="0.25">
      <c r="A935" s="5" t="s">
        <v>239</v>
      </c>
      <c r="B935" s="5" t="s">
        <v>89</v>
      </c>
      <c r="C935" s="5" t="s">
        <v>90</v>
      </c>
      <c r="D935" s="6">
        <v>69</v>
      </c>
      <c r="E935">
        <f t="shared" si="56"/>
        <v>40</v>
      </c>
      <c r="F935" s="6">
        <v>0.5</v>
      </c>
      <c r="G935" t="str">
        <f t="shared" si="57"/>
        <v>Unknown</v>
      </c>
      <c r="H935">
        <f t="shared" si="58"/>
        <v>34.5</v>
      </c>
      <c r="I935">
        <f t="shared" si="59"/>
        <v>-100</v>
      </c>
    </row>
    <row r="936" spans="1:9" ht="15.75" x14ac:dyDescent="0.25">
      <c r="A936" s="5" t="s">
        <v>239</v>
      </c>
      <c r="B936" s="5" t="s">
        <v>12</v>
      </c>
      <c r="C936" s="5" t="s">
        <v>13</v>
      </c>
      <c r="D936" s="6">
        <v>79</v>
      </c>
      <c r="E936">
        <f t="shared" si="56"/>
        <v>40</v>
      </c>
      <c r="F936" s="6">
        <v>0.25</v>
      </c>
      <c r="G936" t="str">
        <f t="shared" si="57"/>
        <v>Unknown</v>
      </c>
      <c r="H936">
        <f t="shared" si="58"/>
        <v>19.75</v>
      </c>
      <c r="I936">
        <f t="shared" si="59"/>
        <v>-300</v>
      </c>
    </row>
    <row r="937" spans="1:9" ht="15.75" x14ac:dyDescent="0.25">
      <c r="A937" s="5" t="s">
        <v>239</v>
      </c>
      <c r="B937" s="5" t="s">
        <v>79</v>
      </c>
      <c r="C937" s="5" t="s">
        <v>80</v>
      </c>
      <c r="D937" s="6">
        <v>104</v>
      </c>
      <c r="E937">
        <f t="shared" si="56"/>
        <v>40</v>
      </c>
      <c r="F937" s="6">
        <v>1</v>
      </c>
      <c r="G937" t="str">
        <f t="shared" si="57"/>
        <v>Unknown</v>
      </c>
      <c r="H937">
        <f t="shared" si="58"/>
        <v>104</v>
      </c>
      <c r="I937">
        <f t="shared" si="59"/>
        <v>0</v>
      </c>
    </row>
    <row r="938" spans="1:9" ht="15.75" x14ac:dyDescent="0.25">
      <c r="A938" s="5" t="s">
        <v>239</v>
      </c>
      <c r="B938" s="5" t="s">
        <v>18</v>
      </c>
      <c r="C938" s="5" t="s">
        <v>19</v>
      </c>
      <c r="D938" s="6">
        <v>80</v>
      </c>
      <c r="E938">
        <f t="shared" si="56"/>
        <v>55</v>
      </c>
      <c r="F938" s="6">
        <v>1</v>
      </c>
      <c r="G938" t="str">
        <f t="shared" si="57"/>
        <v>Unknown</v>
      </c>
      <c r="H938">
        <f t="shared" si="58"/>
        <v>80</v>
      </c>
      <c r="I938">
        <f t="shared" si="59"/>
        <v>0</v>
      </c>
    </row>
    <row r="939" spans="1:9" ht="15.75" x14ac:dyDescent="0.25">
      <c r="A939" s="5" t="s">
        <v>239</v>
      </c>
      <c r="B939" s="5" t="s">
        <v>170</v>
      </c>
      <c r="C939" s="5" t="s">
        <v>146</v>
      </c>
      <c r="D939" s="6">
        <v>80</v>
      </c>
      <c r="E939">
        <f t="shared" si="56"/>
        <v>40</v>
      </c>
      <c r="F939" s="6">
        <v>0.5</v>
      </c>
      <c r="G939" t="str">
        <f t="shared" si="57"/>
        <v>Unknown</v>
      </c>
      <c r="H939">
        <f t="shared" si="58"/>
        <v>40</v>
      </c>
      <c r="I939">
        <f t="shared" si="59"/>
        <v>-100</v>
      </c>
    </row>
    <row r="940" spans="1:9" ht="15.75" x14ac:dyDescent="0.25">
      <c r="A940" s="5" t="s">
        <v>239</v>
      </c>
      <c r="B940" s="5" t="s">
        <v>95</v>
      </c>
      <c r="C940" s="5" t="s">
        <v>96</v>
      </c>
      <c r="D940" s="6">
        <v>39</v>
      </c>
      <c r="E940">
        <f t="shared" si="56"/>
        <v>40</v>
      </c>
      <c r="F940" s="6">
        <v>10</v>
      </c>
      <c r="G940" t="str">
        <f t="shared" si="57"/>
        <v>Unknown</v>
      </c>
      <c r="H940">
        <f t="shared" si="58"/>
        <v>390</v>
      </c>
      <c r="I940">
        <f t="shared" si="59"/>
        <v>90</v>
      </c>
    </row>
    <row r="941" spans="1:9" ht="15.75" x14ac:dyDescent="0.25">
      <c r="A941" s="5" t="s">
        <v>239</v>
      </c>
      <c r="B941" s="5" t="s">
        <v>50</v>
      </c>
      <c r="C941" s="5" t="s">
        <v>51</v>
      </c>
      <c r="D941" s="6">
        <v>69</v>
      </c>
      <c r="E941">
        <f t="shared" si="56"/>
        <v>65</v>
      </c>
      <c r="F941" s="6">
        <v>1</v>
      </c>
      <c r="G941" t="str">
        <f t="shared" si="57"/>
        <v>Valley's Bounty</v>
      </c>
      <c r="H941">
        <f t="shared" si="58"/>
        <v>69</v>
      </c>
      <c r="I941">
        <f t="shared" si="59"/>
        <v>0</v>
      </c>
    </row>
    <row r="942" spans="1:9" ht="15.75" x14ac:dyDescent="0.25">
      <c r="A942" s="5" t="s">
        <v>239</v>
      </c>
      <c r="B942" s="5" t="s">
        <v>240</v>
      </c>
      <c r="C942" s="5" t="s">
        <v>241</v>
      </c>
      <c r="D942" s="6">
        <v>55</v>
      </c>
      <c r="E942">
        <f t="shared" si="56"/>
        <v>40</v>
      </c>
      <c r="F942" s="6">
        <v>1</v>
      </c>
      <c r="G942" t="str">
        <f t="shared" si="57"/>
        <v>Unknown</v>
      </c>
      <c r="H942">
        <f t="shared" si="58"/>
        <v>55</v>
      </c>
      <c r="I942">
        <f t="shared" si="59"/>
        <v>0</v>
      </c>
    </row>
    <row r="943" spans="1:9" ht="15.75" x14ac:dyDescent="0.25">
      <c r="A943" s="5" t="s">
        <v>242</v>
      </c>
      <c r="B943" s="5" t="s">
        <v>140</v>
      </c>
      <c r="C943" s="5" t="s">
        <v>141</v>
      </c>
      <c r="D943" s="6">
        <v>60</v>
      </c>
      <c r="E943">
        <f t="shared" si="56"/>
        <v>40</v>
      </c>
      <c r="F943" s="6">
        <v>1</v>
      </c>
      <c r="G943" t="str">
        <f t="shared" si="57"/>
        <v>Unknown</v>
      </c>
      <c r="H943">
        <f t="shared" si="58"/>
        <v>60</v>
      </c>
      <c r="I943">
        <f t="shared" si="59"/>
        <v>0</v>
      </c>
    </row>
    <row r="944" spans="1:9" ht="15.75" x14ac:dyDescent="0.25">
      <c r="A944" s="5" t="s">
        <v>242</v>
      </c>
      <c r="B944" s="5" t="s">
        <v>77</v>
      </c>
      <c r="C944" s="5" t="s">
        <v>78</v>
      </c>
      <c r="D944" s="6">
        <v>73</v>
      </c>
      <c r="E944">
        <f t="shared" si="56"/>
        <v>40</v>
      </c>
      <c r="F944" s="6">
        <v>1</v>
      </c>
      <c r="G944" t="str">
        <f t="shared" si="57"/>
        <v>Unknown</v>
      </c>
      <c r="H944">
        <f t="shared" si="58"/>
        <v>73</v>
      </c>
      <c r="I944">
        <f t="shared" si="59"/>
        <v>0</v>
      </c>
    </row>
    <row r="945" spans="1:9" ht="15.75" x14ac:dyDescent="0.25">
      <c r="A945" s="5" t="s">
        <v>242</v>
      </c>
      <c r="B945" s="5" t="s">
        <v>91</v>
      </c>
      <c r="C945" s="5" t="s">
        <v>92</v>
      </c>
      <c r="D945" s="6">
        <v>63</v>
      </c>
      <c r="E945">
        <f t="shared" si="56"/>
        <v>40</v>
      </c>
      <c r="F945" s="6">
        <v>0.5</v>
      </c>
      <c r="G945" t="str">
        <f t="shared" si="57"/>
        <v>Unknown</v>
      </c>
      <c r="H945">
        <f t="shared" si="58"/>
        <v>31.5</v>
      </c>
      <c r="I945">
        <f t="shared" si="59"/>
        <v>-100</v>
      </c>
    </row>
    <row r="946" spans="1:9" ht="15.75" x14ac:dyDescent="0.25">
      <c r="A946" s="5" t="s">
        <v>242</v>
      </c>
      <c r="B946" s="5" t="s">
        <v>16</v>
      </c>
      <c r="C946" s="5" t="s">
        <v>17</v>
      </c>
      <c r="D946" s="6">
        <v>100</v>
      </c>
      <c r="E946">
        <f t="shared" si="56"/>
        <v>67</v>
      </c>
      <c r="F946" s="6">
        <v>0.5</v>
      </c>
      <c r="G946" t="str">
        <f t="shared" si="57"/>
        <v>Unknown</v>
      </c>
      <c r="H946">
        <f t="shared" si="58"/>
        <v>50</v>
      </c>
      <c r="I946">
        <f t="shared" si="59"/>
        <v>-100</v>
      </c>
    </row>
    <row r="947" spans="1:9" ht="15.75" x14ac:dyDescent="0.25">
      <c r="A947" s="5" t="s">
        <v>242</v>
      </c>
      <c r="B947" s="5" t="s">
        <v>14</v>
      </c>
      <c r="C947" s="5" t="s">
        <v>15</v>
      </c>
      <c r="D947" s="6">
        <v>100</v>
      </c>
      <c r="E947">
        <f t="shared" si="56"/>
        <v>40</v>
      </c>
      <c r="F947" s="6">
        <v>1</v>
      </c>
      <c r="G947" t="str">
        <f t="shared" si="57"/>
        <v>Unknown</v>
      </c>
      <c r="H947">
        <f t="shared" si="58"/>
        <v>100</v>
      </c>
      <c r="I947">
        <f t="shared" si="59"/>
        <v>0</v>
      </c>
    </row>
    <row r="948" spans="1:9" ht="15.75" x14ac:dyDescent="0.25">
      <c r="A948" s="5" t="s">
        <v>242</v>
      </c>
      <c r="B948" s="5" t="s">
        <v>34</v>
      </c>
      <c r="C948" s="5" t="s">
        <v>35</v>
      </c>
      <c r="D948" s="6">
        <v>72</v>
      </c>
      <c r="E948">
        <f t="shared" si="56"/>
        <v>33</v>
      </c>
      <c r="F948" s="6">
        <v>1</v>
      </c>
      <c r="G948" t="str">
        <f t="shared" si="57"/>
        <v>Fresh From the Field</v>
      </c>
      <c r="H948">
        <f t="shared" si="58"/>
        <v>72</v>
      </c>
      <c r="I948">
        <f t="shared" si="59"/>
        <v>0</v>
      </c>
    </row>
    <row r="949" spans="1:9" ht="15.75" x14ac:dyDescent="0.25">
      <c r="A949" s="5" t="s">
        <v>242</v>
      </c>
      <c r="B949" s="5" t="s">
        <v>243</v>
      </c>
      <c r="C949" s="5" t="s">
        <v>244</v>
      </c>
      <c r="D949" s="6">
        <v>338</v>
      </c>
      <c r="E949">
        <f t="shared" si="56"/>
        <v>40</v>
      </c>
      <c r="F949" s="6">
        <v>1</v>
      </c>
      <c r="G949" t="str">
        <f t="shared" si="57"/>
        <v>Unknown</v>
      </c>
      <c r="H949">
        <f t="shared" si="58"/>
        <v>338</v>
      </c>
      <c r="I949">
        <f t="shared" si="59"/>
        <v>0</v>
      </c>
    </row>
    <row r="950" spans="1:9" ht="15.75" x14ac:dyDescent="0.25">
      <c r="A950" s="5" t="s">
        <v>242</v>
      </c>
      <c r="B950" s="5" t="s">
        <v>171</v>
      </c>
      <c r="C950" s="5" t="s">
        <v>172</v>
      </c>
      <c r="D950" s="6">
        <v>220</v>
      </c>
      <c r="E950">
        <f t="shared" si="56"/>
        <v>40</v>
      </c>
      <c r="F950" s="6">
        <v>0.5</v>
      </c>
      <c r="G950" t="str">
        <f t="shared" si="57"/>
        <v>Unknown</v>
      </c>
      <c r="H950">
        <f t="shared" si="58"/>
        <v>110</v>
      </c>
      <c r="I950">
        <f t="shared" si="59"/>
        <v>-100</v>
      </c>
    </row>
    <row r="951" spans="1:9" ht="15.75" x14ac:dyDescent="0.25">
      <c r="A951" s="5" t="s">
        <v>245</v>
      </c>
      <c r="B951" s="5" t="s">
        <v>97</v>
      </c>
      <c r="C951" s="5" t="s">
        <v>98</v>
      </c>
      <c r="D951" s="6">
        <v>49.73</v>
      </c>
      <c r="E951">
        <f t="shared" si="56"/>
        <v>40</v>
      </c>
      <c r="F951" s="6">
        <v>1</v>
      </c>
      <c r="G951" t="str">
        <f t="shared" si="57"/>
        <v>Unknown</v>
      </c>
      <c r="H951">
        <f t="shared" si="58"/>
        <v>49.73</v>
      </c>
      <c r="I951">
        <f t="shared" si="59"/>
        <v>0</v>
      </c>
    </row>
    <row r="952" spans="1:9" ht="15.75" x14ac:dyDescent="0.25">
      <c r="A952" s="5" t="s">
        <v>245</v>
      </c>
      <c r="B952" s="5" t="s">
        <v>116</v>
      </c>
      <c r="C952" s="5" t="s">
        <v>117</v>
      </c>
      <c r="D952" s="6">
        <v>168.56</v>
      </c>
      <c r="E952">
        <f t="shared" si="56"/>
        <v>40</v>
      </c>
      <c r="F952" s="6">
        <v>1</v>
      </c>
      <c r="G952" t="str">
        <f t="shared" si="57"/>
        <v>Unknown</v>
      </c>
      <c r="H952">
        <f t="shared" si="58"/>
        <v>168.56</v>
      </c>
      <c r="I952">
        <f t="shared" si="59"/>
        <v>0</v>
      </c>
    </row>
    <row r="953" spans="1:9" ht="15.75" x14ac:dyDescent="0.25">
      <c r="A953" s="5" t="s">
        <v>245</v>
      </c>
      <c r="B953" s="5" t="s">
        <v>16</v>
      </c>
      <c r="C953" s="5" t="s">
        <v>17</v>
      </c>
      <c r="D953" s="6">
        <v>112</v>
      </c>
      <c r="E953">
        <f t="shared" si="56"/>
        <v>67</v>
      </c>
      <c r="F953" s="6">
        <v>1</v>
      </c>
      <c r="G953" t="str">
        <f t="shared" si="57"/>
        <v>Unknown</v>
      </c>
      <c r="H953">
        <f t="shared" si="58"/>
        <v>112</v>
      </c>
      <c r="I953">
        <f t="shared" si="59"/>
        <v>0</v>
      </c>
    </row>
    <row r="954" spans="1:9" ht="15.75" x14ac:dyDescent="0.25">
      <c r="A954" s="5" t="s">
        <v>245</v>
      </c>
      <c r="B954" s="5" t="s">
        <v>68</v>
      </c>
      <c r="C954" s="5" t="s">
        <v>69</v>
      </c>
      <c r="D954" s="6">
        <v>40</v>
      </c>
      <c r="E954">
        <f t="shared" si="56"/>
        <v>40</v>
      </c>
      <c r="F954" s="6">
        <v>30</v>
      </c>
      <c r="G954" t="str">
        <f t="shared" si="57"/>
        <v>Unknown</v>
      </c>
      <c r="H954">
        <f t="shared" si="58"/>
        <v>1200</v>
      </c>
      <c r="I954">
        <f t="shared" si="59"/>
        <v>96.666666666666671</v>
      </c>
    </row>
    <row r="955" spans="1:9" ht="15.75" x14ac:dyDescent="0.25">
      <c r="A955" s="5" t="s">
        <v>245</v>
      </c>
      <c r="B955" s="5" t="s">
        <v>22</v>
      </c>
      <c r="C955" s="5" t="s">
        <v>23</v>
      </c>
      <c r="D955" s="6">
        <v>24.38</v>
      </c>
      <c r="E955">
        <f t="shared" si="56"/>
        <v>20</v>
      </c>
      <c r="F955" s="6">
        <v>1</v>
      </c>
      <c r="G955" t="str">
        <f t="shared" si="57"/>
        <v>Sun-Kissed Produce</v>
      </c>
      <c r="H955">
        <f t="shared" si="58"/>
        <v>24.38</v>
      </c>
      <c r="I955">
        <f t="shared" si="59"/>
        <v>0</v>
      </c>
    </row>
    <row r="956" spans="1:9" ht="15.75" x14ac:dyDescent="0.25">
      <c r="A956" s="5" t="s">
        <v>245</v>
      </c>
      <c r="B956" s="5" t="s">
        <v>77</v>
      </c>
      <c r="C956" s="5" t="s">
        <v>78</v>
      </c>
      <c r="D956" s="6">
        <v>68.599999999999994</v>
      </c>
      <c r="E956">
        <f t="shared" si="56"/>
        <v>40</v>
      </c>
      <c r="F956" s="6">
        <v>1</v>
      </c>
      <c r="G956" t="str">
        <f t="shared" si="57"/>
        <v>Unknown</v>
      </c>
      <c r="H956">
        <f t="shared" si="58"/>
        <v>68.599999999999994</v>
      </c>
      <c r="I956">
        <f t="shared" si="59"/>
        <v>0</v>
      </c>
    </row>
    <row r="957" spans="1:9" ht="15.75" x14ac:dyDescent="0.25">
      <c r="A957" s="5" t="s">
        <v>245</v>
      </c>
      <c r="B957" s="5" t="s">
        <v>225</v>
      </c>
      <c r="C957" s="5" t="s">
        <v>226</v>
      </c>
      <c r="D957" s="6">
        <v>76.44</v>
      </c>
      <c r="E957">
        <f t="shared" si="56"/>
        <v>40</v>
      </c>
      <c r="F957" s="6">
        <v>1</v>
      </c>
      <c r="G957" t="str">
        <f t="shared" si="57"/>
        <v>Unknown</v>
      </c>
      <c r="H957">
        <f t="shared" si="58"/>
        <v>76.44</v>
      </c>
      <c r="I957">
        <f t="shared" si="59"/>
        <v>0</v>
      </c>
    </row>
    <row r="958" spans="1:9" ht="15.75" x14ac:dyDescent="0.25">
      <c r="A958" s="5" t="s">
        <v>245</v>
      </c>
      <c r="B958" s="5" t="s">
        <v>26</v>
      </c>
      <c r="C958" s="5" t="s">
        <v>27</v>
      </c>
      <c r="D958" s="6">
        <v>47.78</v>
      </c>
      <c r="E958">
        <f t="shared" si="56"/>
        <v>33</v>
      </c>
      <c r="F958" s="6">
        <v>1</v>
      </c>
      <c r="G958" t="str">
        <f t="shared" si="57"/>
        <v>Vibrant Veggies</v>
      </c>
      <c r="H958">
        <f t="shared" si="58"/>
        <v>47.78</v>
      </c>
      <c r="I958">
        <f t="shared" si="59"/>
        <v>0</v>
      </c>
    </row>
    <row r="959" spans="1:9" ht="15.75" x14ac:dyDescent="0.25">
      <c r="A959" s="5" t="s">
        <v>245</v>
      </c>
      <c r="B959" s="5" t="s">
        <v>18</v>
      </c>
      <c r="C959" s="5" t="s">
        <v>19</v>
      </c>
      <c r="D959" s="6">
        <v>80</v>
      </c>
      <c r="E959">
        <f t="shared" si="56"/>
        <v>55</v>
      </c>
      <c r="F959" s="6">
        <v>1</v>
      </c>
      <c r="G959" t="str">
        <f t="shared" si="57"/>
        <v>Unknown</v>
      </c>
      <c r="H959">
        <f t="shared" si="58"/>
        <v>80</v>
      </c>
      <c r="I959">
        <f t="shared" si="59"/>
        <v>0</v>
      </c>
    </row>
    <row r="960" spans="1:9" ht="15.75" x14ac:dyDescent="0.25">
      <c r="A960" s="5" t="s">
        <v>245</v>
      </c>
      <c r="B960" s="5" t="s">
        <v>89</v>
      </c>
      <c r="C960" s="5" t="s">
        <v>90</v>
      </c>
      <c r="D960" s="6">
        <v>69</v>
      </c>
      <c r="E960">
        <f t="shared" si="56"/>
        <v>40</v>
      </c>
      <c r="F960" s="6">
        <v>0.5</v>
      </c>
      <c r="G960" t="str">
        <f t="shared" si="57"/>
        <v>Unknown</v>
      </c>
      <c r="H960">
        <f t="shared" si="58"/>
        <v>34.5</v>
      </c>
      <c r="I960">
        <f t="shared" si="59"/>
        <v>-100</v>
      </c>
    </row>
    <row r="961" spans="1:9" ht="15.75" x14ac:dyDescent="0.25">
      <c r="A961" s="5" t="s">
        <v>245</v>
      </c>
      <c r="B961" s="5" t="s">
        <v>169</v>
      </c>
      <c r="C961" s="5" t="s">
        <v>98</v>
      </c>
      <c r="D961" s="6">
        <v>88</v>
      </c>
      <c r="E961">
        <f t="shared" si="56"/>
        <v>40</v>
      </c>
      <c r="F961" s="6">
        <v>0.5</v>
      </c>
      <c r="G961" t="str">
        <f t="shared" si="57"/>
        <v>Unknown</v>
      </c>
      <c r="H961">
        <f t="shared" si="58"/>
        <v>44</v>
      </c>
      <c r="I961">
        <f t="shared" si="59"/>
        <v>-100</v>
      </c>
    </row>
    <row r="962" spans="1:9" ht="15.75" x14ac:dyDescent="0.25">
      <c r="A962" s="5" t="s">
        <v>245</v>
      </c>
      <c r="B962" s="5" t="s">
        <v>12</v>
      </c>
      <c r="C962" s="5" t="s">
        <v>13</v>
      </c>
      <c r="D962" s="6">
        <v>79</v>
      </c>
      <c r="E962">
        <f t="shared" si="56"/>
        <v>40</v>
      </c>
      <c r="F962" s="6">
        <v>0.25</v>
      </c>
      <c r="G962" t="str">
        <f t="shared" si="57"/>
        <v>Unknown</v>
      </c>
      <c r="H962">
        <f t="shared" si="58"/>
        <v>19.75</v>
      </c>
      <c r="I962">
        <f t="shared" si="59"/>
        <v>-300</v>
      </c>
    </row>
    <row r="963" spans="1:9" ht="15.75" x14ac:dyDescent="0.25">
      <c r="A963" s="5" t="s">
        <v>245</v>
      </c>
      <c r="B963" s="5" t="s">
        <v>42</v>
      </c>
      <c r="C963" s="5" t="s">
        <v>43</v>
      </c>
      <c r="D963" s="6">
        <v>30.5</v>
      </c>
      <c r="E963">
        <f t="shared" ref="E963:E1026" si="60">IF(C963="Orange",67,IF(C963="Tomato",55,IF(C963="Potato",30,IF(C963="Pineapple",20,IF(C963="Grapes",10,IF(C963="Spinach",33,IF(C963="Strawberry",90,IF(C963="Cucumber",34,IF(C963="Mango",21,IF(C963="Watermelon",33,IF(C963="Broccoli",30,IF(C963="Kiwi",11,IF(C963="Lemon",20,IF(C963="Avocado",10,IF(C963="Cauliflower",14,IF(C963="Pear",64,IF(C963="Blueberry",99,IF(C963="Bell Pepper",65,40)))))))))))))))))
)</f>
        <v>10</v>
      </c>
      <c r="F963" s="6">
        <v>5</v>
      </c>
      <c r="G963" t="str">
        <f t="shared" ref="G963:G1026" si="61">IF(C963="Pear", "Sprout &amp; Harvest Farm",
IF(C963="Pineapple", "Sun-Kissed Produce",
IF(C963="Watermelon", "Fresh From the Field",
IF(C963="Bell Pepper", "Valley's Bounty",
IF(C963="Blueberry", "Vibrant Veggies",
IF(C963="Grapes", "Root to Table Farms",
IF(C963="Cauliflower", "Sprout &amp; Harvest Farm",
IF(C963="Spinach", "Vibrant Veggies",
IF(C963="Avocado", "Fresh From the Field",
IF(C963="Strawberry", "Sun-Kissed Produce",
"Unknown"))))))))))</f>
        <v>Fresh From the Field</v>
      </c>
      <c r="H963">
        <f t="shared" ref="H963:H1026" si="62">D963*F963</f>
        <v>152.5</v>
      </c>
      <c r="I963">
        <f t="shared" ref="I963:I1026" si="63">((H963-D963)/H963)*100</f>
        <v>80</v>
      </c>
    </row>
    <row r="964" spans="1:9" ht="15.75" x14ac:dyDescent="0.25">
      <c r="A964" s="5" t="s">
        <v>245</v>
      </c>
      <c r="B964" s="5" t="s">
        <v>148</v>
      </c>
      <c r="C964" s="5" t="s">
        <v>149</v>
      </c>
      <c r="D964" s="6">
        <v>360.75</v>
      </c>
      <c r="E964">
        <f t="shared" si="60"/>
        <v>40</v>
      </c>
      <c r="F964" s="6">
        <v>2</v>
      </c>
      <c r="G964" t="str">
        <f t="shared" si="61"/>
        <v>Unknown</v>
      </c>
      <c r="H964">
        <f t="shared" si="62"/>
        <v>721.5</v>
      </c>
      <c r="I964">
        <f t="shared" si="63"/>
        <v>50</v>
      </c>
    </row>
    <row r="965" spans="1:9" ht="15.75" x14ac:dyDescent="0.25">
      <c r="A965" s="5" t="s">
        <v>246</v>
      </c>
      <c r="B965" s="5" t="s">
        <v>40</v>
      </c>
      <c r="C965" s="5" t="s">
        <v>41</v>
      </c>
      <c r="D965" s="6">
        <v>23</v>
      </c>
      <c r="E965">
        <f t="shared" si="60"/>
        <v>20</v>
      </c>
      <c r="F965" s="6">
        <v>25</v>
      </c>
      <c r="G965" t="str">
        <f t="shared" si="61"/>
        <v>Unknown</v>
      </c>
      <c r="H965">
        <f t="shared" si="62"/>
        <v>575</v>
      </c>
      <c r="I965">
        <f t="shared" si="63"/>
        <v>96</v>
      </c>
    </row>
    <row r="966" spans="1:9" ht="15.75" x14ac:dyDescent="0.25">
      <c r="A966" s="5" t="s">
        <v>246</v>
      </c>
      <c r="B966" s="5" t="s">
        <v>68</v>
      </c>
      <c r="C966" s="5" t="s">
        <v>69</v>
      </c>
      <c r="D966" s="6">
        <v>38</v>
      </c>
      <c r="E966">
        <f t="shared" si="60"/>
        <v>40</v>
      </c>
      <c r="F966" s="6">
        <v>15</v>
      </c>
      <c r="G966" t="str">
        <f t="shared" si="61"/>
        <v>Unknown</v>
      </c>
      <c r="H966">
        <f t="shared" si="62"/>
        <v>570</v>
      </c>
      <c r="I966">
        <f t="shared" si="63"/>
        <v>93.333333333333329</v>
      </c>
    </row>
    <row r="967" spans="1:9" ht="15.75" x14ac:dyDescent="0.25">
      <c r="A967" s="5" t="s">
        <v>246</v>
      </c>
      <c r="B967" s="5" t="s">
        <v>145</v>
      </c>
      <c r="C967" s="5" t="s">
        <v>146</v>
      </c>
      <c r="D967" s="6">
        <v>23</v>
      </c>
      <c r="E967">
        <f t="shared" si="60"/>
        <v>40</v>
      </c>
      <c r="F967" s="6">
        <v>5</v>
      </c>
      <c r="G967" t="str">
        <f t="shared" si="61"/>
        <v>Unknown</v>
      </c>
      <c r="H967">
        <f t="shared" si="62"/>
        <v>115</v>
      </c>
      <c r="I967">
        <f t="shared" si="63"/>
        <v>80</v>
      </c>
    </row>
    <row r="968" spans="1:9" ht="15.75" x14ac:dyDescent="0.25">
      <c r="A968" s="5" t="s">
        <v>246</v>
      </c>
      <c r="B968" s="5" t="s">
        <v>30</v>
      </c>
      <c r="C968" s="5" t="s">
        <v>31</v>
      </c>
      <c r="D968" s="6">
        <v>32</v>
      </c>
      <c r="E968">
        <f t="shared" si="60"/>
        <v>34</v>
      </c>
      <c r="F968" s="6">
        <v>12</v>
      </c>
      <c r="G968" t="str">
        <f t="shared" si="61"/>
        <v>Unknown</v>
      </c>
      <c r="H968">
        <f t="shared" si="62"/>
        <v>384</v>
      </c>
      <c r="I968">
        <f t="shared" si="63"/>
        <v>91.666666666666657</v>
      </c>
    </row>
    <row r="969" spans="1:9" ht="15.75" x14ac:dyDescent="0.25">
      <c r="A969" s="5" t="s">
        <v>246</v>
      </c>
      <c r="B969" s="5" t="s">
        <v>97</v>
      </c>
      <c r="C969" s="5" t="s">
        <v>98</v>
      </c>
      <c r="D969" s="6">
        <v>46</v>
      </c>
      <c r="E969">
        <f t="shared" si="60"/>
        <v>40</v>
      </c>
      <c r="F969" s="6">
        <v>2</v>
      </c>
      <c r="G969" t="str">
        <f t="shared" si="61"/>
        <v>Unknown</v>
      </c>
      <c r="H969">
        <f t="shared" si="62"/>
        <v>92</v>
      </c>
      <c r="I969">
        <f t="shared" si="63"/>
        <v>50</v>
      </c>
    </row>
    <row r="970" spans="1:9" ht="15.75" x14ac:dyDescent="0.25">
      <c r="A970" s="5" t="s">
        <v>246</v>
      </c>
      <c r="B970" s="5" t="s">
        <v>20</v>
      </c>
      <c r="C970" s="5" t="s">
        <v>21</v>
      </c>
      <c r="D970" s="6">
        <v>36</v>
      </c>
      <c r="E970">
        <f t="shared" si="60"/>
        <v>30</v>
      </c>
      <c r="F970" s="6">
        <v>1</v>
      </c>
      <c r="G970" t="str">
        <f t="shared" si="61"/>
        <v>Unknown</v>
      </c>
      <c r="H970">
        <f t="shared" si="62"/>
        <v>36</v>
      </c>
      <c r="I970">
        <f t="shared" si="63"/>
        <v>0</v>
      </c>
    </row>
    <row r="971" spans="1:9" ht="15.75" x14ac:dyDescent="0.25">
      <c r="A971" s="5" t="s">
        <v>246</v>
      </c>
      <c r="B971" s="5" t="s">
        <v>26</v>
      </c>
      <c r="C971" s="5" t="s">
        <v>27</v>
      </c>
      <c r="D971" s="6">
        <v>43</v>
      </c>
      <c r="E971">
        <f t="shared" si="60"/>
        <v>33</v>
      </c>
      <c r="F971" s="6">
        <v>1</v>
      </c>
      <c r="G971" t="str">
        <f t="shared" si="61"/>
        <v>Vibrant Veggies</v>
      </c>
      <c r="H971">
        <f t="shared" si="62"/>
        <v>43</v>
      </c>
      <c r="I971">
        <f t="shared" si="63"/>
        <v>0</v>
      </c>
    </row>
    <row r="972" spans="1:9" ht="15.75" x14ac:dyDescent="0.25">
      <c r="A972" s="5" t="s">
        <v>246</v>
      </c>
      <c r="B972" s="5" t="s">
        <v>22</v>
      </c>
      <c r="C972" s="5" t="s">
        <v>23</v>
      </c>
      <c r="D972" s="6">
        <v>20</v>
      </c>
      <c r="E972">
        <f t="shared" si="60"/>
        <v>20</v>
      </c>
      <c r="F972" s="6">
        <v>4</v>
      </c>
      <c r="G972" t="str">
        <f t="shared" si="61"/>
        <v>Sun-Kissed Produce</v>
      </c>
      <c r="H972">
        <f t="shared" si="62"/>
        <v>80</v>
      </c>
      <c r="I972">
        <f t="shared" si="63"/>
        <v>75</v>
      </c>
    </row>
    <row r="973" spans="1:9" ht="15.75" x14ac:dyDescent="0.25">
      <c r="A973" s="5" t="s">
        <v>246</v>
      </c>
      <c r="B973" s="5" t="s">
        <v>105</v>
      </c>
      <c r="C973" s="5" t="s">
        <v>106</v>
      </c>
      <c r="D973" s="6">
        <v>29</v>
      </c>
      <c r="E973">
        <f t="shared" si="60"/>
        <v>40</v>
      </c>
      <c r="F973" s="6">
        <v>4</v>
      </c>
      <c r="G973" t="str">
        <f t="shared" si="61"/>
        <v>Unknown</v>
      </c>
      <c r="H973">
        <f t="shared" si="62"/>
        <v>116</v>
      </c>
      <c r="I973">
        <f t="shared" si="63"/>
        <v>75</v>
      </c>
    </row>
    <row r="974" spans="1:9" ht="15.75" x14ac:dyDescent="0.25">
      <c r="A974" s="5" t="s">
        <v>246</v>
      </c>
      <c r="B974" s="5" t="s">
        <v>111</v>
      </c>
      <c r="C974" s="5" t="s">
        <v>112</v>
      </c>
      <c r="D974" s="6">
        <v>44</v>
      </c>
      <c r="E974">
        <f t="shared" si="60"/>
        <v>40</v>
      </c>
      <c r="F974" s="6">
        <v>7</v>
      </c>
      <c r="G974" t="str">
        <f t="shared" si="61"/>
        <v>Unknown</v>
      </c>
      <c r="H974">
        <f t="shared" si="62"/>
        <v>308</v>
      </c>
      <c r="I974">
        <f t="shared" si="63"/>
        <v>85.714285714285708</v>
      </c>
    </row>
    <row r="975" spans="1:9" ht="15.75" x14ac:dyDescent="0.25">
      <c r="A975" s="5" t="s">
        <v>246</v>
      </c>
      <c r="B975" s="5" t="s">
        <v>100</v>
      </c>
      <c r="C975" s="5" t="s">
        <v>101</v>
      </c>
      <c r="D975" s="6">
        <v>19</v>
      </c>
      <c r="E975">
        <f t="shared" si="60"/>
        <v>40</v>
      </c>
      <c r="F975" s="6">
        <v>10</v>
      </c>
      <c r="G975" t="str">
        <f t="shared" si="61"/>
        <v>Unknown</v>
      </c>
      <c r="H975">
        <f t="shared" si="62"/>
        <v>190</v>
      </c>
      <c r="I975">
        <f t="shared" si="63"/>
        <v>90</v>
      </c>
    </row>
    <row r="976" spans="1:9" ht="15.75" x14ac:dyDescent="0.25">
      <c r="A976" s="5" t="s">
        <v>246</v>
      </c>
      <c r="B976" s="5" t="s">
        <v>44</v>
      </c>
      <c r="C976" s="5" t="s">
        <v>45</v>
      </c>
      <c r="D976" s="6">
        <v>23</v>
      </c>
      <c r="E976">
        <f t="shared" si="60"/>
        <v>14</v>
      </c>
      <c r="F976" s="6">
        <v>2</v>
      </c>
      <c r="G976" t="str">
        <f t="shared" si="61"/>
        <v>Sprout &amp; Harvest Farm</v>
      </c>
      <c r="H976">
        <f t="shared" si="62"/>
        <v>46</v>
      </c>
      <c r="I976">
        <f t="shared" si="63"/>
        <v>50</v>
      </c>
    </row>
    <row r="977" spans="1:9" ht="15.75" x14ac:dyDescent="0.25">
      <c r="A977" s="5" t="s">
        <v>246</v>
      </c>
      <c r="B977" s="5" t="s">
        <v>61</v>
      </c>
      <c r="C977" s="5" t="s">
        <v>62</v>
      </c>
      <c r="D977" s="6">
        <v>105</v>
      </c>
      <c r="E977">
        <f t="shared" si="60"/>
        <v>40</v>
      </c>
      <c r="F977" s="6">
        <v>2</v>
      </c>
      <c r="G977" t="str">
        <f t="shared" si="61"/>
        <v>Unknown</v>
      </c>
      <c r="H977">
        <f t="shared" si="62"/>
        <v>210</v>
      </c>
      <c r="I977">
        <f t="shared" si="63"/>
        <v>50</v>
      </c>
    </row>
    <row r="978" spans="1:9" ht="15.75" x14ac:dyDescent="0.25">
      <c r="A978" s="5" t="s">
        <v>246</v>
      </c>
      <c r="B978" s="5" t="s">
        <v>52</v>
      </c>
      <c r="C978" s="5" t="s">
        <v>53</v>
      </c>
      <c r="D978" s="6">
        <v>21</v>
      </c>
      <c r="E978">
        <f t="shared" si="60"/>
        <v>40</v>
      </c>
      <c r="F978" s="6">
        <v>2</v>
      </c>
      <c r="G978" t="str">
        <f t="shared" si="61"/>
        <v>Unknown</v>
      </c>
      <c r="H978">
        <f t="shared" si="62"/>
        <v>42</v>
      </c>
      <c r="I978">
        <f t="shared" si="63"/>
        <v>50</v>
      </c>
    </row>
    <row r="979" spans="1:9" ht="15.75" x14ac:dyDescent="0.25">
      <c r="A979" s="5" t="s">
        <v>246</v>
      </c>
      <c r="B979" s="5" t="s">
        <v>36</v>
      </c>
      <c r="C979" s="5" t="s">
        <v>37</v>
      </c>
      <c r="D979" s="6">
        <v>31</v>
      </c>
      <c r="E979">
        <f t="shared" si="60"/>
        <v>30</v>
      </c>
      <c r="F979" s="6">
        <v>1</v>
      </c>
      <c r="G979" t="str">
        <f t="shared" si="61"/>
        <v>Unknown</v>
      </c>
      <c r="H979">
        <f t="shared" si="62"/>
        <v>31</v>
      </c>
      <c r="I979">
        <f t="shared" si="63"/>
        <v>0</v>
      </c>
    </row>
    <row r="980" spans="1:9" ht="15.75" x14ac:dyDescent="0.25">
      <c r="A980" s="5" t="s">
        <v>246</v>
      </c>
      <c r="B980" s="5" t="s">
        <v>102</v>
      </c>
      <c r="C980" s="5" t="s">
        <v>103</v>
      </c>
      <c r="D980" s="6">
        <v>76</v>
      </c>
      <c r="E980">
        <f t="shared" si="60"/>
        <v>40</v>
      </c>
      <c r="F980" s="6">
        <v>1</v>
      </c>
      <c r="G980" t="str">
        <f t="shared" si="61"/>
        <v>Unknown</v>
      </c>
      <c r="H980">
        <f t="shared" si="62"/>
        <v>76</v>
      </c>
      <c r="I980">
        <f t="shared" si="63"/>
        <v>0</v>
      </c>
    </row>
    <row r="981" spans="1:9" ht="15.75" x14ac:dyDescent="0.25">
      <c r="A981" s="5" t="s">
        <v>247</v>
      </c>
      <c r="B981" s="5" t="s">
        <v>14</v>
      </c>
      <c r="C981" s="5" t="s">
        <v>15</v>
      </c>
      <c r="D981" s="6">
        <v>112</v>
      </c>
      <c r="E981">
        <f t="shared" si="60"/>
        <v>40</v>
      </c>
      <c r="F981" s="6">
        <v>0.5</v>
      </c>
      <c r="G981" t="str">
        <f t="shared" si="61"/>
        <v>Unknown</v>
      </c>
      <c r="H981">
        <f t="shared" si="62"/>
        <v>56</v>
      </c>
      <c r="I981">
        <f t="shared" si="63"/>
        <v>-100</v>
      </c>
    </row>
    <row r="982" spans="1:9" ht="15.75" x14ac:dyDescent="0.25">
      <c r="A982" s="5" t="s">
        <v>247</v>
      </c>
      <c r="B982" s="5" t="s">
        <v>16</v>
      </c>
      <c r="C982" s="5" t="s">
        <v>17</v>
      </c>
      <c r="D982" s="6">
        <v>112</v>
      </c>
      <c r="E982">
        <f t="shared" si="60"/>
        <v>67</v>
      </c>
      <c r="F982" s="6">
        <v>0.5</v>
      </c>
      <c r="G982" t="str">
        <f t="shared" si="61"/>
        <v>Unknown</v>
      </c>
      <c r="H982">
        <f t="shared" si="62"/>
        <v>56</v>
      </c>
      <c r="I982">
        <f t="shared" si="63"/>
        <v>-100</v>
      </c>
    </row>
    <row r="983" spans="1:9" ht="15.75" x14ac:dyDescent="0.25">
      <c r="A983" s="5" t="s">
        <v>247</v>
      </c>
      <c r="B983" s="5" t="s">
        <v>140</v>
      </c>
      <c r="C983" s="5" t="s">
        <v>141</v>
      </c>
      <c r="D983" s="6">
        <v>49</v>
      </c>
      <c r="E983">
        <f t="shared" si="60"/>
        <v>40</v>
      </c>
      <c r="F983" s="6">
        <v>0.5</v>
      </c>
      <c r="G983" t="str">
        <f t="shared" si="61"/>
        <v>Unknown</v>
      </c>
      <c r="H983">
        <f t="shared" si="62"/>
        <v>24.5</v>
      </c>
      <c r="I983">
        <f t="shared" si="63"/>
        <v>-100</v>
      </c>
    </row>
    <row r="984" spans="1:9" ht="15.75" x14ac:dyDescent="0.25">
      <c r="A984" s="5" t="s">
        <v>247</v>
      </c>
      <c r="B984" s="5" t="s">
        <v>77</v>
      </c>
      <c r="C984" s="5" t="s">
        <v>78</v>
      </c>
      <c r="D984" s="6">
        <v>68.599999999999994</v>
      </c>
      <c r="E984">
        <f t="shared" si="60"/>
        <v>40</v>
      </c>
      <c r="F984" s="6">
        <v>0.5</v>
      </c>
      <c r="G984" t="str">
        <f t="shared" si="61"/>
        <v>Unknown</v>
      </c>
      <c r="H984">
        <f t="shared" si="62"/>
        <v>34.299999999999997</v>
      </c>
      <c r="I984">
        <f t="shared" si="63"/>
        <v>-100</v>
      </c>
    </row>
    <row r="985" spans="1:9" ht="15.75" x14ac:dyDescent="0.25">
      <c r="A985" s="5" t="s">
        <v>247</v>
      </c>
      <c r="B985" s="5" t="s">
        <v>18</v>
      </c>
      <c r="C985" s="5" t="s">
        <v>19</v>
      </c>
      <c r="D985" s="6">
        <v>80</v>
      </c>
      <c r="E985">
        <f t="shared" si="60"/>
        <v>55</v>
      </c>
      <c r="F985" s="6">
        <v>2.5</v>
      </c>
      <c r="G985" t="str">
        <f t="shared" si="61"/>
        <v>Unknown</v>
      </c>
      <c r="H985">
        <f t="shared" si="62"/>
        <v>200</v>
      </c>
      <c r="I985">
        <f t="shared" si="63"/>
        <v>60</v>
      </c>
    </row>
    <row r="986" spans="1:9" ht="15.75" x14ac:dyDescent="0.25">
      <c r="A986" s="5" t="s">
        <v>247</v>
      </c>
      <c r="B986" s="5" t="s">
        <v>95</v>
      </c>
      <c r="C986" s="5" t="s">
        <v>96</v>
      </c>
      <c r="D986" s="6">
        <v>39</v>
      </c>
      <c r="E986">
        <f t="shared" si="60"/>
        <v>40</v>
      </c>
      <c r="F986" s="6">
        <v>8</v>
      </c>
      <c r="G986" t="str">
        <f t="shared" si="61"/>
        <v>Unknown</v>
      </c>
      <c r="H986">
        <f t="shared" si="62"/>
        <v>312</v>
      </c>
      <c r="I986">
        <f t="shared" si="63"/>
        <v>87.5</v>
      </c>
    </row>
    <row r="987" spans="1:9" ht="15.75" x14ac:dyDescent="0.25">
      <c r="A987" s="5" t="s">
        <v>247</v>
      </c>
      <c r="B987" s="5" t="s">
        <v>70</v>
      </c>
      <c r="C987" s="5" t="s">
        <v>71</v>
      </c>
      <c r="D987" s="6">
        <v>38.020000000000003</v>
      </c>
      <c r="E987">
        <f t="shared" si="60"/>
        <v>40</v>
      </c>
      <c r="F987" s="6">
        <v>0.5</v>
      </c>
      <c r="G987" t="str">
        <f t="shared" si="61"/>
        <v>Unknown</v>
      </c>
      <c r="H987">
        <f t="shared" si="62"/>
        <v>19.010000000000002</v>
      </c>
      <c r="I987">
        <f t="shared" si="63"/>
        <v>-100</v>
      </c>
    </row>
    <row r="988" spans="1:9" ht="15.75" x14ac:dyDescent="0.25">
      <c r="A988" s="5" t="s">
        <v>247</v>
      </c>
      <c r="B988" s="5" t="s">
        <v>220</v>
      </c>
      <c r="C988" s="5" t="s">
        <v>221</v>
      </c>
      <c r="D988" s="6">
        <v>82</v>
      </c>
      <c r="E988">
        <f t="shared" si="60"/>
        <v>40</v>
      </c>
      <c r="F988" s="6">
        <v>0.5</v>
      </c>
      <c r="G988" t="str">
        <f t="shared" si="61"/>
        <v>Unknown</v>
      </c>
      <c r="H988">
        <f t="shared" si="62"/>
        <v>41</v>
      </c>
      <c r="I988">
        <f t="shared" si="63"/>
        <v>-100</v>
      </c>
    </row>
    <row r="989" spans="1:9" ht="15.75" x14ac:dyDescent="0.25">
      <c r="A989" s="5" t="s">
        <v>247</v>
      </c>
      <c r="B989" s="5" t="s">
        <v>12</v>
      </c>
      <c r="C989" s="5" t="s">
        <v>13</v>
      </c>
      <c r="D989" s="6">
        <v>79</v>
      </c>
      <c r="E989">
        <f t="shared" si="60"/>
        <v>40</v>
      </c>
      <c r="F989" s="6">
        <v>0.25</v>
      </c>
      <c r="G989" t="str">
        <f t="shared" si="61"/>
        <v>Unknown</v>
      </c>
      <c r="H989">
        <f t="shared" si="62"/>
        <v>19.75</v>
      </c>
      <c r="I989">
        <f t="shared" si="63"/>
        <v>-300</v>
      </c>
    </row>
    <row r="990" spans="1:9" ht="15.75" x14ac:dyDescent="0.25">
      <c r="A990" s="5" t="s">
        <v>247</v>
      </c>
      <c r="B990" s="5" t="s">
        <v>30</v>
      </c>
      <c r="C990" s="5" t="s">
        <v>31</v>
      </c>
      <c r="D990" s="6">
        <v>38.020000000000003</v>
      </c>
      <c r="E990">
        <f t="shared" si="60"/>
        <v>34</v>
      </c>
      <c r="F990" s="6">
        <v>0.5</v>
      </c>
      <c r="G990" t="str">
        <f t="shared" si="61"/>
        <v>Unknown</v>
      </c>
      <c r="H990">
        <f t="shared" si="62"/>
        <v>19.010000000000002</v>
      </c>
      <c r="I990">
        <f t="shared" si="63"/>
        <v>-100</v>
      </c>
    </row>
    <row r="991" spans="1:9" ht="15.75" x14ac:dyDescent="0.25">
      <c r="A991" s="5" t="s">
        <v>247</v>
      </c>
      <c r="B991" s="5" t="s">
        <v>79</v>
      </c>
      <c r="C991" s="5" t="s">
        <v>80</v>
      </c>
      <c r="D991" s="6">
        <v>101.4</v>
      </c>
      <c r="E991">
        <f t="shared" si="60"/>
        <v>40</v>
      </c>
      <c r="F991" s="6">
        <v>1</v>
      </c>
      <c r="G991" t="str">
        <f t="shared" si="61"/>
        <v>Unknown</v>
      </c>
      <c r="H991">
        <f t="shared" si="62"/>
        <v>101.4</v>
      </c>
      <c r="I991">
        <f t="shared" si="63"/>
        <v>0</v>
      </c>
    </row>
    <row r="992" spans="1:9" ht="15.75" x14ac:dyDescent="0.25">
      <c r="A992" s="5" t="s">
        <v>247</v>
      </c>
      <c r="B992" s="5" t="s">
        <v>97</v>
      </c>
      <c r="C992" s="5" t="s">
        <v>98</v>
      </c>
      <c r="D992" s="6">
        <v>49.73</v>
      </c>
      <c r="E992">
        <f t="shared" si="60"/>
        <v>40</v>
      </c>
      <c r="F992" s="6">
        <v>1</v>
      </c>
      <c r="G992" t="str">
        <f t="shared" si="61"/>
        <v>Unknown</v>
      </c>
      <c r="H992">
        <f t="shared" si="62"/>
        <v>49.73</v>
      </c>
      <c r="I992">
        <f t="shared" si="63"/>
        <v>0</v>
      </c>
    </row>
    <row r="993" spans="1:9" ht="15.75" x14ac:dyDescent="0.25">
      <c r="A993" s="5" t="s">
        <v>247</v>
      </c>
      <c r="B993" s="5" t="s">
        <v>68</v>
      </c>
      <c r="C993" s="5" t="s">
        <v>69</v>
      </c>
      <c r="D993" s="6">
        <v>40</v>
      </c>
      <c r="E993">
        <f t="shared" si="60"/>
        <v>40</v>
      </c>
      <c r="F993" s="6">
        <v>5</v>
      </c>
      <c r="G993" t="str">
        <f t="shared" si="61"/>
        <v>Unknown</v>
      </c>
      <c r="H993">
        <f t="shared" si="62"/>
        <v>200</v>
      </c>
      <c r="I993">
        <f t="shared" si="63"/>
        <v>80</v>
      </c>
    </row>
    <row r="994" spans="1:9" ht="15.75" x14ac:dyDescent="0.25">
      <c r="A994" s="5" t="s">
        <v>247</v>
      </c>
      <c r="B994" s="5" t="s">
        <v>40</v>
      </c>
      <c r="C994" s="5" t="s">
        <v>41</v>
      </c>
      <c r="D994" s="6">
        <v>28.5</v>
      </c>
      <c r="E994">
        <f t="shared" si="60"/>
        <v>20</v>
      </c>
      <c r="F994" s="6">
        <v>5</v>
      </c>
      <c r="G994" t="str">
        <f t="shared" si="61"/>
        <v>Unknown</v>
      </c>
      <c r="H994">
        <f t="shared" si="62"/>
        <v>142.5</v>
      </c>
      <c r="I994">
        <f t="shared" si="63"/>
        <v>80</v>
      </c>
    </row>
    <row r="995" spans="1:9" ht="15.75" x14ac:dyDescent="0.25">
      <c r="A995" s="5" t="s">
        <v>247</v>
      </c>
      <c r="B995" s="5" t="s">
        <v>42</v>
      </c>
      <c r="C995" s="5" t="s">
        <v>43</v>
      </c>
      <c r="D995" s="6">
        <v>30.5</v>
      </c>
      <c r="E995">
        <f t="shared" si="60"/>
        <v>10</v>
      </c>
      <c r="F995" s="6">
        <v>5</v>
      </c>
      <c r="G995" t="str">
        <f t="shared" si="61"/>
        <v>Fresh From the Field</v>
      </c>
      <c r="H995">
        <f t="shared" si="62"/>
        <v>152.5</v>
      </c>
      <c r="I995">
        <f t="shared" si="63"/>
        <v>80</v>
      </c>
    </row>
    <row r="996" spans="1:9" ht="15.75" x14ac:dyDescent="0.25">
      <c r="A996" s="5" t="s">
        <v>247</v>
      </c>
      <c r="B996" s="5" t="s">
        <v>26</v>
      </c>
      <c r="C996" s="5" t="s">
        <v>27</v>
      </c>
      <c r="D996" s="6">
        <v>47.78</v>
      </c>
      <c r="E996">
        <f t="shared" si="60"/>
        <v>33</v>
      </c>
      <c r="F996" s="6">
        <v>1</v>
      </c>
      <c r="G996" t="str">
        <f t="shared" si="61"/>
        <v>Vibrant Veggies</v>
      </c>
      <c r="H996">
        <f t="shared" si="62"/>
        <v>47.78</v>
      </c>
      <c r="I996">
        <f t="shared" si="63"/>
        <v>0</v>
      </c>
    </row>
    <row r="997" spans="1:9" ht="15.75" x14ac:dyDescent="0.25">
      <c r="A997" s="5" t="s">
        <v>247</v>
      </c>
      <c r="B997" s="5" t="s">
        <v>61</v>
      </c>
      <c r="C997" s="5" t="s">
        <v>62</v>
      </c>
      <c r="D997" s="6">
        <v>100.98</v>
      </c>
      <c r="E997">
        <f t="shared" si="60"/>
        <v>40</v>
      </c>
      <c r="F997" s="6">
        <v>2</v>
      </c>
      <c r="G997" t="str">
        <f t="shared" si="61"/>
        <v>Unknown</v>
      </c>
      <c r="H997">
        <f t="shared" si="62"/>
        <v>201.96</v>
      </c>
      <c r="I997">
        <f t="shared" si="63"/>
        <v>50</v>
      </c>
    </row>
    <row r="998" spans="1:9" ht="15.75" x14ac:dyDescent="0.25">
      <c r="A998" s="5" t="s">
        <v>247</v>
      </c>
      <c r="B998" s="5" t="s">
        <v>10</v>
      </c>
      <c r="C998" s="5" t="s">
        <v>11</v>
      </c>
      <c r="D998" s="6">
        <v>97</v>
      </c>
      <c r="E998">
        <f t="shared" si="60"/>
        <v>40</v>
      </c>
      <c r="F998" s="6">
        <v>1</v>
      </c>
      <c r="G998" t="str">
        <f t="shared" si="61"/>
        <v>Unknown</v>
      </c>
      <c r="H998">
        <f t="shared" si="62"/>
        <v>97</v>
      </c>
      <c r="I998">
        <f t="shared" si="63"/>
        <v>0</v>
      </c>
    </row>
    <row r="999" spans="1:9" ht="15.75" x14ac:dyDescent="0.25">
      <c r="A999" s="5" t="s">
        <v>247</v>
      </c>
      <c r="B999" s="5" t="s">
        <v>212</v>
      </c>
      <c r="C999" s="5" t="s">
        <v>213</v>
      </c>
      <c r="D999" s="6">
        <v>66.3</v>
      </c>
      <c r="E999">
        <f t="shared" si="60"/>
        <v>40</v>
      </c>
      <c r="F999" s="6">
        <v>2</v>
      </c>
      <c r="G999" t="str">
        <f t="shared" si="61"/>
        <v>Unknown</v>
      </c>
      <c r="H999">
        <f t="shared" si="62"/>
        <v>132.6</v>
      </c>
      <c r="I999">
        <f t="shared" si="63"/>
        <v>50</v>
      </c>
    </row>
    <row r="1000" spans="1:9" ht="15.75" x14ac:dyDescent="0.25">
      <c r="A1000" s="5" t="s">
        <v>247</v>
      </c>
      <c r="B1000" s="5" t="s">
        <v>105</v>
      </c>
      <c r="C1000" s="5" t="s">
        <v>106</v>
      </c>
      <c r="D1000" s="6">
        <v>36.08</v>
      </c>
      <c r="E1000">
        <f t="shared" si="60"/>
        <v>40</v>
      </c>
      <c r="F1000" s="6">
        <v>0.4</v>
      </c>
      <c r="G1000" t="str">
        <f t="shared" si="61"/>
        <v>Unknown</v>
      </c>
      <c r="H1000">
        <f t="shared" si="62"/>
        <v>14.432</v>
      </c>
      <c r="I1000">
        <f t="shared" si="63"/>
        <v>-149.99999999999997</v>
      </c>
    </row>
    <row r="1001" spans="1:9" ht="15.75" x14ac:dyDescent="0.25">
      <c r="A1001" s="5" t="s">
        <v>247</v>
      </c>
      <c r="B1001" s="5" t="s">
        <v>183</v>
      </c>
      <c r="C1001" s="5" t="s">
        <v>184</v>
      </c>
      <c r="D1001" s="6">
        <v>39</v>
      </c>
      <c r="E1001">
        <f t="shared" si="60"/>
        <v>40</v>
      </c>
      <c r="F1001" s="6">
        <v>1</v>
      </c>
      <c r="G1001" t="str">
        <f t="shared" si="61"/>
        <v>Unknown</v>
      </c>
      <c r="H1001">
        <f t="shared" si="62"/>
        <v>39</v>
      </c>
      <c r="I1001">
        <f t="shared" si="63"/>
        <v>0</v>
      </c>
    </row>
    <row r="1002" spans="1:9" ht="15.75" x14ac:dyDescent="0.25">
      <c r="A1002" s="5" t="s">
        <v>247</v>
      </c>
      <c r="B1002" s="5" t="s">
        <v>85</v>
      </c>
      <c r="C1002" s="5" t="s">
        <v>86</v>
      </c>
      <c r="D1002" s="6">
        <v>539</v>
      </c>
      <c r="E1002">
        <f t="shared" si="60"/>
        <v>40</v>
      </c>
      <c r="F1002" s="6">
        <v>1</v>
      </c>
      <c r="G1002" t="str">
        <f t="shared" si="61"/>
        <v>Unknown</v>
      </c>
      <c r="H1002">
        <f t="shared" si="62"/>
        <v>539</v>
      </c>
      <c r="I1002">
        <f t="shared" si="63"/>
        <v>0</v>
      </c>
    </row>
    <row r="1003" spans="1:9" ht="15.75" x14ac:dyDescent="0.25">
      <c r="A1003" s="5" t="s">
        <v>247</v>
      </c>
      <c r="B1003" s="5" t="s">
        <v>36</v>
      </c>
      <c r="C1003" s="5" t="s">
        <v>37</v>
      </c>
      <c r="D1003" s="6">
        <v>32.18</v>
      </c>
      <c r="E1003">
        <f t="shared" si="60"/>
        <v>30</v>
      </c>
      <c r="F1003" s="6">
        <v>0.5</v>
      </c>
      <c r="G1003" t="str">
        <f t="shared" si="61"/>
        <v>Unknown</v>
      </c>
      <c r="H1003">
        <f t="shared" si="62"/>
        <v>16.09</v>
      </c>
      <c r="I1003">
        <f t="shared" si="63"/>
        <v>-100</v>
      </c>
    </row>
    <row r="1004" spans="1:9" ht="15.75" x14ac:dyDescent="0.25">
      <c r="A1004" s="5" t="s">
        <v>247</v>
      </c>
      <c r="B1004" s="5" t="s">
        <v>120</v>
      </c>
      <c r="C1004" s="5" t="s">
        <v>121</v>
      </c>
      <c r="D1004" s="6">
        <v>40.950000000000003</v>
      </c>
      <c r="E1004">
        <f t="shared" si="60"/>
        <v>40</v>
      </c>
      <c r="F1004" s="6">
        <v>1</v>
      </c>
      <c r="G1004" t="str">
        <f t="shared" si="61"/>
        <v>Unknown</v>
      </c>
      <c r="H1004">
        <f t="shared" si="62"/>
        <v>40.950000000000003</v>
      </c>
      <c r="I1004">
        <f t="shared" si="63"/>
        <v>0</v>
      </c>
    </row>
    <row r="1005" spans="1:9" ht="15.75" x14ac:dyDescent="0.25">
      <c r="A1005" s="5" t="s">
        <v>247</v>
      </c>
      <c r="B1005" s="5" t="s">
        <v>74</v>
      </c>
      <c r="C1005" s="5" t="s">
        <v>75</v>
      </c>
      <c r="D1005" s="6">
        <v>16</v>
      </c>
      <c r="E1005">
        <f t="shared" si="60"/>
        <v>40</v>
      </c>
      <c r="F1005" s="6">
        <v>1.2</v>
      </c>
      <c r="G1005" t="str">
        <f t="shared" si="61"/>
        <v>Unknown</v>
      </c>
      <c r="H1005">
        <f t="shared" si="62"/>
        <v>19.2</v>
      </c>
      <c r="I1005">
        <f t="shared" si="63"/>
        <v>16.666666666666664</v>
      </c>
    </row>
    <row r="1006" spans="1:9" ht="15.75" x14ac:dyDescent="0.25">
      <c r="A1006" s="5" t="s">
        <v>247</v>
      </c>
      <c r="B1006" s="5" t="s">
        <v>171</v>
      </c>
      <c r="C1006" s="5" t="s">
        <v>172</v>
      </c>
      <c r="D1006" s="6">
        <v>240</v>
      </c>
      <c r="E1006">
        <f t="shared" si="60"/>
        <v>40</v>
      </c>
      <c r="F1006" s="6">
        <v>0.5</v>
      </c>
      <c r="G1006" t="str">
        <f t="shared" si="61"/>
        <v>Unknown</v>
      </c>
      <c r="H1006">
        <f t="shared" si="62"/>
        <v>120</v>
      </c>
      <c r="I1006">
        <f t="shared" si="63"/>
        <v>-100</v>
      </c>
    </row>
    <row r="1007" spans="1:9" ht="15.75" x14ac:dyDescent="0.25">
      <c r="A1007" s="5" t="s">
        <v>248</v>
      </c>
      <c r="B1007" s="5" t="s">
        <v>100</v>
      </c>
      <c r="C1007" s="5" t="s">
        <v>101</v>
      </c>
      <c r="D1007" s="6">
        <v>21</v>
      </c>
      <c r="E1007">
        <f t="shared" si="60"/>
        <v>40</v>
      </c>
      <c r="F1007" s="6">
        <v>6</v>
      </c>
      <c r="G1007" t="str">
        <f t="shared" si="61"/>
        <v>Unknown</v>
      </c>
      <c r="H1007">
        <f t="shared" si="62"/>
        <v>126</v>
      </c>
      <c r="I1007">
        <f t="shared" si="63"/>
        <v>83.333333333333343</v>
      </c>
    </row>
    <row r="1008" spans="1:9" ht="15.75" x14ac:dyDescent="0.25">
      <c r="A1008" s="5" t="s">
        <v>248</v>
      </c>
      <c r="B1008" s="5" t="s">
        <v>22</v>
      </c>
      <c r="C1008" s="5" t="s">
        <v>23</v>
      </c>
      <c r="D1008" s="6">
        <v>25</v>
      </c>
      <c r="E1008">
        <f t="shared" si="60"/>
        <v>20</v>
      </c>
      <c r="F1008" s="6">
        <v>5</v>
      </c>
      <c r="G1008" t="str">
        <f t="shared" si="61"/>
        <v>Sun-Kissed Produce</v>
      </c>
      <c r="H1008">
        <f t="shared" si="62"/>
        <v>125</v>
      </c>
      <c r="I1008">
        <f t="shared" si="63"/>
        <v>80</v>
      </c>
    </row>
    <row r="1009" spans="1:9" ht="15.75" x14ac:dyDescent="0.25">
      <c r="A1009" s="5" t="s">
        <v>248</v>
      </c>
      <c r="B1009" s="5" t="s">
        <v>249</v>
      </c>
      <c r="C1009" s="5" t="s">
        <v>250</v>
      </c>
      <c r="D1009" s="6">
        <v>30</v>
      </c>
      <c r="E1009">
        <f t="shared" si="60"/>
        <v>40</v>
      </c>
      <c r="F1009" s="6">
        <v>1</v>
      </c>
      <c r="G1009" t="str">
        <f t="shared" si="61"/>
        <v>Unknown</v>
      </c>
      <c r="H1009">
        <f t="shared" si="62"/>
        <v>30</v>
      </c>
      <c r="I1009">
        <f t="shared" si="63"/>
        <v>0</v>
      </c>
    </row>
    <row r="1010" spans="1:9" ht="15.75" x14ac:dyDescent="0.25">
      <c r="A1010" s="5" t="s">
        <v>248</v>
      </c>
      <c r="B1010" s="5" t="s">
        <v>14</v>
      </c>
      <c r="C1010" s="5" t="s">
        <v>15</v>
      </c>
      <c r="D1010" s="6">
        <v>112</v>
      </c>
      <c r="E1010">
        <f t="shared" si="60"/>
        <v>40</v>
      </c>
      <c r="F1010" s="6">
        <v>1</v>
      </c>
      <c r="G1010" t="str">
        <f t="shared" si="61"/>
        <v>Unknown</v>
      </c>
      <c r="H1010">
        <f t="shared" si="62"/>
        <v>112</v>
      </c>
      <c r="I1010">
        <f t="shared" si="63"/>
        <v>0</v>
      </c>
    </row>
    <row r="1011" spans="1:9" ht="15.75" x14ac:dyDescent="0.25">
      <c r="A1011" s="5" t="s">
        <v>248</v>
      </c>
      <c r="B1011" s="5" t="s">
        <v>16</v>
      </c>
      <c r="C1011" s="5" t="s">
        <v>17</v>
      </c>
      <c r="D1011" s="6">
        <v>112</v>
      </c>
      <c r="E1011">
        <f t="shared" si="60"/>
        <v>67</v>
      </c>
      <c r="F1011" s="6">
        <v>1</v>
      </c>
      <c r="G1011" t="str">
        <f t="shared" si="61"/>
        <v>Unknown</v>
      </c>
      <c r="H1011">
        <f t="shared" si="62"/>
        <v>112</v>
      </c>
      <c r="I1011">
        <f t="shared" si="63"/>
        <v>0</v>
      </c>
    </row>
    <row r="1012" spans="1:9" ht="15.75" x14ac:dyDescent="0.25">
      <c r="A1012" s="5" t="s">
        <v>248</v>
      </c>
      <c r="B1012" s="5" t="s">
        <v>97</v>
      </c>
      <c r="C1012" s="5" t="s">
        <v>98</v>
      </c>
      <c r="D1012" s="6">
        <v>51</v>
      </c>
      <c r="E1012">
        <f t="shared" si="60"/>
        <v>40</v>
      </c>
      <c r="F1012" s="6">
        <v>1</v>
      </c>
      <c r="G1012" t="str">
        <f t="shared" si="61"/>
        <v>Unknown</v>
      </c>
      <c r="H1012">
        <f t="shared" si="62"/>
        <v>51</v>
      </c>
      <c r="I1012">
        <f t="shared" si="63"/>
        <v>0</v>
      </c>
    </row>
    <row r="1013" spans="1:9" ht="15.75" x14ac:dyDescent="0.25">
      <c r="A1013" s="5" t="s">
        <v>248</v>
      </c>
      <c r="B1013" s="5" t="s">
        <v>26</v>
      </c>
      <c r="C1013" s="5" t="s">
        <v>27</v>
      </c>
      <c r="D1013" s="6">
        <v>49</v>
      </c>
      <c r="E1013">
        <f t="shared" si="60"/>
        <v>33</v>
      </c>
      <c r="F1013" s="6">
        <v>2</v>
      </c>
      <c r="G1013" t="str">
        <f t="shared" si="61"/>
        <v>Vibrant Veggies</v>
      </c>
      <c r="H1013">
        <f t="shared" si="62"/>
        <v>98</v>
      </c>
      <c r="I1013">
        <f t="shared" si="63"/>
        <v>50</v>
      </c>
    </row>
    <row r="1014" spans="1:9" ht="15.75" x14ac:dyDescent="0.25">
      <c r="A1014" s="5" t="s">
        <v>248</v>
      </c>
      <c r="B1014" s="5" t="s">
        <v>63</v>
      </c>
      <c r="C1014" s="5" t="s">
        <v>64</v>
      </c>
      <c r="D1014" s="6">
        <v>102</v>
      </c>
      <c r="E1014">
        <f t="shared" si="60"/>
        <v>40</v>
      </c>
      <c r="F1014" s="6">
        <v>5</v>
      </c>
      <c r="G1014" t="str">
        <f t="shared" si="61"/>
        <v>Unknown</v>
      </c>
      <c r="H1014">
        <f t="shared" si="62"/>
        <v>510</v>
      </c>
      <c r="I1014">
        <f t="shared" si="63"/>
        <v>80</v>
      </c>
    </row>
    <row r="1015" spans="1:9" ht="15.75" x14ac:dyDescent="0.25">
      <c r="A1015" s="5" t="s">
        <v>248</v>
      </c>
      <c r="B1015" s="5" t="s">
        <v>48</v>
      </c>
      <c r="C1015" s="5" t="s">
        <v>49</v>
      </c>
      <c r="D1015" s="6">
        <v>115</v>
      </c>
      <c r="E1015">
        <f t="shared" si="60"/>
        <v>99</v>
      </c>
      <c r="F1015" s="6">
        <v>4</v>
      </c>
      <c r="G1015" t="str">
        <f t="shared" si="61"/>
        <v>Vibrant Veggies</v>
      </c>
      <c r="H1015">
        <f t="shared" si="62"/>
        <v>460</v>
      </c>
      <c r="I1015">
        <f t="shared" si="63"/>
        <v>75</v>
      </c>
    </row>
    <row r="1016" spans="1:9" ht="15.75" x14ac:dyDescent="0.25">
      <c r="A1016" s="5" t="s">
        <v>248</v>
      </c>
      <c r="B1016" s="5" t="s">
        <v>20</v>
      </c>
      <c r="C1016" s="5" t="s">
        <v>21</v>
      </c>
      <c r="D1016" s="6">
        <v>45</v>
      </c>
      <c r="E1016">
        <f t="shared" si="60"/>
        <v>30</v>
      </c>
      <c r="F1016" s="6">
        <v>1</v>
      </c>
      <c r="G1016" t="str">
        <f t="shared" si="61"/>
        <v>Unknown</v>
      </c>
      <c r="H1016">
        <f t="shared" si="62"/>
        <v>45</v>
      </c>
      <c r="I1016">
        <f t="shared" si="63"/>
        <v>0</v>
      </c>
    </row>
    <row r="1017" spans="1:9" ht="15.75" x14ac:dyDescent="0.25">
      <c r="A1017" s="5" t="s">
        <v>248</v>
      </c>
      <c r="B1017" s="5" t="s">
        <v>30</v>
      </c>
      <c r="C1017" s="5" t="s">
        <v>31</v>
      </c>
      <c r="D1017" s="6">
        <v>39</v>
      </c>
      <c r="E1017">
        <f t="shared" si="60"/>
        <v>34</v>
      </c>
      <c r="F1017" s="6">
        <v>1.5</v>
      </c>
      <c r="G1017" t="str">
        <f t="shared" si="61"/>
        <v>Unknown</v>
      </c>
      <c r="H1017">
        <f t="shared" si="62"/>
        <v>58.5</v>
      </c>
      <c r="I1017">
        <f t="shared" si="63"/>
        <v>33.333333333333329</v>
      </c>
    </row>
    <row r="1018" spans="1:9" ht="15.75" x14ac:dyDescent="0.25">
      <c r="A1018" s="5" t="s">
        <v>248</v>
      </c>
      <c r="B1018" s="5" t="s">
        <v>105</v>
      </c>
      <c r="C1018" s="5" t="s">
        <v>106</v>
      </c>
      <c r="D1018" s="6">
        <v>37</v>
      </c>
      <c r="E1018">
        <f t="shared" si="60"/>
        <v>40</v>
      </c>
      <c r="F1018" s="6">
        <v>0.5</v>
      </c>
      <c r="G1018" t="str">
        <f t="shared" si="61"/>
        <v>Unknown</v>
      </c>
      <c r="H1018">
        <f t="shared" si="62"/>
        <v>18.5</v>
      </c>
      <c r="I1018">
        <f t="shared" si="63"/>
        <v>-100</v>
      </c>
    </row>
    <row r="1019" spans="1:9" ht="15.75" x14ac:dyDescent="0.25">
      <c r="A1019" s="5" t="s">
        <v>248</v>
      </c>
      <c r="B1019" s="5" t="s">
        <v>93</v>
      </c>
      <c r="C1019" s="5" t="s">
        <v>94</v>
      </c>
      <c r="D1019" s="6">
        <v>50</v>
      </c>
      <c r="E1019">
        <f t="shared" si="60"/>
        <v>40</v>
      </c>
      <c r="F1019" s="6">
        <v>0.5</v>
      </c>
      <c r="G1019" t="str">
        <f t="shared" si="61"/>
        <v>Unknown</v>
      </c>
      <c r="H1019">
        <f t="shared" si="62"/>
        <v>25</v>
      </c>
      <c r="I1019">
        <f t="shared" si="63"/>
        <v>-100</v>
      </c>
    </row>
    <row r="1020" spans="1:9" ht="15.75" x14ac:dyDescent="0.25">
      <c r="A1020" s="5" t="s">
        <v>248</v>
      </c>
      <c r="B1020" s="5" t="s">
        <v>210</v>
      </c>
      <c r="C1020" s="5" t="s">
        <v>211</v>
      </c>
      <c r="D1020" s="6">
        <v>55</v>
      </c>
      <c r="E1020">
        <f t="shared" si="60"/>
        <v>40</v>
      </c>
      <c r="F1020" s="6">
        <v>0.5</v>
      </c>
      <c r="G1020" t="str">
        <f t="shared" si="61"/>
        <v>Unknown</v>
      </c>
      <c r="H1020">
        <f t="shared" si="62"/>
        <v>27.5</v>
      </c>
      <c r="I1020">
        <f t="shared" si="63"/>
        <v>-100</v>
      </c>
    </row>
    <row r="1021" spans="1:9" ht="15.75" x14ac:dyDescent="0.25">
      <c r="A1021" s="5" t="s">
        <v>248</v>
      </c>
      <c r="B1021" s="5" t="s">
        <v>111</v>
      </c>
      <c r="C1021" s="5" t="s">
        <v>112</v>
      </c>
      <c r="D1021" s="6">
        <v>49</v>
      </c>
      <c r="E1021">
        <f t="shared" si="60"/>
        <v>40</v>
      </c>
      <c r="F1021" s="6">
        <v>1</v>
      </c>
      <c r="G1021" t="str">
        <f t="shared" si="61"/>
        <v>Unknown</v>
      </c>
      <c r="H1021">
        <f t="shared" si="62"/>
        <v>49</v>
      </c>
      <c r="I1021">
        <f t="shared" si="63"/>
        <v>0</v>
      </c>
    </row>
    <row r="1022" spans="1:9" ht="15.75" x14ac:dyDescent="0.25">
      <c r="A1022" s="5" t="s">
        <v>248</v>
      </c>
      <c r="B1022" s="5" t="s">
        <v>128</v>
      </c>
      <c r="C1022" s="5" t="s">
        <v>129</v>
      </c>
      <c r="D1022" s="6">
        <v>200</v>
      </c>
      <c r="E1022">
        <f t="shared" si="60"/>
        <v>40</v>
      </c>
      <c r="F1022" s="6">
        <v>1</v>
      </c>
      <c r="G1022" t="str">
        <f t="shared" si="61"/>
        <v>Unknown</v>
      </c>
      <c r="H1022">
        <f t="shared" si="62"/>
        <v>200</v>
      </c>
      <c r="I1022">
        <f t="shared" si="63"/>
        <v>0</v>
      </c>
    </row>
    <row r="1023" spans="1:9" ht="15.75" x14ac:dyDescent="0.25">
      <c r="A1023" s="5" t="s">
        <v>248</v>
      </c>
      <c r="B1023" s="5" t="s">
        <v>110</v>
      </c>
      <c r="C1023" s="5" t="s">
        <v>33</v>
      </c>
      <c r="D1023" s="6">
        <v>55</v>
      </c>
      <c r="E1023">
        <f t="shared" si="60"/>
        <v>21</v>
      </c>
      <c r="F1023" s="6">
        <v>0.1</v>
      </c>
      <c r="G1023" t="str">
        <f t="shared" si="61"/>
        <v>Unknown</v>
      </c>
      <c r="H1023">
        <f t="shared" si="62"/>
        <v>5.5</v>
      </c>
      <c r="I1023">
        <f t="shared" si="63"/>
        <v>-900</v>
      </c>
    </row>
    <row r="1024" spans="1:9" ht="15.75" x14ac:dyDescent="0.25">
      <c r="A1024" s="5" t="s">
        <v>248</v>
      </c>
      <c r="B1024" s="5" t="s">
        <v>10</v>
      </c>
      <c r="C1024" s="5" t="s">
        <v>11</v>
      </c>
      <c r="D1024" s="6">
        <v>97</v>
      </c>
      <c r="E1024">
        <f t="shared" si="60"/>
        <v>40</v>
      </c>
      <c r="F1024" s="6">
        <v>2</v>
      </c>
      <c r="G1024" t="str">
        <f t="shared" si="61"/>
        <v>Unknown</v>
      </c>
      <c r="H1024">
        <f t="shared" si="62"/>
        <v>194</v>
      </c>
      <c r="I1024">
        <f t="shared" si="63"/>
        <v>50</v>
      </c>
    </row>
    <row r="1025" spans="1:9" ht="15.75" x14ac:dyDescent="0.25">
      <c r="A1025" s="5" t="s">
        <v>251</v>
      </c>
      <c r="B1025" s="5" t="s">
        <v>100</v>
      </c>
      <c r="C1025" s="5" t="s">
        <v>101</v>
      </c>
      <c r="D1025" s="6">
        <v>19.899999999999999</v>
      </c>
      <c r="E1025">
        <f t="shared" si="60"/>
        <v>40</v>
      </c>
      <c r="F1025" s="6">
        <v>130</v>
      </c>
      <c r="G1025" t="str">
        <f t="shared" si="61"/>
        <v>Unknown</v>
      </c>
      <c r="H1025">
        <f t="shared" si="62"/>
        <v>2587</v>
      </c>
      <c r="I1025">
        <f t="shared" si="63"/>
        <v>99.230769230769226</v>
      </c>
    </row>
    <row r="1026" spans="1:9" ht="15.75" x14ac:dyDescent="0.25">
      <c r="A1026" s="5" t="s">
        <v>251</v>
      </c>
      <c r="B1026" s="5" t="s">
        <v>36</v>
      </c>
      <c r="C1026" s="5" t="s">
        <v>37</v>
      </c>
      <c r="D1026" s="6">
        <v>31</v>
      </c>
      <c r="E1026">
        <f t="shared" si="60"/>
        <v>30</v>
      </c>
      <c r="F1026" s="6">
        <v>30</v>
      </c>
      <c r="G1026" t="str">
        <f t="shared" si="61"/>
        <v>Unknown</v>
      </c>
      <c r="H1026">
        <f t="shared" si="62"/>
        <v>930</v>
      </c>
      <c r="I1026">
        <f t="shared" si="63"/>
        <v>96.666666666666671</v>
      </c>
    </row>
    <row r="1027" spans="1:9" ht="15.75" x14ac:dyDescent="0.25">
      <c r="A1027" s="5" t="s">
        <v>251</v>
      </c>
      <c r="B1027" s="5" t="s">
        <v>162</v>
      </c>
      <c r="C1027" s="5" t="s">
        <v>163</v>
      </c>
      <c r="D1027" s="6">
        <v>42</v>
      </c>
      <c r="E1027">
        <f t="shared" ref="E1027:E1090" si="64">IF(C1027="Orange",67,IF(C1027="Tomato",55,IF(C1027="Potato",30,IF(C1027="Pineapple",20,IF(C1027="Grapes",10,IF(C1027="Spinach",33,IF(C1027="Strawberry",90,IF(C1027="Cucumber",34,IF(C1027="Mango",21,IF(C1027="Watermelon",33,IF(C1027="Broccoli",30,IF(C1027="Kiwi",11,IF(C1027="Lemon",20,IF(C1027="Avocado",10,IF(C1027="Cauliflower",14,IF(C1027="Pear",64,IF(C1027="Blueberry",99,IF(C1027="Bell Pepper",65,40)))))))))))))))))
)</f>
        <v>40</v>
      </c>
      <c r="F1027" s="6">
        <v>10</v>
      </c>
      <c r="G1027" t="str">
        <f t="shared" ref="G1027:G1090" si="65">IF(C1027="Pear", "Sprout &amp; Harvest Farm",
IF(C1027="Pineapple", "Sun-Kissed Produce",
IF(C1027="Watermelon", "Fresh From the Field",
IF(C1027="Bell Pepper", "Valley's Bounty",
IF(C1027="Blueberry", "Vibrant Veggies",
IF(C1027="Grapes", "Root to Table Farms",
IF(C1027="Cauliflower", "Sprout &amp; Harvest Farm",
IF(C1027="Spinach", "Vibrant Veggies",
IF(C1027="Avocado", "Fresh From the Field",
IF(C1027="Strawberry", "Sun-Kissed Produce",
"Unknown"))))))))))</f>
        <v>Unknown</v>
      </c>
      <c r="H1027">
        <f t="shared" ref="H1027:H1090" si="66">D1027*F1027</f>
        <v>420</v>
      </c>
      <c r="I1027">
        <f t="shared" ref="I1027:I1090" si="67">((H1027-D1027)/H1027)*100</f>
        <v>90</v>
      </c>
    </row>
    <row r="1028" spans="1:9" ht="15.75" x14ac:dyDescent="0.25">
      <c r="A1028" s="5" t="s">
        <v>251</v>
      </c>
      <c r="B1028" s="5" t="s">
        <v>89</v>
      </c>
      <c r="C1028" s="5" t="s">
        <v>90</v>
      </c>
      <c r="D1028" s="6">
        <v>69</v>
      </c>
      <c r="E1028">
        <f t="shared" si="64"/>
        <v>40</v>
      </c>
      <c r="F1028" s="6">
        <v>2</v>
      </c>
      <c r="G1028" t="str">
        <f t="shared" si="65"/>
        <v>Unknown</v>
      </c>
      <c r="H1028">
        <f t="shared" si="66"/>
        <v>138</v>
      </c>
      <c r="I1028">
        <f t="shared" si="67"/>
        <v>50</v>
      </c>
    </row>
    <row r="1029" spans="1:9" ht="15.75" x14ac:dyDescent="0.25">
      <c r="A1029" s="5" t="s">
        <v>251</v>
      </c>
      <c r="B1029" s="5" t="s">
        <v>210</v>
      </c>
      <c r="C1029" s="5" t="s">
        <v>211</v>
      </c>
      <c r="D1029" s="6">
        <v>55</v>
      </c>
      <c r="E1029">
        <f t="shared" si="64"/>
        <v>40</v>
      </c>
      <c r="F1029" s="6">
        <v>2.2000000000000002</v>
      </c>
      <c r="G1029" t="str">
        <f t="shared" si="65"/>
        <v>Unknown</v>
      </c>
      <c r="H1029">
        <f t="shared" si="66"/>
        <v>121.00000000000001</v>
      </c>
      <c r="I1029">
        <f t="shared" si="67"/>
        <v>54.545454545454554</v>
      </c>
    </row>
    <row r="1030" spans="1:9" ht="15.75" x14ac:dyDescent="0.25">
      <c r="A1030" s="5" t="s">
        <v>251</v>
      </c>
      <c r="B1030" s="5" t="s">
        <v>20</v>
      </c>
      <c r="C1030" s="5" t="s">
        <v>21</v>
      </c>
      <c r="D1030" s="6">
        <v>42</v>
      </c>
      <c r="E1030">
        <f t="shared" si="64"/>
        <v>30</v>
      </c>
      <c r="F1030" s="6">
        <v>20</v>
      </c>
      <c r="G1030" t="str">
        <f t="shared" si="65"/>
        <v>Unknown</v>
      </c>
      <c r="H1030">
        <f t="shared" si="66"/>
        <v>840</v>
      </c>
      <c r="I1030">
        <f t="shared" si="67"/>
        <v>95</v>
      </c>
    </row>
    <row r="1031" spans="1:9" ht="15.75" x14ac:dyDescent="0.25">
      <c r="A1031" s="5" t="s">
        <v>251</v>
      </c>
      <c r="B1031" s="5" t="s">
        <v>30</v>
      </c>
      <c r="C1031" s="5" t="s">
        <v>31</v>
      </c>
      <c r="D1031" s="6">
        <v>37</v>
      </c>
      <c r="E1031">
        <f t="shared" si="64"/>
        <v>34</v>
      </c>
      <c r="F1031" s="6">
        <v>8</v>
      </c>
      <c r="G1031" t="str">
        <f t="shared" si="65"/>
        <v>Unknown</v>
      </c>
      <c r="H1031">
        <f t="shared" si="66"/>
        <v>296</v>
      </c>
      <c r="I1031">
        <f t="shared" si="67"/>
        <v>87.5</v>
      </c>
    </row>
    <row r="1032" spans="1:9" ht="15.75" x14ac:dyDescent="0.25">
      <c r="A1032" s="5" t="s">
        <v>251</v>
      </c>
      <c r="B1032" s="5" t="s">
        <v>12</v>
      </c>
      <c r="C1032" s="5" t="s">
        <v>13</v>
      </c>
      <c r="D1032" s="6">
        <v>79</v>
      </c>
      <c r="E1032">
        <f t="shared" si="64"/>
        <v>40</v>
      </c>
      <c r="F1032" s="6">
        <v>1</v>
      </c>
      <c r="G1032" t="str">
        <f t="shared" si="65"/>
        <v>Unknown</v>
      </c>
      <c r="H1032">
        <f t="shared" si="66"/>
        <v>79</v>
      </c>
      <c r="I1032">
        <f t="shared" si="67"/>
        <v>0</v>
      </c>
    </row>
    <row r="1033" spans="1:9" ht="15.75" x14ac:dyDescent="0.25">
      <c r="A1033" s="5" t="s">
        <v>251</v>
      </c>
      <c r="B1033" s="5" t="s">
        <v>93</v>
      </c>
      <c r="C1033" s="5" t="s">
        <v>94</v>
      </c>
      <c r="D1033" s="6">
        <v>48</v>
      </c>
      <c r="E1033">
        <f t="shared" si="64"/>
        <v>40</v>
      </c>
      <c r="F1033" s="6">
        <v>3</v>
      </c>
      <c r="G1033" t="str">
        <f t="shared" si="65"/>
        <v>Unknown</v>
      </c>
      <c r="H1033">
        <f t="shared" si="66"/>
        <v>144</v>
      </c>
      <c r="I1033">
        <f t="shared" si="67"/>
        <v>66.666666666666657</v>
      </c>
    </row>
    <row r="1034" spans="1:9" ht="15.75" x14ac:dyDescent="0.25">
      <c r="A1034" s="5" t="s">
        <v>251</v>
      </c>
      <c r="B1034" s="5" t="s">
        <v>28</v>
      </c>
      <c r="C1034" s="5" t="s">
        <v>29</v>
      </c>
      <c r="D1034" s="6">
        <v>72</v>
      </c>
      <c r="E1034">
        <f t="shared" si="64"/>
        <v>90</v>
      </c>
      <c r="F1034" s="6">
        <v>1</v>
      </c>
      <c r="G1034" t="str">
        <f t="shared" si="65"/>
        <v>Sun-Kissed Produce</v>
      </c>
      <c r="H1034">
        <f t="shared" si="66"/>
        <v>72</v>
      </c>
      <c r="I1034">
        <f t="shared" si="67"/>
        <v>0</v>
      </c>
    </row>
    <row r="1035" spans="1:9" ht="15.75" x14ac:dyDescent="0.25">
      <c r="A1035" s="5" t="s">
        <v>251</v>
      </c>
      <c r="B1035" s="5" t="s">
        <v>40</v>
      </c>
      <c r="C1035" s="5" t="s">
        <v>41</v>
      </c>
      <c r="D1035" s="6">
        <v>28.5</v>
      </c>
      <c r="E1035">
        <f t="shared" si="64"/>
        <v>20</v>
      </c>
      <c r="F1035" s="6">
        <v>50</v>
      </c>
      <c r="G1035" t="str">
        <f t="shared" si="65"/>
        <v>Unknown</v>
      </c>
      <c r="H1035">
        <f t="shared" si="66"/>
        <v>1425</v>
      </c>
      <c r="I1035">
        <f t="shared" si="67"/>
        <v>98</v>
      </c>
    </row>
    <row r="1036" spans="1:9" ht="15.75" x14ac:dyDescent="0.25">
      <c r="A1036" s="5" t="s">
        <v>251</v>
      </c>
      <c r="B1036" s="5" t="s">
        <v>252</v>
      </c>
      <c r="C1036" s="5" t="s">
        <v>253</v>
      </c>
      <c r="D1036" s="6">
        <v>60</v>
      </c>
      <c r="E1036">
        <f t="shared" si="64"/>
        <v>40</v>
      </c>
      <c r="F1036" s="6">
        <v>4</v>
      </c>
      <c r="G1036" t="str">
        <f t="shared" si="65"/>
        <v>Unknown</v>
      </c>
      <c r="H1036">
        <f t="shared" si="66"/>
        <v>240</v>
      </c>
      <c r="I1036">
        <f t="shared" si="67"/>
        <v>75</v>
      </c>
    </row>
    <row r="1037" spans="1:9" ht="15.75" x14ac:dyDescent="0.25">
      <c r="A1037" s="5" t="s">
        <v>251</v>
      </c>
      <c r="B1037" s="5" t="s">
        <v>254</v>
      </c>
      <c r="C1037" s="5" t="s">
        <v>255</v>
      </c>
      <c r="D1037" s="6">
        <v>69</v>
      </c>
      <c r="E1037">
        <f t="shared" si="64"/>
        <v>40</v>
      </c>
      <c r="F1037" s="6">
        <v>4</v>
      </c>
      <c r="G1037" t="str">
        <f t="shared" si="65"/>
        <v>Unknown</v>
      </c>
      <c r="H1037">
        <f t="shared" si="66"/>
        <v>276</v>
      </c>
      <c r="I1037">
        <f t="shared" si="67"/>
        <v>75</v>
      </c>
    </row>
    <row r="1038" spans="1:9" ht="15.75" x14ac:dyDescent="0.25">
      <c r="A1038" s="5" t="s">
        <v>251</v>
      </c>
      <c r="B1038" s="5" t="s">
        <v>142</v>
      </c>
      <c r="C1038" s="5" t="s">
        <v>143</v>
      </c>
      <c r="D1038" s="6">
        <v>65</v>
      </c>
      <c r="E1038">
        <f t="shared" si="64"/>
        <v>40</v>
      </c>
      <c r="F1038" s="6">
        <v>5.5</v>
      </c>
      <c r="G1038" t="str">
        <f t="shared" si="65"/>
        <v>Unknown</v>
      </c>
      <c r="H1038">
        <f t="shared" si="66"/>
        <v>357.5</v>
      </c>
      <c r="I1038">
        <f t="shared" si="67"/>
        <v>81.818181818181827</v>
      </c>
    </row>
    <row r="1039" spans="1:9" ht="15.75" x14ac:dyDescent="0.25">
      <c r="A1039" s="5" t="s">
        <v>251</v>
      </c>
      <c r="B1039" s="5" t="s">
        <v>48</v>
      </c>
      <c r="C1039" s="5" t="s">
        <v>49</v>
      </c>
      <c r="D1039" s="6">
        <v>108</v>
      </c>
      <c r="E1039">
        <f t="shared" si="64"/>
        <v>99</v>
      </c>
      <c r="F1039" s="6">
        <v>3</v>
      </c>
      <c r="G1039" t="str">
        <f t="shared" si="65"/>
        <v>Vibrant Veggies</v>
      </c>
      <c r="H1039">
        <f t="shared" si="66"/>
        <v>324</v>
      </c>
      <c r="I1039">
        <f t="shared" si="67"/>
        <v>66.666666666666657</v>
      </c>
    </row>
    <row r="1040" spans="1:9" ht="15.75" x14ac:dyDescent="0.25">
      <c r="A1040" s="5" t="s">
        <v>251</v>
      </c>
      <c r="B1040" s="5" t="s">
        <v>256</v>
      </c>
      <c r="C1040" s="5" t="s">
        <v>257</v>
      </c>
      <c r="D1040" s="6">
        <v>80</v>
      </c>
      <c r="E1040">
        <f t="shared" si="64"/>
        <v>40</v>
      </c>
      <c r="F1040" s="6">
        <v>1</v>
      </c>
      <c r="G1040" t="str">
        <f t="shared" si="65"/>
        <v>Unknown</v>
      </c>
      <c r="H1040">
        <f t="shared" si="66"/>
        <v>80</v>
      </c>
      <c r="I1040">
        <f t="shared" si="67"/>
        <v>0</v>
      </c>
    </row>
    <row r="1041" spans="1:9" ht="15.75" x14ac:dyDescent="0.25">
      <c r="A1041" s="5" t="s">
        <v>251</v>
      </c>
      <c r="B1041" s="5" t="s">
        <v>120</v>
      </c>
      <c r="C1041" s="5" t="s">
        <v>121</v>
      </c>
      <c r="D1041" s="6">
        <v>40</v>
      </c>
      <c r="E1041">
        <f t="shared" si="64"/>
        <v>40</v>
      </c>
      <c r="F1041" s="6">
        <v>5</v>
      </c>
      <c r="G1041" t="str">
        <f t="shared" si="65"/>
        <v>Unknown</v>
      </c>
      <c r="H1041">
        <f t="shared" si="66"/>
        <v>200</v>
      </c>
      <c r="I1041">
        <f t="shared" si="67"/>
        <v>80</v>
      </c>
    </row>
    <row r="1042" spans="1:9" ht="15.75" x14ac:dyDescent="0.25">
      <c r="A1042" s="5" t="s">
        <v>251</v>
      </c>
      <c r="B1042" s="5" t="s">
        <v>111</v>
      </c>
      <c r="C1042" s="5" t="s">
        <v>112</v>
      </c>
      <c r="D1042" s="6">
        <v>47</v>
      </c>
      <c r="E1042">
        <f t="shared" si="64"/>
        <v>40</v>
      </c>
      <c r="F1042" s="6">
        <v>3</v>
      </c>
      <c r="G1042" t="str">
        <f t="shared" si="65"/>
        <v>Unknown</v>
      </c>
      <c r="H1042">
        <f t="shared" si="66"/>
        <v>141</v>
      </c>
      <c r="I1042">
        <f t="shared" si="67"/>
        <v>66.666666666666657</v>
      </c>
    </row>
    <row r="1043" spans="1:9" ht="15.75" x14ac:dyDescent="0.25">
      <c r="A1043" s="5" t="s">
        <v>251</v>
      </c>
      <c r="B1043" s="5" t="s">
        <v>83</v>
      </c>
      <c r="C1043" s="5" t="s">
        <v>84</v>
      </c>
      <c r="D1043" s="6">
        <v>54</v>
      </c>
      <c r="E1043">
        <f t="shared" si="64"/>
        <v>40</v>
      </c>
      <c r="F1043" s="6">
        <v>0.5</v>
      </c>
      <c r="G1043" t="str">
        <f t="shared" si="65"/>
        <v>Unknown</v>
      </c>
      <c r="H1043">
        <f t="shared" si="66"/>
        <v>27</v>
      </c>
      <c r="I1043">
        <f t="shared" si="67"/>
        <v>-100</v>
      </c>
    </row>
    <row r="1044" spans="1:9" ht="15.75" x14ac:dyDescent="0.25">
      <c r="A1044" s="5" t="s">
        <v>251</v>
      </c>
      <c r="B1044" s="5" t="s">
        <v>102</v>
      </c>
      <c r="C1044" s="5" t="s">
        <v>103</v>
      </c>
      <c r="D1044" s="6">
        <v>65</v>
      </c>
      <c r="E1044">
        <f t="shared" si="64"/>
        <v>40</v>
      </c>
      <c r="F1044" s="6">
        <v>0.5</v>
      </c>
      <c r="G1044" t="str">
        <f t="shared" si="65"/>
        <v>Unknown</v>
      </c>
      <c r="H1044">
        <f t="shared" si="66"/>
        <v>32.5</v>
      </c>
      <c r="I1044">
        <f t="shared" si="67"/>
        <v>-100</v>
      </c>
    </row>
    <row r="1045" spans="1:9" ht="15.75" x14ac:dyDescent="0.25">
      <c r="A1045" s="5" t="s">
        <v>258</v>
      </c>
      <c r="B1045" s="5" t="s">
        <v>145</v>
      </c>
      <c r="C1045" s="5" t="s">
        <v>146</v>
      </c>
      <c r="D1045" s="6">
        <v>29.5</v>
      </c>
      <c r="E1045">
        <f t="shared" si="64"/>
        <v>40</v>
      </c>
      <c r="F1045" s="6">
        <v>20</v>
      </c>
      <c r="G1045" t="str">
        <f t="shared" si="65"/>
        <v>Unknown</v>
      </c>
      <c r="H1045">
        <f t="shared" si="66"/>
        <v>590</v>
      </c>
      <c r="I1045">
        <f t="shared" si="67"/>
        <v>95</v>
      </c>
    </row>
    <row r="1046" spans="1:9" ht="15.75" x14ac:dyDescent="0.25">
      <c r="A1046" s="5" t="s">
        <v>258</v>
      </c>
      <c r="B1046" s="5" t="s">
        <v>38</v>
      </c>
      <c r="C1046" s="5" t="s">
        <v>39</v>
      </c>
      <c r="D1046" s="6">
        <v>22.9</v>
      </c>
      <c r="E1046">
        <f t="shared" si="64"/>
        <v>11</v>
      </c>
      <c r="F1046" s="6">
        <v>5</v>
      </c>
      <c r="G1046" t="str">
        <f t="shared" si="65"/>
        <v>Unknown</v>
      </c>
      <c r="H1046">
        <f t="shared" si="66"/>
        <v>114.5</v>
      </c>
      <c r="I1046">
        <f t="shared" si="67"/>
        <v>80</v>
      </c>
    </row>
    <row r="1047" spans="1:9" ht="15.75" x14ac:dyDescent="0.25">
      <c r="A1047" s="5" t="s">
        <v>258</v>
      </c>
      <c r="B1047" s="5" t="s">
        <v>40</v>
      </c>
      <c r="C1047" s="5" t="s">
        <v>41</v>
      </c>
      <c r="D1047" s="6">
        <v>28.5</v>
      </c>
      <c r="E1047">
        <f t="shared" si="64"/>
        <v>20</v>
      </c>
      <c r="F1047" s="6">
        <v>15</v>
      </c>
      <c r="G1047" t="str">
        <f t="shared" si="65"/>
        <v>Unknown</v>
      </c>
      <c r="H1047">
        <f t="shared" si="66"/>
        <v>427.5</v>
      </c>
      <c r="I1047">
        <f t="shared" si="67"/>
        <v>93.333333333333329</v>
      </c>
    </row>
    <row r="1048" spans="1:9" ht="15.75" x14ac:dyDescent="0.25">
      <c r="A1048" s="5" t="s">
        <v>258</v>
      </c>
      <c r="B1048" s="5" t="s">
        <v>148</v>
      </c>
      <c r="C1048" s="5" t="s">
        <v>149</v>
      </c>
      <c r="D1048" s="6">
        <v>370</v>
      </c>
      <c r="E1048">
        <f t="shared" si="64"/>
        <v>40</v>
      </c>
      <c r="F1048" s="6">
        <v>1</v>
      </c>
      <c r="G1048" t="str">
        <f t="shared" si="65"/>
        <v>Unknown</v>
      </c>
      <c r="H1048">
        <f t="shared" si="66"/>
        <v>370</v>
      </c>
      <c r="I1048">
        <f t="shared" si="67"/>
        <v>0</v>
      </c>
    </row>
    <row r="1049" spans="1:9" ht="15.75" x14ac:dyDescent="0.25">
      <c r="A1049" s="5" t="s">
        <v>258</v>
      </c>
      <c r="B1049" s="5" t="s">
        <v>83</v>
      </c>
      <c r="C1049" s="5" t="s">
        <v>84</v>
      </c>
      <c r="D1049" s="6">
        <v>56</v>
      </c>
      <c r="E1049">
        <f t="shared" si="64"/>
        <v>40</v>
      </c>
      <c r="F1049" s="6">
        <v>0.5</v>
      </c>
      <c r="G1049" t="str">
        <f t="shared" si="65"/>
        <v>Unknown</v>
      </c>
      <c r="H1049">
        <f t="shared" si="66"/>
        <v>28</v>
      </c>
      <c r="I1049">
        <f t="shared" si="67"/>
        <v>-100</v>
      </c>
    </row>
    <row r="1050" spans="1:9" ht="15.75" x14ac:dyDescent="0.25">
      <c r="A1050" s="5" t="s">
        <v>258</v>
      </c>
      <c r="B1050" s="5" t="s">
        <v>30</v>
      </c>
      <c r="C1050" s="5" t="s">
        <v>31</v>
      </c>
      <c r="D1050" s="6">
        <v>39</v>
      </c>
      <c r="E1050">
        <f t="shared" si="64"/>
        <v>34</v>
      </c>
      <c r="F1050" s="6">
        <v>0.5</v>
      </c>
      <c r="G1050" t="str">
        <f t="shared" si="65"/>
        <v>Unknown</v>
      </c>
      <c r="H1050">
        <f t="shared" si="66"/>
        <v>19.5</v>
      </c>
      <c r="I1050">
        <f t="shared" si="67"/>
        <v>-100</v>
      </c>
    </row>
    <row r="1051" spans="1:9" ht="15.75" x14ac:dyDescent="0.25">
      <c r="A1051" s="5" t="s">
        <v>258</v>
      </c>
      <c r="B1051" s="5" t="s">
        <v>105</v>
      </c>
      <c r="C1051" s="5" t="s">
        <v>106</v>
      </c>
      <c r="D1051" s="6">
        <v>37</v>
      </c>
      <c r="E1051">
        <f t="shared" si="64"/>
        <v>40</v>
      </c>
      <c r="F1051" s="6">
        <v>0.6</v>
      </c>
      <c r="G1051" t="str">
        <f t="shared" si="65"/>
        <v>Unknown</v>
      </c>
      <c r="H1051">
        <f t="shared" si="66"/>
        <v>22.2</v>
      </c>
      <c r="I1051">
        <f t="shared" si="67"/>
        <v>-66.666666666666671</v>
      </c>
    </row>
    <row r="1052" spans="1:9" ht="15.75" x14ac:dyDescent="0.25">
      <c r="A1052" s="5" t="s">
        <v>258</v>
      </c>
      <c r="B1052" s="5" t="s">
        <v>48</v>
      </c>
      <c r="C1052" s="5" t="s">
        <v>49</v>
      </c>
      <c r="D1052" s="6">
        <v>115</v>
      </c>
      <c r="E1052">
        <f t="shared" si="64"/>
        <v>99</v>
      </c>
      <c r="F1052" s="6">
        <v>0.5</v>
      </c>
      <c r="G1052" t="str">
        <f t="shared" si="65"/>
        <v>Vibrant Veggies</v>
      </c>
      <c r="H1052">
        <f t="shared" si="66"/>
        <v>57.5</v>
      </c>
      <c r="I1052">
        <f t="shared" si="67"/>
        <v>-100</v>
      </c>
    </row>
    <row r="1053" spans="1:9" ht="15.75" x14ac:dyDescent="0.25">
      <c r="A1053" s="5" t="s">
        <v>258</v>
      </c>
      <c r="B1053" s="5" t="s">
        <v>100</v>
      </c>
      <c r="C1053" s="5" t="s">
        <v>101</v>
      </c>
      <c r="D1053" s="6">
        <v>21</v>
      </c>
      <c r="E1053">
        <f t="shared" si="64"/>
        <v>40</v>
      </c>
      <c r="F1053" s="6">
        <v>3</v>
      </c>
      <c r="G1053" t="str">
        <f t="shared" si="65"/>
        <v>Unknown</v>
      </c>
      <c r="H1053">
        <f t="shared" si="66"/>
        <v>63</v>
      </c>
      <c r="I1053">
        <f t="shared" si="67"/>
        <v>66.666666666666657</v>
      </c>
    </row>
    <row r="1054" spans="1:9" ht="15.75" x14ac:dyDescent="0.25">
      <c r="A1054" s="5" t="s">
        <v>258</v>
      </c>
      <c r="B1054" s="5" t="s">
        <v>20</v>
      </c>
      <c r="C1054" s="5" t="s">
        <v>21</v>
      </c>
      <c r="D1054" s="6">
        <v>45</v>
      </c>
      <c r="E1054">
        <f t="shared" si="64"/>
        <v>30</v>
      </c>
      <c r="F1054" s="6">
        <v>1</v>
      </c>
      <c r="G1054" t="str">
        <f t="shared" si="65"/>
        <v>Unknown</v>
      </c>
      <c r="H1054">
        <f t="shared" si="66"/>
        <v>45</v>
      </c>
      <c r="I1054">
        <f t="shared" si="67"/>
        <v>0</v>
      </c>
    </row>
    <row r="1055" spans="1:9" ht="15.75" x14ac:dyDescent="0.25">
      <c r="A1055" s="5" t="s">
        <v>258</v>
      </c>
      <c r="B1055" s="5" t="s">
        <v>61</v>
      </c>
      <c r="C1055" s="5" t="s">
        <v>62</v>
      </c>
      <c r="D1055" s="6">
        <v>102</v>
      </c>
      <c r="E1055">
        <f t="shared" si="64"/>
        <v>40</v>
      </c>
      <c r="F1055" s="6">
        <v>2</v>
      </c>
      <c r="G1055" t="str">
        <f t="shared" si="65"/>
        <v>Unknown</v>
      </c>
      <c r="H1055">
        <f t="shared" si="66"/>
        <v>204</v>
      </c>
      <c r="I1055">
        <f t="shared" si="67"/>
        <v>50</v>
      </c>
    </row>
    <row r="1056" spans="1:9" ht="15.75" x14ac:dyDescent="0.25">
      <c r="A1056" s="5" t="s">
        <v>258</v>
      </c>
      <c r="B1056" s="5" t="s">
        <v>111</v>
      </c>
      <c r="C1056" s="5" t="s">
        <v>112</v>
      </c>
      <c r="D1056" s="6">
        <v>49</v>
      </c>
      <c r="E1056">
        <f t="shared" si="64"/>
        <v>40</v>
      </c>
      <c r="F1056" s="6">
        <v>1</v>
      </c>
      <c r="G1056" t="str">
        <f t="shared" si="65"/>
        <v>Unknown</v>
      </c>
      <c r="H1056">
        <f t="shared" si="66"/>
        <v>49</v>
      </c>
      <c r="I1056">
        <f t="shared" si="67"/>
        <v>0</v>
      </c>
    </row>
    <row r="1057" spans="1:9" ht="15.75" x14ac:dyDescent="0.25">
      <c r="A1057" s="5" t="s">
        <v>258</v>
      </c>
      <c r="B1057" s="5" t="s">
        <v>56</v>
      </c>
      <c r="C1057" s="5" t="s">
        <v>57</v>
      </c>
      <c r="D1057" s="6">
        <v>39</v>
      </c>
      <c r="E1057">
        <f t="shared" si="64"/>
        <v>40</v>
      </c>
      <c r="F1057" s="6">
        <v>1</v>
      </c>
      <c r="G1057" t="str">
        <f t="shared" si="65"/>
        <v>Unknown</v>
      </c>
      <c r="H1057">
        <f t="shared" si="66"/>
        <v>39</v>
      </c>
      <c r="I1057">
        <f t="shared" si="67"/>
        <v>0</v>
      </c>
    </row>
    <row r="1058" spans="1:9" ht="15.75" x14ac:dyDescent="0.25">
      <c r="A1058" s="5" t="s">
        <v>258</v>
      </c>
      <c r="B1058" s="5" t="s">
        <v>74</v>
      </c>
      <c r="C1058" s="5" t="s">
        <v>75</v>
      </c>
      <c r="D1058" s="6">
        <v>16</v>
      </c>
      <c r="E1058">
        <f t="shared" si="64"/>
        <v>40</v>
      </c>
      <c r="F1058" s="6">
        <v>3</v>
      </c>
      <c r="G1058" t="str">
        <f t="shared" si="65"/>
        <v>Unknown</v>
      </c>
      <c r="H1058">
        <f t="shared" si="66"/>
        <v>48</v>
      </c>
      <c r="I1058">
        <f t="shared" si="67"/>
        <v>66.666666666666657</v>
      </c>
    </row>
    <row r="1059" spans="1:9" ht="15.75" x14ac:dyDescent="0.25">
      <c r="A1059" s="5" t="s">
        <v>258</v>
      </c>
      <c r="B1059" s="5" t="s">
        <v>134</v>
      </c>
      <c r="C1059" s="5" t="s">
        <v>135</v>
      </c>
      <c r="D1059" s="6">
        <v>42</v>
      </c>
      <c r="E1059">
        <f t="shared" si="64"/>
        <v>40</v>
      </c>
      <c r="F1059" s="6">
        <v>0.6</v>
      </c>
      <c r="G1059" t="str">
        <f t="shared" si="65"/>
        <v>Unknown</v>
      </c>
      <c r="H1059">
        <f t="shared" si="66"/>
        <v>25.2</v>
      </c>
      <c r="I1059">
        <f t="shared" si="67"/>
        <v>-66.666666666666671</v>
      </c>
    </row>
    <row r="1060" spans="1:9" ht="15.75" x14ac:dyDescent="0.25">
      <c r="A1060" s="5" t="s">
        <v>259</v>
      </c>
      <c r="B1060" s="5" t="s">
        <v>40</v>
      </c>
      <c r="C1060" s="5" t="s">
        <v>41</v>
      </c>
      <c r="D1060" s="6">
        <v>28.5</v>
      </c>
      <c r="E1060">
        <f t="shared" si="64"/>
        <v>20</v>
      </c>
      <c r="F1060" s="6">
        <v>40</v>
      </c>
      <c r="G1060" t="str">
        <f t="shared" si="65"/>
        <v>Unknown</v>
      </c>
      <c r="H1060">
        <f t="shared" si="66"/>
        <v>1140</v>
      </c>
      <c r="I1060">
        <f t="shared" si="67"/>
        <v>97.5</v>
      </c>
    </row>
    <row r="1061" spans="1:9" ht="15.75" x14ac:dyDescent="0.25">
      <c r="A1061" s="5" t="s">
        <v>259</v>
      </c>
      <c r="B1061" s="5" t="s">
        <v>68</v>
      </c>
      <c r="C1061" s="5" t="s">
        <v>69</v>
      </c>
      <c r="D1061" s="6">
        <v>40</v>
      </c>
      <c r="E1061">
        <f t="shared" si="64"/>
        <v>40</v>
      </c>
      <c r="F1061" s="6">
        <v>25</v>
      </c>
      <c r="G1061" t="str">
        <f t="shared" si="65"/>
        <v>Unknown</v>
      </c>
      <c r="H1061">
        <f t="shared" si="66"/>
        <v>1000</v>
      </c>
      <c r="I1061">
        <f t="shared" si="67"/>
        <v>96</v>
      </c>
    </row>
    <row r="1062" spans="1:9" ht="15.75" x14ac:dyDescent="0.25">
      <c r="A1062" s="5" t="s">
        <v>259</v>
      </c>
      <c r="B1062" s="5" t="s">
        <v>42</v>
      </c>
      <c r="C1062" s="5" t="s">
        <v>43</v>
      </c>
      <c r="D1062" s="6">
        <v>30.5</v>
      </c>
      <c r="E1062">
        <f t="shared" si="64"/>
        <v>10</v>
      </c>
      <c r="F1062" s="6">
        <v>10</v>
      </c>
      <c r="G1062" t="str">
        <f t="shared" si="65"/>
        <v>Fresh From the Field</v>
      </c>
      <c r="H1062">
        <f t="shared" si="66"/>
        <v>305</v>
      </c>
      <c r="I1062">
        <f t="shared" si="67"/>
        <v>90</v>
      </c>
    </row>
    <row r="1063" spans="1:9" ht="15.75" x14ac:dyDescent="0.25">
      <c r="A1063" s="5" t="s">
        <v>259</v>
      </c>
      <c r="B1063" s="5" t="s">
        <v>28</v>
      </c>
      <c r="C1063" s="5" t="s">
        <v>29</v>
      </c>
      <c r="D1063" s="6">
        <v>75</v>
      </c>
      <c r="E1063">
        <f t="shared" si="64"/>
        <v>90</v>
      </c>
      <c r="F1063" s="6">
        <v>5</v>
      </c>
      <c r="G1063" t="str">
        <f t="shared" si="65"/>
        <v>Sun-Kissed Produce</v>
      </c>
      <c r="H1063">
        <f t="shared" si="66"/>
        <v>375</v>
      </c>
      <c r="I1063">
        <f t="shared" si="67"/>
        <v>80</v>
      </c>
    </row>
    <row r="1064" spans="1:9" ht="15.75" x14ac:dyDescent="0.25">
      <c r="A1064" s="5" t="s">
        <v>259</v>
      </c>
      <c r="B1064" s="5" t="s">
        <v>30</v>
      </c>
      <c r="C1064" s="5" t="s">
        <v>31</v>
      </c>
      <c r="D1064" s="6">
        <v>39</v>
      </c>
      <c r="E1064">
        <f t="shared" si="64"/>
        <v>34</v>
      </c>
      <c r="F1064" s="6">
        <v>2.1</v>
      </c>
      <c r="G1064" t="str">
        <f t="shared" si="65"/>
        <v>Unknown</v>
      </c>
      <c r="H1064">
        <f t="shared" si="66"/>
        <v>81.900000000000006</v>
      </c>
      <c r="I1064">
        <f t="shared" si="67"/>
        <v>52.380952380952387</v>
      </c>
    </row>
    <row r="1065" spans="1:9" ht="15.75" x14ac:dyDescent="0.25">
      <c r="A1065" s="5" t="s">
        <v>259</v>
      </c>
      <c r="B1065" s="5" t="s">
        <v>83</v>
      </c>
      <c r="C1065" s="5" t="s">
        <v>84</v>
      </c>
      <c r="D1065" s="6">
        <v>56</v>
      </c>
      <c r="E1065">
        <f t="shared" si="64"/>
        <v>40</v>
      </c>
      <c r="F1065" s="6">
        <v>3</v>
      </c>
      <c r="G1065" t="str">
        <f t="shared" si="65"/>
        <v>Unknown</v>
      </c>
      <c r="H1065">
        <f t="shared" si="66"/>
        <v>168</v>
      </c>
      <c r="I1065">
        <f t="shared" si="67"/>
        <v>66.666666666666657</v>
      </c>
    </row>
    <row r="1066" spans="1:9" ht="15.75" x14ac:dyDescent="0.25">
      <c r="A1066" s="5" t="s">
        <v>259</v>
      </c>
      <c r="B1066" s="5" t="s">
        <v>249</v>
      </c>
      <c r="C1066" s="5" t="s">
        <v>250</v>
      </c>
      <c r="D1066" s="6">
        <v>30</v>
      </c>
      <c r="E1066">
        <f t="shared" si="64"/>
        <v>40</v>
      </c>
      <c r="F1066" s="6">
        <v>2</v>
      </c>
      <c r="G1066" t="str">
        <f t="shared" si="65"/>
        <v>Unknown</v>
      </c>
      <c r="H1066">
        <f t="shared" si="66"/>
        <v>60</v>
      </c>
      <c r="I1066">
        <f t="shared" si="67"/>
        <v>50</v>
      </c>
    </row>
    <row r="1067" spans="1:9" ht="15.75" x14ac:dyDescent="0.25">
      <c r="A1067" s="5" t="s">
        <v>259</v>
      </c>
      <c r="B1067" s="5" t="s">
        <v>105</v>
      </c>
      <c r="C1067" s="5" t="s">
        <v>106</v>
      </c>
      <c r="D1067" s="6">
        <v>37</v>
      </c>
      <c r="E1067">
        <f t="shared" si="64"/>
        <v>40</v>
      </c>
      <c r="F1067" s="6">
        <v>0.3</v>
      </c>
      <c r="G1067" t="str">
        <f t="shared" si="65"/>
        <v>Unknown</v>
      </c>
      <c r="H1067">
        <f t="shared" si="66"/>
        <v>11.1</v>
      </c>
      <c r="I1067">
        <f t="shared" si="67"/>
        <v>-233.33333333333334</v>
      </c>
    </row>
    <row r="1068" spans="1:9" ht="15.75" x14ac:dyDescent="0.25">
      <c r="A1068" s="5" t="s">
        <v>259</v>
      </c>
      <c r="B1068" s="5" t="s">
        <v>48</v>
      </c>
      <c r="C1068" s="5" t="s">
        <v>49</v>
      </c>
      <c r="D1068" s="6">
        <v>115</v>
      </c>
      <c r="E1068">
        <f t="shared" si="64"/>
        <v>99</v>
      </c>
      <c r="F1068" s="6">
        <v>1</v>
      </c>
      <c r="G1068" t="str">
        <f t="shared" si="65"/>
        <v>Vibrant Veggies</v>
      </c>
      <c r="H1068">
        <f t="shared" si="66"/>
        <v>115</v>
      </c>
      <c r="I1068">
        <f t="shared" si="67"/>
        <v>0</v>
      </c>
    </row>
    <row r="1069" spans="1:9" ht="15.75" x14ac:dyDescent="0.25">
      <c r="A1069" s="5" t="s">
        <v>259</v>
      </c>
      <c r="B1069" s="5" t="s">
        <v>24</v>
      </c>
      <c r="C1069" s="5" t="s">
        <v>25</v>
      </c>
      <c r="D1069" s="6">
        <v>28</v>
      </c>
      <c r="E1069">
        <f t="shared" si="64"/>
        <v>10</v>
      </c>
      <c r="F1069" s="6">
        <v>2</v>
      </c>
      <c r="G1069" t="str">
        <f t="shared" si="65"/>
        <v>Root to Table Farms</v>
      </c>
      <c r="H1069">
        <f t="shared" si="66"/>
        <v>56</v>
      </c>
      <c r="I1069">
        <f t="shared" si="67"/>
        <v>50</v>
      </c>
    </row>
    <row r="1070" spans="1:9" ht="15.75" x14ac:dyDescent="0.25">
      <c r="A1070" s="5" t="s">
        <v>259</v>
      </c>
      <c r="B1070" s="5" t="s">
        <v>44</v>
      </c>
      <c r="C1070" s="5" t="s">
        <v>45</v>
      </c>
      <c r="D1070" s="6">
        <v>22</v>
      </c>
      <c r="E1070">
        <f t="shared" si="64"/>
        <v>14</v>
      </c>
      <c r="F1070" s="6">
        <v>3.4</v>
      </c>
      <c r="G1070" t="str">
        <f t="shared" si="65"/>
        <v>Sprout &amp; Harvest Farm</v>
      </c>
      <c r="H1070">
        <f t="shared" si="66"/>
        <v>74.8</v>
      </c>
      <c r="I1070">
        <f t="shared" si="67"/>
        <v>70.588235294117638</v>
      </c>
    </row>
    <row r="1071" spans="1:9" ht="15.75" x14ac:dyDescent="0.25">
      <c r="A1071" s="5" t="s">
        <v>259</v>
      </c>
      <c r="B1071" s="5" t="s">
        <v>100</v>
      </c>
      <c r="C1071" s="5" t="s">
        <v>101</v>
      </c>
      <c r="D1071" s="6">
        <v>21</v>
      </c>
      <c r="E1071">
        <f t="shared" si="64"/>
        <v>40</v>
      </c>
      <c r="F1071" s="6">
        <v>1</v>
      </c>
      <c r="G1071" t="str">
        <f t="shared" si="65"/>
        <v>Unknown</v>
      </c>
      <c r="H1071">
        <f t="shared" si="66"/>
        <v>21</v>
      </c>
      <c r="I1071">
        <f t="shared" si="67"/>
        <v>0</v>
      </c>
    </row>
    <row r="1072" spans="1:9" ht="15.75" x14ac:dyDescent="0.25">
      <c r="A1072" s="5" t="s">
        <v>259</v>
      </c>
      <c r="B1072" s="5" t="s">
        <v>36</v>
      </c>
      <c r="C1072" s="5" t="s">
        <v>37</v>
      </c>
      <c r="D1072" s="6">
        <v>33</v>
      </c>
      <c r="E1072">
        <f t="shared" si="64"/>
        <v>30</v>
      </c>
      <c r="F1072" s="6">
        <v>3.1</v>
      </c>
      <c r="G1072" t="str">
        <f t="shared" si="65"/>
        <v>Unknown</v>
      </c>
      <c r="H1072">
        <f t="shared" si="66"/>
        <v>102.3</v>
      </c>
      <c r="I1072">
        <f t="shared" si="67"/>
        <v>67.741935483870961</v>
      </c>
    </row>
    <row r="1073" spans="1:9" ht="15.75" x14ac:dyDescent="0.25">
      <c r="A1073" s="5" t="s">
        <v>260</v>
      </c>
      <c r="B1073" s="5" t="s">
        <v>44</v>
      </c>
      <c r="C1073" s="5" t="s">
        <v>45</v>
      </c>
      <c r="D1073" s="6">
        <v>22</v>
      </c>
      <c r="E1073">
        <f t="shared" si="64"/>
        <v>14</v>
      </c>
      <c r="F1073" s="6">
        <v>7.5</v>
      </c>
      <c r="G1073" t="str">
        <f t="shared" si="65"/>
        <v>Sprout &amp; Harvest Farm</v>
      </c>
      <c r="H1073">
        <f t="shared" si="66"/>
        <v>165</v>
      </c>
      <c r="I1073">
        <f t="shared" si="67"/>
        <v>86.666666666666671</v>
      </c>
    </row>
    <row r="1074" spans="1:9" ht="15.75" x14ac:dyDescent="0.25">
      <c r="A1074" s="5" t="s">
        <v>260</v>
      </c>
      <c r="B1074" s="5" t="s">
        <v>142</v>
      </c>
      <c r="C1074" s="5" t="s">
        <v>143</v>
      </c>
      <c r="D1074" s="6">
        <v>65</v>
      </c>
      <c r="E1074">
        <f t="shared" si="64"/>
        <v>40</v>
      </c>
      <c r="F1074" s="6">
        <v>1.5</v>
      </c>
      <c r="G1074" t="str">
        <f t="shared" si="65"/>
        <v>Unknown</v>
      </c>
      <c r="H1074">
        <f t="shared" si="66"/>
        <v>97.5</v>
      </c>
      <c r="I1074">
        <f t="shared" si="67"/>
        <v>33.333333333333329</v>
      </c>
    </row>
    <row r="1075" spans="1:9" ht="15.75" x14ac:dyDescent="0.25">
      <c r="A1075" s="5" t="s">
        <v>260</v>
      </c>
      <c r="B1075" s="5" t="s">
        <v>26</v>
      </c>
      <c r="C1075" s="5" t="s">
        <v>27</v>
      </c>
      <c r="D1075" s="6">
        <v>47.78</v>
      </c>
      <c r="E1075">
        <f t="shared" si="64"/>
        <v>33</v>
      </c>
      <c r="F1075" s="6">
        <v>1</v>
      </c>
      <c r="G1075" t="str">
        <f t="shared" si="65"/>
        <v>Vibrant Veggies</v>
      </c>
      <c r="H1075">
        <f t="shared" si="66"/>
        <v>47.78</v>
      </c>
      <c r="I1075">
        <f t="shared" si="67"/>
        <v>0</v>
      </c>
    </row>
    <row r="1076" spans="1:9" ht="15.75" x14ac:dyDescent="0.25">
      <c r="A1076" s="5" t="s">
        <v>260</v>
      </c>
      <c r="B1076" s="5" t="s">
        <v>24</v>
      </c>
      <c r="C1076" s="5" t="s">
        <v>25</v>
      </c>
      <c r="D1076" s="6">
        <v>28</v>
      </c>
      <c r="E1076">
        <f t="shared" si="64"/>
        <v>10</v>
      </c>
      <c r="F1076" s="6">
        <v>1</v>
      </c>
      <c r="G1076" t="str">
        <f t="shared" si="65"/>
        <v>Root to Table Farms</v>
      </c>
      <c r="H1076">
        <f t="shared" si="66"/>
        <v>28</v>
      </c>
      <c r="I1076">
        <f t="shared" si="67"/>
        <v>0</v>
      </c>
    </row>
    <row r="1077" spans="1:9" ht="15.75" x14ac:dyDescent="0.25">
      <c r="A1077" s="5" t="s">
        <v>260</v>
      </c>
      <c r="B1077" s="5" t="s">
        <v>14</v>
      </c>
      <c r="C1077" s="5" t="s">
        <v>15</v>
      </c>
      <c r="D1077" s="6">
        <v>112</v>
      </c>
      <c r="E1077">
        <f t="shared" si="64"/>
        <v>40</v>
      </c>
      <c r="F1077" s="6">
        <v>0.5</v>
      </c>
      <c r="G1077" t="str">
        <f t="shared" si="65"/>
        <v>Unknown</v>
      </c>
      <c r="H1077">
        <f t="shared" si="66"/>
        <v>56</v>
      </c>
      <c r="I1077">
        <f t="shared" si="67"/>
        <v>-100</v>
      </c>
    </row>
    <row r="1078" spans="1:9" ht="15.75" x14ac:dyDescent="0.25">
      <c r="A1078" s="5" t="s">
        <v>260</v>
      </c>
      <c r="B1078" s="5" t="s">
        <v>30</v>
      </c>
      <c r="C1078" s="5" t="s">
        <v>31</v>
      </c>
      <c r="D1078" s="6">
        <v>38.020000000000003</v>
      </c>
      <c r="E1078">
        <f t="shared" si="64"/>
        <v>34</v>
      </c>
      <c r="F1078" s="6">
        <v>0.5</v>
      </c>
      <c r="G1078" t="str">
        <f t="shared" si="65"/>
        <v>Unknown</v>
      </c>
      <c r="H1078">
        <f t="shared" si="66"/>
        <v>19.010000000000002</v>
      </c>
      <c r="I1078">
        <f t="shared" si="67"/>
        <v>-100</v>
      </c>
    </row>
    <row r="1079" spans="1:9" ht="15.75" x14ac:dyDescent="0.25">
      <c r="A1079" s="5" t="s">
        <v>260</v>
      </c>
      <c r="B1079" s="5" t="s">
        <v>91</v>
      </c>
      <c r="C1079" s="5" t="s">
        <v>92</v>
      </c>
      <c r="D1079" s="6">
        <v>69</v>
      </c>
      <c r="E1079">
        <f t="shared" si="64"/>
        <v>40</v>
      </c>
      <c r="F1079" s="6">
        <v>0.7</v>
      </c>
      <c r="G1079" t="str">
        <f t="shared" si="65"/>
        <v>Unknown</v>
      </c>
      <c r="H1079">
        <f t="shared" si="66"/>
        <v>48.3</v>
      </c>
      <c r="I1079">
        <f t="shared" si="67"/>
        <v>-42.857142857142868</v>
      </c>
    </row>
    <row r="1080" spans="1:9" ht="15.75" x14ac:dyDescent="0.25">
      <c r="A1080" s="5" t="s">
        <v>260</v>
      </c>
      <c r="B1080" s="5" t="s">
        <v>36</v>
      </c>
      <c r="C1080" s="5" t="s">
        <v>37</v>
      </c>
      <c r="D1080" s="6">
        <v>32.18</v>
      </c>
      <c r="E1080">
        <f t="shared" si="64"/>
        <v>30</v>
      </c>
      <c r="F1080" s="6">
        <v>0.5</v>
      </c>
      <c r="G1080" t="str">
        <f t="shared" si="65"/>
        <v>Unknown</v>
      </c>
      <c r="H1080">
        <f t="shared" si="66"/>
        <v>16.09</v>
      </c>
      <c r="I1080">
        <f t="shared" si="67"/>
        <v>-100</v>
      </c>
    </row>
    <row r="1081" spans="1:9" ht="15.75" x14ac:dyDescent="0.25">
      <c r="A1081" s="5" t="s">
        <v>260</v>
      </c>
      <c r="B1081" s="5" t="s">
        <v>93</v>
      </c>
      <c r="C1081" s="5" t="s">
        <v>94</v>
      </c>
      <c r="D1081" s="6">
        <v>48.76</v>
      </c>
      <c r="E1081">
        <f t="shared" si="64"/>
        <v>40</v>
      </c>
      <c r="F1081" s="6">
        <v>0.5</v>
      </c>
      <c r="G1081" t="str">
        <f t="shared" si="65"/>
        <v>Unknown</v>
      </c>
      <c r="H1081">
        <f t="shared" si="66"/>
        <v>24.38</v>
      </c>
      <c r="I1081">
        <f t="shared" si="67"/>
        <v>-100</v>
      </c>
    </row>
    <row r="1082" spans="1:9" ht="15.75" x14ac:dyDescent="0.25">
      <c r="A1082" s="5" t="s">
        <v>260</v>
      </c>
      <c r="B1082" s="5" t="s">
        <v>79</v>
      </c>
      <c r="C1082" s="5" t="s">
        <v>80</v>
      </c>
      <c r="D1082" s="6">
        <v>101.4</v>
      </c>
      <c r="E1082">
        <f t="shared" si="64"/>
        <v>40</v>
      </c>
      <c r="F1082" s="6">
        <v>0.5</v>
      </c>
      <c r="G1082" t="str">
        <f t="shared" si="65"/>
        <v>Unknown</v>
      </c>
      <c r="H1082">
        <f t="shared" si="66"/>
        <v>50.7</v>
      </c>
      <c r="I1082">
        <f t="shared" si="67"/>
        <v>-100</v>
      </c>
    </row>
    <row r="1083" spans="1:9" ht="15.75" x14ac:dyDescent="0.25">
      <c r="A1083" s="5" t="s">
        <v>260</v>
      </c>
      <c r="B1083" s="5" t="s">
        <v>18</v>
      </c>
      <c r="C1083" s="5" t="s">
        <v>19</v>
      </c>
      <c r="D1083" s="6">
        <v>80</v>
      </c>
      <c r="E1083">
        <f t="shared" si="64"/>
        <v>55</v>
      </c>
      <c r="F1083" s="6">
        <v>0.5</v>
      </c>
      <c r="G1083" t="str">
        <f t="shared" si="65"/>
        <v>Unknown</v>
      </c>
      <c r="H1083">
        <f t="shared" si="66"/>
        <v>40</v>
      </c>
      <c r="I1083">
        <f t="shared" si="67"/>
        <v>-100</v>
      </c>
    </row>
    <row r="1084" spans="1:9" ht="15.75" x14ac:dyDescent="0.25">
      <c r="A1084" s="5" t="s">
        <v>260</v>
      </c>
      <c r="B1084" s="5" t="s">
        <v>148</v>
      </c>
      <c r="C1084" s="5" t="s">
        <v>149</v>
      </c>
      <c r="D1084" s="6">
        <v>360.75</v>
      </c>
      <c r="E1084">
        <f t="shared" si="64"/>
        <v>40</v>
      </c>
      <c r="F1084" s="6">
        <v>1</v>
      </c>
      <c r="G1084" t="str">
        <f t="shared" si="65"/>
        <v>Unknown</v>
      </c>
      <c r="H1084">
        <f t="shared" si="66"/>
        <v>360.75</v>
      </c>
      <c r="I1084">
        <f t="shared" si="67"/>
        <v>0</v>
      </c>
    </row>
    <row r="1085" spans="1:9" ht="15.75" x14ac:dyDescent="0.25">
      <c r="A1085" s="5" t="s">
        <v>260</v>
      </c>
      <c r="B1085" s="5" t="s">
        <v>48</v>
      </c>
      <c r="C1085" s="5" t="s">
        <v>49</v>
      </c>
      <c r="D1085" s="6">
        <v>112.12</v>
      </c>
      <c r="E1085">
        <f t="shared" si="64"/>
        <v>99</v>
      </c>
      <c r="F1085" s="6">
        <v>0.5</v>
      </c>
      <c r="G1085" t="str">
        <f t="shared" si="65"/>
        <v>Vibrant Veggies</v>
      </c>
      <c r="H1085">
        <f t="shared" si="66"/>
        <v>56.06</v>
      </c>
      <c r="I1085">
        <f t="shared" si="67"/>
        <v>-100</v>
      </c>
    </row>
    <row r="1086" spans="1:9" ht="15.75" x14ac:dyDescent="0.25">
      <c r="A1086" s="5" t="s">
        <v>260</v>
      </c>
      <c r="B1086" s="5" t="s">
        <v>105</v>
      </c>
      <c r="C1086" s="5" t="s">
        <v>106</v>
      </c>
      <c r="D1086" s="6">
        <v>36.08</v>
      </c>
      <c r="E1086">
        <f t="shared" si="64"/>
        <v>40</v>
      </c>
      <c r="F1086" s="6">
        <v>0.25</v>
      </c>
      <c r="G1086" t="str">
        <f t="shared" si="65"/>
        <v>Unknown</v>
      </c>
      <c r="H1086">
        <f t="shared" si="66"/>
        <v>9.02</v>
      </c>
      <c r="I1086">
        <f t="shared" si="67"/>
        <v>-300</v>
      </c>
    </row>
    <row r="1087" spans="1:9" ht="15.75" x14ac:dyDescent="0.25">
      <c r="A1087" s="5" t="s">
        <v>260</v>
      </c>
      <c r="B1087" s="5" t="s">
        <v>77</v>
      </c>
      <c r="C1087" s="5" t="s">
        <v>78</v>
      </c>
      <c r="D1087" s="6">
        <v>68.599999999999994</v>
      </c>
      <c r="E1087">
        <f t="shared" si="64"/>
        <v>40</v>
      </c>
      <c r="F1087" s="6">
        <v>0.5</v>
      </c>
      <c r="G1087" t="str">
        <f t="shared" si="65"/>
        <v>Unknown</v>
      </c>
      <c r="H1087">
        <f t="shared" si="66"/>
        <v>34.299999999999997</v>
      </c>
      <c r="I1087">
        <f t="shared" si="67"/>
        <v>-100</v>
      </c>
    </row>
    <row r="1088" spans="1:9" ht="15.75" x14ac:dyDescent="0.25">
      <c r="A1088" s="5" t="s">
        <v>260</v>
      </c>
      <c r="B1088" s="5" t="s">
        <v>225</v>
      </c>
      <c r="C1088" s="5" t="s">
        <v>226</v>
      </c>
      <c r="D1088" s="6">
        <v>76.44</v>
      </c>
      <c r="E1088">
        <f t="shared" si="64"/>
        <v>40</v>
      </c>
      <c r="F1088" s="6">
        <v>0.5</v>
      </c>
      <c r="G1088" t="str">
        <f t="shared" si="65"/>
        <v>Unknown</v>
      </c>
      <c r="H1088">
        <f t="shared" si="66"/>
        <v>38.22</v>
      </c>
      <c r="I1088">
        <f t="shared" si="67"/>
        <v>-100</v>
      </c>
    </row>
    <row r="1089" spans="1:9" ht="15.75" x14ac:dyDescent="0.25">
      <c r="A1089" s="5" t="s">
        <v>260</v>
      </c>
      <c r="B1089" s="5" t="s">
        <v>145</v>
      </c>
      <c r="C1089" s="5" t="s">
        <v>146</v>
      </c>
      <c r="D1089" s="6">
        <v>29.5</v>
      </c>
      <c r="E1089">
        <f t="shared" si="64"/>
        <v>40</v>
      </c>
      <c r="F1089" s="6">
        <v>1</v>
      </c>
      <c r="G1089" t="str">
        <f t="shared" si="65"/>
        <v>Unknown</v>
      </c>
      <c r="H1089">
        <f t="shared" si="66"/>
        <v>29.5</v>
      </c>
      <c r="I1089">
        <f t="shared" si="67"/>
        <v>0</v>
      </c>
    </row>
    <row r="1090" spans="1:9" ht="15.75" x14ac:dyDescent="0.25">
      <c r="A1090" s="5" t="s">
        <v>260</v>
      </c>
      <c r="B1090" s="5" t="s">
        <v>249</v>
      </c>
      <c r="C1090" s="5" t="s">
        <v>250</v>
      </c>
      <c r="D1090" s="6">
        <v>29.25</v>
      </c>
      <c r="E1090">
        <f t="shared" si="64"/>
        <v>40</v>
      </c>
      <c r="F1090" s="6">
        <v>1</v>
      </c>
      <c r="G1090" t="str">
        <f t="shared" si="65"/>
        <v>Unknown</v>
      </c>
      <c r="H1090">
        <f t="shared" si="66"/>
        <v>29.25</v>
      </c>
      <c r="I1090">
        <f t="shared" si="67"/>
        <v>0</v>
      </c>
    </row>
    <row r="1091" spans="1:9" ht="15.75" x14ac:dyDescent="0.25">
      <c r="A1091" s="5" t="s">
        <v>260</v>
      </c>
      <c r="B1091" s="5" t="s">
        <v>52</v>
      </c>
      <c r="C1091" s="5" t="s">
        <v>53</v>
      </c>
      <c r="D1091" s="6">
        <v>32</v>
      </c>
      <c r="E1091">
        <f t="shared" ref="E1091:E1154" si="68">IF(C1091="Orange",67,IF(C1091="Tomato",55,IF(C1091="Potato",30,IF(C1091="Pineapple",20,IF(C1091="Grapes",10,IF(C1091="Spinach",33,IF(C1091="Strawberry",90,IF(C1091="Cucumber",34,IF(C1091="Mango",21,IF(C1091="Watermelon",33,IF(C1091="Broccoli",30,IF(C1091="Kiwi",11,IF(C1091="Lemon",20,IF(C1091="Avocado",10,IF(C1091="Cauliflower",14,IF(C1091="Pear",64,IF(C1091="Blueberry",99,IF(C1091="Bell Pepper",65,40)))))))))))))))))
)</f>
        <v>40</v>
      </c>
      <c r="F1091" s="6">
        <v>1</v>
      </c>
      <c r="G1091" t="str">
        <f t="shared" ref="G1091:G1154" si="69">IF(C1091="Pear", "Sprout &amp; Harvest Farm",
IF(C1091="Pineapple", "Sun-Kissed Produce",
IF(C1091="Watermelon", "Fresh From the Field",
IF(C1091="Bell Pepper", "Valley's Bounty",
IF(C1091="Blueberry", "Vibrant Veggies",
IF(C1091="Grapes", "Root to Table Farms",
IF(C1091="Cauliflower", "Sprout &amp; Harvest Farm",
IF(C1091="Spinach", "Vibrant Veggies",
IF(C1091="Avocado", "Fresh From the Field",
IF(C1091="Strawberry", "Sun-Kissed Produce",
"Unknown"))))))))))</f>
        <v>Unknown</v>
      </c>
      <c r="H1091">
        <f t="shared" ref="H1091:H1154" si="70">D1091*F1091</f>
        <v>32</v>
      </c>
      <c r="I1091">
        <f t="shared" ref="I1091:I1154" si="71">((H1091-D1091)/H1091)*100</f>
        <v>0</v>
      </c>
    </row>
    <row r="1092" spans="1:9" ht="15.75" x14ac:dyDescent="0.25">
      <c r="A1092" s="5" t="s">
        <v>260</v>
      </c>
      <c r="B1092" s="5" t="s">
        <v>54</v>
      </c>
      <c r="C1092" s="5" t="s">
        <v>55</v>
      </c>
      <c r="D1092" s="6">
        <v>25</v>
      </c>
      <c r="E1092">
        <f t="shared" si="68"/>
        <v>40</v>
      </c>
      <c r="F1092" s="6">
        <v>1</v>
      </c>
      <c r="G1092" t="str">
        <f t="shared" si="69"/>
        <v>Unknown</v>
      </c>
      <c r="H1092">
        <f t="shared" si="70"/>
        <v>25</v>
      </c>
      <c r="I1092">
        <f t="shared" si="71"/>
        <v>0</v>
      </c>
    </row>
    <row r="1093" spans="1:9" ht="15.75" x14ac:dyDescent="0.25">
      <c r="A1093" s="5" t="s">
        <v>260</v>
      </c>
      <c r="B1093" s="5" t="s">
        <v>107</v>
      </c>
      <c r="C1093" s="5" t="s">
        <v>108</v>
      </c>
      <c r="D1093" s="6">
        <v>19.5</v>
      </c>
      <c r="E1093">
        <f t="shared" si="68"/>
        <v>40</v>
      </c>
      <c r="F1093" s="6">
        <v>1</v>
      </c>
      <c r="G1093" t="str">
        <f t="shared" si="69"/>
        <v>Unknown</v>
      </c>
      <c r="H1093">
        <f t="shared" si="70"/>
        <v>19.5</v>
      </c>
      <c r="I1093">
        <f t="shared" si="71"/>
        <v>0</v>
      </c>
    </row>
    <row r="1094" spans="1:9" ht="15.75" x14ac:dyDescent="0.25">
      <c r="A1094" s="5" t="s">
        <v>261</v>
      </c>
      <c r="B1094" s="5" t="s">
        <v>68</v>
      </c>
      <c r="C1094" s="5" t="s">
        <v>69</v>
      </c>
      <c r="D1094" s="6">
        <v>40</v>
      </c>
      <c r="E1094">
        <f t="shared" si="68"/>
        <v>40</v>
      </c>
      <c r="F1094" s="6">
        <v>5</v>
      </c>
      <c r="G1094" t="str">
        <f t="shared" si="69"/>
        <v>Unknown</v>
      </c>
      <c r="H1094">
        <f t="shared" si="70"/>
        <v>200</v>
      </c>
      <c r="I1094">
        <f t="shared" si="71"/>
        <v>80</v>
      </c>
    </row>
    <row r="1095" spans="1:9" ht="15.75" x14ac:dyDescent="0.25">
      <c r="A1095" s="5" t="s">
        <v>261</v>
      </c>
      <c r="B1095" s="5" t="s">
        <v>97</v>
      </c>
      <c r="C1095" s="5" t="s">
        <v>98</v>
      </c>
      <c r="D1095" s="6">
        <v>51</v>
      </c>
      <c r="E1095">
        <f t="shared" si="68"/>
        <v>40</v>
      </c>
      <c r="F1095" s="6">
        <v>10</v>
      </c>
      <c r="G1095" t="str">
        <f t="shared" si="69"/>
        <v>Unknown</v>
      </c>
      <c r="H1095">
        <f t="shared" si="70"/>
        <v>510</v>
      </c>
      <c r="I1095">
        <f t="shared" si="71"/>
        <v>90</v>
      </c>
    </row>
    <row r="1096" spans="1:9" ht="15.75" x14ac:dyDescent="0.25">
      <c r="A1096" s="5" t="s">
        <v>261</v>
      </c>
      <c r="B1096" s="5" t="s">
        <v>38</v>
      </c>
      <c r="C1096" s="5" t="s">
        <v>39</v>
      </c>
      <c r="D1096" s="6">
        <v>22.9</v>
      </c>
      <c r="E1096">
        <f t="shared" si="68"/>
        <v>11</v>
      </c>
      <c r="F1096" s="6">
        <v>10</v>
      </c>
      <c r="G1096" t="str">
        <f t="shared" si="69"/>
        <v>Unknown</v>
      </c>
      <c r="H1096">
        <f t="shared" si="70"/>
        <v>229</v>
      </c>
      <c r="I1096">
        <f t="shared" si="71"/>
        <v>90</v>
      </c>
    </row>
    <row r="1097" spans="1:9" ht="15.75" x14ac:dyDescent="0.25">
      <c r="A1097" s="5" t="s">
        <v>262</v>
      </c>
      <c r="B1097" s="5" t="s">
        <v>249</v>
      </c>
      <c r="C1097" s="5" t="s">
        <v>250</v>
      </c>
      <c r="D1097" s="6">
        <v>30</v>
      </c>
      <c r="E1097">
        <f t="shared" si="68"/>
        <v>40</v>
      </c>
      <c r="F1097" s="6">
        <v>1</v>
      </c>
      <c r="G1097" t="str">
        <f t="shared" si="69"/>
        <v>Unknown</v>
      </c>
      <c r="H1097">
        <f t="shared" si="70"/>
        <v>30</v>
      </c>
      <c r="I1097">
        <f t="shared" si="71"/>
        <v>0</v>
      </c>
    </row>
    <row r="1098" spans="1:9" ht="15.75" x14ac:dyDescent="0.25">
      <c r="A1098" s="5" t="s">
        <v>262</v>
      </c>
      <c r="B1098" s="5" t="s">
        <v>14</v>
      </c>
      <c r="C1098" s="5" t="s">
        <v>15</v>
      </c>
      <c r="D1098" s="6">
        <v>112</v>
      </c>
      <c r="E1098">
        <f t="shared" si="68"/>
        <v>40</v>
      </c>
      <c r="F1098" s="6">
        <v>1</v>
      </c>
      <c r="G1098" t="str">
        <f t="shared" si="69"/>
        <v>Unknown</v>
      </c>
      <c r="H1098">
        <f t="shared" si="70"/>
        <v>112</v>
      </c>
      <c r="I1098">
        <f t="shared" si="71"/>
        <v>0</v>
      </c>
    </row>
    <row r="1099" spans="1:9" ht="15.75" x14ac:dyDescent="0.25">
      <c r="A1099" s="5" t="s">
        <v>262</v>
      </c>
      <c r="B1099" s="5" t="s">
        <v>22</v>
      </c>
      <c r="C1099" s="5" t="s">
        <v>23</v>
      </c>
      <c r="D1099" s="6">
        <v>25</v>
      </c>
      <c r="E1099">
        <f t="shared" si="68"/>
        <v>20</v>
      </c>
      <c r="F1099" s="6">
        <v>4</v>
      </c>
      <c r="G1099" t="str">
        <f t="shared" si="69"/>
        <v>Sun-Kissed Produce</v>
      </c>
      <c r="H1099">
        <f t="shared" si="70"/>
        <v>100</v>
      </c>
      <c r="I1099">
        <f t="shared" si="71"/>
        <v>75</v>
      </c>
    </row>
    <row r="1100" spans="1:9" ht="15.75" x14ac:dyDescent="0.25">
      <c r="A1100" s="5" t="s">
        <v>262</v>
      </c>
      <c r="B1100" s="5" t="s">
        <v>68</v>
      </c>
      <c r="C1100" s="5" t="s">
        <v>69</v>
      </c>
      <c r="D1100" s="6">
        <v>40</v>
      </c>
      <c r="E1100">
        <f t="shared" si="68"/>
        <v>40</v>
      </c>
      <c r="F1100" s="6">
        <v>4</v>
      </c>
      <c r="G1100" t="str">
        <f t="shared" si="69"/>
        <v>Unknown</v>
      </c>
      <c r="H1100">
        <f t="shared" si="70"/>
        <v>160</v>
      </c>
      <c r="I1100">
        <f t="shared" si="71"/>
        <v>75</v>
      </c>
    </row>
    <row r="1101" spans="1:9" ht="15.75" x14ac:dyDescent="0.25">
      <c r="A1101" s="5" t="s">
        <v>262</v>
      </c>
      <c r="B1101" s="5" t="s">
        <v>10</v>
      </c>
      <c r="C1101" s="5" t="s">
        <v>11</v>
      </c>
      <c r="D1101" s="6">
        <v>97</v>
      </c>
      <c r="E1101">
        <f t="shared" si="68"/>
        <v>40</v>
      </c>
      <c r="F1101" s="6">
        <v>2</v>
      </c>
      <c r="G1101" t="str">
        <f t="shared" si="69"/>
        <v>Unknown</v>
      </c>
      <c r="H1101">
        <f t="shared" si="70"/>
        <v>194</v>
      </c>
      <c r="I1101">
        <f t="shared" si="71"/>
        <v>50</v>
      </c>
    </row>
    <row r="1102" spans="1:9" ht="15.75" x14ac:dyDescent="0.25">
      <c r="A1102" s="5" t="s">
        <v>262</v>
      </c>
      <c r="B1102" s="5" t="s">
        <v>263</v>
      </c>
      <c r="C1102" s="5" t="s">
        <v>264</v>
      </c>
      <c r="D1102" s="6">
        <v>150</v>
      </c>
      <c r="E1102">
        <f t="shared" si="68"/>
        <v>40</v>
      </c>
      <c r="F1102" s="6">
        <v>1</v>
      </c>
      <c r="G1102" t="str">
        <f t="shared" si="69"/>
        <v>Unknown</v>
      </c>
      <c r="H1102">
        <f t="shared" si="70"/>
        <v>150</v>
      </c>
      <c r="I1102">
        <f t="shared" si="71"/>
        <v>0</v>
      </c>
    </row>
    <row r="1103" spans="1:9" ht="15.75" x14ac:dyDescent="0.25">
      <c r="A1103" s="5" t="s">
        <v>262</v>
      </c>
      <c r="B1103" s="5" t="s">
        <v>48</v>
      </c>
      <c r="C1103" s="5" t="s">
        <v>49</v>
      </c>
      <c r="D1103" s="6">
        <v>115</v>
      </c>
      <c r="E1103">
        <f t="shared" si="68"/>
        <v>99</v>
      </c>
      <c r="F1103" s="6">
        <v>0.5</v>
      </c>
      <c r="G1103" t="str">
        <f t="shared" si="69"/>
        <v>Vibrant Veggies</v>
      </c>
      <c r="H1103">
        <f t="shared" si="70"/>
        <v>57.5</v>
      </c>
      <c r="I1103">
        <f t="shared" si="71"/>
        <v>-100</v>
      </c>
    </row>
    <row r="1104" spans="1:9" ht="15.75" x14ac:dyDescent="0.25">
      <c r="A1104" s="5" t="s">
        <v>262</v>
      </c>
      <c r="B1104" s="5" t="s">
        <v>168</v>
      </c>
      <c r="C1104" s="5" t="s">
        <v>141</v>
      </c>
      <c r="D1104" s="6">
        <v>200</v>
      </c>
      <c r="E1104">
        <f t="shared" si="68"/>
        <v>40</v>
      </c>
      <c r="F1104" s="6">
        <v>1</v>
      </c>
      <c r="G1104" t="str">
        <f t="shared" si="69"/>
        <v>Unknown</v>
      </c>
      <c r="H1104">
        <f t="shared" si="70"/>
        <v>200</v>
      </c>
      <c r="I1104">
        <f t="shared" si="71"/>
        <v>0</v>
      </c>
    </row>
    <row r="1105" spans="1:9" ht="15.75" x14ac:dyDescent="0.25">
      <c r="A1105" s="5" t="s">
        <v>262</v>
      </c>
      <c r="B1105" s="5" t="s">
        <v>32</v>
      </c>
      <c r="C1105" s="5" t="s">
        <v>33</v>
      </c>
      <c r="D1105" s="6">
        <v>75</v>
      </c>
      <c r="E1105">
        <f t="shared" si="68"/>
        <v>21</v>
      </c>
      <c r="F1105" s="6">
        <v>0.25</v>
      </c>
      <c r="G1105" t="str">
        <f t="shared" si="69"/>
        <v>Unknown</v>
      </c>
      <c r="H1105">
        <f t="shared" si="70"/>
        <v>18.75</v>
      </c>
      <c r="I1105">
        <f t="shared" si="71"/>
        <v>-300</v>
      </c>
    </row>
    <row r="1106" spans="1:9" ht="15.75" x14ac:dyDescent="0.25">
      <c r="A1106" s="5" t="s">
        <v>262</v>
      </c>
      <c r="B1106" s="5" t="s">
        <v>26</v>
      </c>
      <c r="C1106" s="5" t="s">
        <v>27</v>
      </c>
      <c r="D1106" s="6">
        <v>49</v>
      </c>
      <c r="E1106">
        <f t="shared" si="68"/>
        <v>33</v>
      </c>
      <c r="F1106" s="6">
        <v>1</v>
      </c>
      <c r="G1106" t="str">
        <f t="shared" si="69"/>
        <v>Vibrant Veggies</v>
      </c>
      <c r="H1106">
        <f t="shared" si="70"/>
        <v>49</v>
      </c>
      <c r="I1106">
        <f t="shared" si="71"/>
        <v>0</v>
      </c>
    </row>
    <row r="1107" spans="1:9" ht="15.75" x14ac:dyDescent="0.25">
      <c r="A1107" s="5" t="s">
        <v>262</v>
      </c>
      <c r="B1107" s="5" t="s">
        <v>225</v>
      </c>
      <c r="C1107" s="5" t="s">
        <v>226</v>
      </c>
      <c r="D1107" s="6">
        <v>78</v>
      </c>
      <c r="E1107">
        <f t="shared" si="68"/>
        <v>40</v>
      </c>
      <c r="F1107" s="6">
        <v>1</v>
      </c>
      <c r="G1107" t="str">
        <f t="shared" si="69"/>
        <v>Unknown</v>
      </c>
      <c r="H1107">
        <f t="shared" si="70"/>
        <v>78</v>
      </c>
      <c r="I1107">
        <f t="shared" si="71"/>
        <v>0</v>
      </c>
    </row>
    <row r="1108" spans="1:9" ht="15.75" x14ac:dyDescent="0.25">
      <c r="A1108" s="5" t="s">
        <v>262</v>
      </c>
      <c r="B1108" s="5" t="s">
        <v>77</v>
      </c>
      <c r="C1108" s="5" t="s">
        <v>78</v>
      </c>
      <c r="D1108" s="6">
        <v>70</v>
      </c>
      <c r="E1108">
        <f t="shared" si="68"/>
        <v>40</v>
      </c>
      <c r="F1108" s="6">
        <v>1</v>
      </c>
      <c r="G1108" t="str">
        <f t="shared" si="69"/>
        <v>Unknown</v>
      </c>
      <c r="H1108">
        <f t="shared" si="70"/>
        <v>70</v>
      </c>
      <c r="I1108">
        <f t="shared" si="71"/>
        <v>0</v>
      </c>
    </row>
    <row r="1109" spans="1:9" ht="15.75" x14ac:dyDescent="0.25">
      <c r="A1109" s="5" t="s">
        <v>262</v>
      </c>
      <c r="B1109" s="5" t="s">
        <v>95</v>
      </c>
      <c r="C1109" s="5" t="s">
        <v>96</v>
      </c>
      <c r="D1109" s="6">
        <v>39</v>
      </c>
      <c r="E1109">
        <f t="shared" si="68"/>
        <v>40</v>
      </c>
      <c r="F1109" s="6">
        <v>4</v>
      </c>
      <c r="G1109" t="str">
        <f t="shared" si="69"/>
        <v>Unknown</v>
      </c>
      <c r="H1109">
        <f t="shared" si="70"/>
        <v>156</v>
      </c>
      <c r="I1109">
        <f t="shared" si="71"/>
        <v>75</v>
      </c>
    </row>
    <row r="1110" spans="1:9" ht="15.75" x14ac:dyDescent="0.25">
      <c r="A1110" s="5" t="s">
        <v>262</v>
      </c>
      <c r="B1110" s="5" t="s">
        <v>183</v>
      </c>
      <c r="C1110" s="5" t="s">
        <v>184</v>
      </c>
      <c r="D1110" s="6">
        <v>40</v>
      </c>
      <c r="E1110">
        <f t="shared" si="68"/>
        <v>40</v>
      </c>
      <c r="F1110" s="6">
        <v>1</v>
      </c>
      <c r="G1110" t="str">
        <f t="shared" si="69"/>
        <v>Unknown</v>
      </c>
      <c r="H1110">
        <f t="shared" si="70"/>
        <v>40</v>
      </c>
      <c r="I1110">
        <f t="shared" si="71"/>
        <v>0</v>
      </c>
    </row>
    <row r="1111" spans="1:9" ht="15.75" x14ac:dyDescent="0.25">
      <c r="A1111" s="5" t="s">
        <v>265</v>
      </c>
      <c r="B1111" s="5" t="s">
        <v>97</v>
      </c>
      <c r="C1111" s="5" t="s">
        <v>98</v>
      </c>
      <c r="D1111" s="6">
        <v>51</v>
      </c>
      <c r="E1111">
        <f t="shared" si="68"/>
        <v>40</v>
      </c>
      <c r="F1111" s="6">
        <v>6</v>
      </c>
      <c r="G1111" t="str">
        <f t="shared" si="69"/>
        <v>Unknown</v>
      </c>
      <c r="H1111">
        <f t="shared" si="70"/>
        <v>306</v>
      </c>
      <c r="I1111">
        <f t="shared" si="71"/>
        <v>83.333333333333343</v>
      </c>
    </row>
    <row r="1112" spans="1:9" ht="15.75" x14ac:dyDescent="0.25">
      <c r="A1112" s="5" t="s">
        <v>265</v>
      </c>
      <c r="B1112" s="5" t="s">
        <v>100</v>
      </c>
      <c r="C1112" s="5" t="s">
        <v>101</v>
      </c>
      <c r="D1112" s="6">
        <v>21</v>
      </c>
      <c r="E1112">
        <f t="shared" si="68"/>
        <v>40</v>
      </c>
      <c r="F1112" s="6">
        <v>10</v>
      </c>
      <c r="G1112" t="str">
        <f t="shared" si="69"/>
        <v>Unknown</v>
      </c>
      <c r="H1112">
        <f t="shared" si="70"/>
        <v>210</v>
      </c>
      <c r="I1112">
        <f t="shared" si="71"/>
        <v>90</v>
      </c>
    </row>
    <row r="1113" spans="1:9" ht="15.75" x14ac:dyDescent="0.25">
      <c r="A1113" s="5" t="s">
        <v>265</v>
      </c>
      <c r="B1113" s="5" t="s">
        <v>48</v>
      </c>
      <c r="C1113" s="5" t="s">
        <v>49</v>
      </c>
      <c r="D1113" s="6">
        <v>115</v>
      </c>
      <c r="E1113">
        <f t="shared" si="68"/>
        <v>99</v>
      </c>
      <c r="F1113" s="6">
        <v>1</v>
      </c>
      <c r="G1113" t="str">
        <f t="shared" si="69"/>
        <v>Vibrant Veggies</v>
      </c>
      <c r="H1113">
        <f t="shared" si="70"/>
        <v>115</v>
      </c>
      <c r="I1113">
        <f t="shared" si="71"/>
        <v>0</v>
      </c>
    </row>
    <row r="1114" spans="1:9" ht="15.75" x14ac:dyDescent="0.25">
      <c r="A1114" s="5" t="s">
        <v>265</v>
      </c>
      <c r="B1114" s="5" t="s">
        <v>111</v>
      </c>
      <c r="C1114" s="5" t="s">
        <v>112</v>
      </c>
      <c r="D1114" s="6">
        <v>49</v>
      </c>
      <c r="E1114">
        <f t="shared" si="68"/>
        <v>40</v>
      </c>
      <c r="F1114" s="6">
        <v>3</v>
      </c>
      <c r="G1114" t="str">
        <f t="shared" si="69"/>
        <v>Unknown</v>
      </c>
      <c r="H1114">
        <f t="shared" si="70"/>
        <v>147</v>
      </c>
      <c r="I1114">
        <f t="shared" si="71"/>
        <v>66.666666666666657</v>
      </c>
    </row>
    <row r="1115" spans="1:9" ht="15.75" x14ac:dyDescent="0.25">
      <c r="A1115" s="5" t="s">
        <v>265</v>
      </c>
      <c r="B1115" s="5" t="s">
        <v>83</v>
      </c>
      <c r="C1115" s="5" t="s">
        <v>84</v>
      </c>
      <c r="D1115" s="6">
        <v>56</v>
      </c>
      <c r="E1115">
        <f t="shared" si="68"/>
        <v>40</v>
      </c>
      <c r="F1115" s="6">
        <v>0.5</v>
      </c>
      <c r="G1115" t="str">
        <f t="shared" si="69"/>
        <v>Unknown</v>
      </c>
      <c r="H1115">
        <f t="shared" si="70"/>
        <v>28</v>
      </c>
      <c r="I1115">
        <f t="shared" si="71"/>
        <v>-100</v>
      </c>
    </row>
    <row r="1116" spans="1:9" ht="15.75" x14ac:dyDescent="0.25">
      <c r="A1116" s="5" t="s">
        <v>265</v>
      </c>
      <c r="B1116" s="5" t="s">
        <v>56</v>
      </c>
      <c r="C1116" s="5" t="s">
        <v>57</v>
      </c>
      <c r="D1116" s="6">
        <v>39</v>
      </c>
      <c r="E1116">
        <f t="shared" si="68"/>
        <v>40</v>
      </c>
      <c r="F1116" s="6">
        <v>1</v>
      </c>
      <c r="G1116" t="str">
        <f t="shared" si="69"/>
        <v>Unknown</v>
      </c>
      <c r="H1116">
        <f t="shared" si="70"/>
        <v>39</v>
      </c>
      <c r="I1116">
        <f t="shared" si="71"/>
        <v>0</v>
      </c>
    </row>
    <row r="1117" spans="1:9" ht="15.75" x14ac:dyDescent="0.25">
      <c r="A1117" s="5" t="s">
        <v>265</v>
      </c>
      <c r="B1117" s="5" t="s">
        <v>22</v>
      </c>
      <c r="C1117" s="5" t="s">
        <v>23</v>
      </c>
      <c r="D1117" s="6">
        <v>25</v>
      </c>
      <c r="E1117">
        <f t="shared" si="68"/>
        <v>20</v>
      </c>
      <c r="F1117" s="6">
        <v>2</v>
      </c>
      <c r="G1117" t="str">
        <f t="shared" si="69"/>
        <v>Sun-Kissed Produce</v>
      </c>
      <c r="H1117">
        <f t="shared" si="70"/>
        <v>50</v>
      </c>
      <c r="I1117">
        <f t="shared" si="71"/>
        <v>50</v>
      </c>
    </row>
    <row r="1118" spans="1:9" ht="15.75" x14ac:dyDescent="0.25">
      <c r="A1118" s="5" t="s">
        <v>265</v>
      </c>
      <c r="B1118" s="5" t="s">
        <v>36</v>
      </c>
      <c r="C1118" s="5" t="s">
        <v>37</v>
      </c>
      <c r="D1118" s="6">
        <v>33</v>
      </c>
      <c r="E1118">
        <f t="shared" si="68"/>
        <v>30</v>
      </c>
      <c r="F1118" s="6">
        <v>5</v>
      </c>
      <c r="G1118" t="str">
        <f t="shared" si="69"/>
        <v>Unknown</v>
      </c>
      <c r="H1118">
        <f t="shared" si="70"/>
        <v>165</v>
      </c>
      <c r="I1118">
        <f t="shared" si="71"/>
        <v>80</v>
      </c>
    </row>
    <row r="1119" spans="1:9" ht="15.75" x14ac:dyDescent="0.25">
      <c r="A1119" s="5" t="s">
        <v>265</v>
      </c>
      <c r="B1119" s="5" t="s">
        <v>30</v>
      </c>
      <c r="C1119" s="5" t="s">
        <v>31</v>
      </c>
      <c r="D1119" s="6">
        <v>39</v>
      </c>
      <c r="E1119">
        <f t="shared" si="68"/>
        <v>34</v>
      </c>
      <c r="F1119" s="6">
        <v>2</v>
      </c>
      <c r="G1119" t="str">
        <f t="shared" si="69"/>
        <v>Unknown</v>
      </c>
      <c r="H1119">
        <f t="shared" si="70"/>
        <v>78</v>
      </c>
      <c r="I1119">
        <f t="shared" si="71"/>
        <v>50</v>
      </c>
    </row>
    <row r="1120" spans="1:9" ht="15.75" x14ac:dyDescent="0.25">
      <c r="A1120" s="5" t="s">
        <v>265</v>
      </c>
      <c r="B1120" s="5" t="s">
        <v>105</v>
      </c>
      <c r="C1120" s="5" t="s">
        <v>106</v>
      </c>
      <c r="D1120" s="6">
        <v>37</v>
      </c>
      <c r="E1120">
        <f t="shared" si="68"/>
        <v>40</v>
      </c>
      <c r="F1120" s="6">
        <v>2.25</v>
      </c>
      <c r="G1120" t="str">
        <f t="shared" si="69"/>
        <v>Unknown</v>
      </c>
      <c r="H1120">
        <f t="shared" si="70"/>
        <v>83.25</v>
      </c>
      <c r="I1120">
        <f t="shared" si="71"/>
        <v>55.555555555555557</v>
      </c>
    </row>
    <row r="1121" spans="1:9" ht="15.75" x14ac:dyDescent="0.25">
      <c r="A1121" s="5" t="s">
        <v>265</v>
      </c>
      <c r="B1121" s="5" t="s">
        <v>126</v>
      </c>
      <c r="C1121" s="5" t="s">
        <v>127</v>
      </c>
      <c r="D1121" s="6">
        <v>56</v>
      </c>
      <c r="E1121">
        <f t="shared" si="68"/>
        <v>40</v>
      </c>
      <c r="F1121" s="6">
        <v>1</v>
      </c>
      <c r="G1121" t="str">
        <f t="shared" si="69"/>
        <v>Unknown</v>
      </c>
      <c r="H1121">
        <f t="shared" si="70"/>
        <v>56</v>
      </c>
      <c r="I1121">
        <f t="shared" si="71"/>
        <v>0</v>
      </c>
    </row>
    <row r="1122" spans="1:9" ht="15.75" x14ac:dyDescent="0.25">
      <c r="A1122" s="5" t="s">
        <v>265</v>
      </c>
      <c r="B1122" s="5" t="s">
        <v>93</v>
      </c>
      <c r="C1122" s="5" t="s">
        <v>94</v>
      </c>
      <c r="D1122" s="6">
        <v>50</v>
      </c>
      <c r="E1122">
        <f t="shared" si="68"/>
        <v>40</v>
      </c>
      <c r="F1122" s="6">
        <v>1</v>
      </c>
      <c r="G1122" t="str">
        <f t="shared" si="69"/>
        <v>Unknown</v>
      </c>
      <c r="H1122">
        <f t="shared" si="70"/>
        <v>50</v>
      </c>
      <c r="I1122">
        <f t="shared" si="71"/>
        <v>0</v>
      </c>
    </row>
    <row r="1123" spans="1:9" ht="15.75" x14ac:dyDescent="0.25">
      <c r="A1123" s="5" t="s">
        <v>265</v>
      </c>
      <c r="B1123" s="5" t="s">
        <v>61</v>
      </c>
      <c r="C1123" s="5" t="s">
        <v>62</v>
      </c>
      <c r="D1123" s="6">
        <v>102</v>
      </c>
      <c r="E1123">
        <f t="shared" si="68"/>
        <v>40</v>
      </c>
      <c r="F1123" s="6">
        <v>2</v>
      </c>
      <c r="G1123" t="str">
        <f t="shared" si="69"/>
        <v>Unknown</v>
      </c>
      <c r="H1123">
        <f t="shared" si="70"/>
        <v>204</v>
      </c>
      <c r="I1123">
        <f t="shared" si="71"/>
        <v>50</v>
      </c>
    </row>
    <row r="1124" spans="1:9" ht="15.75" x14ac:dyDescent="0.25">
      <c r="A1124" s="5" t="s">
        <v>266</v>
      </c>
      <c r="B1124" s="5" t="s">
        <v>36</v>
      </c>
      <c r="C1124" s="5" t="s">
        <v>37</v>
      </c>
      <c r="D1124" s="6">
        <v>33</v>
      </c>
      <c r="E1124">
        <f t="shared" si="68"/>
        <v>30</v>
      </c>
      <c r="F1124" s="6">
        <v>1.5</v>
      </c>
      <c r="G1124" t="str">
        <f t="shared" si="69"/>
        <v>Unknown</v>
      </c>
      <c r="H1124">
        <f t="shared" si="70"/>
        <v>49.5</v>
      </c>
      <c r="I1124">
        <f t="shared" si="71"/>
        <v>33.333333333333329</v>
      </c>
    </row>
    <row r="1125" spans="1:9" ht="15.75" x14ac:dyDescent="0.25">
      <c r="A1125" s="5" t="s">
        <v>266</v>
      </c>
      <c r="B1125" s="5" t="s">
        <v>30</v>
      </c>
      <c r="C1125" s="5" t="s">
        <v>31</v>
      </c>
      <c r="D1125" s="6">
        <v>39</v>
      </c>
      <c r="E1125">
        <f t="shared" si="68"/>
        <v>34</v>
      </c>
      <c r="F1125" s="6">
        <v>1.5</v>
      </c>
      <c r="G1125" t="str">
        <f t="shared" si="69"/>
        <v>Unknown</v>
      </c>
      <c r="H1125">
        <f t="shared" si="70"/>
        <v>58.5</v>
      </c>
      <c r="I1125">
        <f t="shared" si="71"/>
        <v>33.333333333333329</v>
      </c>
    </row>
    <row r="1126" spans="1:9" ht="15.75" x14ac:dyDescent="0.25">
      <c r="A1126" s="5" t="s">
        <v>266</v>
      </c>
      <c r="B1126" s="5" t="s">
        <v>93</v>
      </c>
      <c r="C1126" s="5" t="s">
        <v>94</v>
      </c>
      <c r="D1126" s="6">
        <v>50</v>
      </c>
      <c r="E1126">
        <f t="shared" si="68"/>
        <v>40</v>
      </c>
      <c r="F1126" s="6">
        <v>1</v>
      </c>
      <c r="G1126" t="str">
        <f t="shared" si="69"/>
        <v>Unknown</v>
      </c>
      <c r="H1126">
        <f t="shared" si="70"/>
        <v>50</v>
      </c>
      <c r="I1126">
        <f t="shared" si="71"/>
        <v>0</v>
      </c>
    </row>
    <row r="1127" spans="1:9" ht="15.75" x14ac:dyDescent="0.25">
      <c r="A1127" s="5" t="s">
        <v>266</v>
      </c>
      <c r="B1127" s="5" t="s">
        <v>105</v>
      </c>
      <c r="C1127" s="5" t="s">
        <v>106</v>
      </c>
      <c r="D1127" s="6">
        <v>37</v>
      </c>
      <c r="E1127">
        <f t="shared" si="68"/>
        <v>40</v>
      </c>
      <c r="F1127" s="6">
        <v>1</v>
      </c>
      <c r="G1127" t="str">
        <f t="shared" si="69"/>
        <v>Unknown</v>
      </c>
      <c r="H1127">
        <f t="shared" si="70"/>
        <v>37</v>
      </c>
      <c r="I1127">
        <f t="shared" si="71"/>
        <v>0</v>
      </c>
    </row>
    <row r="1128" spans="1:9" ht="15.75" x14ac:dyDescent="0.25">
      <c r="A1128" s="5" t="s">
        <v>266</v>
      </c>
      <c r="B1128" s="5" t="s">
        <v>102</v>
      </c>
      <c r="C1128" s="5" t="s">
        <v>103</v>
      </c>
      <c r="D1128" s="6">
        <v>68</v>
      </c>
      <c r="E1128">
        <f t="shared" si="68"/>
        <v>40</v>
      </c>
      <c r="F1128" s="6">
        <v>1.5</v>
      </c>
      <c r="G1128" t="str">
        <f t="shared" si="69"/>
        <v>Unknown</v>
      </c>
      <c r="H1128">
        <f t="shared" si="70"/>
        <v>102</v>
      </c>
      <c r="I1128">
        <f t="shared" si="71"/>
        <v>33.333333333333329</v>
      </c>
    </row>
    <row r="1129" spans="1:9" ht="15.75" x14ac:dyDescent="0.25">
      <c r="A1129" s="5" t="s">
        <v>266</v>
      </c>
      <c r="B1129" s="5" t="s">
        <v>97</v>
      </c>
      <c r="C1129" s="5" t="s">
        <v>98</v>
      </c>
      <c r="D1129" s="6">
        <v>51</v>
      </c>
      <c r="E1129">
        <f t="shared" si="68"/>
        <v>40</v>
      </c>
      <c r="F1129" s="6">
        <v>5</v>
      </c>
      <c r="G1129" t="str">
        <f t="shared" si="69"/>
        <v>Unknown</v>
      </c>
      <c r="H1129">
        <f t="shared" si="70"/>
        <v>255</v>
      </c>
      <c r="I1129">
        <f t="shared" si="71"/>
        <v>80</v>
      </c>
    </row>
    <row r="1130" spans="1:9" ht="15.75" x14ac:dyDescent="0.25">
      <c r="A1130" s="5" t="s">
        <v>266</v>
      </c>
      <c r="B1130" s="5" t="s">
        <v>77</v>
      </c>
      <c r="C1130" s="5" t="s">
        <v>78</v>
      </c>
      <c r="D1130" s="6">
        <v>70</v>
      </c>
      <c r="E1130">
        <f t="shared" si="68"/>
        <v>40</v>
      </c>
      <c r="F1130" s="6">
        <v>0.5</v>
      </c>
      <c r="G1130" t="str">
        <f t="shared" si="69"/>
        <v>Unknown</v>
      </c>
      <c r="H1130">
        <f t="shared" si="70"/>
        <v>35</v>
      </c>
      <c r="I1130">
        <f t="shared" si="71"/>
        <v>-100</v>
      </c>
    </row>
    <row r="1131" spans="1:9" ht="15.75" x14ac:dyDescent="0.25">
      <c r="A1131" s="5" t="s">
        <v>266</v>
      </c>
      <c r="B1131" s="5" t="s">
        <v>63</v>
      </c>
      <c r="C1131" s="5" t="s">
        <v>64</v>
      </c>
      <c r="D1131" s="6">
        <v>102</v>
      </c>
      <c r="E1131">
        <f t="shared" si="68"/>
        <v>40</v>
      </c>
      <c r="F1131" s="6">
        <v>3</v>
      </c>
      <c r="G1131" t="str">
        <f t="shared" si="69"/>
        <v>Unknown</v>
      </c>
      <c r="H1131">
        <f t="shared" si="70"/>
        <v>306</v>
      </c>
      <c r="I1131">
        <f t="shared" si="71"/>
        <v>66.666666666666657</v>
      </c>
    </row>
    <row r="1132" spans="1:9" ht="15.75" x14ac:dyDescent="0.25">
      <c r="A1132" s="5" t="s">
        <v>266</v>
      </c>
      <c r="B1132" s="5" t="s">
        <v>116</v>
      </c>
      <c r="C1132" s="5" t="s">
        <v>117</v>
      </c>
      <c r="D1132" s="6">
        <v>172</v>
      </c>
      <c r="E1132">
        <f t="shared" si="68"/>
        <v>40</v>
      </c>
      <c r="F1132" s="6">
        <v>2.5</v>
      </c>
      <c r="G1132" t="str">
        <f t="shared" si="69"/>
        <v>Unknown</v>
      </c>
      <c r="H1132">
        <f t="shared" si="70"/>
        <v>430</v>
      </c>
      <c r="I1132">
        <f t="shared" si="71"/>
        <v>60</v>
      </c>
    </row>
    <row r="1133" spans="1:9" ht="15.75" x14ac:dyDescent="0.25">
      <c r="A1133" s="5" t="s">
        <v>266</v>
      </c>
      <c r="B1133" s="5" t="s">
        <v>118</v>
      </c>
      <c r="C1133" s="5" t="s">
        <v>119</v>
      </c>
      <c r="D1133" s="6">
        <v>172</v>
      </c>
      <c r="E1133">
        <f t="shared" si="68"/>
        <v>40</v>
      </c>
      <c r="F1133" s="6">
        <v>2.5</v>
      </c>
      <c r="G1133" t="str">
        <f t="shared" si="69"/>
        <v>Unknown</v>
      </c>
      <c r="H1133">
        <f t="shared" si="70"/>
        <v>430</v>
      </c>
      <c r="I1133">
        <f t="shared" si="71"/>
        <v>60</v>
      </c>
    </row>
    <row r="1134" spans="1:9" ht="15.75" x14ac:dyDescent="0.25">
      <c r="A1134" s="5" t="s">
        <v>266</v>
      </c>
      <c r="B1134" s="5" t="s">
        <v>61</v>
      </c>
      <c r="C1134" s="5" t="s">
        <v>62</v>
      </c>
      <c r="D1134" s="6">
        <v>102</v>
      </c>
      <c r="E1134">
        <f t="shared" si="68"/>
        <v>40</v>
      </c>
      <c r="F1134" s="6">
        <v>8</v>
      </c>
      <c r="G1134" t="str">
        <f t="shared" si="69"/>
        <v>Unknown</v>
      </c>
      <c r="H1134">
        <f t="shared" si="70"/>
        <v>816</v>
      </c>
      <c r="I1134">
        <f t="shared" si="71"/>
        <v>87.5</v>
      </c>
    </row>
    <row r="1135" spans="1:9" ht="15.75" x14ac:dyDescent="0.25">
      <c r="A1135" s="5" t="s">
        <v>266</v>
      </c>
      <c r="B1135" s="5" t="s">
        <v>140</v>
      </c>
      <c r="C1135" s="5" t="s">
        <v>141</v>
      </c>
      <c r="D1135" s="6">
        <v>49</v>
      </c>
      <c r="E1135">
        <f t="shared" si="68"/>
        <v>40</v>
      </c>
      <c r="F1135" s="6">
        <v>0.5</v>
      </c>
      <c r="G1135" t="str">
        <f t="shared" si="69"/>
        <v>Unknown</v>
      </c>
      <c r="H1135">
        <f t="shared" si="70"/>
        <v>24.5</v>
      </c>
      <c r="I1135">
        <f t="shared" si="71"/>
        <v>-100</v>
      </c>
    </row>
    <row r="1136" spans="1:9" ht="15.75" x14ac:dyDescent="0.25">
      <c r="A1136" s="5" t="s">
        <v>266</v>
      </c>
      <c r="B1136" s="5" t="s">
        <v>26</v>
      </c>
      <c r="C1136" s="5" t="s">
        <v>27</v>
      </c>
      <c r="D1136" s="6">
        <v>49</v>
      </c>
      <c r="E1136">
        <f t="shared" si="68"/>
        <v>33</v>
      </c>
      <c r="F1136" s="6">
        <v>4</v>
      </c>
      <c r="G1136" t="str">
        <f t="shared" si="69"/>
        <v>Vibrant Veggies</v>
      </c>
      <c r="H1136">
        <f t="shared" si="70"/>
        <v>196</v>
      </c>
      <c r="I1136">
        <f t="shared" si="71"/>
        <v>75</v>
      </c>
    </row>
    <row r="1137" spans="1:9" ht="15.75" x14ac:dyDescent="0.25">
      <c r="A1137" s="5" t="s">
        <v>266</v>
      </c>
      <c r="B1137" s="5" t="s">
        <v>22</v>
      </c>
      <c r="C1137" s="5" t="s">
        <v>23</v>
      </c>
      <c r="D1137" s="6">
        <v>25</v>
      </c>
      <c r="E1137">
        <f t="shared" si="68"/>
        <v>20</v>
      </c>
      <c r="F1137" s="6">
        <v>4</v>
      </c>
      <c r="G1137" t="str">
        <f t="shared" si="69"/>
        <v>Sun-Kissed Produce</v>
      </c>
      <c r="H1137">
        <f t="shared" si="70"/>
        <v>100</v>
      </c>
      <c r="I1137">
        <f t="shared" si="71"/>
        <v>75</v>
      </c>
    </row>
    <row r="1138" spans="1:9" ht="15.75" x14ac:dyDescent="0.25">
      <c r="A1138" s="5" t="s">
        <v>266</v>
      </c>
      <c r="B1138" s="5" t="s">
        <v>20</v>
      </c>
      <c r="C1138" s="5" t="s">
        <v>21</v>
      </c>
      <c r="D1138" s="6">
        <v>45</v>
      </c>
      <c r="E1138">
        <f t="shared" si="68"/>
        <v>30</v>
      </c>
      <c r="F1138" s="6">
        <v>2</v>
      </c>
      <c r="G1138" t="str">
        <f t="shared" si="69"/>
        <v>Unknown</v>
      </c>
      <c r="H1138">
        <f t="shared" si="70"/>
        <v>90</v>
      </c>
      <c r="I1138">
        <f t="shared" si="71"/>
        <v>50</v>
      </c>
    </row>
    <row r="1139" spans="1:9" ht="15.75" x14ac:dyDescent="0.25">
      <c r="A1139" s="5" t="s">
        <v>266</v>
      </c>
      <c r="B1139" s="5" t="s">
        <v>48</v>
      </c>
      <c r="C1139" s="5" t="s">
        <v>49</v>
      </c>
      <c r="D1139" s="6">
        <v>115</v>
      </c>
      <c r="E1139">
        <f t="shared" si="68"/>
        <v>99</v>
      </c>
      <c r="F1139" s="6">
        <v>1.5</v>
      </c>
      <c r="G1139" t="str">
        <f t="shared" si="69"/>
        <v>Vibrant Veggies</v>
      </c>
      <c r="H1139">
        <f t="shared" si="70"/>
        <v>172.5</v>
      </c>
      <c r="I1139">
        <f t="shared" si="71"/>
        <v>33.333333333333329</v>
      </c>
    </row>
    <row r="1140" spans="1:9" ht="15.75" x14ac:dyDescent="0.25">
      <c r="A1140" s="5" t="s">
        <v>266</v>
      </c>
      <c r="B1140" s="5" t="s">
        <v>148</v>
      </c>
      <c r="C1140" s="5" t="s">
        <v>149</v>
      </c>
      <c r="D1140" s="6">
        <v>370</v>
      </c>
      <c r="E1140">
        <f t="shared" si="68"/>
        <v>40</v>
      </c>
      <c r="F1140" s="6">
        <v>3</v>
      </c>
      <c r="G1140" t="str">
        <f t="shared" si="69"/>
        <v>Unknown</v>
      </c>
      <c r="H1140">
        <f t="shared" si="70"/>
        <v>1110</v>
      </c>
      <c r="I1140">
        <f t="shared" si="71"/>
        <v>66.666666666666657</v>
      </c>
    </row>
    <row r="1141" spans="1:9" ht="15.75" x14ac:dyDescent="0.25">
      <c r="A1141" s="5" t="s">
        <v>266</v>
      </c>
      <c r="B1141" s="5" t="s">
        <v>68</v>
      </c>
      <c r="C1141" s="5" t="s">
        <v>69</v>
      </c>
      <c r="D1141" s="6">
        <v>40</v>
      </c>
      <c r="E1141">
        <f t="shared" si="68"/>
        <v>40</v>
      </c>
      <c r="F1141" s="6">
        <v>2</v>
      </c>
      <c r="G1141" t="str">
        <f t="shared" si="69"/>
        <v>Unknown</v>
      </c>
      <c r="H1141">
        <f t="shared" si="70"/>
        <v>80</v>
      </c>
      <c r="I1141">
        <f t="shared" si="71"/>
        <v>50</v>
      </c>
    </row>
    <row r="1142" spans="1:9" ht="15.75" x14ac:dyDescent="0.25">
      <c r="A1142" s="5" t="s">
        <v>266</v>
      </c>
      <c r="B1142" s="5" t="s">
        <v>40</v>
      </c>
      <c r="C1142" s="5" t="s">
        <v>41</v>
      </c>
      <c r="D1142" s="6">
        <v>28.5</v>
      </c>
      <c r="E1142">
        <f t="shared" si="68"/>
        <v>20</v>
      </c>
      <c r="F1142" s="6">
        <v>20</v>
      </c>
      <c r="G1142" t="str">
        <f t="shared" si="69"/>
        <v>Unknown</v>
      </c>
      <c r="H1142">
        <f t="shared" si="70"/>
        <v>570</v>
      </c>
      <c r="I1142">
        <f t="shared" si="71"/>
        <v>95</v>
      </c>
    </row>
    <row r="1143" spans="1:9" ht="15.75" x14ac:dyDescent="0.25">
      <c r="A1143" s="5" t="s">
        <v>266</v>
      </c>
      <c r="B1143" s="5" t="s">
        <v>46</v>
      </c>
      <c r="C1143" s="5" t="s">
        <v>47</v>
      </c>
      <c r="D1143" s="6">
        <v>81</v>
      </c>
      <c r="E1143">
        <f t="shared" si="68"/>
        <v>64</v>
      </c>
      <c r="F1143" s="6">
        <v>0.25</v>
      </c>
      <c r="G1143" t="str">
        <f t="shared" si="69"/>
        <v>Sprout &amp; Harvest Farm</v>
      </c>
      <c r="H1143">
        <f t="shared" si="70"/>
        <v>20.25</v>
      </c>
      <c r="I1143">
        <f t="shared" si="71"/>
        <v>-300</v>
      </c>
    </row>
    <row r="1144" spans="1:9" ht="15.75" x14ac:dyDescent="0.25">
      <c r="A1144" s="5" t="s">
        <v>266</v>
      </c>
      <c r="B1144" s="5" t="s">
        <v>190</v>
      </c>
      <c r="C1144" s="5" t="s">
        <v>191</v>
      </c>
      <c r="D1144" s="6">
        <v>29.5</v>
      </c>
      <c r="E1144">
        <f t="shared" si="68"/>
        <v>40</v>
      </c>
      <c r="F1144" s="6">
        <v>3.2</v>
      </c>
      <c r="G1144" t="str">
        <f t="shared" si="69"/>
        <v>Unknown</v>
      </c>
      <c r="H1144">
        <f t="shared" si="70"/>
        <v>94.4</v>
      </c>
      <c r="I1144">
        <f t="shared" si="71"/>
        <v>68.75</v>
      </c>
    </row>
    <row r="1145" spans="1:9" ht="15.75" x14ac:dyDescent="0.25">
      <c r="A1145" s="5" t="s">
        <v>266</v>
      </c>
      <c r="B1145" s="5" t="s">
        <v>44</v>
      </c>
      <c r="C1145" s="5" t="s">
        <v>45</v>
      </c>
      <c r="D1145" s="6">
        <v>22</v>
      </c>
      <c r="E1145">
        <f t="shared" si="68"/>
        <v>14</v>
      </c>
      <c r="F1145" s="6">
        <v>1.1000000000000001</v>
      </c>
      <c r="G1145" t="str">
        <f t="shared" si="69"/>
        <v>Sprout &amp; Harvest Farm</v>
      </c>
      <c r="H1145">
        <f t="shared" si="70"/>
        <v>24.200000000000003</v>
      </c>
      <c r="I1145">
        <f t="shared" si="71"/>
        <v>9.0909090909091024</v>
      </c>
    </row>
    <row r="1146" spans="1:9" ht="15.75" x14ac:dyDescent="0.25">
      <c r="A1146" s="5" t="s">
        <v>266</v>
      </c>
      <c r="B1146" s="5" t="s">
        <v>72</v>
      </c>
      <c r="C1146" s="5" t="s">
        <v>73</v>
      </c>
      <c r="D1146" s="6">
        <v>70</v>
      </c>
      <c r="E1146">
        <f t="shared" si="68"/>
        <v>40</v>
      </c>
      <c r="F1146" s="6">
        <v>0.5</v>
      </c>
      <c r="G1146" t="str">
        <f t="shared" si="69"/>
        <v>Unknown</v>
      </c>
      <c r="H1146">
        <f t="shared" si="70"/>
        <v>35</v>
      </c>
      <c r="I1146">
        <f t="shared" si="71"/>
        <v>-100</v>
      </c>
    </row>
    <row r="1147" spans="1:9" ht="15.75" x14ac:dyDescent="0.25">
      <c r="A1147" s="5" t="s">
        <v>266</v>
      </c>
      <c r="B1147" s="5" t="s">
        <v>100</v>
      </c>
      <c r="C1147" s="5" t="s">
        <v>101</v>
      </c>
      <c r="D1147" s="6">
        <v>21</v>
      </c>
      <c r="E1147">
        <f t="shared" si="68"/>
        <v>40</v>
      </c>
      <c r="F1147" s="6">
        <v>3</v>
      </c>
      <c r="G1147" t="str">
        <f t="shared" si="69"/>
        <v>Unknown</v>
      </c>
      <c r="H1147">
        <f t="shared" si="70"/>
        <v>63</v>
      </c>
      <c r="I1147">
        <f t="shared" si="71"/>
        <v>66.666666666666657</v>
      </c>
    </row>
    <row r="1148" spans="1:9" ht="15.75" x14ac:dyDescent="0.25">
      <c r="A1148" s="5" t="s">
        <v>266</v>
      </c>
      <c r="B1148" s="5" t="s">
        <v>193</v>
      </c>
      <c r="C1148" s="5" t="s">
        <v>194</v>
      </c>
      <c r="D1148" s="6">
        <v>255</v>
      </c>
      <c r="E1148">
        <f t="shared" si="68"/>
        <v>40</v>
      </c>
      <c r="F1148" s="6">
        <v>1</v>
      </c>
      <c r="G1148" t="str">
        <f t="shared" si="69"/>
        <v>Unknown</v>
      </c>
      <c r="H1148">
        <f t="shared" si="70"/>
        <v>255</v>
      </c>
      <c r="I1148">
        <f t="shared" si="71"/>
        <v>0</v>
      </c>
    </row>
    <row r="1149" spans="1:9" ht="15.75" x14ac:dyDescent="0.25">
      <c r="A1149" s="5" t="s">
        <v>266</v>
      </c>
      <c r="B1149" s="5" t="s">
        <v>50</v>
      </c>
      <c r="C1149" s="5" t="s">
        <v>51</v>
      </c>
      <c r="D1149" s="6">
        <v>69</v>
      </c>
      <c r="E1149">
        <f t="shared" si="68"/>
        <v>65</v>
      </c>
      <c r="F1149" s="6">
        <v>1</v>
      </c>
      <c r="G1149" t="str">
        <f t="shared" si="69"/>
        <v>Valley's Bounty</v>
      </c>
      <c r="H1149">
        <f t="shared" si="70"/>
        <v>69</v>
      </c>
      <c r="I1149">
        <f t="shared" si="71"/>
        <v>0</v>
      </c>
    </row>
    <row r="1150" spans="1:9" ht="15.75" x14ac:dyDescent="0.25">
      <c r="A1150" s="5" t="s">
        <v>267</v>
      </c>
      <c r="B1150" s="5" t="s">
        <v>26</v>
      </c>
      <c r="C1150" s="5" t="s">
        <v>27</v>
      </c>
      <c r="D1150" s="6">
        <v>49</v>
      </c>
      <c r="E1150">
        <f t="shared" si="68"/>
        <v>33</v>
      </c>
      <c r="F1150" s="6">
        <v>4</v>
      </c>
      <c r="G1150" t="str">
        <f t="shared" si="69"/>
        <v>Vibrant Veggies</v>
      </c>
      <c r="H1150">
        <f t="shared" si="70"/>
        <v>196</v>
      </c>
      <c r="I1150">
        <f t="shared" si="71"/>
        <v>75</v>
      </c>
    </row>
    <row r="1151" spans="1:9" ht="15.75" x14ac:dyDescent="0.25">
      <c r="A1151" s="5" t="s">
        <v>267</v>
      </c>
      <c r="B1151" s="5" t="s">
        <v>70</v>
      </c>
      <c r="C1151" s="5" t="s">
        <v>71</v>
      </c>
      <c r="D1151" s="6">
        <v>39</v>
      </c>
      <c r="E1151">
        <f t="shared" si="68"/>
        <v>40</v>
      </c>
      <c r="F1151" s="6">
        <v>5</v>
      </c>
      <c r="G1151" t="str">
        <f t="shared" si="69"/>
        <v>Unknown</v>
      </c>
      <c r="H1151">
        <f t="shared" si="70"/>
        <v>195</v>
      </c>
      <c r="I1151">
        <f t="shared" si="71"/>
        <v>80</v>
      </c>
    </row>
    <row r="1152" spans="1:9" ht="15.75" x14ac:dyDescent="0.25">
      <c r="A1152" s="5" t="s">
        <v>267</v>
      </c>
      <c r="B1152" s="5" t="s">
        <v>91</v>
      </c>
      <c r="C1152" s="5" t="s">
        <v>92</v>
      </c>
      <c r="D1152" s="6">
        <v>69</v>
      </c>
      <c r="E1152">
        <f t="shared" si="68"/>
        <v>40</v>
      </c>
      <c r="F1152" s="6">
        <v>6</v>
      </c>
      <c r="G1152" t="str">
        <f t="shared" si="69"/>
        <v>Unknown</v>
      </c>
      <c r="H1152">
        <f t="shared" si="70"/>
        <v>414</v>
      </c>
      <c r="I1152">
        <f t="shared" si="71"/>
        <v>83.333333333333343</v>
      </c>
    </row>
    <row r="1153" spans="1:9" ht="15.75" x14ac:dyDescent="0.25">
      <c r="A1153" s="5" t="s">
        <v>267</v>
      </c>
      <c r="B1153" s="5" t="s">
        <v>72</v>
      </c>
      <c r="C1153" s="5" t="s">
        <v>73</v>
      </c>
      <c r="D1153" s="6">
        <v>70</v>
      </c>
      <c r="E1153">
        <f t="shared" si="68"/>
        <v>40</v>
      </c>
      <c r="F1153" s="6">
        <v>2</v>
      </c>
      <c r="G1153" t="str">
        <f t="shared" si="69"/>
        <v>Unknown</v>
      </c>
      <c r="H1153">
        <f t="shared" si="70"/>
        <v>140</v>
      </c>
      <c r="I1153">
        <f t="shared" si="71"/>
        <v>50</v>
      </c>
    </row>
    <row r="1154" spans="1:9" ht="15.75" x14ac:dyDescent="0.25">
      <c r="A1154" s="5" t="s">
        <v>267</v>
      </c>
      <c r="B1154" s="5" t="s">
        <v>44</v>
      </c>
      <c r="C1154" s="5" t="s">
        <v>45</v>
      </c>
      <c r="D1154" s="6">
        <v>22</v>
      </c>
      <c r="E1154">
        <f t="shared" si="68"/>
        <v>14</v>
      </c>
      <c r="F1154" s="6">
        <v>3</v>
      </c>
      <c r="G1154" t="str">
        <f t="shared" si="69"/>
        <v>Sprout &amp; Harvest Farm</v>
      </c>
      <c r="H1154">
        <f t="shared" si="70"/>
        <v>66</v>
      </c>
      <c r="I1154">
        <f t="shared" si="71"/>
        <v>66.666666666666657</v>
      </c>
    </row>
    <row r="1155" spans="1:9" ht="15.75" x14ac:dyDescent="0.25">
      <c r="A1155" s="5" t="s">
        <v>267</v>
      </c>
      <c r="B1155" s="5" t="s">
        <v>61</v>
      </c>
      <c r="C1155" s="5" t="s">
        <v>62</v>
      </c>
      <c r="D1155" s="6">
        <v>102</v>
      </c>
      <c r="E1155">
        <f t="shared" ref="E1155:E1218" si="72">IF(C1155="Orange",67,IF(C1155="Tomato",55,IF(C1155="Potato",30,IF(C1155="Pineapple",20,IF(C1155="Grapes",10,IF(C1155="Spinach",33,IF(C1155="Strawberry",90,IF(C1155="Cucumber",34,IF(C1155="Mango",21,IF(C1155="Watermelon",33,IF(C1155="Broccoli",30,IF(C1155="Kiwi",11,IF(C1155="Lemon",20,IF(C1155="Avocado",10,IF(C1155="Cauliflower",14,IF(C1155="Pear",64,IF(C1155="Blueberry",99,IF(C1155="Bell Pepper",65,40)))))))))))))))))
)</f>
        <v>40</v>
      </c>
      <c r="F1155" s="6">
        <v>2</v>
      </c>
      <c r="G1155" t="str">
        <f t="shared" ref="G1155:G1218" si="73">IF(C1155="Pear", "Sprout &amp; Harvest Farm",
IF(C1155="Pineapple", "Sun-Kissed Produce",
IF(C1155="Watermelon", "Fresh From the Field",
IF(C1155="Bell Pepper", "Valley's Bounty",
IF(C1155="Blueberry", "Vibrant Veggies",
IF(C1155="Grapes", "Root to Table Farms",
IF(C1155="Cauliflower", "Sprout &amp; Harvest Farm",
IF(C1155="Spinach", "Vibrant Veggies",
IF(C1155="Avocado", "Fresh From the Field",
IF(C1155="Strawberry", "Sun-Kissed Produce",
"Unknown"))))))))))</f>
        <v>Unknown</v>
      </c>
      <c r="H1155">
        <f t="shared" ref="H1155:H1218" si="74">D1155*F1155</f>
        <v>204</v>
      </c>
      <c r="I1155">
        <f t="shared" ref="I1155:I1218" si="75">((H1155-D1155)/H1155)*100</f>
        <v>50</v>
      </c>
    </row>
    <row r="1156" spans="1:9" ht="15.75" x14ac:dyDescent="0.25">
      <c r="A1156" s="5" t="s">
        <v>267</v>
      </c>
      <c r="B1156" s="5" t="s">
        <v>52</v>
      </c>
      <c r="C1156" s="5" t="s">
        <v>53</v>
      </c>
      <c r="D1156" s="6">
        <v>32</v>
      </c>
      <c r="E1156">
        <f t="shared" si="72"/>
        <v>40</v>
      </c>
      <c r="F1156" s="6">
        <v>1</v>
      </c>
      <c r="G1156" t="str">
        <f t="shared" si="73"/>
        <v>Unknown</v>
      </c>
      <c r="H1156">
        <f t="shared" si="74"/>
        <v>32</v>
      </c>
      <c r="I1156">
        <f t="shared" si="75"/>
        <v>0</v>
      </c>
    </row>
    <row r="1157" spans="1:9" ht="15.75" x14ac:dyDescent="0.25">
      <c r="A1157" s="5" t="s">
        <v>267</v>
      </c>
      <c r="B1157" s="5" t="s">
        <v>34</v>
      </c>
      <c r="C1157" s="5" t="s">
        <v>35</v>
      </c>
      <c r="D1157" s="6">
        <v>62</v>
      </c>
      <c r="E1157">
        <f t="shared" si="72"/>
        <v>33</v>
      </c>
      <c r="F1157" s="6">
        <v>2</v>
      </c>
      <c r="G1157" t="str">
        <f t="shared" si="73"/>
        <v>Fresh From the Field</v>
      </c>
      <c r="H1157">
        <f t="shared" si="74"/>
        <v>124</v>
      </c>
      <c r="I1157">
        <f t="shared" si="75"/>
        <v>50</v>
      </c>
    </row>
    <row r="1158" spans="1:9" ht="15.75" x14ac:dyDescent="0.25">
      <c r="A1158" s="5" t="s">
        <v>267</v>
      </c>
      <c r="B1158" s="5" t="s">
        <v>68</v>
      </c>
      <c r="C1158" s="5" t="s">
        <v>69</v>
      </c>
      <c r="D1158" s="6">
        <v>40</v>
      </c>
      <c r="E1158">
        <f t="shared" si="72"/>
        <v>40</v>
      </c>
      <c r="F1158" s="6">
        <v>6</v>
      </c>
      <c r="G1158" t="str">
        <f t="shared" si="73"/>
        <v>Unknown</v>
      </c>
      <c r="H1158">
        <f t="shared" si="74"/>
        <v>240</v>
      </c>
      <c r="I1158">
        <f t="shared" si="75"/>
        <v>83.333333333333343</v>
      </c>
    </row>
    <row r="1159" spans="1:9" ht="15.75" x14ac:dyDescent="0.25">
      <c r="A1159" s="5" t="s">
        <v>267</v>
      </c>
      <c r="B1159" s="5" t="s">
        <v>93</v>
      </c>
      <c r="C1159" s="5" t="s">
        <v>94</v>
      </c>
      <c r="D1159" s="6">
        <v>50</v>
      </c>
      <c r="E1159">
        <f t="shared" si="72"/>
        <v>40</v>
      </c>
      <c r="F1159" s="6">
        <v>3.5</v>
      </c>
      <c r="G1159" t="str">
        <f t="shared" si="73"/>
        <v>Unknown</v>
      </c>
      <c r="H1159">
        <f t="shared" si="74"/>
        <v>175</v>
      </c>
      <c r="I1159">
        <f t="shared" si="75"/>
        <v>71.428571428571431</v>
      </c>
    </row>
    <row r="1160" spans="1:9" ht="15.75" x14ac:dyDescent="0.25">
      <c r="A1160" s="5" t="s">
        <v>267</v>
      </c>
      <c r="B1160" s="5" t="s">
        <v>40</v>
      </c>
      <c r="C1160" s="5" t="s">
        <v>41</v>
      </c>
      <c r="D1160" s="6">
        <v>28.5</v>
      </c>
      <c r="E1160">
        <f t="shared" si="72"/>
        <v>20</v>
      </c>
      <c r="F1160" s="6">
        <v>10</v>
      </c>
      <c r="G1160" t="str">
        <f t="shared" si="73"/>
        <v>Unknown</v>
      </c>
      <c r="H1160">
        <f t="shared" si="74"/>
        <v>285</v>
      </c>
      <c r="I1160">
        <f t="shared" si="75"/>
        <v>90</v>
      </c>
    </row>
    <row r="1161" spans="1:9" ht="15.75" x14ac:dyDescent="0.25">
      <c r="A1161" s="5" t="s">
        <v>267</v>
      </c>
      <c r="B1161" s="5" t="s">
        <v>48</v>
      </c>
      <c r="C1161" s="5" t="s">
        <v>49</v>
      </c>
      <c r="D1161" s="6">
        <v>115</v>
      </c>
      <c r="E1161">
        <f t="shared" si="72"/>
        <v>99</v>
      </c>
      <c r="F1161" s="6">
        <v>0.5</v>
      </c>
      <c r="G1161" t="str">
        <f t="shared" si="73"/>
        <v>Vibrant Veggies</v>
      </c>
      <c r="H1161">
        <f t="shared" si="74"/>
        <v>57.5</v>
      </c>
      <c r="I1161">
        <f t="shared" si="75"/>
        <v>-100</v>
      </c>
    </row>
    <row r="1162" spans="1:9" ht="15.75" x14ac:dyDescent="0.25">
      <c r="A1162" s="5" t="s">
        <v>267</v>
      </c>
      <c r="B1162" s="5" t="s">
        <v>85</v>
      </c>
      <c r="C1162" s="5" t="s">
        <v>86</v>
      </c>
      <c r="D1162" s="6">
        <v>545</v>
      </c>
      <c r="E1162">
        <f t="shared" si="72"/>
        <v>40</v>
      </c>
      <c r="F1162" s="6">
        <v>1</v>
      </c>
      <c r="G1162" t="str">
        <f t="shared" si="73"/>
        <v>Unknown</v>
      </c>
      <c r="H1162">
        <f t="shared" si="74"/>
        <v>545</v>
      </c>
      <c r="I1162">
        <f t="shared" si="75"/>
        <v>0</v>
      </c>
    </row>
    <row r="1163" spans="1:9" ht="15.75" x14ac:dyDescent="0.25">
      <c r="A1163" s="5" t="s">
        <v>267</v>
      </c>
      <c r="B1163" s="5" t="s">
        <v>95</v>
      </c>
      <c r="C1163" s="5" t="s">
        <v>96</v>
      </c>
      <c r="D1163" s="6">
        <v>39</v>
      </c>
      <c r="E1163">
        <f t="shared" si="72"/>
        <v>40</v>
      </c>
      <c r="F1163" s="6">
        <v>25</v>
      </c>
      <c r="G1163" t="str">
        <f t="shared" si="73"/>
        <v>Unknown</v>
      </c>
      <c r="H1163">
        <f t="shared" si="74"/>
        <v>975</v>
      </c>
      <c r="I1163">
        <f t="shared" si="75"/>
        <v>96</v>
      </c>
    </row>
    <row r="1164" spans="1:9" ht="15.75" x14ac:dyDescent="0.25">
      <c r="A1164" s="5" t="s">
        <v>267</v>
      </c>
      <c r="B1164" s="5" t="s">
        <v>102</v>
      </c>
      <c r="C1164" s="5" t="s">
        <v>103</v>
      </c>
      <c r="D1164" s="6">
        <v>68</v>
      </c>
      <c r="E1164">
        <f t="shared" si="72"/>
        <v>40</v>
      </c>
      <c r="F1164" s="6">
        <v>0.25</v>
      </c>
      <c r="G1164" t="str">
        <f t="shared" si="73"/>
        <v>Unknown</v>
      </c>
      <c r="H1164">
        <f t="shared" si="74"/>
        <v>17</v>
      </c>
      <c r="I1164">
        <f t="shared" si="75"/>
        <v>-300</v>
      </c>
    </row>
    <row r="1165" spans="1:9" ht="15.75" x14ac:dyDescent="0.25">
      <c r="A1165" s="5" t="s">
        <v>267</v>
      </c>
      <c r="B1165" s="5" t="s">
        <v>162</v>
      </c>
      <c r="C1165" s="5" t="s">
        <v>163</v>
      </c>
      <c r="D1165" s="6">
        <v>43</v>
      </c>
      <c r="E1165">
        <f t="shared" si="72"/>
        <v>40</v>
      </c>
      <c r="F1165" s="6">
        <v>1</v>
      </c>
      <c r="G1165" t="str">
        <f t="shared" si="73"/>
        <v>Unknown</v>
      </c>
      <c r="H1165">
        <f t="shared" si="74"/>
        <v>43</v>
      </c>
      <c r="I1165">
        <f t="shared" si="75"/>
        <v>0</v>
      </c>
    </row>
    <row r="1166" spans="1:9" ht="15.75" x14ac:dyDescent="0.25">
      <c r="A1166" s="5" t="s">
        <v>267</v>
      </c>
      <c r="B1166" s="5" t="s">
        <v>185</v>
      </c>
      <c r="C1166" s="5" t="s">
        <v>186</v>
      </c>
      <c r="D1166" s="6">
        <v>180</v>
      </c>
      <c r="E1166">
        <f t="shared" si="72"/>
        <v>40</v>
      </c>
      <c r="F1166" s="6">
        <v>2</v>
      </c>
      <c r="G1166" t="str">
        <f t="shared" si="73"/>
        <v>Unknown</v>
      </c>
      <c r="H1166">
        <f t="shared" si="74"/>
        <v>360</v>
      </c>
      <c r="I1166">
        <f t="shared" si="75"/>
        <v>50</v>
      </c>
    </row>
    <row r="1167" spans="1:9" ht="15.75" x14ac:dyDescent="0.25">
      <c r="A1167" s="5" t="s">
        <v>267</v>
      </c>
      <c r="B1167" s="5" t="s">
        <v>105</v>
      </c>
      <c r="C1167" s="5" t="s">
        <v>106</v>
      </c>
      <c r="D1167" s="6">
        <v>37</v>
      </c>
      <c r="E1167">
        <f t="shared" si="72"/>
        <v>40</v>
      </c>
      <c r="F1167" s="6">
        <v>0.25</v>
      </c>
      <c r="G1167" t="str">
        <f t="shared" si="73"/>
        <v>Unknown</v>
      </c>
      <c r="H1167">
        <f t="shared" si="74"/>
        <v>9.25</v>
      </c>
      <c r="I1167">
        <f t="shared" si="75"/>
        <v>-300</v>
      </c>
    </row>
    <row r="1168" spans="1:9" ht="15.75" x14ac:dyDescent="0.25">
      <c r="A1168" s="5" t="s">
        <v>267</v>
      </c>
      <c r="B1168" s="5" t="s">
        <v>130</v>
      </c>
      <c r="C1168" s="5" t="s">
        <v>131</v>
      </c>
      <c r="D1168" s="6">
        <v>50</v>
      </c>
      <c r="E1168">
        <f t="shared" si="72"/>
        <v>40</v>
      </c>
      <c r="F1168" s="6">
        <v>0.5</v>
      </c>
      <c r="G1168" t="str">
        <f t="shared" si="73"/>
        <v>Unknown</v>
      </c>
      <c r="H1168">
        <f t="shared" si="74"/>
        <v>25</v>
      </c>
      <c r="I1168">
        <f t="shared" si="75"/>
        <v>-100</v>
      </c>
    </row>
    <row r="1169" spans="1:9" ht="15.75" x14ac:dyDescent="0.25">
      <c r="A1169" s="5" t="s">
        <v>267</v>
      </c>
      <c r="B1169" s="5" t="s">
        <v>111</v>
      </c>
      <c r="C1169" s="5" t="s">
        <v>112</v>
      </c>
      <c r="D1169" s="6">
        <v>49</v>
      </c>
      <c r="E1169">
        <f t="shared" si="72"/>
        <v>40</v>
      </c>
      <c r="F1169" s="6">
        <v>0.5</v>
      </c>
      <c r="G1169" t="str">
        <f t="shared" si="73"/>
        <v>Unknown</v>
      </c>
      <c r="H1169">
        <f t="shared" si="74"/>
        <v>24.5</v>
      </c>
      <c r="I1169">
        <f t="shared" si="75"/>
        <v>-100</v>
      </c>
    </row>
    <row r="1170" spans="1:9" ht="15.75" x14ac:dyDescent="0.25">
      <c r="A1170" s="5" t="s">
        <v>268</v>
      </c>
      <c r="B1170" s="5" t="s">
        <v>68</v>
      </c>
      <c r="C1170" s="5" t="s">
        <v>69</v>
      </c>
      <c r="D1170" s="6">
        <v>40</v>
      </c>
      <c r="E1170">
        <f t="shared" si="72"/>
        <v>40</v>
      </c>
      <c r="F1170" s="6">
        <v>8</v>
      </c>
      <c r="G1170" t="str">
        <f t="shared" si="73"/>
        <v>Unknown</v>
      </c>
      <c r="H1170">
        <f t="shared" si="74"/>
        <v>320</v>
      </c>
      <c r="I1170">
        <f t="shared" si="75"/>
        <v>87.5</v>
      </c>
    </row>
    <row r="1171" spans="1:9" ht="15.75" x14ac:dyDescent="0.25">
      <c r="A1171" s="5" t="s">
        <v>268</v>
      </c>
      <c r="B1171" s="5" t="s">
        <v>102</v>
      </c>
      <c r="C1171" s="5" t="s">
        <v>103</v>
      </c>
      <c r="D1171" s="6">
        <v>68</v>
      </c>
      <c r="E1171">
        <f t="shared" si="72"/>
        <v>40</v>
      </c>
      <c r="F1171" s="6">
        <v>4</v>
      </c>
      <c r="G1171" t="str">
        <f t="shared" si="73"/>
        <v>Unknown</v>
      </c>
      <c r="H1171">
        <f t="shared" si="74"/>
        <v>272</v>
      </c>
      <c r="I1171">
        <f t="shared" si="75"/>
        <v>75</v>
      </c>
    </row>
    <row r="1172" spans="1:9" ht="15.75" x14ac:dyDescent="0.25">
      <c r="A1172" s="5" t="s">
        <v>268</v>
      </c>
      <c r="B1172" s="5" t="s">
        <v>24</v>
      </c>
      <c r="C1172" s="5" t="s">
        <v>25</v>
      </c>
      <c r="D1172" s="6">
        <v>28</v>
      </c>
      <c r="E1172">
        <f t="shared" si="72"/>
        <v>10</v>
      </c>
      <c r="F1172" s="6">
        <v>5</v>
      </c>
      <c r="G1172" t="str">
        <f t="shared" si="73"/>
        <v>Root to Table Farms</v>
      </c>
      <c r="H1172">
        <f t="shared" si="74"/>
        <v>140</v>
      </c>
      <c r="I1172">
        <f t="shared" si="75"/>
        <v>80</v>
      </c>
    </row>
    <row r="1173" spans="1:9" ht="15.75" x14ac:dyDescent="0.25">
      <c r="A1173" s="5" t="s">
        <v>268</v>
      </c>
      <c r="B1173" s="5" t="s">
        <v>20</v>
      </c>
      <c r="C1173" s="5" t="s">
        <v>21</v>
      </c>
      <c r="D1173" s="6">
        <v>45</v>
      </c>
      <c r="E1173">
        <f t="shared" si="72"/>
        <v>30</v>
      </c>
      <c r="F1173" s="6">
        <v>1</v>
      </c>
      <c r="G1173" t="str">
        <f t="shared" si="73"/>
        <v>Unknown</v>
      </c>
      <c r="H1173">
        <f t="shared" si="74"/>
        <v>45</v>
      </c>
      <c r="I1173">
        <f t="shared" si="75"/>
        <v>0</v>
      </c>
    </row>
    <row r="1174" spans="1:9" ht="15.75" x14ac:dyDescent="0.25">
      <c r="A1174" s="5" t="s">
        <v>268</v>
      </c>
      <c r="B1174" s="5" t="s">
        <v>22</v>
      </c>
      <c r="C1174" s="5" t="s">
        <v>23</v>
      </c>
      <c r="D1174" s="6">
        <v>25</v>
      </c>
      <c r="E1174">
        <f t="shared" si="72"/>
        <v>20</v>
      </c>
      <c r="F1174" s="6">
        <v>15</v>
      </c>
      <c r="G1174" t="str">
        <f t="shared" si="73"/>
        <v>Sun-Kissed Produce</v>
      </c>
      <c r="H1174">
        <f t="shared" si="74"/>
        <v>375</v>
      </c>
      <c r="I1174">
        <f t="shared" si="75"/>
        <v>93.333333333333329</v>
      </c>
    </row>
    <row r="1175" spans="1:9" ht="15.75" x14ac:dyDescent="0.25">
      <c r="A1175" s="5" t="s">
        <v>268</v>
      </c>
      <c r="B1175" s="5" t="s">
        <v>61</v>
      </c>
      <c r="C1175" s="5" t="s">
        <v>62</v>
      </c>
      <c r="D1175" s="6">
        <v>102</v>
      </c>
      <c r="E1175">
        <f t="shared" si="72"/>
        <v>40</v>
      </c>
      <c r="F1175" s="6">
        <v>6</v>
      </c>
      <c r="G1175" t="str">
        <f t="shared" si="73"/>
        <v>Unknown</v>
      </c>
      <c r="H1175">
        <f t="shared" si="74"/>
        <v>612</v>
      </c>
      <c r="I1175">
        <f t="shared" si="75"/>
        <v>83.333333333333343</v>
      </c>
    </row>
    <row r="1176" spans="1:9" ht="15.75" x14ac:dyDescent="0.25">
      <c r="A1176" s="5" t="s">
        <v>268</v>
      </c>
      <c r="B1176" s="5" t="s">
        <v>63</v>
      </c>
      <c r="C1176" s="5" t="s">
        <v>64</v>
      </c>
      <c r="D1176" s="6">
        <v>102</v>
      </c>
      <c r="E1176">
        <f t="shared" si="72"/>
        <v>40</v>
      </c>
      <c r="F1176" s="6">
        <v>1</v>
      </c>
      <c r="G1176" t="str">
        <f t="shared" si="73"/>
        <v>Unknown</v>
      </c>
      <c r="H1176">
        <f t="shared" si="74"/>
        <v>102</v>
      </c>
      <c r="I1176">
        <f t="shared" si="75"/>
        <v>0</v>
      </c>
    </row>
    <row r="1177" spans="1:9" ht="15.75" x14ac:dyDescent="0.25">
      <c r="A1177" s="5" t="s">
        <v>268</v>
      </c>
      <c r="B1177" s="5" t="s">
        <v>14</v>
      </c>
      <c r="C1177" s="5" t="s">
        <v>15</v>
      </c>
      <c r="D1177" s="6">
        <v>112</v>
      </c>
      <c r="E1177">
        <f t="shared" si="72"/>
        <v>40</v>
      </c>
      <c r="F1177" s="6">
        <v>1</v>
      </c>
      <c r="G1177" t="str">
        <f t="shared" si="73"/>
        <v>Unknown</v>
      </c>
      <c r="H1177">
        <f t="shared" si="74"/>
        <v>112</v>
      </c>
      <c r="I1177">
        <f t="shared" si="75"/>
        <v>0</v>
      </c>
    </row>
    <row r="1178" spans="1:9" ht="15.75" x14ac:dyDescent="0.25">
      <c r="A1178" s="5" t="s">
        <v>268</v>
      </c>
      <c r="B1178" s="5" t="s">
        <v>16</v>
      </c>
      <c r="C1178" s="5" t="s">
        <v>17</v>
      </c>
      <c r="D1178" s="6">
        <v>112</v>
      </c>
      <c r="E1178">
        <f t="shared" si="72"/>
        <v>67</v>
      </c>
      <c r="F1178" s="6">
        <v>1</v>
      </c>
      <c r="G1178" t="str">
        <f t="shared" si="73"/>
        <v>Unknown</v>
      </c>
      <c r="H1178">
        <f t="shared" si="74"/>
        <v>112</v>
      </c>
      <c r="I1178">
        <f t="shared" si="75"/>
        <v>0</v>
      </c>
    </row>
    <row r="1179" spans="1:9" ht="15.75" x14ac:dyDescent="0.25">
      <c r="A1179" s="5" t="s">
        <v>268</v>
      </c>
      <c r="B1179" s="5" t="s">
        <v>97</v>
      </c>
      <c r="C1179" s="5" t="s">
        <v>98</v>
      </c>
      <c r="D1179" s="6">
        <v>51</v>
      </c>
      <c r="E1179">
        <f t="shared" si="72"/>
        <v>40</v>
      </c>
      <c r="F1179" s="6">
        <v>3</v>
      </c>
      <c r="G1179" t="str">
        <f t="shared" si="73"/>
        <v>Unknown</v>
      </c>
      <c r="H1179">
        <f t="shared" si="74"/>
        <v>153</v>
      </c>
      <c r="I1179">
        <f t="shared" si="75"/>
        <v>66.666666666666657</v>
      </c>
    </row>
    <row r="1180" spans="1:9" ht="15.75" x14ac:dyDescent="0.25">
      <c r="A1180" s="5" t="s">
        <v>268</v>
      </c>
      <c r="B1180" s="5" t="s">
        <v>46</v>
      </c>
      <c r="C1180" s="5" t="s">
        <v>47</v>
      </c>
      <c r="D1180" s="6">
        <v>81</v>
      </c>
      <c r="E1180">
        <f t="shared" si="72"/>
        <v>64</v>
      </c>
      <c r="F1180" s="6">
        <v>0.25</v>
      </c>
      <c r="G1180" t="str">
        <f t="shared" si="73"/>
        <v>Sprout &amp; Harvest Farm</v>
      </c>
      <c r="H1180">
        <f t="shared" si="74"/>
        <v>20.25</v>
      </c>
      <c r="I1180">
        <f t="shared" si="75"/>
        <v>-300</v>
      </c>
    </row>
    <row r="1181" spans="1:9" ht="15.75" x14ac:dyDescent="0.25">
      <c r="A1181" s="5" t="s">
        <v>268</v>
      </c>
      <c r="B1181" s="5" t="s">
        <v>12</v>
      </c>
      <c r="C1181" s="5" t="s">
        <v>13</v>
      </c>
      <c r="D1181" s="6">
        <v>79</v>
      </c>
      <c r="E1181">
        <f t="shared" si="72"/>
        <v>40</v>
      </c>
      <c r="F1181" s="6">
        <v>0.25</v>
      </c>
      <c r="G1181" t="str">
        <f t="shared" si="73"/>
        <v>Unknown</v>
      </c>
      <c r="H1181">
        <f t="shared" si="74"/>
        <v>19.75</v>
      </c>
      <c r="I1181">
        <f t="shared" si="75"/>
        <v>-300</v>
      </c>
    </row>
    <row r="1182" spans="1:9" ht="15.75" x14ac:dyDescent="0.25">
      <c r="A1182" s="5" t="s">
        <v>268</v>
      </c>
      <c r="B1182" s="5" t="s">
        <v>48</v>
      </c>
      <c r="C1182" s="5" t="s">
        <v>49</v>
      </c>
      <c r="D1182" s="6">
        <v>115</v>
      </c>
      <c r="E1182">
        <f t="shared" si="72"/>
        <v>99</v>
      </c>
      <c r="F1182" s="6">
        <v>1</v>
      </c>
      <c r="G1182" t="str">
        <f t="shared" si="73"/>
        <v>Vibrant Veggies</v>
      </c>
      <c r="H1182">
        <f t="shared" si="74"/>
        <v>115</v>
      </c>
      <c r="I1182">
        <f t="shared" si="75"/>
        <v>0</v>
      </c>
    </row>
    <row r="1183" spans="1:9" ht="15.75" x14ac:dyDescent="0.25">
      <c r="A1183" s="5" t="s">
        <v>268</v>
      </c>
      <c r="B1183" s="5" t="s">
        <v>30</v>
      </c>
      <c r="C1183" s="5" t="s">
        <v>31</v>
      </c>
      <c r="D1183" s="6">
        <v>39</v>
      </c>
      <c r="E1183">
        <f t="shared" si="72"/>
        <v>34</v>
      </c>
      <c r="F1183" s="6">
        <v>4.2</v>
      </c>
      <c r="G1183" t="str">
        <f t="shared" si="73"/>
        <v>Unknown</v>
      </c>
      <c r="H1183">
        <f t="shared" si="74"/>
        <v>163.80000000000001</v>
      </c>
      <c r="I1183">
        <f t="shared" si="75"/>
        <v>76.190476190476204</v>
      </c>
    </row>
    <row r="1184" spans="1:9" ht="15.75" x14ac:dyDescent="0.25">
      <c r="A1184" s="5" t="s">
        <v>268</v>
      </c>
      <c r="B1184" s="5" t="s">
        <v>93</v>
      </c>
      <c r="C1184" s="5" t="s">
        <v>94</v>
      </c>
      <c r="D1184" s="6">
        <v>50</v>
      </c>
      <c r="E1184">
        <f t="shared" si="72"/>
        <v>40</v>
      </c>
      <c r="F1184" s="6">
        <v>3</v>
      </c>
      <c r="G1184" t="str">
        <f t="shared" si="73"/>
        <v>Unknown</v>
      </c>
      <c r="H1184">
        <f t="shared" si="74"/>
        <v>150</v>
      </c>
      <c r="I1184">
        <f t="shared" si="75"/>
        <v>66.666666666666657</v>
      </c>
    </row>
    <row r="1185" spans="1:9" ht="15.75" x14ac:dyDescent="0.25">
      <c r="A1185" s="5" t="s">
        <v>268</v>
      </c>
      <c r="B1185" s="5" t="s">
        <v>105</v>
      </c>
      <c r="C1185" s="5" t="s">
        <v>106</v>
      </c>
      <c r="D1185" s="6">
        <v>37</v>
      </c>
      <c r="E1185">
        <f t="shared" si="72"/>
        <v>40</v>
      </c>
      <c r="F1185" s="6">
        <v>1</v>
      </c>
      <c r="G1185" t="str">
        <f t="shared" si="73"/>
        <v>Unknown</v>
      </c>
      <c r="H1185">
        <f t="shared" si="74"/>
        <v>37</v>
      </c>
      <c r="I1185">
        <f t="shared" si="75"/>
        <v>0</v>
      </c>
    </row>
    <row r="1186" spans="1:9" ht="15.75" x14ac:dyDescent="0.25">
      <c r="A1186" s="5" t="s">
        <v>268</v>
      </c>
      <c r="B1186" s="5" t="s">
        <v>36</v>
      </c>
      <c r="C1186" s="5" t="s">
        <v>37</v>
      </c>
      <c r="D1186" s="6">
        <v>33</v>
      </c>
      <c r="E1186">
        <f t="shared" si="72"/>
        <v>30</v>
      </c>
      <c r="F1186" s="6">
        <v>2</v>
      </c>
      <c r="G1186" t="str">
        <f t="shared" si="73"/>
        <v>Unknown</v>
      </c>
      <c r="H1186">
        <f t="shared" si="74"/>
        <v>66</v>
      </c>
      <c r="I1186">
        <f t="shared" si="75"/>
        <v>50</v>
      </c>
    </row>
    <row r="1187" spans="1:9" ht="15.75" x14ac:dyDescent="0.25">
      <c r="A1187" s="5" t="s">
        <v>268</v>
      </c>
      <c r="B1187" s="5" t="s">
        <v>54</v>
      </c>
      <c r="C1187" s="5" t="s">
        <v>55</v>
      </c>
      <c r="D1187" s="6">
        <v>25</v>
      </c>
      <c r="E1187">
        <f t="shared" si="72"/>
        <v>40</v>
      </c>
      <c r="F1187" s="6">
        <v>6</v>
      </c>
      <c r="G1187" t="str">
        <f t="shared" si="73"/>
        <v>Unknown</v>
      </c>
      <c r="H1187">
        <f t="shared" si="74"/>
        <v>150</v>
      </c>
      <c r="I1187">
        <f t="shared" si="75"/>
        <v>83.333333333333343</v>
      </c>
    </row>
    <row r="1188" spans="1:9" ht="15.75" x14ac:dyDescent="0.25">
      <c r="A1188" s="5" t="s">
        <v>269</v>
      </c>
      <c r="B1188" s="5" t="s">
        <v>50</v>
      </c>
      <c r="C1188" s="5" t="s">
        <v>51</v>
      </c>
      <c r="D1188" s="6">
        <v>69</v>
      </c>
      <c r="E1188">
        <f t="shared" si="72"/>
        <v>65</v>
      </c>
      <c r="F1188" s="6">
        <v>2</v>
      </c>
      <c r="G1188" t="str">
        <f t="shared" si="73"/>
        <v>Valley's Bounty</v>
      </c>
      <c r="H1188">
        <f t="shared" si="74"/>
        <v>138</v>
      </c>
      <c r="I1188">
        <f t="shared" si="75"/>
        <v>50</v>
      </c>
    </row>
    <row r="1189" spans="1:9" ht="15.75" x14ac:dyDescent="0.25">
      <c r="A1189" s="5" t="s">
        <v>269</v>
      </c>
      <c r="B1189" s="5" t="s">
        <v>61</v>
      </c>
      <c r="C1189" s="5" t="s">
        <v>62</v>
      </c>
      <c r="D1189" s="6">
        <v>102</v>
      </c>
      <c r="E1189">
        <f t="shared" si="72"/>
        <v>40</v>
      </c>
      <c r="F1189" s="6">
        <v>6</v>
      </c>
      <c r="G1189" t="str">
        <f t="shared" si="73"/>
        <v>Unknown</v>
      </c>
      <c r="H1189">
        <f t="shared" si="74"/>
        <v>612</v>
      </c>
      <c r="I1189">
        <f t="shared" si="75"/>
        <v>83.333333333333343</v>
      </c>
    </row>
    <row r="1190" spans="1:9" ht="15.75" x14ac:dyDescent="0.25">
      <c r="A1190" s="5" t="s">
        <v>269</v>
      </c>
      <c r="B1190" s="5" t="s">
        <v>22</v>
      </c>
      <c r="C1190" s="5" t="s">
        <v>23</v>
      </c>
      <c r="D1190" s="6">
        <v>25</v>
      </c>
      <c r="E1190">
        <f t="shared" si="72"/>
        <v>20</v>
      </c>
      <c r="F1190" s="6">
        <v>1</v>
      </c>
      <c r="G1190" t="str">
        <f t="shared" si="73"/>
        <v>Sun-Kissed Produce</v>
      </c>
      <c r="H1190">
        <f t="shared" si="74"/>
        <v>25</v>
      </c>
      <c r="I1190">
        <f t="shared" si="75"/>
        <v>0</v>
      </c>
    </row>
    <row r="1191" spans="1:9" ht="15.75" x14ac:dyDescent="0.25">
      <c r="A1191" s="5" t="s">
        <v>269</v>
      </c>
      <c r="B1191" s="5" t="s">
        <v>136</v>
      </c>
      <c r="C1191" s="5" t="s">
        <v>137</v>
      </c>
      <c r="D1191" s="6">
        <v>160</v>
      </c>
      <c r="E1191">
        <f t="shared" si="72"/>
        <v>40</v>
      </c>
      <c r="F1191" s="6">
        <v>0.5</v>
      </c>
      <c r="G1191" t="str">
        <f t="shared" si="73"/>
        <v>Unknown</v>
      </c>
      <c r="H1191">
        <f t="shared" si="74"/>
        <v>80</v>
      </c>
      <c r="I1191">
        <f t="shared" si="75"/>
        <v>-100</v>
      </c>
    </row>
    <row r="1192" spans="1:9" ht="15.75" x14ac:dyDescent="0.25">
      <c r="A1192" s="5" t="s">
        <v>270</v>
      </c>
      <c r="B1192" s="5" t="s">
        <v>24</v>
      </c>
      <c r="C1192" s="5" t="s">
        <v>25</v>
      </c>
      <c r="D1192" s="6">
        <v>36</v>
      </c>
      <c r="E1192">
        <f t="shared" si="72"/>
        <v>10</v>
      </c>
      <c r="F1192" s="6">
        <v>1</v>
      </c>
      <c r="G1192" t="str">
        <f t="shared" si="73"/>
        <v>Root to Table Farms</v>
      </c>
      <c r="H1192">
        <f t="shared" si="74"/>
        <v>36</v>
      </c>
      <c r="I1192">
        <f t="shared" si="75"/>
        <v>0</v>
      </c>
    </row>
    <row r="1193" spans="1:9" ht="15.75" x14ac:dyDescent="0.25">
      <c r="A1193" s="5" t="s">
        <v>270</v>
      </c>
      <c r="B1193" s="5" t="s">
        <v>74</v>
      </c>
      <c r="C1193" s="5" t="s">
        <v>75</v>
      </c>
      <c r="D1193" s="6">
        <v>17</v>
      </c>
      <c r="E1193">
        <f t="shared" si="72"/>
        <v>40</v>
      </c>
      <c r="F1193" s="6">
        <v>1</v>
      </c>
      <c r="G1193" t="str">
        <f t="shared" si="73"/>
        <v>Unknown</v>
      </c>
      <c r="H1193">
        <f t="shared" si="74"/>
        <v>17</v>
      </c>
      <c r="I1193">
        <f t="shared" si="75"/>
        <v>0</v>
      </c>
    </row>
    <row r="1194" spans="1:9" ht="15.75" x14ac:dyDescent="0.25">
      <c r="A1194" s="5" t="s">
        <v>270</v>
      </c>
      <c r="B1194" s="5" t="s">
        <v>100</v>
      </c>
      <c r="C1194" s="5" t="s">
        <v>101</v>
      </c>
      <c r="D1194" s="6">
        <v>19</v>
      </c>
      <c r="E1194">
        <f t="shared" si="72"/>
        <v>40</v>
      </c>
      <c r="F1194" s="6">
        <v>4</v>
      </c>
      <c r="G1194" t="str">
        <f t="shared" si="73"/>
        <v>Unknown</v>
      </c>
      <c r="H1194">
        <f t="shared" si="74"/>
        <v>76</v>
      </c>
      <c r="I1194">
        <f t="shared" si="75"/>
        <v>75</v>
      </c>
    </row>
    <row r="1195" spans="1:9" ht="15.75" x14ac:dyDescent="0.25">
      <c r="A1195" s="5" t="s">
        <v>270</v>
      </c>
      <c r="B1195" s="5" t="s">
        <v>249</v>
      </c>
      <c r="C1195" s="5" t="s">
        <v>250</v>
      </c>
      <c r="D1195" s="6">
        <v>25</v>
      </c>
      <c r="E1195">
        <f t="shared" si="72"/>
        <v>40</v>
      </c>
      <c r="F1195" s="6">
        <v>2</v>
      </c>
      <c r="G1195" t="str">
        <f t="shared" si="73"/>
        <v>Unknown</v>
      </c>
      <c r="H1195">
        <f t="shared" si="74"/>
        <v>50</v>
      </c>
      <c r="I1195">
        <f t="shared" si="75"/>
        <v>50</v>
      </c>
    </row>
    <row r="1196" spans="1:9" ht="15.75" x14ac:dyDescent="0.25">
      <c r="A1196" s="5" t="s">
        <v>270</v>
      </c>
      <c r="B1196" s="5" t="s">
        <v>48</v>
      </c>
      <c r="C1196" s="5" t="s">
        <v>49</v>
      </c>
      <c r="D1196" s="6">
        <v>113</v>
      </c>
      <c r="E1196">
        <f t="shared" si="72"/>
        <v>99</v>
      </c>
      <c r="F1196" s="6">
        <v>1</v>
      </c>
      <c r="G1196" t="str">
        <f t="shared" si="73"/>
        <v>Vibrant Veggies</v>
      </c>
      <c r="H1196">
        <f t="shared" si="74"/>
        <v>113</v>
      </c>
      <c r="I1196">
        <f t="shared" si="75"/>
        <v>0</v>
      </c>
    </row>
    <row r="1197" spans="1:9" ht="15.75" x14ac:dyDescent="0.25">
      <c r="A1197" s="5" t="s">
        <v>270</v>
      </c>
      <c r="B1197" s="5" t="s">
        <v>148</v>
      </c>
      <c r="C1197" s="5" t="s">
        <v>149</v>
      </c>
      <c r="D1197" s="6">
        <v>345</v>
      </c>
      <c r="E1197">
        <f t="shared" si="72"/>
        <v>40</v>
      </c>
      <c r="F1197" s="6">
        <v>1</v>
      </c>
      <c r="G1197" t="str">
        <f t="shared" si="73"/>
        <v>Unknown</v>
      </c>
      <c r="H1197">
        <f t="shared" si="74"/>
        <v>345</v>
      </c>
      <c r="I1197">
        <f t="shared" si="75"/>
        <v>0</v>
      </c>
    </row>
    <row r="1198" spans="1:9" ht="15.75" x14ac:dyDescent="0.25">
      <c r="A1198" s="5" t="s">
        <v>270</v>
      </c>
      <c r="B1198" s="5" t="s">
        <v>28</v>
      </c>
      <c r="C1198" s="5" t="s">
        <v>29</v>
      </c>
      <c r="D1198" s="6">
        <v>90</v>
      </c>
      <c r="E1198">
        <f t="shared" si="72"/>
        <v>90</v>
      </c>
      <c r="F1198" s="6">
        <v>1</v>
      </c>
      <c r="G1198" t="str">
        <f t="shared" si="73"/>
        <v>Sun-Kissed Produce</v>
      </c>
      <c r="H1198">
        <f t="shared" si="74"/>
        <v>90</v>
      </c>
      <c r="I1198">
        <f t="shared" si="75"/>
        <v>0</v>
      </c>
    </row>
    <row r="1199" spans="1:9" ht="15.75" x14ac:dyDescent="0.25">
      <c r="A1199" s="5" t="s">
        <v>270</v>
      </c>
      <c r="B1199" s="5" t="s">
        <v>30</v>
      </c>
      <c r="C1199" s="5" t="s">
        <v>31</v>
      </c>
      <c r="D1199" s="6">
        <v>32</v>
      </c>
      <c r="E1199">
        <f t="shared" si="72"/>
        <v>34</v>
      </c>
      <c r="F1199" s="6">
        <v>1</v>
      </c>
      <c r="G1199" t="str">
        <f t="shared" si="73"/>
        <v>Unknown</v>
      </c>
      <c r="H1199">
        <f t="shared" si="74"/>
        <v>32</v>
      </c>
      <c r="I1199">
        <f t="shared" si="75"/>
        <v>0</v>
      </c>
    </row>
    <row r="1200" spans="1:9" ht="15.75" x14ac:dyDescent="0.25">
      <c r="A1200" s="5" t="s">
        <v>270</v>
      </c>
      <c r="B1200" s="5" t="s">
        <v>105</v>
      </c>
      <c r="C1200" s="5" t="s">
        <v>106</v>
      </c>
      <c r="D1200" s="6">
        <v>29</v>
      </c>
      <c r="E1200">
        <f t="shared" si="72"/>
        <v>40</v>
      </c>
      <c r="F1200" s="6">
        <v>1</v>
      </c>
      <c r="G1200" t="str">
        <f t="shared" si="73"/>
        <v>Unknown</v>
      </c>
      <c r="H1200">
        <f t="shared" si="74"/>
        <v>29</v>
      </c>
      <c r="I1200">
        <f t="shared" si="75"/>
        <v>0</v>
      </c>
    </row>
    <row r="1201" spans="1:9" ht="15.75" x14ac:dyDescent="0.25">
      <c r="A1201" s="5" t="s">
        <v>270</v>
      </c>
      <c r="B1201" s="5" t="s">
        <v>56</v>
      </c>
      <c r="C1201" s="5" t="s">
        <v>57</v>
      </c>
      <c r="D1201" s="6">
        <v>32</v>
      </c>
      <c r="E1201">
        <f t="shared" si="72"/>
        <v>40</v>
      </c>
      <c r="F1201" s="6">
        <v>1</v>
      </c>
      <c r="G1201" t="str">
        <f t="shared" si="73"/>
        <v>Unknown</v>
      </c>
      <c r="H1201">
        <f t="shared" si="74"/>
        <v>32</v>
      </c>
      <c r="I1201">
        <f t="shared" si="75"/>
        <v>0</v>
      </c>
    </row>
    <row r="1202" spans="1:9" ht="15.75" x14ac:dyDescent="0.25">
      <c r="A1202" s="5" t="s">
        <v>270</v>
      </c>
      <c r="B1202" s="5" t="s">
        <v>93</v>
      </c>
      <c r="C1202" s="5" t="s">
        <v>94</v>
      </c>
      <c r="D1202" s="6">
        <v>49</v>
      </c>
      <c r="E1202">
        <f t="shared" si="72"/>
        <v>40</v>
      </c>
      <c r="F1202" s="6">
        <v>0.5</v>
      </c>
      <c r="G1202" t="str">
        <f t="shared" si="73"/>
        <v>Unknown</v>
      </c>
      <c r="H1202">
        <f t="shared" si="74"/>
        <v>24.5</v>
      </c>
      <c r="I1202">
        <f t="shared" si="75"/>
        <v>-100</v>
      </c>
    </row>
    <row r="1203" spans="1:9" ht="15.75" x14ac:dyDescent="0.25">
      <c r="A1203" s="5" t="s">
        <v>270</v>
      </c>
      <c r="B1203" s="5" t="s">
        <v>102</v>
      </c>
      <c r="C1203" s="5" t="s">
        <v>103</v>
      </c>
      <c r="D1203" s="6">
        <v>76</v>
      </c>
      <c r="E1203">
        <f t="shared" si="72"/>
        <v>40</v>
      </c>
      <c r="F1203" s="6">
        <v>0.5</v>
      </c>
      <c r="G1203" t="str">
        <f t="shared" si="73"/>
        <v>Unknown</v>
      </c>
      <c r="H1203">
        <f t="shared" si="74"/>
        <v>38</v>
      </c>
      <c r="I1203">
        <f t="shared" si="75"/>
        <v>-100</v>
      </c>
    </row>
    <row r="1204" spans="1:9" ht="15.75" x14ac:dyDescent="0.25">
      <c r="A1204" s="5" t="s">
        <v>270</v>
      </c>
      <c r="B1204" s="5" t="s">
        <v>95</v>
      </c>
      <c r="C1204" s="5" t="s">
        <v>96</v>
      </c>
      <c r="D1204" s="6">
        <v>39</v>
      </c>
      <c r="E1204">
        <f t="shared" si="72"/>
        <v>40</v>
      </c>
      <c r="F1204" s="6">
        <v>10</v>
      </c>
      <c r="G1204" t="str">
        <f t="shared" si="73"/>
        <v>Unknown</v>
      </c>
      <c r="H1204">
        <f t="shared" si="74"/>
        <v>390</v>
      </c>
      <c r="I1204">
        <f t="shared" si="75"/>
        <v>90</v>
      </c>
    </row>
    <row r="1205" spans="1:9" ht="15.75" x14ac:dyDescent="0.25">
      <c r="A1205" s="5" t="s">
        <v>271</v>
      </c>
      <c r="B1205" s="5" t="s">
        <v>24</v>
      </c>
      <c r="C1205" s="5" t="s">
        <v>25</v>
      </c>
      <c r="D1205" s="6">
        <v>28</v>
      </c>
      <c r="E1205">
        <f t="shared" si="72"/>
        <v>10</v>
      </c>
      <c r="F1205" s="6">
        <v>1</v>
      </c>
      <c r="G1205" t="str">
        <f t="shared" si="73"/>
        <v>Root to Table Farms</v>
      </c>
      <c r="H1205">
        <f t="shared" si="74"/>
        <v>28</v>
      </c>
      <c r="I1205">
        <f t="shared" si="75"/>
        <v>0</v>
      </c>
    </row>
    <row r="1206" spans="1:9" ht="15.75" x14ac:dyDescent="0.25">
      <c r="A1206" s="5" t="s">
        <v>271</v>
      </c>
      <c r="B1206" s="5" t="s">
        <v>249</v>
      </c>
      <c r="C1206" s="5" t="s">
        <v>250</v>
      </c>
      <c r="D1206" s="6">
        <v>30</v>
      </c>
      <c r="E1206">
        <f t="shared" si="72"/>
        <v>40</v>
      </c>
      <c r="F1206" s="6">
        <v>1</v>
      </c>
      <c r="G1206" t="str">
        <f t="shared" si="73"/>
        <v>Unknown</v>
      </c>
      <c r="H1206">
        <f t="shared" si="74"/>
        <v>30</v>
      </c>
      <c r="I1206">
        <f t="shared" si="75"/>
        <v>0</v>
      </c>
    </row>
    <row r="1207" spans="1:9" ht="15.75" x14ac:dyDescent="0.25">
      <c r="A1207" s="5" t="s">
        <v>271</v>
      </c>
      <c r="B1207" s="5" t="s">
        <v>14</v>
      </c>
      <c r="C1207" s="5" t="s">
        <v>15</v>
      </c>
      <c r="D1207" s="6">
        <v>112</v>
      </c>
      <c r="E1207">
        <f t="shared" si="72"/>
        <v>40</v>
      </c>
      <c r="F1207" s="6">
        <v>0.5</v>
      </c>
      <c r="G1207" t="str">
        <f t="shared" si="73"/>
        <v>Unknown</v>
      </c>
      <c r="H1207">
        <f t="shared" si="74"/>
        <v>56</v>
      </c>
      <c r="I1207">
        <f t="shared" si="75"/>
        <v>-100</v>
      </c>
    </row>
    <row r="1208" spans="1:9" ht="15.75" x14ac:dyDescent="0.25">
      <c r="A1208" s="5" t="s">
        <v>271</v>
      </c>
      <c r="B1208" s="5" t="s">
        <v>16</v>
      </c>
      <c r="C1208" s="5" t="s">
        <v>17</v>
      </c>
      <c r="D1208" s="6">
        <v>112</v>
      </c>
      <c r="E1208">
        <f t="shared" si="72"/>
        <v>67</v>
      </c>
      <c r="F1208" s="6">
        <v>0.5</v>
      </c>
      <c r="G1208" t="str">
        <f t="shared" si="73"/>
        <v>Unknown</v>
      </c>
      <c r="H1208">
        <f t="shared" si="74"/>
        <v>56</v>
      </c>
      <c r="I1208">
        <f t="shared" si="75"/>
        <v>-100</v>
      </c>
    </row>
    <row r="1209" spans="1:9" ht="15.75" x14ac:dyDescent="0.25">
      <c r="A1209" s="5" t="s">
        <v>271</v>
      </c>
      <c r="B1209" s="5" t="s">
        <v>100</v>
      </c>
      <c r="C1209" s="5" t="s">
        <v>101</v>
      </c>
      <c r="D1209" s="6">
        <v>21</v>
      </c>
      <c r="E1209">
        <f t="shared" si="72"/>
        <v>40</v>
      </c>
      <c r="F1209" s="6">
        <v>1</v>
      </c>
      <c r="G1209" t="str">
        <f t="shared" si="73"/>
        <v>Unknown</v>
      </c>
      <c r="H1209">
        <f t="shared" si="74"/>
        <v>21</v>
      </c>
      <c r="I1209">
        <f t="shared" si="75"/>
        <v>0</v>
      </c>
    </row>
    <row r="1210" spans="1:9" ht="15.75" x14ac:dyDescent="0.25">
      <c r="A1210" s="5" t="s">
        <v>271</v>
      </c>
      <c r="B1210" s="5" t="s">
        <v>30</v>
      </c>
      <c r="C1210" s="5" t="s">
        <v>31</v>
      </c>
      <c r="D1210" s="6">
        <v>39</v>
      </c>
      <c r="E1210">
        <f t="shared" si="72"/>
        <v>34</v>
      </c>
      <c r="F1210" s="6">
        <v>0.5</v>
      </c>
      <c r="G1210" t="str">
        <f t="shared" si="73"/>
        <v>Unknown</v>
      </c>
      <c r="H1210">
        <f t="shared" si="74"/>
        <v>19.5</v>
      </c>
      <c r="I1210">
        <f t="shared" si="75"/>
        <v>-100</v>
      </c>
    </row>
    <row r="1211" spans="1:9" ht="15.75" x14ac:dyDescent="0.25">
      <c r="A1211" s="5" t="s">
        <v>271</v>
      </c>
      <c r="B1211" s="5" t="s">
        <v>22</v>
      </c>
      <c r="C1211" s="5" t="s">
        <v>23</v>
      </c>
      <c r="D1211" s="6">
        <v>25</v>
      </c>
      <c r="E1211">
        <f t="shared" si="72"/>
        <v>20</v>
      </c>
      <c r="F1211" s="6">
        <v>1</v>
      </c>
      <c r="G1211" t="str">
        <f t="shared" si="73"/>
        <v>Sun-Kissed Produce</v>
      </c>
      <c r="H1211">
        <f t="shared" si="74"/>
        <v>25</v>
      </c>
      <c r="I1211">
        <f t="shared" si="75"/>
        <v>0</v>
      </c>
    </row>
    <row r="1212" spans="1:9" ht="15.75" x14ac:dyDescent="0.25">
      <c r="A1212" s="5" t="s">
        <v>271</v>
      </c>
      <c r="B1212" s="5" t="s">
        <v>102</v>
      </c>
      <c r="C1212" s="5" t="s">
        <v>103</v>
      </c>
      <c r="D1212" s="6">
        <v>68</v>
      </c>
      <c r="E1212">
        <f t="shared" si="72"/>
        <v>40</v>
      </c>
      <c r="F1212" s="6">
        <v>0.5</v>
      </c>
      <c r="G1212" t="str">
        <f t="shared" si="73"/>
        <v>Unknown</v>
      </c>
      <c r="H1212">
        <f t="shared" si="74"/>
        <v>34</v>
      </c>
      <c r="I1212">
        <f t="shared" si="75"/>
        <v>-100</v>
      </c>
    </row>
    <row r="1213" spans="1:9" ht="15.75" x14ac:dyDescent="0.25">
      <c r="A1213" s="5" t="s">
        <v>271</v>
      </c>
      <c r="B1213" s="5" t="s">
        <v>85</v>
      </c>
      <c r="C1213" s="5" t="s">
        <v>86</v>
      </c>
      <c r="D1213" s="6">
        <v>545</v>
      </c>
      <c r="E1213">
        <f t="shared" si="72"/>
        <v>40</v>
      </c>
      <c r="F1213" s="6">
        <v>0.5</v>
      </c>
      <c r="G1213" t="str">
        <f t="shared" si="73"/>
        <v>Unknown</v>
      </c>
      <c r="H1213">
        <f t="shared" si="74"/>
        <v>272.5</v>
      </c>
      <c r="I1213">
        <f t="shared" si="75"/>
        <v>-100</v>
      </c>
    </row>
    <row r="1214" spans="1:9" ht="15.75" x14ac:dyDescent="0.25">
      <c r="A1214" s="5" t="s">
        <v>271</v>
      </c>
      <c r="B1214" s="5" t="s">
        <v>48</v>
      </c>
      <c r="C1214" s="5" t="s">
        <v>49</v>
      </c>
      <c r="D1214" s="6">
        <v>115</v>
      </c>
      <c r="E1214">
        <f t="shared" si="72"/>
        <v>99</v>
      </c>
      <c r="F1214" s="6">
        <v>0.5</v>
      </c>
      <c r="G1214" t="str">
        <f t="shared" si="73"/>
        <v>Vibrant Veggies</v>
      </c>
      <c r="H1214">
        <f t="shared" si="74"/>
        <v>57.5</v>
      </c>
      <c r="I1214">
        <f t="shared" si="75"/>
        <v>-100</v>
      </c>
    </row>
    <row r="1215" spans="1:9" ht="15.75" x14ac:dyDescent="0.25">
      <c r="A1215" s="5" t="s">
        <v>271</v>
      </c>
      <c r="B1215" s="5" t="s">
        <v>36</v>
      </c>
      <c r="C1215" s="5" t="s">
        <v>37</v>
      </c>
      <c r="D1215" s="6">
        <v>33</v>
      </c>
      <c r="E1215">
        <f t="shared" si="72"/>
        <v>30</v>
      </c>
      <c r="F1215" s="6">
        <v>0.6</v>
      </c>
      <c r="G1215" t="str">
        <f t="shared" si="73"/>
        <v>Unknown</v>
      </c>
      <c r="H1215">
        <f t="shared" si="74"/>
        <v>19.8</v>
      </c>
      <c r="I1215">
        <f t="shared" si="75"/>
        <v>-66.666666666666657</v>
      </c>
    </row>
    <row r="1216" spans="1:9" ht="15.75" x14ac:dyDescent="0.25">
      <c r="A1216" s="5" t="s">
        <v>271</v>
      </c>
      <c r="B1216" s="5" t="s">
        <v>93</v>
      </c>
      <c r="C1216" s="5" t="s">
        <v>94</v>
      </c>
      <c r="D1216" s="6">
        <v>50</v>
      </c>
      <c r="E1216">
        <f t="shared" si="72"/>
        <v>40</v>
      </c>
      <c r="F1216" s="6">
        <v>1</v>
      </c>
      <c r="G1216" t="str">
        <f t="shared" si="73"/>
        <v>Unknown</v>
      </c>
      <c r="H1216">
        <f t="shared" si="74"/>
        <v>50</v>
      </c>
      <c r="I1216">
        <f t="shared" si="75"/>
        <v>0</v>
      </c>
    </row>
    <row r="1217" spans="1:9" ht="15.75" x14ac:dyDescent="0.25">
      <c r="A1217" s="5" t="s">
        <v>271</v>
      </c>
      <c r="B1217" s="5" t="s">
        <v>145</v>
      </c>
      <c r="C1217" s="5" t="s">
        <v>146</v>
      </c>
      <c r="D1217" s="6">
        <v>29.5</v>
      </c>
      <c r="E1217">
        <f t="shared" si="72"/>
        <v>40</v>
      </c>
      <c r="F1217" s="6">
        <v>1</v>
      </c>
      <c r="G1217" t="str">
        <f t="shared" si="73"/>
        <v>Unknown</v>
      </c>
      <c r="H1217">
        <f t="shared" si="74"/>
        <v>29.5</v>
      </c>
      <c r="I1217">
        <f t="shared" si="75"/>
        <v>0</v>
      </c>
    </row>
    <row r="1218" spans="1:9" ht="15.75" x14ac:dyDescent="0.25">
      <c r="A1218" s="5" t="s">
        <v>271</v>
      </c>
      <c r="B1218" s="5" t="s">
        <v>63</v>
      </c>
      <c r="C1218" s="5" t="s">
        <v>64</v>
      </c>
      <c r="D1218" s="6">
        <v>102</v>
      </c>
      <c r="E1218">
        <f t="shared" si="72"/>
        <v>40</v>
      </c>
      <c r="F1218" s="6">
        <v>1</v>
      </c>
      <c r="G1218" t="str">
        <f t="shared" si="73"/>
        <v>Unknown</v>
      </c>
      <c r="H1218">
        <f t="shared" si="74"/>
        <v>102</v>
      </c>
      <c r="I1218">
        <f t="shared" si="75"/>
        <v>0</v>
      </c>
    </row>
    <row r="1219" spans="1:9" ht="15.75" x14ac:dyDescent="0.25">
      <c r="A1219" s="5" t="s">
        <v>271</v>
      </c>
      <c r="B1219" s="5" t="s">
        <v>210</v>
      </c>
      <c r="C1219" s="5" t="s">
        <v>211</v>
      </c>
      <c r="D1219" s="6">
        <v>55</v>
      </c>
      <c r="E1219">
        <f t="shared" ref="E1219:E1282" si="76">IF(C1219="Orange",67,IF(C1219="Tomato",55,IF(C1219="Potato",30,IF(C1219="Pineapple",20,IF(C1219="Grapes",10,IF(C1219="Spinach",33,IF(C1219="Strawberry",90,IF(C1219="Cucumber",34,IF(C1219="Mango",21,IF(C1219="Watermelon",33,IF(C1219="Broccoli",30,IF(C1219="Kiwi",11,IF(C1219="Lemon",20,IF(C1219="Avocado",10,IF(C1219="Cauliflower",14,IF(C1219="Pear",64,IF(C1219="Blueberry",99,IF(C1219="Bell Pepper",65,40)))))))))))))))))
)</f>
        <v>40</v>
      </c>
      <c r="F1219" s="6">
        <v>0.7</v>
      </c>
      <c r="G1219" t="str">
        <f t="shared" ref="G1219:G1282" si="77">IF(C1219="Pear", "Sprout &amp; Harvest Farm",
IF(C1219="Pineapple", "Sun-Kissed Produce",
IF(C1219="Watermelon", "Fresh From the Field",
IF(C1219="Bell Pepper", "Valley's Bounty",
IF(C1219="Blueberry", "Vibrant Veggies",
IF(C1219="Grapes", "Root to Table Farms",
IF(C1219="Cauliflower", "Sprout &amp; Harvest Farm",
IF(C1219="Spinach", "Vibrant Veggies",
IF(C1219="Avocado", "Fresh From the Field",
IF(C1219="Strawberry", "Sun-Kissed Produce",
"Unknown"))))))))))</f>
        <v>Unknown</v>
      </c>
      <c r="H1219">
        <f t="shared" ref="H1219:H1282" si="78">D1219*F1219</f>
        <v>38.5</v>
      </c>
      <c r="I1219">
        <f t="shared" ref="I1219:I1282" si="79">((H1219-D1219)/H1219)*100</f>
        <v>-42.857142857142854</v>
      </c>
    </row>
    <row r="1220" spans="1:9" ht="15.75" x14ac:dyDescent="0.25">
      <c r="A1220" s="5" t="s">
        <v>272</v>
      </c>
      <c r="B1220" s="5" t="s">
        <v>249</v>
      </c>
      <c r="C1220" s="5" t="s">
        <v>250</v>
      </c>
      <c r="D1220" s="6">
        <v>30</v>
      </c>
      <c r="E1220">
        <f t="shared" si="76"/>
        <v>40</v>
      </c>
      <c r="F1220" s="6">
        <v>1</v>
      </c>
      <c r="G1220" t="str">
        <f t="shared" si="77"/>
        <v>Unknown</v>
      </c>
      <c r="H1220">
        <f t="shared" si="78"/>
        <v>30</v>
      </c>
      <c r="I1220">
        <f t="shared" si="79"/>
        <v>0</v>
      </c>
    </row>
    <row r="1221" spans="1:9" ht="15.75" x14ac:dyDescent="0.25">
      <c r="A1221" s="5" t="s">
        <v>272</v>
      </c>
      <c r="B1221" s="5" t="s">
        <v>14</v>
      </c>
      <c r="C1221" s="5" t="s">
        <v>15</v>
      </c>
      <c r="D1221" s="6">
        <v>112</v>
      </c>
      <c r="E1221">
        <f t="shared" si="76"/>
        <v>40</v>
      </c>
      <c r="F1221" s="6">
        <v>0.5</v>
      </c>
      <c r="G1221" t="str">
        <f t="shared" si="77"/>
        <v>Unknown</v>
      </c>
      <c r="H1221">
        <f t="shared" si="78"/>
        <v>56</v>
      </c>
      <c r="I1221">
        <f t="shared" si="79"/>
        <v>-100</v>
      </c>
    </row>
    <row r="1222" spans="1:9" ht="15.75" x14ac:dyDescent="0.25">
      <c r="A1222" s="5" t="s">
        <v>272</v>
      </c>
      <c r="B1222" s="5" t="s">
        <v>36</v>
      </c>
      <c r="C1222" s="5" t="s">
        <v>37</v>
      </c>
      <c r="D1222" s="6">
        <v>33</v>
      </c>
      <c r="E1222">
        <f t="shared" si="76"/>
        <v>30</v>
      </c>
      <c r="F1222" s="6">
        <v>1</v>
      </c>
      <c r="G1222" t="str">
        <f t="shared" si="77"/>
        <v>Unknown</v>
      </c>
      <c r="H1222">
        <f t="shared" si="78"/>
        <v>33</v>
      </c>
      <c r="I1222">
        <f t="shared" si="79"/>
        <v>0</v>
      </c>
    </row>
    <row r="1223" spans="1:9" ht="15.75" x14ac:dyDescent="0.25">
      <c r="A1223" s="5" t="s">
        <v>272</v>
      </c>
      <c r="B1223" s="5" t="s">
        <v>68</v>
      </c>
      <c r="C1223" s="5" t="s">
        <v>69</v>
      </c>
      <c r="D1223" s="6">
        <v>40</v>
      </c>
      <c r="E1223">
        <f t="shared" si="76"/>
        <v>40</v>
      </c>
      <c r="F1223" s="6">
        <v>1</v>
      </c>
      <c r="G1223" t="str">
        <f t="shared" si="77"/>
        <v>Unknown</v>
      </c>
      <c r="H1223">
        <f t="shared" si="78"/>
        <v>40</v>
      </c>
      <c r="I1223">
        <f t="shared" si="79"/>
        <v>0</v>
      </c>
    </row>
    <row r="1224" spans="1:9" ht="15.75" x14ac:dyDescent="0.25">
      <c r="A1224" s="5" t="s">
        <v>272</v>
      </c>
      <c r="B1224" s="5" t="s">
        <v>28</v>
      </c>
      <c r="C1224" s="5" t="s">
        <v>29</v>
      </c>
      <c r="D1224" s="6">
        <v>75</v>
      </c>
      <c r="E1224">
        <f t="shared" si="76"/>
        <v>90</v>
      </c>
      <c r="F1224" s="6">
        <v>1</v>
      </c>
      <c r="G1224" t="str">
        <f t="shared" si="77"/>
        <v>Sun-Kissed Produce</v>
      </c>
      <c r="H1224">
        <f t="shared" si="78"/>
        <v>75</v>
      </c>
      <c r="I1224">
        <f t="shared" si="79"/>
        <v>0</v>
      </c>
    </row>
    <row r="1225" spans="1:9" ht="15.75" x14ac:dyDescent="0.25">
      <c r="A1225" s="5" t="s">
        <v>272</v>
      </c>
      <c r="B1225" s="5" t="s">
        <v>40</v>
      </c>
      <c r="C1225" s="5" t="s">
        <v>41</v>
      </c>
      <c r="D1225" s="6">
        <v>28.5</v>
      </c>
      <c r="E1225">
        <f t="shared" si="76"/>
        <v>20</v>
      </c>
      <c r="F1225" s="6">
        <v>5</v>
      </c>
      <c r="G1225" t="str">
        <f t="shared" si="77"/>
        <v>Unknown</v>
      </c>
      <c r="H1225">
        <f t="shared" si="78"/>
        <v>142.5</v>
      </c>
      <c r="I1225">
        <f t="shared" si="79"/>
        <v>80</v>
      </c>
    </row>
    <row r="1226" spans="1:9" ht="15.75" x14ac:dyDescent="0.25">
      <c r="A1226" s="5" t="s">
        <v>272</v>
      </c>
      <c r="B1226" s="5" t="s">
        <v>30</v>
      </c>
      <c r="C1226" s="5" t="s">
        <v>31</v>
      </c>
      <c r="D1226" s="6">
        <v>39</v>
      </c>
      <c r="E1226">
        <f t="shared" si="76"/>
        <v>34</v>
      </c>
      <c r="F1226" s="6">
        <v>0.5</v>
      </c>
      <c r="G1226" t="str">
        <f t="shared" si="77"/>
        <v>Unknown</v>
      </c>
      <c r="H1226">
        <f t="shared" si="78"/>
        <v>19.5</v>
      </c>
      <c r="I1226">
        <f t="shared" si="79"/>
        <v>-100</v>
      </c>
    </row>
    <row r="1227" spans="1:9" ht="15.75" x14ac:dyDescent="0.25">
      <c r="A1227" s="5" t="s">
        <v>272</v>
      </c>
      <c r="B1227" s="5" t="s">
        <v>18</v>
      </c>
      <c r="C1227" s="5" t="s">
        <v>19</v>
      </c>
      <c r="D1227" s="6">
        <v>80</v>
      </c>
      <c r="E1227">
        <f t="shared" si="76"/>
        <v>55</v>
      </c>
      <c r="F1227" s="6">
        <v>0.5</v>
      </c>
      <c r="G1227" t="str">
        <f t="shared" si="77"/>
        <v>Unknown</v>
      </c>
      <c r="H1227">
        <f t="shared" si="78"/>
        <v>40</v>
      </c>
      <c r="I1227">
        <f t="shared" si="79"/>
        <v>-100</v>
      </c>
    </row>
    <row r="1228" spans="1:9" ht="15.75" x14ac:dyDescent="0.25">
      <c r="A1228" s="5" t="s">
        <v>272</v>
      </c>
      <c r="B1228" s="5" t="s">
        <v>100</v>
      </c>
      <c r="C1228" s="5" t="s">
        <v>101</v>
      </c>
      <c r="D1228" s="6">
        <v>21</v>
      </c>
      <c r="E1228">
        <f t="shared" si="76"/>
        <v>40</v>
      </c>
      <c r="F1228" s="6">
        <v>2</v>
      </c>
      <c r="G1228" t="str">
        <f t="shared" si="77"/>
        <v>Unknown</v>
      </c>
      <c r="H1228">
        <f t="shared" si="78"/>
        <v>42</v>
      </c>
      <c r="I1228">
        <f t="shared" si="79"/>
        <v>50</v>
      </c>
    </row>
    <row r="1229" spans="1:9" ht="15.75" x14ac:dyDescent="0.25">
      <c r="A1229" s="5" t="s">
        <v>272</v>
      </c>
      <c r="B1229" s="5" t="s">
        <v>95</v>
      </c>
      <c r="C1229" s="5" t="s">
        <v>96</v>
      </c>
      <c r="D1229" s="6">
        <v>39</v>
      </c>
      <c r="E1229">
        <f t="shared" si="76"/>
        <v>40</v>
      </c>
      <c r="F1229" s="6">
        <v>6</v>
      </c>
      <c r="G1229" t="str">
        <f t="shared" si="77"/>
        <v>Unknown</v>
      </c>
      <c r="H1229">
        <f t="shared" si="78"/>
        <v>234</v>
      </c>
      <c r="I1229">
        <f t="shared" si="79"/>
        <v>83.333333333333343</v>
      </c>
    </row>
    <row r="1230" spans="1:9" ht="15.75" x14ac:dyDescent="0.25">
      <c r="A1230" s="5" t="s">
        <v>272</v>
      </c>
      <c r="B1230" s="5" t="s">
        <v>26</v>
      </c>
      <c r="C1230" s="5" t="s">
        <v>27</v>
      </c>
      <c r="D1230" s="6">
        <v>49</v>
      </c>
      <c r="E1230">
        <f t="shared" si="76"/>
        <v>33</v>
      </c>
      <c r="F1230" s="6">
        <v>2</v>
      </c>
      <c r="G1230" t="str">
        <f t="shared" si="77"/>
        <v>Vibrant Veggies</v>
      </c>
      <c r="H1230">
        <f t="shared" si="78"/>
        <v>98</v>
      </c>
      <c r="I1230">
        <f t="shared" si="79"/>
        <v>50</v>
      </c>
    </row>
    <row r="1231" spans="1:9" ht="15.75" x14ac:dyDescent="0.25">
      <c r="A1231" s="5" t="s">
        <v>272</v>
      </c>
      <c r="B1231" s="5" t="s">
        <v>93</v>
      </c>
      <c r="C1231" s="5" t="s">
        <v>94</v>
      </c>
      <c r="D1231" s="6">
        <v>50</v>
      </c>
      <c r="E1231">
        <f t="shared" si="76"/>
        <v>40</v>
      </c>
      <c r="F1231" s="6">
        <v>2</v>
      </c>
      <c r="G1231" t="str">
        <f t="shared" si="77"/>
        <v>Unknown</v>
      </c>
      <c r="H1231">
        <f t="shared" si="78"/>
        <v>100</v>
      </c>
      <c r="I1231">
        <f t="shared" si="79"/>
        <v>50</v>
      </c>
    </row>
    <row r="1232" spans="1:9" ht="15.75" x14ac:dyDescent="0.25">
      <c r="A1232" s="5" t="s">
        <v>272</v>
      </c>
      <c r="B1232" s="5" t="s">
        <v>44</v>
      </c>
      <c r="C1232" s="5" t="s">
        <v>45</v>
      </c>
      <c r="D1232" s="6">
        <v>22</v>
      </c>
      <c r="E1232">
        <f t="shared" si="76"/>
        <v>14</v>
      </c>
      <c r="F1232" s="6">
        <v>7</v>
      </c>
      <c r="G1232" t="str">
        <f t="shared" si="77"/>
        <v>Sprout &amp; Harvest Farm</v>
      </c>
      <c r="H1232">
        <f t="shared" si="78"/>
        <v>154</v>
      </c>
      <c r="I1232">
        <f t="shared" si="79"/>
        <v>85.714285714285708</v>
      </c>
    </row>
    <row r="1233" spans="1:9" ht="15.75" x14ac:dyDescent="0.25">
      <c r="A1233" s="5" t="s">
        <v>272</v>
      </c>
      <c r="B1233" s="5" t="s">
        <v>89</v>
      </c>
      <c r="C1233" s="5" t="s">
        <v>90</v>
      </c>
      <c r="D1233" s="6">
        <v>69</v>
      </c>
      <c r="E1233">
        <f t="shared" si="76"/>
        <v>40</v>
      </c>
      <c r="F1233" s="6">
        <v>0.5</v>
      </c>
      <c r="G1233" t="str">
        <f t="shared" si="77"/>
        <v>Unknown</v>
      </c>
      <c r="H1233">
        <f t="shared" si="78"/>
        <v>34.5</v>
      </c>
      <c r="I1233">
        <f t="shared" si="79"/>
        <v>-100</v>
      </c>
    </row>
    <row r="1234" spans="1:9" ht="15.75" x14ac:dyDescent="0.25">
      <c r="A1234" s="5" t="s">
        <v>272</v>
      </c>
      <c r="B1234" s="5" t="s">
        <v>85</v>
      </c>
      <c r="C1234" s="5" t="s">
        <v>86</v>
      </c>
      <c r="D1234" s="6">
        <v>545</v>
      </c>
      <c r="E1234">
        <f t="shared" si="76"/>
        <v>40</v>
      </c>
      <c r="F1234" s="6">
        <v>0.5</v>
      </c>
      <c r="G1234" t="str">
        <f t="shared" si="77"/>
        <v>Unknown</v>
      </c>
      <c r="H1234">
        <f t="shared" si="78"/>
        <v>272.5</v>
      </c>
      <c r="I1234">
        <f t="shared" si="79"/>
        <v>-100</v>
      </c>
    </row>
    <row r="1235" spans="1:9" ht="15.75" x14ac:dyDescent="0.25">
      <c r="A1235" s="5" t="s">
        <v>272</v>
      </c>
      <c r="B1235" s="5" t="s">
        <v>102</v>
      </c>
      <c r="C1235" s="5" t="s">
        <v>103</v>
      </c>
      <c r="D1235" s="6">
        <v>68</v>
      </c>
      <c r="E1235">
        <f t="shared" si="76"/>
        <v>40</v>
      </c>
      <c r="F1235" s="6">
        <v>0.5</v>
      </c>
      <c r="G1235" t="str">
        <f t="shared" si="77"/>
        <v>Unknown</v>
      </c>
      <c r="H1235">
        <f t="shared" si="78"/>
        <v>34</v>
      </c>
      <c r="I1235">
        <f t="shared" si="79"/>
        <v>-100</v>
      </c>
    </row>
    <row r="1236" spans="1:9" ht="15.75" x14ac:dyDescent="0.25">
      <c r="A1236" s="5" t="s">
        <v>272</v>
      </c>
      <c r="B1236" s="5" t="s">
        <v>81</v>
      </c>
      <c r="C1236" s="5" t="s">
        <v>82</v>
      </c>
      <c r="D1236" s="6">
        <v>28</v>
      </c>
      <c r="E1236">
        <f t="shared" si="76"/>
        <v>40</v>
      </c>
      <c r="F1236" s="6">
        <v>1</v>
      </c>
      <c r="G1236" t="str">
        <f t="shared" si="77"/>
        <v>Unknown</v>
      </c>
      <c r="H1236">
        <f t="shared" si="78"/>
        <v>28</v>
      </c>
      <c r="I1236">
        <f t="shared" si="79"/>
        <v>0</v>
      </c>
    </row>
    <row r="1237" spans="1:9" ht="15.75" x14ac:dyDescent="0.25">
      <c r="A1237" s="5" t="s">
        <v>272</v>
      </c>
      <c r="B1237" s="5" t="s">
        <v>79</v>
      </c>
      <c r="C1237" s="5" t="s">
        <v>80</v>
      </c>
      <c r="D1237" s="6">
        <v>104</v>
      </c>
      <c r="E1237">
        <f t="shared" si="76"/>
        <v>40</v>
      </c>
      <c r="F1237" s="6">
        <v>1.5</v>
      </c>
      <c r="G1237" t="str">
        <f t="shared" si="77"/>
        <v>Unknown</v>
      </c>
      <c r="H1237">
        <f t="shared" si="78"/>
        <v>156</v>
      </c>
      <c r="I1237">
        <f t="shared" si="79"/>
        <v>33.333333333333329</v>
      </c>
    </row>
    <row r="1238" spans="1:9" ht="15.75" x14ac:dyDescent="0.25">
      <c r="A1238" s="5" t="s">
        <v>272</v>
      </c>
      <c r="B1238" s="5" t="s">
        <v>50</v>
      </c>
      <c r="C1238" s="5" t="s">
        <v>51</v>
      </c>
      <c r="D1238" s="6">
        <v>69</v>
      </c>
      <c r="E1238">
        <f t="shared" si="76"/>
        <v>65</v>
      </c>
      <c r="F1238" s="6">
        <v>1</v>
      </c>
      <c r="G1238" t="str">
        <f t="shared" si="77"/>
        <v>Valley's Bounty</v>
      </c>
      <c r="H1238">
        <f t="shared" si="78"/>
        <v>69</v>
      </c>
      <c r="I1238">
        <f t="shared" si="79"/>
        <v>0</v>
      </c>
    </row>
    <row r="1239" spans="1:9" ht="15.75" x14ac:dyDescent="0.25">
      <c r="A1239" s="5" t="s">
        <v>273</v>
      </c>
      <c r="B1239" s="5" t="s">
        <v>168</v>
      </c>
      <c r="C1239" s="5" t="s">
        <v>141</v>
      </c>
      <c r="D1239" s="6">
        <v>200</v>
      </c>
      <c r="E1239">
        <f t="shared" si="76"/>
        <v>40</v>
      </c>
      <c r="F1239" s="6">
        <v>0.5</v>
      </c>
      <c r="G1239" t="str">
        <f t="shared" si="77"/>
        <v>Unknown</v>
      </c>
      <c r="H1239">
        <f t="shared" si="78"/>
        <v>100</v>
      </c>
      <c r="I1239">
        <f t="shared" si="79"/>
        <v>-100</v>
      </c>
    </row>
    <row r="1240" spans="1:9" ht="15.75" x14ac:dyDescent="0.25">
      <c r="A1240" s="5" t="s">
        <v>273</v>
      </c>
      <c r="B1240" s="5" t="s">
        <v>10</v>
      </c>
      <c r="C1240" s="5" t="s">
        <v>11</v>
      </c>
      <c r="D1240" s="6">
        <v>97</v>
      </c>
      <c r="E1240">
        <f t="shared" si="76"/>
        <v>40</v>
      </c>
      <c r="F1240" s="6">
        <v>2</v>
      </c>
      <c r="G1240" t="str">
        <f t="shared" si="77"/>
        <v>Unknown</v>
      </c>
      <c r="H1240">
        <f t="shared" si="78"/>
        <v>194</v>
      </c>
      <c r="I1240">
        <f t="shared" si="79"/>
        <v>50</v>
      </c>
    </row>
    <row r="1241" spans="1:9" ht="15.75" x14ac:dyDescent="0.25">
      <c r="A1241" s="5" t="s">
        <v>273</v>
      </c>
      <c r="B1241" s="5" t="s">
        <v>212</v>
      </c>
      <c r="C1241" s="5" t="s">
        <v>213</v>
      </c>
      <c r="D1241" s="6">
        <v>68</v>
      </c>
      <c r="E1241">
        <f t="shared" si="76"/>
        <v>40</v>
      </c>
      <c r="F1241" s="6">
        <v>6</v>
      </c>
      <c r="G1241" t="str">
        <f t="shared" si="77"/>
        <v>Unknown</v>
      </c>
      <c r="H1241">
        <f t="shared" si="78"/>
        <v>408</v>
      </c>
      <c r="I1241">
        <f t="shared" si="79"/>
        <v>83.333333333333343</v>
      </c>
    </row>
    <row r="1242" spans="1:9" ht="15.75" x14ac:dyDescent="0.25">
      <c r="A1242" s="5" t="s">
        <v>273</v>
      </c>
      <c r="B1242" s="5" t="s">
        <v>105</v>
      </c>
      <c r="C1242" s="5" t="s">
        <v>106</v>
      </c>
      <c r="D1242" s="6">
        <v>37</v>
      </c>
      <c r="E1242">
        <f t="shared" si="76"/>
        <v>40</v>
      </c>
      <c r="F1242" s="6">
        <v>0.5</v>
      </c>
      <c r="G1242" t="str">
        <f t="shared" si="77"/>
        <v>Unknown</v>
      </c>
      <c r="H1242">
        <f t="shared" si="78"/>
        <v>18.5</v>
      </c>
      <c r="I1242">
        <f t="shared" si="79"/>
        <v>-100</v>
      </c>
    </row>
    <row r="1243" spans="1:9" ht="15.75" x14ac:dyDescent="0.25">
      <c r="A1243" s="5" t="s">
        <v>273</v>
      </c>
      <c r="B1243" s="5" t="s">
        <v>61</v>
      </c>
      <c r="C1243" s="5" t="s">
        <v>62</v>
      </c>
      <c r="D1243" s="6">
        <v>102</v>
      </c>
      <c r="E1243">
        <f t="shared" si="76"/>
        <v>40</v>
      </c>
      <c r="F1243" s="6">
        <v>1</v>
      </c>
      <c r="G1243" t="str">
        <f t="shared" si="77"/>
        <v>Unknown</v>
      </c>
      <c r="H1243">
        <f t="shared" si="78"/>
        <v>102</v>
      </c>
      <c r="I1243">
        <f t="shared" si="79"/>
        <v>0</v>
      </c>
    </row>
    <row r="1244" spans="1:9" ht="15.75" x14ac:dyDescent="0.25">
      <c r="A1244" s="5" t="s">
        <v>274</v>
      </c>
      <c r="B1244" s="5" t="s">
        <v>249</v>
      </c>
      <c r="C1244" s="5" t="s">
        <v>250</v>
      </c>
      <c r="D1244" s="6">
        <v>30</v>
      </c>
      <c r="E1244">
        <f t="shared" si="76"/>
        <v>40</v>
      </c>
      <c r="F1244" s="6">
        <v>8</v>
      </c>
      <c r="G1244" t="str">
        <f t="shared" si="77"/>
        <v>Unknown</v>
      </c>
      <c r="H1244">
        <f t="shared" si="78"/>
        <v>240</v>
      </c>
      <c r="I1244">
        <f t="shared" si="79"/>
        <v>87.5</v>
      </c>
    </row>
    <row r="1245" spans="1:9" ht="15.75" x14ac:dyDescent="0.25">
      <c r="A1245" s="5" t="s">
        <v>274</v>
      </c>
      <c r="B1245" s="5" t="s">
        <v>36</v>
      </c>
      <c r="C1245" s="5" t="s">
        <v>37</v>
      </c>
      <c r="D1245" s="6">
        <v>33</v>
      </c>
      <c r="E1245">
        <f t="shared" si="76"/>
        <v>30</v>
      </c>
      <c r="F1245" s="6">
        <v>4</v>
      </c>
      <c r="G1245" t="str">
        <f t="shared" si="77"/>
        <v>Unknown</v>
      </c>
      <c r="H1245">
        <f t="shared" si="78"/>
        <v>132</v>
      </c>
      <c r="I1245">
        <f t="shared" si="79"/>
        <v>75</v>
      </c>
    </row>
    <row r="1246" spans="1:9" ht="15.75" x14ac:dyDescent="0.25">
      <c r="A1246" s="5" t="s">
        <v>274</v>
      </c>
      <c r="B1246" s="5" t="s">
        <v>40</v>
      </c>
      <c r="C1246" s="5" t="s">
        <v>41</v>
      </c>
      <c r="D1246" s="6">
        <v>28.5</v>
      </c>
      <c r="E1246">
        <f t="shared" si="76"/>
        <v>20</v>
      </c>
      <c r="F1246" s="6">
        <v>15</v>
      </c>
      <c r="G1246" t="str">
        <f t="shared" si="77"/>
        <v>Unknown</v>
      </c>
      <c r="H1246">
        <f t="shared" si="78"/>
        <v>427.5</v>
      </c>
      <c r="I1246">
        <f t="shared" si="79"/>
        <v>93.333333333333329</v>
      </c>
    </row>
    <row r="1247" spans="1:9" ht="15.75" x14ac:dyDescent="0.25">
      <c r="A1247" s="5" t="s">
        <v>274</v>
      </c>
      <c r="B1247" s="5" t="s">
        <v>30</v>
      </c>
      <c r="C1247" s="5" t="s">
        <v>31</v>
      </c>
      <c r="D1247" s="6">
        <v>39</v>
      </c>
      <c r="E1247">
        <f t="shared" si="76"/>
        <v>34</v>
      </c>
      <c r="F1247" s="6">
        <v>3</v>
      </c>
      <c r="G1247" t="str">
        <f t="shared" si="77"/>
        <v>Unknown</v>
      </c>
      <c r="H1247">
        <f t="shared" si="78"/>
        <v>117</v>
      </c>
      <c r="I1247">
        <f t="shared" si="79"/>
        <v>66.666666666666657</v>
      </c>
    </row>
    <row r="1248" spans="1:9" ht="15.75" x14ac:dyDescent="0.25">
      <c r="A1248" s="5" t="s">
        <v>274</v>
      </c>
      <c r="B1248" s="5" t="s">
        <v>100</v>
      </c>
      <c r="C1248" s="5" t="s">
        <v>101</v>
      </c>
      <c r="D1248" s="6">
        <v>21</v>
      </c>
      <c r="E1248">
        <f t="shared" si="76"/>
        <v>40</v>
      </c>
      <c r="F1248" s="6">
        <v>10</v>
      </c>
      <c r="G1248" t="str">
        <f t="shared" si="77"/>
        <v>Unknown</v>
      </c>
      <c r="H1248">
        <f t="shared" si="78"/>
        <v>210</v>
      </c>
      <c r="I1248">
        <f t="shared" si="79"/>
        <v>90</v>
      </c>
    </row>
    <row r="1249" spans="1:9" ht="15.75" x14ac:dyDescent="0.25">
      <c r="A1249" s="5" t="s">
        <v>274</v>
      </c>
      <c r="B1249" s="5" t="s">
        <v>26</v>
      </c>
      <c r="C1249" s="5" t="s">
        <v>27</v>
      </c>
      <c r="D1249" s="6">
        <v>49</v>
      </c>
      <c r="E1249">
        <f t="shared" si="76"/>
        <v>33</v>
      </c>
      <c r="F1249" s="6">
        <v>4</v>
      </c>
      <c r="G1249" t="str">
        <f t="shared" si="77"/>
        <v>Vibrant Veggies</v>
      </c>
      <c r="H1249">
        <f t="shared" si="78"/>
        <v>196</v>
      </c>
      <c r="I1249">
        <f t="shared" si="79"/>
        <v>75</v>
      </c>
    </row>
    <row r="1250" spans="1:9" ht="15.75" x14ac:dyDescent="0.25">
      <c r="A1250" s="5" t="s">
        <v>274</v>
      </c>
      <c r="B1250" s="5" t="s">
        <v>93</v>
      </c>
      <c r="C1250" s="5" t="s">
        <v>94</v>
      </c>
      <c r="D1250" s="6">
        <v>50</v>
      </c>
      <c r="E1250">
        <f t="shared" si="76"/>
        <v>40</v>
      </c>
      <c r="F1250" s="6">
        <v>1.5</v>
      </c>
      <c r="G1250" t="str">
        <f t="shared" si="77"/>
        <v>Unknown</v>
      </c>
      <c r="H1250">
        <f t="shared" si="78"/>
        <v>75</v>
      </c>
      <c r="I1250">
        <f t="shared" si="79"/>
        <v>33.333333333333329</v>
      </c>
    </row>
    <row r="1251" spans="1:9" ht="15.75" x14ac:dyDescent="0.25">
      <c r="A1251" s="5" t="s">
        <v>274</v>
      </c>
      <c r="B1251" s="5" t="s">
        <v>44</v>
      </c>
      <c r="C1251" s="5" t="s">
        <v>45</v>
      </c>
      <c r="D1251" s="6">
        <v>22</v>
      </c>
      <c r="E1251">
        <f t="shared" si="76"/>
        <v>14</v>
      </c>
      <c r="F1251" s="6">
        <v>1</v>
      </c>
      <c r="G1251" t="str">
        <f t="shared" si="77"/>
        <v>Sprout &amp; Harvest Farm</v>
      </c>
      <c r="H1251">
        <f t="shared" si="78"/>
        <v>22</v>
      </c>
      <c r="I1251">
        <f t="shared" si="79"/>
        <v>0</v>
      </c>
    </row>
    <row r="1252" spans="1:9" ht="15.75" x14ac:dyDescent="0.25">
      <c r="A1252" s="5" t="s">
        <v>274</v>
      </c>
      <c r="B1252" s="5" t="s">
        <v>48</v>
      </c>
      <c r="C1252" s="5" t="s">
        <v>49</v>
      </c>
      <c r="D1252" s="6">
        <v>115</v>
      </c>
      <c r="E1252">
        <f t="shared" si="76"/>
        <v>99</v>
      </c>
      <c r="F1252" s="6">
        <v>2</v>
      </c>
      <c r="G1252" t="str">
        <f t="shared" si="77"/>
        <v>Vibrant Veggies</v>
      </c>
      <c r="H1252">
        <f t="shared" si="78"/>
        <v>230</v>
      </c>
      <c r="I1252">
        <f t="shared" si="79"/>
        <v>50</v>
      </c>
    </row>
    <row r="1253" spans="1:9" ht="15.75" x14ac:dyDescent="0.25">
      <c r="A1253" s="5" t="s">
        <v>274</v>
      </c>
      <c r="B1253" s="5" t="s">
        <v>20</v>
      </c>
      <c r="C1253" s="5" t="s">
        <v>21</v>
      </c>
      <c r="D1253" s="6">
        <v>45</v>
      </c>
      <c r="E1253">
        <f t="shared" si="76"/>
        <v>30</v>
      </c>
      <c r="F1253" s="6">
        <v>4</v>
      </c>
      <c r="G1253" t="str">
        <f t="shared" si="77"/>
        <v>Unknown</v>
      </c>
      <c r="H1253">
        <f t="shared" si="78"/>
        <v>180</v>
      </c>
      <c r="I1253">
        <f t="shared" si="79"/>
        <v>75</v>
      </c>
    </row>
    <row r="1254" spans="1:9" ht="15.75" x14ac:dyDescent="0.25">
      <c r="A1254" s="5" t="s">
        <v>274</v>
      </c>
      <c r="B1254" s="5" t="s">
        <v>111</v>
      </c>
      <c r="C1254" s="5" t="s">
        <v>112</v>
      </c>
      <c r="D1254" s="6">
        <v>49</v>
      </c>
      <c r="E1254">
        <f t="shared" si="76"/>
        <v>40</v>
      </c>
      <c r="F1254" s="6">
        <v>4</v>
      </c>
      <c r="G1254" t="str">
        <f t="shared" si="77"/>
        <v>Unknown</v>
      </c>
      <c r="H1254">
        <f t="shared" si="78"/>
        <v>196</v>
      </c>
      <c r="I1254">
        <f t="shared" si="79"/>
        <v>75</v>
      </c>
    </row>
    <row r="1255" spans="1:9" ht="15.75" x14ac:dyDescent="0.25">
      <c r="A1255" s="5" t="s">
        <v>274</v>
      </c>
      <c r="B1255" s="5" t="s">
        <v>102</v>
      </c>
      <c r="C1255" s="5" t="s">
        <v>103</v>
      </c>
      <c r="D1255" s="6">
        <v>68</v>
      </c>
      <c r="E1255">
        <f t="shared" si="76"/>
        <v>40</v>
      </c>
      <c r="F1255" s="6">
        <v>1</v>
      </c>
      <c r="G1255" t="str">
        <f t="shared" si="77"/>
        <v>Unknown</v>
      </c>
      <c r="H1255">
        <f t="shared" si="78"/>
        <v>68</v>
      </c>
      <c r="I1255">
        <f t="shared" si="79"/>
        <v>0</v>
      </c>
    </row>
    <row r="1256" spans="1:9" ht="15.75" x14ac:dyDescent="0.25">
      <c r="A1256" s="5" t="s">
        <v>274</v>
      </c>
      <c r="B1256" s="5" t="s">
        <v>105</v>
      </c>
      <c r="C1256" s="5" t="s">
        <v>106</v>
      </c>
      <c r="D1256" s="6">
        <v>37</v>
      </c>
      <c r="E1256">
        <f t="shared" si="76"/>
        <v>40</v>
      </c>
      <c r="F1256" s="6">
        <v>0.6</v>
      </c>
      <c r="G1256" t="str">
        <f t="shared" si="77"/>
        <v>Unknown</v>
      </c>
      <c r="H1256">
        <f t="shared" si="78"/>
        <v>22.2</v>
      </c>
      <c r="I1256">
        <f t="shared" si="79"/>
        <v>-66.666666666666671</v>
      </c>
    </row>
    <row r="1257" spans="1:9" ht="15.75" x14ac:dyDescent="0.25">
      <c r="A1257" s="5" t="s">
        <v>274</v>
      </c>
      <c r="B1257" s="5" t="s">
        <v>28</v>
      </c>
      <c r="C1257" s="5" t="s">
        <v>29</v>
      </c>
      <c r="D1257" s="6">
        <v>75</v>
      </c>
      <c r="E1257">
        <f t="shared" si="76"/>
        <v>90</v>
      </c>
      <c r="F1257" s="6">
        <v>1</v>
      </c>
      <c r="G1257" t="str">
        <f t="shared" si="77"/>
        <v>Sun-Kissed Produce</v>
      </c>
      <c r="H1257">
        <f t="shared" si="78"/>
        <v>75</v>
      </c>
      <c r="I1257">
        <f t="shared" si="79"/>
        <v>0</v>
      </c>
    </row>
    <row r="1258" spans="1:9" ht="15.75" x14ac:dyDescent="0.25">
      <c r="A1258" s="5" t="s">
        <v>274</v>
      </c>
      <c r="B1258" s="5" t="s">
        <v>120</v>
      </c>
      <c r="C1258" s="5" t="s">
        <v>121</v>
      </c>
      <c r="D1258" s="6">
        <v>42</v>
      </c>
      <c r="E1258">
        <f t="shared" si="76"/>
        <v>40</v>
      </c>
      <c r="F1258" s="6">
        <v>2</v>
      </c>
      <c r="G1258" t="str">
        <f t="shared" si="77"/>
        <v>Unknown</v>
      </c>
      <c r="H1258">
        <f t="shared" si="78"/>
        <v>84</v>
      </c>
      <c r="I1258">
        <f t="shared" si="79"/>
        <v>50</v>
      </c>
    </row>
    <row r="1259" spans="1:9" ht="15.75" x14ac:dyDescent="0.25">
      <c r="A1259" s="5" t="s">
        <v>275</v>
      </c>
      <c r="B1259" s="5" t="s">
        <v>100</v>
      </c>
      <c r="C1259" s="5" t="s">
        <v>101</v>
      </c>
      <c r="D1259" s="6">
        <v>21</v>
      </c>
      <c r="E1259">
        <f t="shared" si="76"/>
        <v>40</v>
      </c>
      <c r="F1259" s="6">
        <v>15</v>
      </c>
      <c r="G1259" t="str">
        <f t="shared" si="77"/>
        <v>Unknown</v>
      </c>
      <c r="H1259">
        <f t="shared" si="78"/>
        <v>315</v>
      </c>
      <c r="I1259">
        <f t="shared" si="79"/>
        <v>93.333333333333329</v>
      </c>
    </row>
    <row r="1260" spans="1:9" ht="15.75" x14ac:dyDescent="0.25">
      <c r="A1260" s="5" t="s">
        <v>275</v>
      </c>
      <c r="B1260" s="5" t="s">
        <v>22</v>
      </c>
      <c r="C1260" s="5" t="s">
        <v>23</v>
      </c>
      <c r="D1260" s="6">
        <v>25</v>
      </c>
      <c r="E1260">
        <f t="shared" si="76"/>
        <v>20</v>
      </c>
      <c r="F1260" s="6">
        <v>1.2</v>
      </c>
      <c r="G1260" t="str">
        <f t="shared" si="77"/>
        <v>Sun-Kissed Produce</v>
      </c>
      <c r="H1260">
        <f t="shared" si="78"/>
        <v>30</v>
      </c>
      <c r="I1260">
        <f t="shared" si="79"/>
        <v>16.666666666666664</v>
      </c>
    </row>
    <row r="1261" spans="1:9" ht="15.75" x14ac:dyDescent="0.25">
      <c r="A1261" s="5" t="s">
        <v>275</v>
      </c>
      <c r="B1261" s="5" t="s">
        <v>85</v>
      </c>
      <c r="C1261" s="5" t="s">
        <v>86</v>
      </c>
      <c r="D1261" s="6">
        <v>545</v>
      </c>
      <c r="E1261">
        <f t="shared" si="76"/>
        <v>40</v>
      </c>
      <c r="F1261" s="6">
        <v>1</v>
      </c>
      <c r="G1261" t="str">
        <f t="shared" si="77"/>
        <v>Unknown</v>
      </c>
      <c r="H1261">
        <f t="shared" si="78"/>
        <v>545</v>
      </c>
      <c r="I1261">
        <f t="shared" si="79"/>
        <v>0</v>
      </c>
    </row>
    <row r="1262" spans="1:9" ht="15.75" x14ac:dyDescent="0.25">
      <c r="A1262" s="5" t="s">
        <v>275</v>
      </c>
      <c r="B1262" s="5" t="s">
        <v>28</v>
      </c>
      <c r="C1262" s="5" t="s">
        <v>29</v>
      </c>
      <c r="D1262" s="6">
        <v>75</v>
      </c>
      <c r="E1262">
        <f t="shared" si="76"/>
        <v>90</v>
      </c>
      <c r="F1262" s="6">
        <v>4</v>
      </c>
      <c r="G1262" t="str">
        <f t="shared" si="77"/>
        <v>Sun-Kissed Produce</v>
      </c>
      <c r="H1262">
        <f t="shared" si="78"/>
        <v>300</v>
      </c>
      <c r="I1262">
        <f t="shared" si="79"/>
        <v>75</v>
      </c>
    </row>
    <row r="1263" spans="1:9" ht="15.75" x14ac:dyDescent="0.25">
      <c r="A1263" s="5" t="s">
        <v>275</v>
      </c>
      <c r="B1263" s="5" t="s">
        <v>68</v>
      </c>
      <c r="C1263" s="5" t="s">
        <v>69</v>
      </c>
      <c r="D1263" s="6">
        <v>40</v>
      </c>
      <c r="E1263">
        <f t="shared" si="76"/>
        <v>40</v>
      </c>
      <c r="F1263" s="6">
        <v>2</v>
      </c>
      <c r="G1263" t="str">
        <f t="shared" si="77"/>
        <v>Unknown</v>
      </c>
      <c r="H1263">
        <f t="shared" si="78"/>
        <v>80</v>
      </c>
      <c r="I1263">
        <f t="shared" si="79"/>
        <v>50</v>
      </c>
    </row>
    <row r="1264" spans="1:9" ht="15.75" x14ac:dyDescent="0.25">
      <c r="A1264" s="5" t="s">
        <v>275</v>
      </c>
      <c r="B1264" s="5" t="s">
        <v>162</v>
      </c>
      <c r="C1264" s="5" t="s">
        <v>163</v>
      </c>
      <c r="D1264" s="6">
        <v>43</v>
      </c>
      <c r="E1264">
        <f t="shared" si="76"/>
        <v>40</v>
      </c>
      <c r="F1264" s="6">
        <v>1</v>
      </c>
      <c r="G1264" t="str">
        <f t="shared" si="77"/>
        <v>Unknown</v>
      </c>
      <c r="H1264">
        <f t="shared" si="78"/>
        <v>43</v>
      </c>
      <c r="I1264">
        <f t="shared" si="79"/>
        <v>0</v>
      </c>
    </row>
    <row r="1265" spans="1:9" ht="15.75" x14ac:dyDescent="0.25">
      <c r="A1265" s="5" t="s">
        <v>275</v>
      </c>
      <c r="B1265" s="5" t="s">
        <v>276</v>
      </c>
      <c r="C1265" s="5" t="s">
        <v>156</v>
      </c>
      <c r="D1265" s="6">
        <v>54</v>
      </c>
      <c r="E1265">
        <f t="shared" si="76"/>
        <v>40</v>
      </c>
      <c r="F1265" s="6">
        <v>1.2</v>
      </c>
      <c r="G1265" t="str">
        <f t="shared" si="77"/>
        <v>Unknown</v>
      </c>
      <c r="H1265">
        <f t="shared" si="78"/>
        <v>64.8</v>
      </c>
      <c r="I1265">
        <f t="shared" si="79"/>
        <v>16.666666666666664</v>
      </c>
    </row>
    <row r="1266" spans="1:9" ht="15.75" x14ac:dyDescent="0.25">
      <c r="A1266" s="5" t="s">
        <v>277</v>
      </c>
      <c r="B1266" s="5" t="s">
        <v>24</v>
      </c>
      <c r="C1266" s="5" t="s">
        <v>25</v>
      </c>
      <c r="D1266" s="6">
        <v>36</v>
      </c>
      <c r="E1266">
        <f t="shared" si="76"/>
        <v>10</v>
      </c>
      <c r="F1266" s="6">
        <v>5</v>
      </c>
      <c r="G1266" t="str">
        <f t="shared" si="77"/>
        <v>Root to Table Farms</v>
      </c>
      <c r="H1266">
        <f t="shared" si="78"/>
        <v>180</v>
      </c>
      <c r="I1266">
        <f t="shared" si="79"/>
        <v>80</v>
      </c>
    </row>
    <row r="1267" spans="1:9" ht="15.75" x14ac:dyDescent="0.25">
      <c r="A1267" s="5" t="s">
        <v>277</v>
      </c>
      <c r="B1267" s="5" t="s">
        <v>20</v>
      </c>
      <c r="C1267" s="5" t="s">
        <v>21</v>
      </c>
      <c r="D1267" s="6">
        <v>36</v>
      </c>
      <c r="E1267">
        <f t="shared" si="76"/>
        <v>30</v>
      </c>
      <c r="F1267" s="6">
        <v>2</v>
      </c>
      <c r="G1267" t="str">
        <f t="shared" si="77"/>
        <v>Unknown</v>
      </c>
      <c r="H1267">
        <f t="shared" si="78"/>
        <v>72</v>
      </c>
      <c r="I1267">
        <f t="shared" si="79"/>
        <v>50</v>
      </c>
    </row>
    <row r="1268" spans="1:9" ht="15.75" x14ac:dyDescent="0.25">
      <c r="A1268" s="5" t="s">
        <v>277</v>
      </c>
      <c r="B1268" s="5" t="s">
        <v>38</v>
      </c>
      <c r="C1268" s="5" t="s">
        <v>39</v>
      </c>
      <c r="D1268" s="6">
        <v>21</v>
      </c>
      <c r="E1268">
        <f t="shared" si="76"/>
        <v>11</v>
      </c>
      <c r="F1268" s="6">
        <v>50</v>
      </c>
      <c r="G1268" t="str">
        <f t="shared" si="77"/>
        <v>Unknown</v>
      </c>
      <c r="H1268">
        <f t="shared" si="78"/>
        <v>1050</v>
      </c>
      <c r="I1268">
        <f t="shared" si="79"/>
        <v>98</v>
      </c>
    </row>
    <row r="1269" spans="1:9" ht="15.75" x14ac:dyDescent="0.25">
      <c r="A1269" s="5" t="s">
        <v>277</v>
      </c>
      <c r="B1269" s="5" t="s">
        <v>145</v>
      </c>
      <c r="C1269" s="5" t="s">
        <v>146</v>
      </c>
      <c r="D1269" s="6">
        <v>23</v>
      </c>
      <c r="E1269">
        <f t="shared" si="76"/>
        <v>40</v>
      </c>
      <c r="F1269" s="6">
        <v>20</v>
      </c>
      <c r="G1269" t="str">
        <f t="shared" si="77"/>
        <v>Unknown</v>
      </c>
      <c r="H1269">
        <f t="shared" si="78"/>
        <v>460</v>
      </c>
      <c r="I1269">
        <f t="shared" si="79"/>
        <v>95</v>
      </c>
    </row>
    <row r="1270" spans="1:9" ht="15.75" x14ac:dyDescent="0.25">
      <c r="A1270" s="5" t="s">
        <v>277</v>
      </c>
      <c r="B1270" s="5" t="s">
        <v>42</v>
      </c>
      <c r="C1270" s="5" t="s">
        <v>43</v>
      </c>
      <c r="D1270" s="6">
        <v>28</v>
      </c>
      <c r="E1270">
        <f t="shared" si="76"/>
        <v>10</v>
      </c>
      <c r="F1270" s="6">
        <v>5</v>
      </c>
      <c r="G1270" t="str">
        <f t="shared" si="77"/>
        <v>Fresh From the Field</v>
      </c>
      <c r="H1270">
        <f t="shared" si="78"/>
        <v>140</v>
      </c>
      <c r="I1270">
        <f t="shared" si="79"/>
        <v>80</v>
      </c>
    </row>
    <row r="1271" spans="1:9" ht="15.75" x14ac:dyDescent="0.25">
      <c r="A1271" s="5" t="s">
        <v>277</v>
      </c>
      <c r="B1271" s="5" t="s">
        <v>148</v>
      </c>
      <c r="C1271" s="5" t="s">
        <v>149</v>
      </c>
      <c r="D1271" s="6">
        <v>345</v>
      </c>
      <c r="E1271">
        <f t="shared" si="76"/>
        <v>40</v>
      </c>
      <c r="F1271" s="6">
        <v>4</v>
      </c>
      <c r="G1271" t="str">
        <f t="shared" si="77"/>
        <v>Unknown</v>
      </c>
      <c r="H1271">
        <f t="shared" si="78"/>
        <v>1380</v>
      </c>
      <c r="I1271">
        <f t="shared" si="79"/>
        <v>75</v>
      </c>
    </row>
    <row r="1272" spans="1:9" ht="15.75" x14ac:dyDescent="0.25">
      <c r="A1272" s="5" t="s">
        <v>277</v>
      </c>
      <c r="B1272" s="5" t="s">
        <v>83</v>
      </c>
      <c r="C1272" s="5" t="s">
        <v>84</v>
      </c>
      <c r="D1272" s="6">
        <v>57</v>
      </c>
      <c r="E1272">
        <f t="shared" si="76"/>
        <v>40</v>
      </c>
      <c r="F1272" s="6">
        <v>1.5</v>
      </c>
      <c r="G1272" t="str">
        <f t="shared" si="77"/>
        <v>Unknown</v>
      </c>
      <c r="H1272">
        <f t="shared" si="78"/>
        <v>85.5</v>
      </c>
      <c r="I1272">
        <f t="shared" si="79"/>
        <v>33.333333333333329</v>
      </c>
    </row>
    <row r="1273" spans="1:9" ht="15.75" x14ac:dyDescent="0.25">
      <c r="A1273" s="5" t="s">
        <v>277</v>
      </c>
      <c r="B1273" s="5" t="s">
        <v>110</v>
      </c>
      <c r="C1273" s="5" t="s">
        <v>33</v>
      </c>
      <c r="D1273" s="6">
        <v>51</v>
      </c>
      <c r="E1273">
        <f t="shared" si="76"/>
        <v>21</v>
      </c>
      <c r="F1273" s="6">
        <v>1</v>
      </c>
      <c r="G1273" t="str">
        <f t="shared" si="77"/>
        <v>Unknown</v>
      </c>
      <c r="H1273">
        <f t="shared" si="78"/>
        <v>51</v>
      </c>
      <c r="I1273">
        <f t="shared" si="79"/>
        <v>0</v>
      </c>
    </row>
    <row r="1274" spans="1:9" ht="15.75" x14ac:dyDescent="0.25">
      <c r="A1274" s="5" t="s">
        <v>277</v>
      </c>
      <c r="B1274" s="5" t="s">
        <v>93</v>
      </c>
      <c r="C1274" s="5" t="s">
        <v>94</v>
      </c>
      <c r="D1274" s="6">
        <v>49</v>
      </c>
      <c r="E1274">
        <f t="shared" si="76"/>
        <v>40</v>
      </c>
      <c r="F1274" s="6">
        <v>1</v>
      </c>
      <c r="G1274" t="str">
        <f t="shared" si="77"/>
        <v>Unknown</v>
      </c>
      <c r="H1274">
        <f t="shared" si="78"/>
        <v>49</v>
      </c>
      <c r="I1274">
        <f t="shared" si="79"/>
        <v>0</v>
      </c>
    </row>
    <row r="1275" spans="1:9" ht="15.75" x14ac:dyDescent="0.25">
      <c r="A1275" s="5" t="s">
        <v>277</v>
      </c>
      <c r="B1275" s="5" t="s">
        <v>30</v>
      </c>
      <c r="C1275" s="5" t="s">
        <v>31</v>
      </c>
      <c r="D1275" s="6">
        <v>32</v>
      </c>
      <c r="E1275">
        <f t="shared" si="76"/>
        <v>34</v>
      </c>
      <c r="F1275" s="6">
        <v>1</v>
      </c>
      <c r="G1275" t="str">
        <f t="shared" si="77"/>
        <v>Unknown</v>
      </c>
      <c r="H1275">
        <f t="shared" si="78"/>
        <v>32</v>
      </c>
      <c r="I1275">
        <f t="shared" si="79"/>
        <v>0</v>
      </c>
    </row>
    <row r="1276" spans="1:9" ht="15.75" x14ac:dyDescent="0.25">
      <c r="A1276" s="5" t="s">
        <v>277</v>
      </c>
      <c r="B1276" s="5" t="s">
        <v>97</v>
      </c>
      <c r="C1276" s="5" t="s">
        <v>98</v>
      </c>
      <c r="D1276" s="6">
        <v>46</v>
      </c>
      <c r="E1276">
        <f t="shared" si="76"/>
        <v>40</v>
      </c>
      <c r="F1276" s="6">
        <v>3</v>
      </c>
      <c r="G1276" t="str">
        <f t="shared" si="77"/>
        <v>Unknown</v>
      </c>
      <c r="H1276">
        <f t="shared" si="78"/>
        <v>138</v>
      </c>
      <c r="I1276">
        <f t="shared" si="79"/>
        <v>66.666666666666657</v>
      </c>
    </row>
    <row r="1277" spans="1:9" ht="15.75" x14ac:dyDescent="0.25">
      <c r="A1277" s="5" t="s">
        <v>277</v>
      </c>
      <c r="B1277" s="5" t="s">
        <v>100</v>
      </c>
      <c r="C1277" s="5" t="s">
        <v>101</v>
      </c>
      <c r="D1277" s="6">
        <v>19</v>
      </c>
      <c r="E1277">
        <f t="shared" si="76"/>
        <v>40</v>
      </c>
      <c r="F1277" s="6">
        <v>3</v>
      </c>
      <c r="G1277" t="str">
        <f t="shared" si="77"/>
        <v>Unknown</v>
      </c>
      <c r="H1277">
        <f t="shared" si="78"/>
        <v>57</v>
      </c>
      <c r="I1277">
        <f t="shared" si="79"/>
        <v>66.666666666666657</v>
      </c>
    </row>
    <row r="1278" spans="1:9" ht="15.75" x14ac:dyDescent="0.25">
      <c r="A1278" s="5" t="s">
        <v>277</v>
      </c>
      <c r="B1278" s="5" t="s">
        <v>95</v>
      </c>
      <c r="C1278" s="5" t="s">
        <v>96</v>
      </c>
      <c r="D1278" s="6">
        <v>39</v>
      </c>
      <c r="E1278">
        <f t="shared" si="76"/>
        <v>40</v>
      </c>
      <c r="F1278" s="6">
        <v>6</v>
      </c>
      <c r="G1278" t="str">
        <f t="shared" si="77"/>
        <v>Unknown</v>
      </c>
      <c r="H1278">
        <f t="shared" si="78"/>
        <v>234</v>
      </c>
      <c r="I1278">
        <f t="shared" si="79"/>
        <v>83.333333333333343</v>
      </c>
    </row>
    <row r="1279" spans="1:9" ht="15.75" x14ac:dyDescent="0.25">
      <c r="A1279" s="5" t="s">
        <v>278</v>
      </c>
      <c r="B1279" s="5" t="s">
        <v>22</v>
      </c>
      <c r="C1279" s="5" t="s">
        <v>23</v>
      </c>
      <c r="D1279" s="6">
        <v>25</v>
      </c>
      <c r="E1279">
        <f t="shared" si="76"/>
        <v>20</v>
      </c>
      <c r="F1279" s="6">
        <v>5</v>
      </c>
      <c r="G1279" t="str">
        <f t="shared" si="77"/>
        <v>Sun-Kissed Produce</v>
      </c>
      <c r="H1279">
        <f t="shared" si="78"/>
        <v>125</v>
      </c>
      <c r="I1279">
        <f t="shared" si="79"/>
        <v>80</v>
      </c>
    </row>
    <row r="1280" spans="1:9" ht="15.75" x14ac:dyDescent="0.25">
      <c r="A1280" s="5" t="s">
        <v>278</v>
      </c>
      <c r="B1280" s="5" t="s">
        <v>26</v>
      </c>
      <c r="C1280" s="5" t="s">
        <v>27</v>
      </c>
      <c r="D1280" s="6">
        <v>49</v>
      </c>
      <c r="E1280">
        <f t="shared" si="76"/>
        <v>33</v>
      </c>
      <c r="F1280" s="6">
        <v>4</v>
      </c>
      <c r="G1280" t="str">
        <f t="shared" si="77"/>
        <v>Vibrant Veggies</v>
      </c>
      <c r="H1280">
        <f t="shared" si="78"/>
        <v>196</v>
      </c>
      <c r="I1280">
        <f t="shared" si="79"/>
        <v>75</v>
      </c>
    </row>
    <row r="1281" spans="1:9" ht="15.75" x14ac:dyDescent="0.25">
      <c r="A1281" s="5" t="s">
        <v>278</v>
      </c>
      <c r="B1281" s="5" t="s">
        <v>97</v>
      </c>
      <c r="C1281" s="5" t="s">
        <v>98</v>
      </c>
      <c r="D1281" s="6">
        <v>51</v>
      </c>
      <c r="E1281">
        <f t="shared" si="76"/>
        <v>40</v>
      </c>
      <c r="F1281" s="6">
        <v>2</v>
      </c>
      <c r="G1281" t="str">
        <f t="shared" si="77"/>
        <v>Unknown</v>
      </c>
      <c r="H1281">
        <f t="shared" si="78"/>
        <v>102</v>
      </c>
      <c r="I1281">
        <f t="shared" si="79"/>
        <v>50</v>
      </c>
    </row>
    <row r="1282" spans="1:9" ht="15.75" x14ac:dyDescent="0.25">
      <c r="A1282" s="5" t="s">
        <v>278</v>
      </c>
      <c r="B1282" s="5" t="s">
        <v>118</v>
      </c>
      <c r="C1282" s="5" t="s">
        <v>119</v>
      </c>
      <c r="D1282" s="6">
        <v>172</v>
      </c>
      <c r="E1282">
        <f t="shared" si="76"/>
        <v>40</v>
      </c>
      <c r="F1282" s="6">
        <v>0.5</v>
      </c>
      <c r="G1282" t="str">
        <f t="shared" si="77"/>
        <v>Unknown</v>
      </c>
      <c r="H1282">
        <f t="shared" si="78"/>
        <v>86</v>
      </c>
      <c r="I1282">
        <f t="shared" si="79"/>
        <v>-100</v>
      </c>
    </row>
    <row r="1283" spans="1:9" ht="15.75" x14ac:dyDescent="0.25">
      <c r="A1283" s="5" t="s">
        <v>278</v>
      </c>
      <c r="B1283" s="5" t="s">
        <v>116</v>
      </c>
      <c r="C1283" s="5" t="s">
        <v>117</v>
      </c>
      <c r="D1283" s="6">
        <v>172</v>
      </c>
      <c r="E1283">
        <f t="shared" ref="E1283:E1346" si="80">IF(C1283="Orange",67,IF(C1283="Tomato",55,IF(C1283="Potato",30,IF(C1283="Pineapple",20,IF(C1283="Grapes",10,IF(C1283="Spinach",33,IF(C1283="Strawberry",90,IF(C1283="Cucumber",34,IF(C1283="Mango",21,IF(C1283="Watermelon",33,IF(C1283="Broccoli",30,IF(C1283="Kiwi",11,IF(C1283="Lemon",20,IF(C1283="Avocado",10,IF(C1283="Cauliflower",14,IF(C1283="Pear",64,IF(C1283="Blueberry",99,IF(C1283="Bell Pepper",65,40)))))))))))))))))
)</f>
        <v>40</v>
      </c>
      <c r="F1283" s="6">
        <v>0.5</v>
      </c>
      <c r="G1283" t="str">
        <f t="shared" ref="G1283:G1346" si="81">IF(C1283="Pear", "Sprout &amp; Harvest Farm",
IF(C1283="Pineapple", "Sun-Kissed Produce",
IF(C1283="Watermelon", "Fresh From the Field",
IF(C1283="Bell Pepper", "Valley's Bounty",
IF(C1283="Blueberry", "Vibrant Veggies",
IF(C1283="Grapes", "Root to Table Farms",
IF(C1283="Cauliflower", "Sprout &amp; Harvest Farm",
IF(C1283="Spinach", "Vibrant Veggies",
IF(C1283="Avocado", "Fresh From the Field",
IF(C1283="Strawberry", "Sun-Kissed Produce",
"Unknown"))))))))))</f>
        <v>Unknown</v>
      </c>
      <c r="H1283">
        <f t="shared" ref="H1283:H1346" si="82">D1283*F1283</f>
        <v>86</v>
      </c>
      <c r="I1283">
        <f t="shared" ref="I1283:I1346" si="83">((H1283-D1283)/H1283)*100</f>
        <v>-100</v>
      </c>
    </row>
    <row r="1284" spans="1:9" ht="15.75" x14ac:dyDescent="0.25">
      <c r="A1284" s="5" t="s">
        <v>278</v>
      </c>
      <c r="B1284" s="5" t="s">
        <v>61</v>
      </c>
      <c r="C1284" s="5" t="s">
        <v>62</v>
      </c>
      <c r="D1284" s="6">
        <v>102</v>
      </c>
      <c r="E1284">
        <f t="shared" si="80"/>
        <v>40</v>
      </c>
      <c r="F1284" s="6">
        <v>3</v>
      </c>
      <c r="G1284" t="str">
        <f t="shared" si="81"/>
        <v>Unknown</v>
      </c>
      <c r="H1284">
        <f t="shared" si="82"/>
        <v>306</v>
      </c>
      <c r="I1284">
        <f t="shared" si="83"/>
        <v>66.666666666666657</v>
      </c>
    </row>
    <row r="1285" spans="1:9" ht="15.75" x14ac:dyDescent="0.25">
      <c r="A1285" s="5" t="s">
        <v>278</v>
      </c>
      <c r="B1285" s="5" t="s">
        <v>102</v>
      </c>
      <c r="C1285" s="5" t="s">
        <v>103</v>
      </c>
      <c r="D1285" s="6">
        <v>68</v>
      </c>
      <c r="E1285">
        <f t="shared" si="80"/>
        <v>40</v>
      </c>
      <c r="F1285" s="6">
        <v>2.5</v>
      </c>
      <c r="G1285" t="str">
        <f t="shared" si="81"/>
        <v>Unknown</v>
      </c>
      <c r="H1285">
        <f t="shared" si="82"/>
        <v>170</v>
      </c>
      <c r="I1285">
        <f t="shared" si="83"/>
        <v>60</v>
      </c>
    </row>
    <row r="1286" spans="1:9" ht="15.75" x14ac:dyDescent="0.25">
      <c r="A1286" s="5" t="s">
        <v>278</v>
      </c>
      <c r="B1286" s="5" t="s">
        <v>30</v>
      </c>
      <c r="C1286" s="5" t="s">
        <v>31</v>
      </c>
      <c r="D1286" s="6">
        <v>39</v>
      </c>
      <c r="E1286">
        <f t="shared" si="80"/>
        <v>34</v>
      </c>
      <c r="F1286" s="6">
        <v>1</v>
      </c>
      <c r="G1286" t="str">
        <f t="shared" si="81"/>
        <v>Unknown</v>
      </c>
      <c r="H1286">
        <f t="shared" si="82"/>
        <v>39</v>
      </c>
      <c r="I1286">
        <f t="shared" si="83"/>
        <v>0</v>
      </c>
    </row>
    <row r="1287" spans="1:9" ht="15.75" x14ac:dyDescent="0.25">
      <c r="A1287" s="5" t="s">
        <v>278</v>
      </c>
      <c r="B1287" s="5" t="s">
        <v>36</v>
      </c>
      <c r="C1287" s="5" t="s">
        <v>37</v>
      </c>
      <c r="D1287" s="6">
        <v>33</v>
      </c>
      <c r="E1287">
        <f t="shared" si="80"/>
        <v>30</v>
      </c>
      <c r="F1287" s="6">
        <v>2</v>
      </c>
      <c r="G1287" t="str">
        <f t="shared" si="81"/>
        <v>Unknown</v>
      </c>
      <c r="H1287">
        <f t="shared" si="82"/>
        <v>66</v>
      </c>
      <c r="I1287">
        <f t="shared" si="83"/>
        <v>50</v>
      </c>
    </row>
    <row r="1288" spans="1:9" ht="15.75" x14ac:dyDescent="0.25">
      <c r="A1288" s="5" t="s">
        <v>278</v>
      </c>
      <c r="B1288" s="5" t="s">
        <v>110</v>
      </c>
      <c r="C1288" s="5" t="s">
        <v>33</v>
      </c>
      <c r="D1288" s="6">
        <v>55</v>
      </c>
      <c r="E1288">
        <f t="shared" si="80"/>
        <v>21</v>
      </c>
      <c r="F1288" s="6">
        <v>0.3</v>
      </c>
      <c r="G1288" t="str">
        <f t="shared" si="81"/>
        <v>Unknown</v>
      </c>
      <c r="H1288">
        <f t="shared" si="82"/>
        <v>16.5</v>
      </c>
      <c r="I1288">
        <f t="shared" si="83"/>
        <v>-233.33333333333334</v>
      </c>
    </row>
    <row r="1289" spans="1:9" ht="15.75" x14ac:dyDescent="0.25">
      <c r="A1289" s="5" t="s">
        <v>278</v>
      </c>
      <c r="B1289" s="5" t="s">
        <v>20</v>
      </c>
      <c r="C1289" s="5" t="s">
        <v>21</v>
      </c>
      <c r="D1289" s="6">
        <v>45</v>
      </c>
      <c r="E1289">
        <f t="shared" si="80"/>
        <v>30</v>
      </c>
      <c r="F1289" s="6">
        <v>1</v>
      </c>
      <c r="G1289" t="str">
        <f t="shared" si="81"/>
        <v>Unknown</v>
      </c>
      <c r="H1289">
        <f t="shared" si="82"/>
        <v>45</v>
      </c>
      <c r="I1289">
        <f t="shared" si="83"/>
        <v>0</v>
      </c>
    </row>
    <row r="1290" spans="1:9" ht="15.75" x14ac:dyDescent="0.25">
      <c r="A1290" s="5" t="s">
        <v>278</v>
      </c>
      <c r="B1290" s="5" t="s">
        <v>93</v>
      </c>
      <c r="C1290" s="5" t="s">
        <v>94</v>
      </c>
      <c r="D1290" s="6">
        <v>50</v>
      </c>
      <c r="E1290">
        <f t="shared" si="80"/>
        <v>40</v>
      </c>
      <c r="F1290" s="6">
        <v>0.5</v>
      </c>
      <c r="G1290" t="str">
        <f t="shared" si="81"/>
        <v>Unknown</v>
      </c>
      <c r="H1290">
        <f t="shared" si="82"/>
        <v>25</v>
      </c>
      <c r="I1290">
        <f t="shared" si="83"/>
        <v>-100</v>
      </c>
    </row>
    <row r="1291" spans="1:9" ht="15.75" x14ac:dyDescent="0.25">
      <c r="A1291" s="5" t="s">
        <v>278</v>
      </c>
      <c r="B1291" s="5" t="s">
        <v>68</v>
      </c>
      <c r="C1291" s="5" t="s">
        <v>69</v>
      </c>
      <c r="D1291" s="6">
        <v>40</v>
      </c>
      <c r="E1291">
        <f t="shared" si="80"/>
        <v>40</v>
      </c>
      <c r="F1291" s="6">
        <v>12</v>
      </c>
      <c r="G1291" t="str">
        <f t="shared" si="81"/>
        <v>Unknown</v>
      </c>
      <c r="H1291">
        <f t="shared" si="82"/>
        <v>480</v>
      </c>
      <c r="I1291">
        <f t="shared" si="83"/>
        <v>91.666666666666657</v>
      </c>
    </row>
    <row r="1292" spans="1:9" ht="15.75" x14ac:dyDescent="0.25">
      <c r="A1292" s="5" t="s">
        <v>278</v>
      </c>
      <c r="B1292" s="5" t="s">
        <v>40</v>
      </c>
      <c r="C1292" s="5" t="s">
        <v>41</v>
      </c>
      <c r="D1292" s="6">
        <v>28.5</v>
      </c>
      <c r="E1292">
        <f t="shared" si="80"/>
        <v>20</v>
      </c>
      <c r="F1292" s="6">
        <v>25</v>
      </c>
      <c r="G1292" t="str">
        <f t="shared" si="81"/>
        <v>Unknown</v>
      </c>
      <c r="H1292">
        <f t="shared" si="82"/>
        <v>712.5</v>
      </c>
      <c r="I1292">
        <f t="shared" si="83"/>
        <v>96</v>
      </c>
    </row>
    <row r="1293" spans="1:9" ht="15.75" x14ac:dyDescent="0.25">
      <c r="A1293" s="5" t="s">
        <v>278</v>
      </c>
      <c r="B1293" s="5" t="s">
        <v>48</v>
      </c>
      <c r="C1293" s="5" t="s">
        <v>49</v>
      </c>
      <c r="D1293" s="6">
        <v>115</v>
      </c>
      <c r="E1293">
        <f t="shared" si="80"/>
        <v>99</v>
      </c>
      <c r="F1293" s="6">
        <v>1</v>
      </c>
      <c r="G1293" t="str">
        <f t="shared" si="81"/>
        <v>Vibrant Veggies</v>
      </c>
      <c r="H1293">
        <f t="shared" si="82"/>
        <v>115</v>
      </c>
      <c r="I1293">
        <f t="shared" si="83"/>
        <v>0</v>
      </c>
    </row>
    <row r="1294" spans="1:9" ht="15.75" x14ac:dyDescent="0.25">
      <c r="A1294" s="5" t="s">
        <v>278</v>
      </c>
      <c r="B1294" s="5" t="s">
        <v>100</v>
      </c>
      <c r="C1294" s="5" t="s">
        <v>101</v>
      </c>
      <c r="D1294" s="6">
        <v>21</v>
      </c>
      <c r="E1294">
        <f t="shared" si="80"/>
        <v>40</v>
      </c>
      <c r="F1294" s="6">
        <v>1</v>
      </c>
      <c r="G1294" t="str">
        <f t="shared" si="81"/>
        <v>Unknown</v>
      </c>
      <c r="H1294">
        <f t="shared" si="82"/>
        <v>21</v>
      </c>
      <c r="I1294">
        <f t="shared" si="83"/>
        <v>0</v>
      </c>
    </row>
    <row r="1295" spans="1:9" ht="15.75" x14ac:dyDescent="0.25">
      <c r="A1295" s="5" t="s">
        <v>278</v>
      </c>
      <c r="B1295" s="5" t="s">
        <v>44</v>
      </c>
      <c r="C1295" s="5" t="s">
        <v>45</v>
      </c>
      <c r="D1295" s="6">
        <v>22</v>
      </c>
      <c r="E1295">
        <f t="shared" si="80"/>
        <v>14</v>
      </c>
      <c r="F1295" s="6">
        <v>2.5</v>
      </c>
      <c r="G1295" t="str">
        <f t="shared" si="81"/>
        <v>Sprout &amp; Harvest Farm</v>
      </c>
      <c r="H1295">
        <f t="shared" si="82"/>
        <v>55</v>
      </c>
      <c r="I1295">
        <f t="shared" si="83"/>
        <v>60</v>
      </c>
    </row>
    <row r="1296" spans="1:9" ht="15.75" x14ac:dyDescent="0.25">
      <c r="A1296" s="5" t="s">
        <v>278</v>
      </c>
      <c r="B1296" s="5" t="s">
        <v>105</v>
      </c>
      <c r="C1296" s="5" t="s">
        <v>106</v>
      </c>
      <c r="D1296" s="6">
        <v>37</v>
      </c>
      <c r="E1296">
        <f t="shared" si="80"/>
        <v>40</v>
      </c>
      <c r="F1296" s="6">
        <v>0.5</v>
      </c>
      <c r="G1296" t="str">
        <f t="shared" si="81"/>
        <v>Unknown</v>
      </c>
      <c r="H1296">
        <f t="shared" si="82"/>
        <v>18.5</v>
      </c>
      <c r="I1296">
        <f t="shared" si="83"/>
        <v>-100</v>
      </c>
    </row>
    <row r="1297" spans="1:9" ht="15.75" x14ac:dyDescent="0.25">
      <c r="A1297" s="5" t="s">
        <v>278</v>
      </c>
      <c r="B1297" s="5" t="s">
        <v>52</v>
      </c>
      <c r="C1297" s="5" t="s">
        <v>53</v>
      </c>
      <c r="D1297" s="6">
        <v>32</v>
      </c>
      <c r="E1297">
        <f t="shared" si="80"/>
        <v>40</v>
      </c>
      <c r="F1297" s="6">
        <v>3</v>
      </c>
      <c r="G1297" t="str">
        <f t="shared" si="81"/>
        <v>Unknown</v>
      </c>
      <c r="H1297">
        <f t="shared" si="82"/>
        <v>96</v>
      </c>
      <c r="I1297">
        <f t="shared" si="83"/>
        <v>66.666666666666657</v>
      </c>
    </row>
    <row r="1298" spans="1:9" ht="15.75" x14ac:dyDescent="0.25">
      <c r="A1298" s="5" t="s">
        <v>279</v>
      </c>
      <c r="B1298" s="5" t="s">
        <v>63</v>
      </c>
      <c r="C1298" s="5" t="s">
        <v>64</v>
      </c>
      <c r="D1298" s="6">
        <v>102</v>
      </c>
      <c r="E1298">
        <f t="shared" si="80"/>
        <v>40</v>
      </c>
      <c r="F1298" s="6">
        <v>1</v>
      </c>
      <c r="G1298" t="str">
        <f t="shared" si="81"/>
        <v>Unknown</v>
      </c>
      <c r="H1298">
        <f t="shared" si="82"/>
        <v>102</v>
      </c>
      <c r="I1298">
        <f t="shared" si="83"/>
        <v>0</v>
      </c>
    </row>
    <row r="1299" spans="1:9" ht="15.75" x14ac:dyDescent="0.25">
      <c r="A1299" s="5" t="s">
        <v>279</v>
      </c>
      <c r="B1299" s="5" t="s">
        <v>61</v>
      </c>
      <c r="C1299" s="5" t="s">
        <v>62</v>
      </c>
      <c r="D1299" s="6">
        <v>102</v>
      </c>
      <c r="E1299">
        <f t="shared" si="80"/>
        <v>40</v>
      </c>
      <c r="F1299" s="6">
        <v>4</v>
      </c>
      <c r="G1299" t="str">
        <f t="shared" si="81"/>
        <v>Unknown</v>
      </c>
      <c r="H1299">
        <f t="shared" si="82"/>
        <v>408</v>
      </c>
      <c r="I1299">
        <f t="shared" si="83"/>
        <v>75</v>
      </c>
    </row>
    <row r="1300" spans="1:9" ht="15.75" x14ac:dyDescent="0.25">
      <c r="A1300" s="5" t="s">
        <v>279</v>
      </c>
      <c r="B1300" s="5" t="s">
        <v>105</v>
      </c>
      <c r="C1300" s="5" t="s">
        <v>106</v>
      </c>
      <c r="D1300" s="6">
        <v>37</v>
      </c>
      <c r="E1300">
        <f t="shared" si="80"/>
        <v>40</v>
      </c>
      <c r="F1300" s="6">
        <v>0.5</v>
      </c>
      <c r="G1300" t="str">
        <f t="shared" si="81"/>
        <v>Unknown</v>
      </c>
      <c r="H1300">
        <f t="shared" si="82"/>
        <v>18.5</v>
      </c>
      <c r="I1300">
        <f t="shared" si="83"/>
        <v>-100</v>
      </c>
    </row>
    <row r="1301" spans="1:9" ht="15.75" x14ac:dyDescent="0.25">
      <c r="A1301" s="5" t="s">
        <v>279</v>
      </c>
      <c r="B1301" s="5" t="s">
        <v>22</v>
      </c>
      <c r="C1301" s="5" t="s">
        <v>23</v>
      </c>
      <c r="D1301" s="6">
        <v>25</v>
      </c>
      <c r="E1301">
        <f t="shared" si="80"/>
        <v>20</v>
      </c>
      <c r="F1301" s="6">
        <v>4</v>
      </c>
      <c r="G1301" t="str">
        <f t="shared" si="81"/>
        <v>Sun-Kissed Produce</v>
      </c>
      <c r="H1301">
        <f t="shared" si="82"/>
        <v>100</v>
      </c>
      <c r="I1301">
        <f t="shared" si="83"/>
        <v>75</v>
      </c>
    </row>
    <row r="1302" spans="1:9" ht="15.75" x14ac:dyDescent="0.25">
      <c r="A1302" s="5" t="s">
        <v>279</v>
      </c>
      <c r="B1302" s="5" t="s">
        <v>30</v>
      </c>
      <c r="C1302" s="5" t="s">
        <v>31</v>
      </c>
      <c r="D1302" s="6">
        <v>39</v>
      </c>
      <c r="E1302">
        <f t="shared" si="80"/>
        <v>34</v>
      </c>
      <c r="F1302" s="6">
        <v>1</v>
      </c>
      <c r="G1302" t="str">
        <f t="shared" si="81"/>
        <v>Unknown</v>
      </c>
      <c r="H1302">
        <f t="shared" si="82"/>
        <v>39</v>
      </c>
      <c r="I1302">
        <f t="shared" si="83"/>
        <v>0</v>
      </c>
    </row>
    <row r="1303" spans="1:9" ht="15.75" x14ac:dyDescent="0.25">
      <c r="A1303" s="5" t="s">
        <v>279</v>
      </c>
      <c r="B1303" s="5" t="s">
        <v>102</v>
      </c>
      <c r="C1303" s="5" t="s">
        <v>103</v>
      </c>
      <c r="D1303" s="6">
        <v>68</v>
      </c>
      <c r="E1303">
        <f t="shared" si="80"/>
        <v>40</v>
      </c>
      <c r="F1303" s="6">
        <v>1</v>
      </c>
      <c r="G1303" t="str">
        <f t="shared" si="81"/>
        <v>Unknown</v>
      </c>
      <c r="H1303">
        <f t="shared" si="82"/>
        <v>68</v>
      </c>
      <c r="I1303">
        <f t="shared" si="83"/>
        <v>0</v>
      </c>
    </row>
    <row r="1304" spans="1:9" ht="15.75" x14ac:dyDescent="0.25">
      <c r="A1304" s="5" t="s">
        <v>279</v>
      </c>
      <c r="B1304" s="5" t="s">
        <v>85</v>
      </c>
      <c r="C1304" s="5" t="s">
        <v>86</v>
      </c>
      <c r="D1304" s="6">
        <v>545</v>
      </c>
      <c r="E1304">
        <f t="shared" si="80"/>
        <v>40</v>
      </c>
      <c r="F1304" s="6">
        <v>1</v>
      </c>
      <c r="G1304" t="str">
        <f t="shared" si="81"/>
        <v>Unknown</v>
      </c>
      <c r="H1304">
        <f t="shared" si="82"/>
        <v>545</v>
      </c>
      <c r="I1304">
        <f t="shared" si="83"/>
        <v>0</v>
      </c>
    </row>
    <row r="1305" spans="1:9" ht="15.75" x14ac:dyDescent="0.25">
      <c r="A1305" s="5" t="s">
        <v>279</v>
      </c>
      <c r="B1305" s="5" t="s">
        <v>48</v>
      </c>
      <c r="C1305" s="5" t="s">
        <v>49</v>
      </c>
      <c r="D1305" s="6">
        <v>115</v>
      </c>
      <c r="E1305">
        <f t="shared" si="80"/>
        <v>99</v>
      </c>
      <c r="F1305" s="6">
        <v>0.5</v>
      </c>
      <c r="G1305" t="str">
        <f t="shared" si="81"/>
        <v>Vibrant Veggies</v>
      </c>
      <c r="H1305">
        <f t="shared" si="82"/>
        <v>57.5</v>
      </c>
      <c r="I1305">
        <f t="shared" si="83"/>
        <v>-100</v>
      </c>
    </row>
    <row r="1306" spans="1:9" ht="15.75" x14ac:dyDescent="0.25">
      <c r="A1306" s="5" t="s">
        <v>279</v>
      </c>
      <c r="B1306" s="5" t="s">
        <v>40</v>
      </c>
      <c r="C1306" s="5" t="s">
        <v>41</v>
      </c>
      <c r="D1306" s="6">
        <v>28.5</v>
      </c>
      <c r="E1306">
        <f t="shared" si="80"/>
        <v>20</v>
      </c>
      <c r="F1306" s="6">
        <v>10</v>
      </c>
      <c r="G1306" t="str">
        <f t="shared" si="81"/>
        <v>Unknown</v>
      </c>
      <c r="H1306">
        <f t="shared" si="82"/>
        <v>285</v>
      </c>
      <c r="I1306">
        <f t="shared" si="83"/>
        <v>90</v>
      </c>
    </row>
    <row r="1307" spans="1:9" ht="15.75" x14ac:dyDescent="0.25">
      <c r="A1307" s="5" t="s">
        <v>279</v>
      </c>
      <c r="B1307" s="5" t="s">
        <v>20</v>
      </c>
      <c r="C1307" s="5" t="s">
        <v>21</v>
      </c>
      <c r="D1307" s="6">
        <v>45</v>
      </c>
      <c r="E1307">
        <f t="shared" si="80"/>
        <v>30</v>
      </c>
      <c r="F1307" s="6">
        <v>1</v>
      </c>
      <c r="G1307" t="str">
        <f t="shared" si="81"/>
        <v>Unknown</v>
      </c>
      <c r="H1307">
        <f t="shared" si="82"/>
        <v>45</v>
      </c>
      <c r="I1307">
        <f t="shared" si="83"/>
        <v>0</v>
      </c>
    </row>
    <row r="1308" spans="1:9" ht="15.75" x14ac:dyDescent="0.25">
      <c r="A1308" s="5" t="s">
        <v>279</v>
      </c>
      <c r="B1308" s="5" t="s">
        <v>26</v>
      </c>
      <c r="C1308" s="5" t="s">
        <v>27</v>
      </c>
      <c r="D1308" s="6">
        <v>49</v>
      </c>
      <c r="E1308">
        <f t="shared" si="80"/>
        <v>33</v>
      </c>
      <c r="F1308" s="6">
        <v>2</v>
      </c>
      <c r="G1308" t="str">
        <f t="shared" si="81"/>
        <v>Vibrant Veggies</v>
      </c>
      <c r="H1308">
        <f t="shared" si="82"/>
        <v>98</v>
      </c>
      <c r="I1308">
        <f t="shared" si="83"/>
        <v>50</v>
      </c>
    </row>
    <row r="1309" spans="1:9" ht="15.75" x14ac:dyDescent="0.25">
      <c r="A1309" s="5" t="s">
        <v>279</v>
      </c>
      <c r="B1309" s="5" t="s">
        <v>44</v>
      </c>
      <c r="C1309" s="5" t="s">
        <v>45</v>
      </c>
      <c r="D1309" s="6">
        <v>22</v>
      </c>
      <c r="E1309">
        <f t="shared" si="80"/>
        <v>14</v>
      </c>
      <c r="F1309" s="6">
        <v>1</v>
      </c>
      <c r="G1309" t="str">
        <f t="shared" si="81"/>
        <v>Sprout &amp; Harvest Farm</v>
      </c>
      <c r="H1309">
        <f t="shared" si="82"/>
        <v>22</v>
      </c>
      <c r="I1309">
        <f t="shared" si="83"/>
        <v>0</v>
      </c>
    </row>
    <row r="1310" spans="1:9" ht="15.75" x14ac:dyDescent="0.25">
      <c r="A1310" s="5" t="s">
        <v>279</v>
      </c>
      <c r="B1310" s="5" t="s">
        <v>93</v>
      </c>
      <c r="C1310" s="5" t="s">
        <v>94</v>
      </c>
      <c r="D1310" s="6">
        <v>50</v>
      </c>
      <c r="E1310">
        <f t="shared" si="80"/>
        <v>40</v>
      </c>
      <c r="F1310" s="6">
        <v>0.5</v>
      </c>
      <c r="G1310" t="str">
        <f t="shared" si="81"/>
        <v>Unknown</v>
      </c>
      <c r="H1310">
        <f t="shared" si="82"/>
        <v>25</v>
      </c>
      <c r="I1310">
        <f t="shared" si="83"/>
        <v>-100</v>
      </c>
    </row>
    <row r="1311" spans="1:9" ht="15.75" x14ac:dyDescent="0.25">
      <c r="A1311" s="5" t="s">
        <v>279</v>
      </c>
      <c r="B1311" s="5" t="s">
        <v>56</v>
      </c>
      <c r="C1311" s="5" t="s">
        <v>57</v>
      </c>
      <c r="D1311" s="6">
        <v>39</v>
      </c>
      <c r="E1311">
        <f t="shared" si="80"/>
        <v>40</v>
      </c>
      <c r="F1311" s="6">
        <v>1</v>
      </c>
      <c r="G1311" t="str">
        <f t="shared" si="81"/>
        <v>Unknown</v>
      </c>
      <c r="H1311">
        <f t="shared" si="82"/>
        <v>39</v>
      </c>
      <c r="I1311">
        <f t="shared" si="83"/>
        <v>0</v>
      </c>
    </row>
    <row r="1312" spans="1:9" ht="15.75" x14ac:dyDescent="0.25">
      <c r="A1312" s="5" t="s">
        <v>279</v>
      </c>
      <c r="B1312" s="5" t="s">
        <v>68</v>
      </c>
      <c r="C1312" s="5" t="s">
        <v>69</v>
      </c>
      <c r="D1312" s="6">
        <v>40</v>
      </c>
      <c r="E1312">
        <f t="shared" si="80"/>
        <v>40</v>
      </c>
      <c r="F1312" s="6">
        <v>3</v>
      </c>
      <c r="G1312" t="str">
        <f t="shared" si="81"/>
        <v>Unknown</v>
      </c>
      <c r="H1312">
        <f t="shared" si="82"/>
        <v>120</v>
      </c>
      <c r="I1312">
        <f t="shared" si="83"/>
        <v>66.666666666666657</v>
      </c>
    </row>
    <row r="1313" spans="1:9" ht="15.75" x14ac:dyDescent="0.25">
      <c r="A1313" s="5" t="s">
        <v>279</v>
      </c>
      <c r="B1313" s="5" t="s">
        <v>18</v>
      </c>
      <c r="C1313" s="5" t="s">
        <v>19</v>
      </c>
      <c r="D1313" s="6">
        <v>80</v>
      </c>
      <c r="E1313">
        <f t="shared" si="80"/>
        <v>55</v>
      </c>
      <c r="F1313" s="6">
        <v>0.5</v>
      </c>
      <c r="G1313" t="str">
        <f t="shared" si="81"/>
        <v>Unknown</v>
      </c>
      <c r="H1313">
        <f t="shared" si="82"/>
        <v>40</v>
      </c>
      <c r="I1313">
        <f t="shared" si="83"/>
        <v>-100</v>
      </c>
    </row>
    <row r="1314" spans="1:9" ht="15.75" x14ac:dyDescent="0.25">
      <c r="A1314" s="5" t="s">
        <v>279</v>
      </c>
      <c r="B1314" s="5" t="s">
        <v>249</v>
      </c>
      <c r="C1314" s="5" t="s">
        <v>250</v>
      </c>
      <c r="D1314" s="6">
        <v>30</v>
      </c>
      <c r="E1314">
        <f t="shared" si="80"/>
        <v>40</v>
      </c>
      <c r="F1314" s="6">
        <v>3</v>
      </c>
      <c r="G1314" t="str">
        <f t="shared" si="81"/>
        <v>Unknown</v>
      </c>
      <c r="H1314">
        <f t="shared" si="82"/>
        <v>90</v>
      </c>
      <c r="I1314">
        <f t="shared" si="83"/>
        <v>66.666666666666657</v>
      </c>
    </row>
    <row r="1315" spans="1:9" ht="15.75" x14ac:dyDescent="0.25">
      <c r="A1315" s="5" t="s">
        <v>279</v>
      </c>
      <c r="B1315" s="5" t="s">
        <v>16</v>
      </c>
      <c r="C1315" s="5" t="s">
        <v>17</v>
      </c>
      <c r="D1315" s="6">
        <v>112</v>
      </c>
      <c r="E1315">
        <f t="shared" si="80"/>
        <v>67</v>
      </c>
      <c r="F1315" s="6">
        <v>1</v>
      </c>
      <c r="G1315" t="str">
        <f t="shared" si="81"/>
        <v>Unknown</v>
      </c>
      <c r="H1315">
        <f t="shared" si="82"/>
        <v>112</v>
      </c>
      <c r="I1315">
        <f t="shared" si="83"/>
        <v>0</v>
      </c>
    </row>
    <row r="1316" spans="1:9" ht="15.75" x14ac:dyDescent="0.25">
      <c r="A1316" s="5" t="s">
        <v>279</v>
      </c>
      <c r="B1316" s="5" t="s">
        <v>14</v>
      </c>
      <c r="C1316" s="5" t="s">
        <v>15</v>
      </c>
      <c r="D1316" s="6">
        <v>112</v>
      </c>
      <c r="E1316">
        <f t="shared" si="80"/>
        <v>40</v>
      </c>
      <c r="F1316" s="6">
        <v>1</v>
      </c>
      <c r="G1316" t="str">
        <f t="shared" si="81"/>
        <v>Unknown</v>
      </c>
      <c r="H1316">
        <f t="shared" si="82"/>
        <v>112</v>
      </c>
      <c r="I1316">
        <f t="shared" si="83"/>
        <v>0</v>
      </c>
    </row>
    <row r="1317" spans="1:9" ht="15.75" x14ac:dyDescent="0.25">
      <c r="A1317" s="5" t="s">
        <v>279</v>
      </c>
      <c r="B1317" s="5" t="s">
        <v>32</v>
      </c>
      <c r="C1317" s="5" t="s">
        <v>33</v>
      </c>
      <c r="D1317" s="6">
        <v>75</v>
      </c>
      <c r="E1317">
        <f t="shared" si="80"/>
        <v>21</v>
      </c>
      <c r="F1317" s="6">
        <v>0.5</v>
      </c>
      <c r="G1317" t="str">
        <f t="shared" si="81"/>
        <v>Unknown</v>
      </c>
      <c r="H1317">
        <f t="shared" si="82"/>
        <v>37.5</v>
      </c>
      <c r="I1317">
        <f t="shared" si="83"/>
        <v>-100</v>
      </c>
    </row>
    <row r="1318" spans="1:9" ht="15.75" x14ac:dyDescent="0.25">
      <c r="A1318" s="5" t="s">
        <v>279</v>
      </c>
      <c r="B1318" s="5" t="s">
        <v>140</v>
      </c>
      <c r="C1318" s="5" t="s">
        <v>141</v>
      </c>
      <c r="D1318" s="6">
        <v>49</v>
      </c>
      <c r="E1318">
        <f t="shared" si="80"/>
        <v>40</v>
      </c>
      <c r="F1318" s="6">
        <v>1</v>
      </c>
      <c r="G1318" t="str">
        <f t="shared" si="81"/>
        <v>Unknown</v>
      </c>
      <c r="H1318">
        <f t="shared" si="82"/>
        <v>49</v>
      </c>
      <c r="I1318">
        <f t="shared" si="83"/>
        <v>0</v>
      </c>
    </row>
    <row r="1319" spans="1:9" ht="15.75" x14ac:dyDescent="0.25">
      <c r="A1319" s="5" t="s">
        <v>279</v>
      </c>
      <c r="B1319" s="5" t="s">
        <v>77</v>
      </c>
      <c r="C1319" s="5" t="s">
        <v>78</v>
      </c>
      <c r="D1319" s="6">
        <v>70</v>
      </c>
      <c r="E1319">
        <f t="shared" si="80"/>
        <v>40</v>
      </c>
      <c r="F1319" s="6">
        <v>1</v>
      </c>
      <c r="G1319" t="str">
        <f t="shared" si="81"/>
        <v>Unknown</v>
      </c>
      <c r="H1319">
        <f t="shared" si="82"/>
        <v>70</v>
      </c>
      <c r="I1319">
        <f t="shared" si="83"/>
        <v>0</v>
      </c>
    </row>
    <row r="1320" spans="1:9" ht="15.75" x14ac:dyDescent="0.25">
      <c r="A1320" s="5" t="s">
        <v>279</v>
      </c>
      <c r="B1320" s="5" t="s">
        <v>220</v>
      </c>
      <c r="C1320" s="5" t="s">
        <v>221</v>
      </c>
      <c r="D1320" s="6">
        <v>82</v>
      </c>
      <c r="E1320">
        <f t="shared" si="80"/>
        <v>40</v>
      </c>
      <c r="F1320" s="6">
        <v>0.25</v>
      </c>
      <c r="G1320" t="str">
        <f t="shared" si="81"/>
        <v>Unknown</v>
      </c>
      <c r="H1320">
        <f t="shared" si="82"/>
        <v>20.5</v>
      </c>
      <c r="I1320">
        <f t="shared" si="83"/>
        <v>-300</v>
      </c>
    </row>
    <row r="1321" spans="1:9" ht="15.75" x14ac:dyDescent="0.25">
      <c r="A1321" s="5" t="s">
        <v>279</v>
      </c>
      <c r="B1321" s="5" t="s">
        <v>38</v>
      </c>
      <c r="C1321" s="5" t="s">
        <v>39</v>
      </c>
      <c r="D1321" s="6">
        <v>22.9</v>
      </c>
      <c r="E1321">
        <f t="shared" si="80"/>
        <v>11</v>
      </c>
      <c r="F1321" s="6">
        <v>5</v>
      </c>
      <c r="G1321" t="str">
        <f t="shared" si="81"/>
        <v>Unknown</v>
      </c>
      <c r="H1321">
        <f t="shared" si="82"/>
        <v>114.5</v>
      </c>
      <c r="I1321">
        <f t="shared" si="83"/>
        <v>80</v>
      </c>
    </row>
    <row r="1322" spans="1:9" ht="15.75" x14ac:dyDescent="0.25">
      <c r="A1322" s="5" t="s">
        <v>279</v>
      </c>
      <c r="B1322" s="5" t="s">
        <v>145</v>
      </c>
      <c r="C1322" s="5" t="s">
        <v>146</v>
      </c>
      <c r="D1322" s="6">
        <v>29.5</v>
      </c>
      <c r="E1322">
        <f t="shared" si="80"/>
        <v>40</v>
      </c>
      <c r="F1322" s="6">
        <v>5</v>
      </c>
      <c r="G1322" t="str">
        <f t="shared" si="81"/>
        <v>Unknown</v>
      </c>
      <c r="H1322">
        <f t="shared" si="82"/>
        <v>147.5</v>
      </c>
      <c r="I1322">
        <f t="shared" si="83"/>
        <v>80</v>
      </c>
    </row>
    <row r="1323" spans="1:9" ht="15.75" x14ac:dyDescent="0.25">
      <c r="A1323" s="5" t="s">
        <v>279</v>
      </c>
      <c r="B1323" s="5" t="s">
        <v>123</v>
      </c>
      <c r="C1323" s="5" t="s">
        <v>124</v>
      </c>
      <c r="D1323" s="6">
        <v>25</v>
      </c>
      <c r="E1323">
        <f t="shared" si="80"/>
        <v>40</v>
      </c>
      <c r="F1323" s="6">
        <v>5</v>
      </c>
      <c r="G1323" t="str">
        <f t="shared" si="81"/>
        <v>Unknown</v>
      </c>
      <c r="H1323">
        <f t="shared" si="82"/>
        <v>125</v>
      </c>
      <c r="I1323">
        <f t="shared" si="83"/>
        <v>80</v>
      </c>
    </row>
    <row r="1324" spans="1:9" ht="15.75" x14ac:dyDescent="0.25">
      <c r="A1324" s="5" t="s">
        <v>279</v>
      </c>
      <c r="B1324" s="5" t="s">
        <v>228</v>
      </c>
      <c r="C1324" s="5" t="s">
        <v>229</v>
      </c>
      <c r="D1324" s="6">
        <v>85</v>
      </c>
      <c r="E1324">
        <f t="shared" si="80"/>
        <v>40</v>
      </c>
      <c r="F1324" s="6">
        <v>1</v>
      </c>
      <c r="G1324" t="str">
        <f t="shared" si="81"/>
        <v>Unknown</v>
      </c>
      <c r="H1324">
        <f t="shared" si="82"/>
        <v>85</v>
      </c>
      <c r="I1324">
        <f t="shared" si="83"/>
        <v>0</v>
      </c>
    </row>
    <row r="1325" spans="1:9" ht="15.75" x14ac:dyDescent="0.25">
      <c r="A1325" s="5" t="s">
        <v>279</v>
      </c>
      <c r="B1325" s="5" t="s">
        <v>24</v>
      </c>
      <c r="C1325" s="5" t="s">
        <v>25</v>
      </c>
      <c r="D1325" s="6">
        <v>28</v>
      </c>
      <c r="E1325">
        <f t="shared" si="80"/>
        <v>10</v>
      </c>
      <c r="F1325" s="6">
        <v>1</v>
      </c>
      <c r="G1325" t="str">
        <f t="shared" si="81"/>
        <v>Root to Table Farms</v>
      </c>
      <c r="H1325">
        <f t="shared" si="82"/>
        <v>28</v>
      </c>
      <c r="I1325">
        <f t="shared" si="83"/>
        <v>0</v>
      </c>
    </row>
    <row r="1326" spans="1:9" ht="15.75" x14ac:dyDescent="0.25">
      <c r="A1326" s="5" t="s">
        <v>279</v>
      </c>
      <c r="B1326" s="5" t="s">
        <v>113</v>
      </c>
      <c r="C1326" s="5" t="s">
        <v>114</v>
      </c>
      <c r="D1326" s="6">
        <v>29</v>
      </c>
      <c r="E1326">
        <f t="shared" si="80"/>
        <v>40</v>
      </c>
      <c r="F1326" s="6">
        <v>1</v>
      </c>
      <c r="G1326" t="str">
        <f t="shared" si="81"/>
        <v>Unknown</v>
      </c>
      <c r="H1326">
        <f t="shared" si="82"/>
        <v>29</v>
      </c>
      <c r="I1326">
        <f t="shared" si="83"/>
        <v>0</v>
      </c>
    </row>
    <row r="1327" spans="1:9" ht="15.75" x14ac:dyDescent="0.25">
      <c r="A1327" s="5" t="s">
        <v>279</v>
      </c>
      <c r="B1327" s="5" t="s">
        <v>52</v>
      </c>
      <c r="C1327" s="5" t="s">
        <v>53</v>
      </c>
      <c r="D1327" s="6">
        <v>32</v>
      </c>
      <c r="E1327">
        <f t="shared" si="80"/>
        <v>40</v>
      </c>
      <c r="F1327" s="6">
        <v>1</v>
      </c>
      <c r="G1327" t="str">
        <f t="shared" si="81"/>
        <v>Unknown</v>
      </c>
      <c r="H1327">
        <f t="shared" si="82"/>
        <v>32</v>
      </c>
      <c r="I1327">
        <f t="shared" si="83"/>
        <v>0</v>
      </c>
    </row>
    <row r="1328" spans="1:9" ht="15.75" x14ac:dyDescent="0.25">
      <c r="A1328" s="5" t="s">
        <v>279</v>
      </c>
      <c r="B1328" s="5" t="s">
        <v>107</v>
      </c>
      <c r="C1328" s="5" t="s">
        <v>108</v>
      </c>
      <c r="D1328" s="6">
        <v>19.5</v>
      </c>
      <c r="E1328">
        <f t="shared" si="80"/>
        <v>40</v>
      </c>
      <c r="F1328" s="6">
        <v>3</v>
      </c>
      <c r="G1328" t="str">
        <f t="shared" si="81"/>
        <v>Unknown</v>
      </c>
      <c r="H1328">
        <f t="shared" si="82"/>
        <v>58.5</v>
      </c>
      <c r="I1328">
        <f t="shared" si="83"/>
        <v>66.666666666666657</v>
      </c>
    </row>
    <row r="1329" spans="1:9" ht="15.75" x14ac:dyDescent="0.25">
      <c r="A1329" s="5" t="s">
        <v>280</v>
      </c>
      <c r="B1329" s="5" t="s">
        <v>249</v>
      </c>
      <c r="C1329" s="5" t="s">
        <v>250</v>
      </c>
      <c r="D1329" s="6">
        <v>30</v>
      </c>
      <c r="E1329">
        <f t="shared" si="80"/>
        <v>40</v>
      </c>
      <c r="F1329" s="6">
        <v>1</v>
      </c>
      <c r="G1329" t="str">
        <f t="shared" si="81"/>
        <v>Unknown</v>
      </c>
      <c r="H1329">
        <f t="shared" si="82"/>
        <v>30</v>
      </c>
      <c r="I1329">
        <f t="shared" si="83"/>
        <v>0</v>
      </c>
    </row>
    <row r="1330" spans="1:9" ht="15.75" x14ac:dyDescent="0.25">
      <c r="A1330" s="5" t="s">
        <v>280</v>
      </c>
      <c r="B1330" s="5" t="s">
        <v>36</v>
      </c>
      <c r="C1330" s="5" t="s">
        <v>37</v>
      </c>
      <c r="D1330" s="6">
        <v>33</v>
      </c>
      <c r="E1330">
        <f t="shared" si="80"/>
        <v>30</v>
      </c>
      <c r="F1330" s="6">
        <v>1</v>
      </c>
      <c r="G1330" t="str">
        <f t="shared" si="81"/>
        <v>Unknown</v>
      </c>
      <c r="H1330">
        <f t="shared" si="82"/>
        <v>33</v>
      </c>
      <c r="I1330">
        <f t="shared" si="83"/>
        <v>0</v>
      </c>
    </row>
    <row r="1331" spans="1:9" ht="15.75" x14ac:dyDescent="0.25">
      <c r="A1331" s="5" t="s">
        <v>280</v>
      </c>
      <c r="B1331" s="5" t="s">
        <v>68</v>
      </c>
      <c r="C1331" s="5" t="s">
        <v>69</v>
      </c>
      <c r="D1331" s="6">
        <v>40</v>
      </c>
      <c r="E1331">
        <f t="shared" si="80"/>
        <v>40</v>
      </c>
      <c r="F1331" s="6">
        <v>1</v>
      </c>
      <c r="G1331" t="str">
        <f t="shared" si="81"/>
        <v>Unknown</v>
      </c>
      <c r="H1331">
        <f t="shared" si="82"/>
        <v>40</v>
      </c>
      <c r="I1331">
        <f t="shared" si="83"/>
        <v>0</v>
      </c>
    </row>
    <row r="1332" spans="1:9" ht="15.75" x14ac:dyDescent="0.25">
      <c r="A1332" s="5" t="s">
        <v>280</v>
      </c>
      <c r="B1332" s="5" t="s">
        <v>40</v>
      </c>
      <c r="C1332" s="5" t="s">
        <v>41</v>
      </c>
      <c r="D1332" s="6">
        <v>28.5</v>
      </c>
      <c r="E1332">
        <f t="shared" si="80"/>
        <v>20</v>
      </c>
      <c r="F1332" s="6">
        <v>5</v>
      </c>
      <c r="G1332" t="str">
        <f t="shared" si="81"/>
        <v>Unknown</v>
      </c>
      <c r="H1332">
        <f t="shared" si="82"/>
        <v>142.5</v>
      </c>
      <c r="I1332">
        <f t="shared" si="83"/>
        <v>80</v>
      </c>
    </row>
    <row r="1333" spans="1:9" ht="15.75" x14ac:dyDescent="0.25">
      <c r="A1333" s="5" t="s">
        <v>280</v>
      </c>
      <c r="B1333" s="5" t="s">
        <v>42</v>
      </c>
      <c r="C1333" s="5" t="s">
        <v>43</v>
      </c>
      <c r="D1333" s="6">
        <v>30.5</v>
      </c>
      <c r="E1333">
        <f t="shared" si="80"/>
        <v>10</v>
      </c>
      <c r="F1333" s="6">
        <v>5</v>
      </c>
      <c r="G1333" t="str">
        <f t="shared" si="81"/>
        <v>Fresh From the Field</v>
      </c>
      <c r="H1333">
        <f t="shared" si="82"/>
        <v>152.5</v>
      </c>
      <c r="I1333">
        <f t="shared" si="83"/>
        <v>80</v>
      </c>
    </row>
    <row r="1334" spans="1:9" ht="15.75" x14ac:dyDescent="0.25">
      <c r="A1334" s="5" t="s">
        <v>280</v>
      </c>
      <c r="B1334" s="5" t="s">
        <v>30</v>
      </c>
      <c r="C1334" s="5" t="s">
        <v>31</v>
      </c>
      <c r="D1334" s="6">
        <v>39</v>
      </c>
      <c r="E1334">
        <f t="shared" si="80"/>
        <v>34</v>
      </c>
      <c r="F1334" s="6">
        <v>0.8</v>
      </c>
      <c r="G1334" t="str">
        <f t="shared" si="81"/>
        <v>Unknown</v>
      </c>
      <c r="H1334">
        <f t="shared" si="82"/>
        <v>31.200000000000003</v>
      </c>
      <c r="I1334">
        <f t="shared" si="83"/>
        <v>-24.999999999999989</v>
      </c>
    </row>
    <row r="1335" spans="1:9" ht="15.75" x14ac:dyDescent="0.25">
      <c r="A1335" s="5" t="s">
        <v>280</v>
      </c>
      <c r="B1335" s="5" t="s">
        <v>18</v>
      </c>
      <c r="C1335" s="5" t="s">
        <v>19</v>
      </c>
      <c r="D1335" s="6">
        <v>80</v>
      </c>
      <c r="E1335">
        <f t="shared" si="80"/>
        <v>55</v>
      </c>
      <c r="F1335" s="6">
        <v>1.1000000000000001</v>
      </c>
      <c r="G1335" t="str">
        <f t="shared" si="81"/>
        <v>Unknown</v>
      </c>
      <c r="H1335">
        <f t="shared" si="82"/>
        <v>88</v>
      </c>
      <c r="I1335">
        <f t="shared" si="83"/>
        <v>9.0909090909090917</v>
      </c>
    </row>
    <row r="1336" spans="1:9" ht="15.75" x14ac:dyDescent="0.25">
      <c r="A1336" s="5" t="s">
        <v>280</v>
      </c>
      <c r="B1336" s="5" t="s">
        <v>100</v>
      </c>
      <c r="C1336" s="5" t="s">
        <v>101</v>
      </c>
      <c r="D1336" s="6">
        <v>21</v>
      </c>
      <c r="E1336">
        <f t="shared" si="80"/>
        <v>40</v>
      </c>
      <c r="F1336" s="6">
        <v>2</v>
      </c>
      <c r="G1336" t="str">
        <f t="shared" si="81"/>
        <v>Unknown</v>
      </c>
      <c r="H1336">
        <f t="shared" si="82"/>
        <v>42</v>
      </c>
      <c r="I1336">
        <f t="shared" si="83"/>
        <v>50</v>
      </c>
    </row>
    <row r="1337" spans="1:9" ht="15.75" x14ac:dyDescent="0.25">
      <c r="A1337" s="5" t="s">
        <v>280</v>
      </c>
      <c r="B1337" s="5" t="s">
        <v>22</v>
      </c>
      <c r="C1337" s="5" t="s">
        <v>23</v>
      </c>
      <c r="D1337" s="6">
        <v>25</v>
      </c>
      <c r="E1337">
        <f t="shared" si="80"/>
        <v>20</v>
      </c>
      <c r="F1337" s="6">
        <v>1</v>
      </c>
      <c r="G1337" t="str">
        <f t="shared" si="81"/>
        <v>Sun-Kissed Produce</v>
      </c>
      <c r="H1337">
        <f t="shared" si="82"/>
        <v>25</v>
      </c>
      <c r="I1337">
        <f t="shared" si="83"/>
        <v>0</v>
      </c>
    </row>
    <row r="1338" spans="1:9" ht="15.75" x14ac:dyDescent="0.25">
      <c r="A1338" s="5" t="s">
        <v>280</v>
      </c>
      <c r="B1338" s="5" t="s">
        <v>142</v>
      </c>
      <c r="C1338" s="5" t="s">
        <v>143</v>
      </c>
      <c r="D1338" s="6">
        <v>65</v>
      </c>
      <c r="E1338">
        <f t="shared" si="80"/>
        <v>40</v>
      </c>
      <c r="F1338" s="6">
        <v>1</v>
      </c>
      <c r="G1338" t="str">
        <f t="shared" si="81"/>
        <v>Unknown</v>
      </c>
      <c r="H1338">
        <f t="shared" si="82"/>
        <v>65</v>
      </c>
      <c r="I1338">
        <f t="shared" si="83"/>
        <v>0</v>
      </c>
    </row>
    <row r="1339" spans="1:9" ht="15.75" x14ac:dyDescent="0.25">
      <c r="A1339" s="5" t="s">
        <v>280</v>
      </c>
      <c r="B1339" s="5" t="s">
        <v>26</v>
      </c>
      <c r="C1339" s="5" t="s">
        <v>27</v>
      </c>
      <c r="D1339" s="6">
        <v>49</v>
      </c>
      <c r="E1339">
        <f t="shared" si="80"/>
        <v>33</v>
      </c>
      <c r="F1339" s="6">
        <v>3</v>
      </c>
      <c r="G1339" t="str">
        <f t="shared" si="81"/>
        <v>Vibrant Veggies</v>
      </c>
      <c r="H1339">
        <f t="shared" si="82"/>
        <v>147</v>
      </c>
      <c r="I1339">
        <f t="shared" si="83"/>
        <v>66.666666666666657</v>
      </c>
    </row>
    <row r="1340" spans="1:9" ht="15.75" x14ac:dyDescent="0.25">
      <c r="A1340" s="5" t="s">
        <v>280</v>
      </c>
      <c r="B1340" s="5" t="s">
        <v>93</v>
      </c>
      <c r="C1340" s="5" t="s">
        <v>94</v>
      </c>
      <c r="D1340" s="6">
        <v>50</v>
      </c>
      <c r="E1340">
        <f t="shared" si="80"/>
        <v>40</v>
      </c>
      <c r="F1340" s="6">
        <v>1</v>
      </c>
      <c r="G1340" t="str">
        <f t="shared" si="81"/>
        <v>Unknown</v>
      </c>
      <c r="H1340">
        <f t="shared" si="82"/>
        <v>50</v>
      </c>
      <c r="I1340">
        <f t="shared" si="83"/>
        <v>0</v>
      </c>
    </row>
    <row r="1341" spans="1:9" ht="15.75" x14ac:dyDescent="0.25">
      <c r="A1341" s="5" t="s">
        <v>280</v>
      </c>
      <c r="B1341" s="5" t="s">
        <v>44</v>
      </c>
      <c r="C1341" s="5" t="s">
        <v>45</v>
      </c>
      <c r="D1341" s="6">
        <v>22</v>
      </c>
      <c r="E1341">
        <f t="shared" si="80"/>
        <v>14</v>
      </c>
      <c r="F1341" s="6">
        <v>8</v>
      </c>
      <c r="G1341" t="str">
        <f t="shared" si="81"/>
        <v>Sprout &amp; Harvest Farm</v>
      </c>
      <c r="H1341">
        <f t="shared" si="82"/>
        <v>176</v>
      </c>
      <c r="I1341">
        <f t="shared" si="83"/>
        <v>87.5</v>
      </c>
    </row>
    <row r="1342" spans="1:9" ht="15.75" x14ac:dyDescent="0.25">
      <c r="A1342" s="5" t="s">
        <v>280</v>
      </c>
      <c r="B1342" s="5" t="s">
        <v>20</v>
      </c>
      <c r="C1342" s="5" t="s">
        <v>21</v>
      </c>
      <c r="D1342" s="6">
        <v>45</v>
      </c>
      <c r="E1342">
        <f t="shared" si="80"/>
        <v>30</v>
      </c>
      <c r="F1342" s="6">
        <v>1</v>
      </c>
      <c r="G1342" t="str">
        <f t="shared" si="81"/>
        <v>Unknown</v>
      </c>
      <c r="H1342">
        <f t="shared" si="82"/>
        <v>45</v>
      </c>
      <c r="I1342">
        <f t="shared" si="83"/>
        <v>0</v>
      </c>
    </row>
    <row r="1343" spans="1:9" ht="15.75" x14ac:dyDescent="0.25">
      <c r="A1343" s="5" t="s">
        <v>280</v>
      </c>
      <c r="B1343" s="5" t="s">
        <v>63</v>
      </c>
      <c r="C1343" s="5" t="s">
        <v>64</v>
      </c>
      <c r="D1343" s="6">
        <v>102</v>
      </c>
      <c r="E1343">
        <f t="shared" si="80"/>
        <v>40</v>
      </c>
      <c r="F1343" s="6">
        <v>1</v>
      </c>
      <c r="G1343" t="str">
        <f t="shared" si="81"/>
        <v>Unknown</v>
      </c>
      <c r="H1343">
        <f t="shared" si="82"/>
        <v>102</v>
      </c>
      <c r="I1343">
        <f t="shared" si="83"/>
        <v>0</v>
      </c>
    </row>
    <row r="1344" spans="1:9" ht="15.75" x14ac:dyDescent="0.25">
      <c r="A1344" s="5" t="s">
        <v>280</v>
      </c>
      <c r="B1344" s="5" t="s">
        <v>89</v>
      </c>
      <c r="C1344" s="5" t="s">
        <v>90</v>
      </c>
      <c r="D1344" s="6">
        <v>69</v>
      </c>
      <c r="E1344">
        <f t="shared" si="80"/>
        <v>40</v>
      </c>
      <c r="F1344" s="6">
        <v>0.5</v>
      </c>
      <c r="G1344" t="str">
        <f t="shared" si="81"/>
        <v>Unknown</v>
      </c>
      <c r="H1344">
        <f t="shared" si="82"/>
        <v>34.5</v>
      </c>
      <c r="I1344">
        <f t="shared" si="83"/>
        <v>-100</v>
      </c>
    </row>
    <row r="1345" spans="1:9" ht="15.75" x14ac:dyDescent="0.25">
      <c r="A1345" s="5" t="s">
        <v>281</v>
      </c>
      <c r="B1345" s="5" t="s">
        <v>36</v>
      </c>
      <c r="C1345" s="5" t="s">
        <v>37</v>
      </c>
      <c r="D1345" s="6">
        <v>33</v>
      </c>
      <c r="E1345">
        <f t="shared" si="80"/>
        <v>30</v>
      </c>
      <c r="F1345" s="6">
        <v>0.5</v>
      </c>
      <c r="G1345" t="str">
        <f t="shared" si="81"/>
        <v>Unknown</v>
      </c>
      <c r="H1345">
        <f t="shared" si="82"/>
        <v>16.5</v>
      </c>
      <c r="I1345">
        <f t="shared" si="83"/>
        <v>-100</v>
      </c>
    </row>
    <row r="1346" spans="1:9" ht="15.75" x14ac:dyDescent="0.25">
      <c r="A1346" s="5" t="s">
        <v>281</v>
      </c>
      <c r="B1346" s="5" t="s">
        <v>68</v>
      </c>
      <c r="C1346" s="5" t="s">
        <v>69</v>
      </c>
      <c r="D1346" s="6">
        <v>40</v>
      </c>
      <c r="E1346">
        <f t="shared" si="80"/>
        <v>40</v>
      </c>
      <c r="F1346" s="6">
        <v>1</v>
      </c>
      <c r="G1346" t="str">
        <f t="shared" si="81"/>
        <v>Unknown</v>
      </c>
      <c r="H1346">
        <f t="shared" si="82"/>
        <v>40</v>
      </c>
      <c r="I1346">
        <f t="shared" si="83"/>
        <v>0</v>
      </c>
    </row>
    <row r="1347" spans="1:9" ht="15.75" x14ac:dyDescent="0.25">
      <c r="A1347" s="5" t="s">
        <v>281</v>
      </c>
      <c r="B1347" s="5" t="s">
        <v>40</v>
      </c>
      <c r="C1347" s="5" t="s">
        <v>41</v>
      </c>
      <c r="D1347" s="6">
        <v>28.5</v>
      </c>
      <c r="E1347">
        <f t="shared" ref="E1347:E1410" si="84">IF(C1347="Orange",67,IF(C1347="Tomato",55,IF(C1347="Potato",30,IF(C1347="Pineapple",20,IF(C1347="Grapes",10,IF(C1347="Spinach",33,IF(C1347="Strawberry",90,IF(C1347="Cucumber",34,IF(C1347="Mango",21,IF(C1347="Watermelon",33,IF(C1347="Broccoli",30,IF(C1347="Kiwi",11,IF(C1347="Lemon",20,IF(C1347="Avocado",10,IF(C1347="Cauliflower",14,IF(C1347="Pear",64,IF(C1347="Blueberry",99,IF(C1347="Bell Pepper",65,40)))))))))))))))))
)</f>
        <v>20</v>
      </c>
      <c r="F1347" s="6">
        <v>10</v>
      </c>
      <c r="G1347" t="str">
        <f t="shared" ref="G1347:G1410" si="85">IF(C1347="Pear", "Sprout &amp; Harvest Farm",
IF(C1347="Pineapple", "Sun-Kissed Produce",
IF(C1347="Watermelon", "Fresh From the Field",
IF(C1347="Bell Pepper", "Valley's Bounty",
IF(C1347="Blueberry", "Vibrant Veggies",
IF(C1347="Grapes", "Root to Table Farms",
IF(C1347="Cauliflower", "Sprout &amp; Harvest Farm",
IF(C1347="Spinach", "Vibrant Veggies",
IF(C1347="Avocado", "Fresh From the Field",
IF(C1347="Strawberry", "Sun-Kissed Produce",
"Unknown"))))))))))</f>
        <v>Unknown</v>
      </c>
      <c r="H1347">
        <f t="shared" ref="H1347:H1410" si="86">D1347*F1347</f>
        <v>285</v>
      </c>
      <c r="I1347">
        <f t="shared" ref="I1347:I1410" si="87">((H1347-D1347)/H1347)*100</f>
        <v>90</v>
      </c>
    </row>
    <row r="1348" spans="1:9" ht="15.75" x14ac:dyDescent="0.25">
      <c r="A1348" s="5" t="s">
        <v>281</v>
      </c>
      <c r="B1348" s="5" t="s">
        <v>30</v>
      </c>
      <c r="C1348" s="5" t="s">
        <v>31</v>
      </c>
      <c r="D1348" s="6">
        <v>39</v>
      </c>
      <c r="E1348">
        <f t="shared" si="84"/>
        <v>34</v>
      </c>
      <c r="F1348" s="6">
        <v>0.7</v>
      </c>
      <c r="G1348" t="str">
        <f t="shared" si="85"/>
        <v>Unknown</v>
      </c>
      <c r="H1348">
        <f t="shared" si="86"/>
        <v>27.299999999999997</v>
      </c>
      <c r="I1348">
        <f t="shared" si="87"/>
        <v>-42.857142857142868</v>
      </c>
    </row>
    <row r="1349" spans="1:9" ht="15.75" x14ac:dyDescent="0.25">
      <c r="A1349" s="5" t="s">
        <v>281</v>
      </c>
      <c r="B1349" s="5" t="s">
        <v>97</v>
      </c>
      <c r="C1349" s="5" t="s">
        <v>98</v>
      </c>
      <c r="D1349" s="6">
        <v>51</v>
      </c>
      <c r="E1349">
        <f t="shared" si="84"/>
        <v>40</v>
      </c>
      <c r="F1349" s="6">
        <v>1</v>
      </c>
      <c r="G1349" t="str">
        <f t="shared" si="85"/>
        <v>Unknown</v>
      </c>
      <c r="H1349">
        <f t="shared" si="86"/>
        <v>51</v>
      </c>
      <c r="I1349">
        <f t="shared" si="87"/>
        <v>0</v>
      </c>
    </row>
    <row r="1350" spans="1:9" ht="15.75" x14ac:dyDescent="0.25">
      <c r="A1350" s="5" t="s">
        <v>281</v>
      </c>
      <c r="B1350" s="5" t="s">
        <v>100</v>
      </c>
      <c r="C1350" s="5" t="s">
        <v>101</v>
      </c>
      <c r="D1350" s="6">
        <v>21</v>
      </c>
      <c r="E1350">
        <f t="shared" si="84"/>
        <v>40</v>
      </c>
      <c r="F1350" s="6">
        <v>2</v>
      </c>
      <c r="G1350" t="str">
        <f t="shared" si="85"/>
        <v>Unknown</v>
      </c>
      <c r="H1350">
        <f t="shared" si="86"/>
        <v>42</v>
      </c>
      <c r="I1350">
        <f t="shared" si="87"/>
        <v>50</v>
      </c>
    </row>
    <row r="1351" spans="1:9" ht="15.75" x14ac:dyDescent="0.25">
      <c r="A1351" s="5" t="s">
        <v>281</v>
      </c>
      <c r="B1351" s="5" t="s">
        <v>142</v>
      </c>
      <c r="C1351" s="5" t="s">
        <v>143</v>
      </c>
      <c r="D1351" s="6">
        <v>65</v>
      </c>
      <c r="E1351">
        <f t="shared" si="84"/>
        <v>40</v>
      </c>
      <c r="F1351" s="6">
        <v>1</v>
      </c>
      <c r="G1351" t="str">
        <f t="shared" si="85"/>
        <v>Unknown</v>
      </c>
      <c r="H1351">
        <f t="shared" si="86"/>
        <v>65</v>
      </c>
      <c r="I1351">
        <f t="shared" si="87"/>
        <v>0</v>
      </c>
    </row>
    <row r="1352" spans="1:9" ht="15.75" x14ac:dyDescent="0.25">
      <c r="A1352" s="5" t="s">
        <v>281</v>
      </c>
      <c r="B1352" s="5" t="s">
        <v>26</v>
      </c>
      <c r="C1352" s="5" t="s">
        <v>27</v>
      </c>
      <c r="D1352" s="6">
        <v>49</v>
      </c>
      <c r="E1352">
        <f t="shared" si="84"/>
        <v>33</v>
      </c>
      <c r="F1352" s="6">
        <v>2</v>
      </c>
      <c r="G1352" t="str">
        <f t="shared" si="85"/>
        <v>Vibrant Veggies</v>
      </c>
      <c r="H1352">
        <f t="shared" si="86"/>
        <v>98</v>
      </c>
      <c r="I1352">
        <f t="shared" si="87"/>
        <v>50</v>
      </c>
    </row>
    <row r="1353" spans="1:9" ht="15.75" x14ac:dyDescent="0.25">
      <c r="A1353" s="5" t="s">
        <v>281</v>
      </c>
      <c r="B1353" s="5" t="s">
        <v>93</v>
      </c>
      <c r="C1353" s="5" t="s">
        <v>94</v>
      </c>
      <c r="D1353" s="6">
        <v>50</v>
      </c>
      <c r="E1353">
        <f t="shared" si="84"/>
        <v>40</v>
      </c>
      <c r="F1353" s="6">
        <v>2</v>
      </c>
      <c r="G1353" t="str">
        <f t="shared" si="85"/>
        <v>Unknown</v>
      </c>
      <c r="H1353">
        <f t="shared" si="86"/>
        <v>100</v>
      </c>
      <c r="I1353">
        <f t="shared" si="87"/>
        <v>50</v>
      </c>
    </row>
    <row r="1354" spans="1:9" ht="15.75" x14ac:dyDescent="0.25">
      <c r="A1354" s="5" t="s">
        <v>281</v>
      </c>
      <c r="B1354" s="5" t="s">
        <v>44</v>
      </c>
      <c r="C1354" s="5" t="s">
        <v>45</v>
      </c>
      <c r="D1354" s="6">
        <v>22</v>
      </c>
      <c r="E1354">
        <f t="shared" si="84"/>
        <v>14</v>
      </c>
      <c r="F1354" s="6">
        <v>5</v>
      </c>
      <c r="G1354" t="str">
        <f t="shared" si="85"/>
        <v>Sprout &amp; Harvest Farm</v>
      </c>
      <c r="H1354">
        <f t="shared" si="86"/>
        <v>110</v>
      </c>
      <c r="I1354">
        <f t="shared" si="87"/>
        <v>80</v>
      </c>
    </row>
    <row r="1355" spans="1:9" ht="15.75" x14ac:dyDescent="0.25">
      <c r="A1355" s="5" t="s">
        <v>281</v>
      </c>
      <c r="B1355" s="5" t="s">
        <v>91</v>
      </c>
      <c r="C1355" s="5" t="s">
        <v>92</v>
      </c>
      <c r="D1355" s="6">
        <v>69</v>
      </c>
      <c r="E1355">
        <f t="shared" si="84"/>
        <v>40</v>
      </c>
      <c r="F1355" s="6">
        <v>0.5</v>
      </c>
      <c r="G1355" t="str">
        <f t="shared" si="85"/>
        <v>Unknown</v>
      </c>
      <c r="H1355">
        <f t="shared" si="86"/>
        <v>34.5</v>
      </c>
      <c r="I1355">
        <f t="shared" si="87"/>
        <v>-100</v>
      </c>
    </row>
    <row r="1356" spans="1:9" ht="15.75" x14ac:dyDescent="0.25">
      <c r="A1356" s="5" t="s">
        <v>281</v>
      </c>
      <c r="B1356" s="5" t="s">
        <v>48</v>
      </c>
      <c r="C1356" s="5" t="s">
        <v>49</v>
      </c>
      <c r="D1356" s="6">
        <v>115</v>
      </c>
      <c r="E1356">
        <f t="shared" si="84"/>
        <v>99</v>
      </c>
      <c r="F1356" s="6">
        <v>1</v>
      </c>
      <c r="G1356" t="str">
        <f t="shared" si="85"/>
        <v>Vibrant Veggies</v>
      </c>
      <c r="H1356">
        <f t="shared" si="86"/>
        <v>115</v>
      </c>
      <c r="I1356">
        <f t="shared" si="87"/>
        <v>0</v>
      </c>
    </row>
    <row r="1357" spans="1:9" ht="15.75" x14ac:dyDescent="0.25">
      <c r="A1357" s="5" t="s">
        <v>281</v>
      </c>
      <c r="B1357" s="5" t="s">
        <v>52</v>
      </c>
      <c r="C1357" s="5" t="s">
        <v>53</v>
      </c>
      <c r="D1357" s="6">
        <v>32</v>
      </c>
      <c r="E1357">
        <f t="shared" si="84"/>
        <v>40</v>
      </c>
      <c r="F1357" s="6">
        <v>2</v>
      </c>
      <c r="G1357" t="str">
        <f t="shared" si="85"/>
        <v>Unknown</v>
      </c>
      <c r="H1357">
        <f t="shared" si="86"/>
        <v>64</v>
      </c>
      <c r="I1357">
        <f t="shared" si="87"/>
        <v>50</v>
      </c>
    </row>
    <row r="1358" spans="1:9" ht="15.75" x14ac:dyDescent="0.25">
      <c r="A1358" s="5" t="s">
        <v>282</v>
      </c>
      <c r="B1358" s="5" t="s">
        <v>24</v>
      </c>
      <c r="C1358" s="5" t="s">
        <v>25</v>
      </c>
      <c r="D1358" s="6">
        <v>28</v>
      </c>
      <c r="E1358">
        <f t="shared" si="84"/>
        <v>10</v>
      </c>
      <c r="F1358" s="6">
        <v>5</v>
      </c>
      <c r="G1358" t="str">
        <f t="shared" si="85"/>
        <v>Root to Table Farms</v>
      </c>
      <c r="H1358">
        <f t="shared" si="86"/>
        <v>140</v>
      </c>
      <c r="I1358">
        <f t="shared" si="87"/>
        <v>80</v>
      </c>
    </row>
    <row r="1359" spans="1:9" ht="15.75" x14ac:dyDescent="0.25">
      <c r="A1359" s="5" t="s">
        <v>282</v>
      </c>
      <c r="B1359" s="5" t="s">
        <v>74</v>
      </c>
      <c r="C1359" s="5" t="s">
        <v>75</v>
      </c>
      <c r="D1359" s="6">
        <v>16</v>
      </c>
      <c r="E1359">
        <f t="shared" si="84"/>
        <v>40</v>
      </c>
      <c r="F1359" s="6">
        <v>8</v>
      </c>
      <c r="G1359" t="str">
        <f t="shared" si="85"/>
        <v>Unknown</v>
      </c>
      <c r="H1359">
        <f t="shared" si="86"/>
        <v>128</v>
      </c>
      <c r="I1359">
        <f t="shared" si="87"/>
        <v>87.5</v>
      </c>
    </row>
    <row r="1360" spans="1:9" ht="15.75" x14ac:dyDescent="0.25">
      <c r="A1360" s="5" t="s">
        <v>282</v>
      </c>
      <c r="B1360" s="5" t="s">
        <v>20</v>
      </c>
      <c r="C1360" s="5" t="s">
        <v>21</v>
      </c>
      <c r="D1360" s="6">
        <v>45</v>
      </c>
      <c r="E1360">
        <f t="shared" si="84"/>
        <v>30</v>
      </c>
      <c r="F1360" s="6">
        <v>1</v>
      </c>
      <c r="G1360" t="str">
        <f t="shared" si="85"/>
        <v>Unknown</v>
      </c>
      <c r="H1360">
        <f t="shared" si="86"/>
        <v>45</v>
      </c>
      <c r="I1360">
        <f t="shared" si="87"/>
        <v>0</v>
      </c>
    </row>
    <row r="1361" spans="1:9" ht="15.75" x14ac:dyDescent="0.25">
      <c r="A1361" s="5" t="s">
        <v>282</v>
      </c>
      <c r="B1361" s="5" t="s">
        <v>249</v>
      </c>
      <c r="C1361" s="5" t="s">
        <v>250</v>
      </c>
      <c r="D1361" s="6">
        <v>30</v>
      </c>
      <c r="E1361">
        <f t="shared" si="84"/>
        <v>40</v>
      </c>
      <c r="F1361" s="6">
        <v>1</v>
      </c>
      <c r="G1361" t="str">
        <f t="shared" si="85"/>
        <v>Unknown</v>
      </c>
      <c r="H1361">
        <f t="shared" si="86"/>
        <v>30</v>
      </c>
      <c r="I1361">
        <f t="shared" si="87"/>
        <v>0</v>
      </c>
    </row>
    <row r="1362" spans="1:9" ht="15.75" x14ac:dyDescent="0.25">
      <c r="A1362" s="5" t="s">
        <v>282</v>
      </c>
      <c r="B1362" s="5" t="s">
        <v>85</v>
      </c>
      <c r="C1362" s="5" t="s">
        <v>86</v>
      </c>
      <c r="D1362" s="6">
        <v>545</v>
      </c>
      <c r="E1362">
        <f t="shared" si="84"/>
        <v>40</v>
      </c>
      <c r="F1362" s="6">
        <v>1</v>
      </c>
      <c r="G1362" t="str">
        <f t="shared" si="85"/>
        <v>Unknown</v>
      </c>
      <c r="H1362">
        <f t="shared" si="86"/>
        <v>545</v>
      </c>
      <c r="I1362">
        <f t="shared" si="87"/>
        <v>0</v>
      </c>
    </row>
    <row r="1363" spans="1:9" ht="15.75" x14ac:dyDescent="0.25">
      <c r="A1363" s="5" t="s">
        <v>282</v>
      </c>
      <c r="B1363" s="5" t="s">
        <v>38</v>
      </c>
      <c r="C1363" s="5" t="s">
        <v>39</v>
      </c>
      <c r="D1363" s="6">
        <v>22.9</v>
      </c>
      <c r="E1363">
        <f t="shared" si="84"/>
        <v>11</v>
      </c>
      <c r="F1363" s="6">
        <v>5</v>
      </c>
      <c r="G1363" t="str">
        <f t="shared" si="85"/>
        <v>Unknown</v>
      </c>
      <c r="H1363">
        <f t="shared" si="86"/>
        <v>114.5</v>
      </c>
      <c r="I1363">
        <f t="shared" si="87"/>
        <v>80</v>
      </c>
    </row>
    <row r="1364" spans="1:9" ht="15.75" x14ac:dyDescent="0.25">
      <c r="A1364" s="5" t="s">
        <v>282</v>
      </c>
      <c r="B1364" s="5" t="s">
        <v>93</v>
      </c>
      <c r="C1364" s="5" t="s">
        <v>94</v>
      </c>
      <c r="D1364" s="6">
        <v>50</v>
      </c>
      <c r="E1364">
        <f t="shared" si="84"/>
        <v>40</v>
      </c>
      <c r="F1364" s="6">
        <v>1.5</v>
      </c>
      <c r="G1364" t="str">
        <f t="shared" si="85"/>
        <v>Unknown</v>
      </c>
      <c r="H1364">
        <f t="shared" si="86"/>
        <v>75</v>
      </c>
      <c r="I1364">
        <f t="shared" si="87"/>
        <v>33.333333333333329</v>
      </c>
    </row>
    <row r="1365" spans="1:9" ht="15.75" x14ac:dyDescent="0.25">
      <c r="A1365" s="5" t="s">
        <v>282</v>
      </c>
      <c r="B1365" s="5" t="s">
        <v>30</v>
      </c>
      <c r="C1365" s="5" t="s">
        <v>31</v>
      </c>
      <c r="D1365" s="6">
        <v>39</v>
      </c>
      <c r="E1365">
        <f t="shared" si="84"/>
        <v>34</v>
      </c>
      <c r="F1365" s="6">
        <v>0.5</v>
      </c>
      <c r="G1365" t="str">
        <f t="shared" si="85"/>
        <v>Unknown</v>
      </c>
      <c r="H1365">
        <f t="shared" si="86"/>
        <v>19.5</v>
      </c>
      <c r="I1365">
        <f t="shared" si="87"/>
        <v>-100</v>
      </c>
    </row>
    <row r="1366" spans="1:9" ht="15.75" x14ac:dyDescent="0.25">
      <c r="A1366" s="5" t="s">
        <v>282</v>
      </c>
      <c r="B1366" s="5" t="s">
        <v>102</v>
      </c>
      <c r="C1366" s="5" t="s">
        <v>103</v>
      </c>
      <c r="D1366" s="6">
        <v>68</v>
      </c>
      <c r="E1366">
        <f t="shared" si="84"/>
        <v>40</v>
      </c>
      <c r="F1366" s="6">
        <v>0.5</v>
      </c>
      <c r="G1366" t="str">
        <f t="shared" si="85"/>
        <v>Unknown</v>
      </c>
      <c r="H1366">
        <f t="shared" si="86"/>
        <v>34</v>
      </c>
      <c r="I1366">
        <f t="shared" si="87"/>
        <v>-100</v>
      </c>
    </row>
    <row r="1367" spans="1:9" ht="15.75" x14ac:dyDescent="0.25">
      <c r="A1367" s="5" t="s">
        <v>282</v>
      </c>
      <c r="B1367" s="5" t="s">
        <v>79</v>
      </c>
      <c r="C1367" s="5" t="s">
        <v>80</v>
      </c>
      <c r="D1367" s="6">
        <v>104</v>
      </c>
      <c r="E1367">
        <f t="shared" si="84"/>
        <v>40</v>
      </c>
      <c r="F1367" s="6">
        <v>1</v>
      </c>
      <c r="G1367" t="str">
        <f t="shared" si="85"/>
        <v>Unknown</v>
      </c>
      <c r="H1367">
        <f t="shared" si="86"/>
        <v>104</v>
      </c>
      <c r="I1367">
        <f t="shared" si="87"/>
        <v>0</v>
      </c>
    </row>
    <row r="1368" spans="1:9" ht="15.75" x14ac:dyDescent="0.25">
      <c r="A1368" s="5" t="s">
        <v>282</v>
      </c>
      <c r="B1368" s="5" t="s">
        <v>48</v>
      </c>
      <c r="C1368" s="5" t="s">
        <v>49</v>
      </c>
      <c r="D1368" s="6">
        <v>115</v>
      </c>
      <c r="E1368">
        <f t="shared" si="84"/>
        <v>99</v>
      </c>
      <c r="F1368" s="6">
        <v>0.5</v>
      </c>
      <c r="G1368" t="str">
        <f t="shared" si="85"/>
        <v>Vibrant Veggies</v>
      </c>
      <c r="H1368">
        <f t="shared" si="86"/>
        <v>57.5</v>
      </c>
      <c r="I1368">
        <f t="shared" si="87"/>
        <v>-100</v>
      </c>
    </row>
    <row r="1369" spans="1:9" ht="15.75" x14ac:dyDescent="0.25">
      <c r="A1369" s="5" t="s">
        <v>282</v>
      </c>
      <c r="B1369" s="5" t="s">
        <v>142</v>
      </c>
      <c r="C1369" s="5" t="s">
        <v>143</v>
      </c>
      <c r="D1369" s="6">
        <v>65</v>
      </c>
      <c r="E1369">
        <f t="shared" si="84"/>
        <v>40</v>
      </c>
      <c r="F1369" s="6">
        <v>1</v>
      </c>
      <c r="G1369" t="str">
        <f t="shared" si="85"/>
        <v>Unknown</v>
      </c>
      <c r="H1369">
        <f t="shared" si="86"/>
        <v>65</v>
      </c>
      <c r="I1369">
        <f t="shared" si="87"/>
        <v>0</v>
      </c>
    </row>
    <row r="1370" spans="1:9" ht="15.75" x14ac:dyDescent="0.25">
      <c r="A1370" s="5" t="s">
        <v>282</v>
      </c>
      <c r="B1370" s="5" t="s">
        <v>81</v>
      </c>
      <c r="C1370" s="5" t="s">
        <v>82</v>
      </c>
      <c r="D1370" s="6">
        <v>28</v>
      </c>
      <c r="E1370">
        <f t="shared" si="84"/>
        <v>40</v>
      </c>
      <c r="F1370" s="6">
        <v>1</v>
      </c>
      <c r="G1370" t="str">
        <f t="shared" si="85"/>
        <v>Unknown</v>
      </c>
      <c r="H1370">
        <f t="shared" si="86"/>
        <v>28</v>
      </c>
      <c r="I1370">
        <f t="shared" si="87"/>
        <v>0</v>
      </c>
    </row>
    <row r="1371" spans="1:9" ht="15.75" x14ac:dyDescent="0.25">
      <c r="A1371" s="5" t="s">
        <v>282</v>
      </c>
      <c r="B1371" s="5" t="s">
        <v>12</v>
      </c>
      <c r="C1371" s="5" t="s">
        <v>13</v>
      </c>
      <c r="D1371" s="6">
        <v>79</v>
      </c>
      <c r="E1371">
        <f t="shared" si="84"/>
        <v>40</v>
      </c>
      <c r="F1371" s="6">
        <v>0.25</v>
      </c>
      <c r="G1371" t="str">
        <f t="shared" si="85"/>
        <v>Unknown</v>
      </c>
      <c r="H1371">
        <f t="shared" si="86"/>
        <v>19.75</v>
      </c>
      <c r="I1371">
        <f t="shared" si="87"/>
        <v>-300</v>
      </c>
    </row>
    <row r="1372" spans="1:9" ht="15.75" x14ac:dyDescent="0.25">
      <c r="A1372" s="5" t="s">
        <v>282</v>
      </c>
      <c r="B1372" s="5" t="s">
        <v>89</v>
      </c>
      <c r="C1372" s="5" t="s">
        <v>90</v>
      </c>
      <c r="D1372" s="6">
        <v>69</v>
      </c>
      <c r="E1372">
        <f t="shared" si="84"/>
        <v>40</v>
      </c>
      <c r="F1372" s="6">
        <v>0.5</v>
      </c>
      <c r="G1372" t="str">
        <f t="shared" si="85"/>
        <v>Unknown</v>
      </c>
      <c r="H1372">
        <f t="shared" si="86"/>
        <v>34.5</v>
      </c>
      <c r="I1372">
        <f t="shared" si="87"/>
        <v>-100</v>
      </c>
    </row>
    <row r="1373" spans="1:9" ht="15.75" x14ac:dyDescent="0.25">
      <c r="A1373" s="5" t="s">
        <v>282</v>
      </c>
      <c r="B1373" s="5" t="s">
        <v>68</v>
      </c>
      <c r="C1373" s="5" t="s">
        <v>69</v>
      </c>
      <c r="D1373" s="6">
        <v>40</v>
      </c>
      <c r="E1373">
        <f t="shared" si="84"/>
        <v>40</v>
      </c>
      <c r="F1373" s="6">
        <v>1</v>
      </c>
      <c r="G1373" t="str">
        <f t="shared" si="85"/>
        <v>Unknown</v>
      </c>
      <c r="H1373">
        <f t="shared" si="86"/>
        <v>40</v>
      </c>
      <c r="I1373">
        <f t="shared" si="87"/>
        <v>0</v>
      </c>
    </row>
    <row r="1374" spans="1:9" ht="15.75" x14ac:dyDescent="0.25">
      <c r="A1374" s="5" t="s">
        <v>282</v>
      </c>
      <c r="B1374" s="5" t="s">
        <v>18</v>
      </c>
      <c r="C1374" s="5" t="s">
        <v>19</v>
      </c>
      <c r="D1374" s="6">
        <v>80</v>
      </c>
      <c r="E1374">
        <f t="shared" si="84"/>
        <v>55</v>
      </c>
      <c r="F1374" s="6">
        <v>0.5</v>
      </c>
      <c r="G1374" t="str">
        <f t="shared" si="85"/>
        <v>Unknown</v>
      </c>
      <c r="H1374">
        <f t="shared" si="86"/>
        <v>40</v>
      </c>
      <c r="I1374">
        <f t="shared" si="87"/>
        <v>-100</v>
      </c>
    </row>
    <row r="1375" spans="1:9" ht="15.75" x14ac:dyDescent="0.25">
      <c r="A1375" s="5" t="s">
        <v>283</v>
      </c>
      <c r="B1375" s="5" t="s">
        <v>68</v>
      </c>
      <c r="C1375" s="5" t="s">
        <v>69</v>
      </c>
      <c r="D1375" s="6">
        <v>40</v>
      </c>
      <c r="E1375">
        <f t="shared" si="84"/>
        <v>40</v>
      </c>
      <c r="F1375" s="6">
        <v>3</v>
      </c>
      <c r="G1375" t="str">
        <f t="shared" si="85"/>
        <v>Unknown</v>
      </c>
      <c r="H1375">
        <f t="shared" si="86"/>
        <v>120</v>
      </c>
      <c r="I1375">
        <f t="shared" si="87"/>
        <v>66.666666666666657</v>
      </c>
    </row>
    <row r="1376" spans="1:9" ht="15.75" x14ac:dyDescent="0.25">
      <c r="A1376" s="5" t="s">
        <v>283</v>
      </c>
      <c r="B1376" s="5" t="s">
        <v>28</v>
      </c>
      <c r="C1376" s="5" t="s">
        <v>29</v>
      </c>
      <c r="D1376" s="6">
        <v>75</v>
      </c>
      <c r="E1376">
        <f t="shared" si="84"/>
        <v>90</v>
      </c>
      <c r="F1376" s="6">
        <v>1</v>
      </c>
      <c r="G1376" t="str">
        <f t="shared" si="85"/>
        <v>Sun-Kissed Produce</v>
      </c>
      <c r="H1376">
        <f t="shared" si="86"/>
        <v>75</v>
      </c>
      <c r="I1376">
        <f t="shared" si="87"/>
        <v>0</v>
      </c>
    </row>
    <row r="1377" spans="1:9" ht="15.75" x14ac:dyDescent="0.25">
      <c r="A1377" s="5" t="s">
        <v>283</v>
      </c>
      <c r="B1377" s="5" t="s">
        <v>30</v>
      </c>
      <c r="C1377" s="5" t="s">
        <v>31</v>
      </c>
      <c r="D1377" s="6">
        <v>39</v>
      </c>
      <c r="E1377">
        <f t="shared" si="84"/>
        <v>34</v>
      </c>
      <c r="F1377" s="6">
        <v>3</v>
      </c>
      <c r="G1377" t="str">
        <f t="shared" si="85"/>
        <v>Unknown</v>
      </c>
      <c r="H1377">
        <f t="shared" si="86"/>
        <v>117</v>
      </c>
      <c r="I1377">
        <f t="shared" si="87"/>
        <v>66.666666666666657</v>
      </c>
    </row>
    <row r="1378" spans="1:9" ht="15.75" x14ac:dyDescent="0.25">
      <c r="A1378" s="5" t="s">
        <v>283</v>
      </c>
      <c r="B1378" s="5" t="s">
        <v>100</v>
      </c>
      <c r="C1378" s="5" t="s">
        <v>101</v>
      </c>
      <c r="D1378" s="6">
        <v>21</v>
      </c>
      <c r="E1378">
        <f t="shared" si="84"/>
        <v>40</v>
      </c>
      <c r="F1378" s="6">
        <v>3</v>
      </c>
      <c r="G1378" t="str">
        <f t="shared" si="85"/>
        <v>Unknown</v>
      </c>
      <c r="H1378">
        <f t="shared" si="86"/>
        <v>63</v>
      </c>
      <c r="I1378">
        <f t="shared" si="87"/>
        <v>66.666666666666657</v>
      </c>
    </row>
    <row r="1379" spans="1:9" ht="15.75" x14ac:dyDescent="0.25">
      <c r="A1379" s="5" t="s">
        <v>283</v>
      </c>
      <c r="B1379" s="5" t="s">
        <v>85</v>
      </c>
      <c r="C1379" s="5" t="s">
        <v>86</v>
      </c>
      <c r="D1379" s="6">
        <v>545</v>
      </c>
      <c r="E1379">
        <f t="shared" si="84"/>
        <v>40</v>
      </c>
      <c r="F1379" s="6">
        <v>0.5</v>
      </c>
      <c r="G1379" t="str">
        <f t="shared" si="85"/>
        <v>Unknown</v>
      </c>
      <c r="H1379">
        <f t="shared" si="86"/>
        <v>272.5</v>
      </c>
      <c r="I1379">
        <f t="shared" si="87"/>
        <v>-100</v>
      </c>
    </row>
    <row r="1380" spans="1:9" ht="15.75" x14ac:dyDescent="0.25">
      <c r="A1380" s="5" t="s">
        <v>283</v>
      </c>
      <c r="B1380" s="5" t="s">
        <v>102</v>
      </c>
      <c r="C1380" s="5" t="s">
        <v>103</v>
      </c>
      <c r="D1380" s="6">
        <v>68</v>
      </c>
      <c r="E1380">
        <f t="shared" si="84"/>
        <v>40</v>
      </c>
      <c r="F1380" s="6">
        <v>2</v>
      </c>
      <c r="G1380" t="str">
        <f t="shared" si="85"/>
        <v>Unknown</v>
      </c>
      <c r="H1380">
        <f t="shared" si="86"/>
        <v>136</v>
      </c>
      <c r="I1380">
        <f t="shared" si="87"/>
        <v>50</v>
      </c>
    </row>
    <row r="1381" spans="1:9" ht="15.75" x14ac:dyDescent="0.25">
      <c r="A1381" s="5" t="s">
        <v>283</v>
      </c>
      <c r="B1381" s="5" t="s">
        <v>74</v>
      </c>
      <c r="C1381" s="5" t="s">
        <v>75</v>
      </c>
      <c r="D1381" s="6">
        <v>16</v>
      </c>
      <c r="E1381">
        <f t="shared" si="84"/>
        <v>40</v>
      </c>
      <c r="F1381" s="6">
        <v>3</v>
      </c>
      <c r="G1381" t="str">
        <f t="shared" si="85"/>
        <v>Unknown</v>
      </c>
      <c r="H1381">
        <f t="shared" si="86"/>
        <v>48</v>
      </c>
      <c r="I1381">
        <f t="shared" si="87"/>
        <v>66.666666666666657</v>
      </c>
    </row>
    <row r="1382" spans="1:9" ht="15.75" x14ac:dyDescent="0.25">
      <c r="A1382" s="5" t="s">
        <v>283</v>
      </c>
      <c r="B1382" s="5" t="s">
        <v>40</v>
      </c>
      <c r="C1382" s="5" t="s">
        <v>41</v>
      </c>
      <c r="D1382" s="6">
        <v>28.5</v>
      </c>
      <c r="E1382">
        <f t="shared" si="84"/>
        <v>20</v>
      </c>
      <c r="F1382" s="6">
        <v>15</v>
      </c>
      <c r="G1382" t="str">
        <f t="shared" si="85"/>
        <v>Unknown</v>
      </c>
      <c r="H1382">
        <f t="shared" si="86"/>
        <v>427.5</v>
      </c>
      <c r="I1382">
        <f t="shared" si="87"/>
        <v>93.333333333333329</v>
      </c>
    </row>
    <row r="1383" spans="1:9" ht="15.75" x14ac:dyDescent="0.25">
      <c r="A1383" s="5" t="s">
        <v>283</v>
      </c>
      <c r="B1383" s="5" t="s">
        <v>48</v>
      </c>
      <c r="C1383" s="5" t="s">
        <v>49</v>
      </c>
      <c r="D1383" s="6">
        <v>115</v>
      </c>
      <c r="E1383">
        <f t="shared" si="84"/>
        <v>99</v>
      </c>
      <c r="F1383" s="6">
        <v>0.5</v>
      </c>
      <c r="G1383" t="str">
        <f t="shared" si="85"/>
        <v>Vibrant Veggies</v>
      </c>
      <c r="H1383">
        <f t="shared" si="86"/>
        <v>57.5</v>
      </c>
      <c r="I1383">
        <f t="shared" si="87"/>
        <v>-100</v>
      </c>
    </row>
    <row r="1384" spans="1:9" ht="15.75" x14ac:dyDescent="0.25">
      <c r="A1384" s="5" t="s">
        <v>284</v>
      </c>
      <c r="B1384" s="5" t="s">
        <v>97</v>
      </c>
      <c r="C1384" s="5" t="s">
        <v>98</v>
      </c>
      <c r="D1384" s="6">
        <v>51</v>
      </c>
      <c r="E1384">
        <f t="shared" si="84"/>
        <v>40</v>
      </c>
      <c r="F1384" s="6">
        <v>1</v>
      </c>
      <c r="G1384" t="str">
        <f t="shared" si="85"/>
        <v>Unknown</v>
      </c>
      <c r="H1384">
        <f t="shared" si="86"/>
        <v>51</v>
      </c>
      <c r="I1384">
        <f t="shared" si="87"/>
        <v>0</v>
      </c>
    </row>
    <row r="1385" spans="1:9" ht="15.75" x14ac:dyDescent="0.25">
      <c r="A1385" s="5" t="s">
        <v>284</v>
      </c>
      <c r="B1385" s="5" t="s">
        <v>100</v>
      </c>
      <c r="C1385" s="5" t="s">
        <v>101</v>
      </c>
      <c r="D1385" s="6">
        <v>21</v>
      </c>
      <c r="E1385">
        <f t="shared" si="84"/>
        <v>40</v>
      </c>
      <c r="F1385" s="6">
        <v>5</v>
      </c>
      <c r="G1385" t="str">
        <f t="shared" si="85"/>
        <v>Unknown</v>
      </c>
      <c r="H1385">
        <f t="shared" si="86"/>
        <v>105</v>
      </c>
      <c r="I1385">
        <f t="shared" si="87"/>
        <v>80</v>
      </c>
    </row>
    <row r="1386" spans="1:9" ht="15.75" x14ac:dyDescent="0.25">
      <c r="A1386" s="5" t="s">
        <v>284</v>
      </c>
      <c r="B1386" s="5" t="s">
        <v>30</v>
      </c>
      <c r="C1386" s="5" t="s">
        <v>31</v>
      </c>
      <c r="D1386" s="6">
        <v>39</v>
      </c>
      <c r="E1386">
        <f t="shared" si="84"/>
        <v>34</v>
      </c>
      <c r="F1386" s="6">
        <v>1</v>
      </c>
      <c r="G1386" t="str">
        <f t="shared" si="85"/>
        <v>Unknown</v>
      </c>
      <c r="H1386">
        <f t="shared" si="86"/>
        <v>39</v>
      </c>
      <c r="I1386">
        <f t="shared" si="87"/>
        <v>0</v>
      </c>
    </row>
    <row r="1387" spans="1:9" ht="15.75" x14ac:dyDescent="0.25">
      <c r="A1387" s="5" t="s">
        <v>284</v>
      </c>
      <c r="B1387" s="5" t="s">
        <v>22</v>
      </c>
      <c r="C1387" s="5" t="s">
        <v>23</v>
      </c>
      <c r="D1387" s="6">
        <v>25</v>
      </c>
      <c r="E1387">
        <f t="shared" si="84"/>
        <v>20</v>
      </c>
      <c r="F1387" s="6">
        <v>2</v>
      </c>
      <c r="G1387" t="str">
        <f t="shared" si="85"/>
        <v>Sun-Kissed Produce</v>
      </c>
      <c r="H1387">
        <f t="shared" si="86"/>
        <v>50</v>
      </c>
      <c r="I1387">
        <f t="shared" si="87"/>
        <v>50</v>
      </c>
    </row>
    <row r="1388" spans="1:9" ht="15.75" x14ac:dyDescent="0.25">
      <c r="A1388" s="5" t="s">
        <v>284</v>
      </c>
      <c r="B1388" s="5" t="s">
        <v>85</v>
      </c>
      <c r="C1388" s="5" t="s">
        <v>86</v>
      </c>
      <c r="D1388" s="6">
        <v>545</v>
      </c>
      <c r="E1388">
        <f t="shared" si="84"/>
        <v>40</v>
      </c>
      <c r="F1388" s="6">
        <v>1</v>
      </c>
      <c r="G1388" t="str">
        <f t="shared" si="85"/>
        <v>Unknown</v>
      </c>
      <c r="H1388">
        <f t="shared" si="86"/>
        <v>545</v>
      </c>
      <c r="I1388">
        <f t="shared" si="87"/>
        <v>0</v>
      </c>
    </row>
    <row r="1389" spans="1:9" ht="15.75" x14ac:dyDescent="0.25">
      <c r="A1389" s="5" t="s">
        <v>284</v>
      </c>
      <c r="B1389" s="5" t="s">
        <v>48</v>
      </c>
      <c r="C1389" s="5" t="s">
        <v>49</v>
      </c>
      <c r="D1389" s="6">
        <v>115</v>
      </c>
      <c r="E1389">
        <f t="shared" si="84"/>
        <v>99</v>
      </c>
      <c r="F1389" s="6">
        <v>1</v>
      </c>
      <c r="G1389" t="str">
        <f t="shared" si="85"/>
        <v>Vibrant Veggies</v>
      </c>
      <c r="H1389">
        <f t="shared" si="86"/>
        <v>115</v>
      </c>
      <c r="I1389">
        <f t="shared" si="87"/>
        <v>0</v>
      </c>
    </row>
    <row r="1390" spans="1:9" ht="15.75" x14ac:dyDescent="0.25">
      <c r="A1390" s="5" t="s">
        <v>284</v>
      </c>
      <c r="B1390" s="5" t="s">
        <v>102</v>
      </c>
      <c r="C1390" s="5" t="s">
        <v>103</v>
      </c>
      <c r="D1390" s="6">
        <v>68</v>
      </c>
      <c r="E1390">
        <f t="shared" si="84"/>
        <v>40</v>
      </c>
      <c r="F1390" s="6">
        <v>0.5</v>
      </c>
      <c r="G1390" t="str">
        <f t="shared" si="85"/>
        <v>Unknown</v>
      </c>
      <c r="H1390">
        <f t="shared" si="86"/>
        <v>34</v>
      </c>
      <c r="I1390">
        <f t="shared" si="87"/>
        <v>-100</v>
      </c>
    </row>
    <row r="1391" spans="1:9" ht="15.75" x14ac:dyDescent="0.25">
      <c r="A1391" s="5" t="s">
        <v>284</v>
      </c>
      <c r="B1391" s="5" t="s">
        <v>28</v>
      </c>
      <c r="C1391" s="5" t="s">
        <v>29</v>
      </c>
      <c r="D1391" s="6">
        <v>75</v>
      </c>
      <c r="E1391">
        <f t="shared" si="84"/>
        <v>90</v>
      </c>
      <c r="F1391" s="6">
        <v>1</v>
      </c>
      <c r="G1391" t="str">
        <f t="shared" si="85"/>
        <v>Sun-Kissed Produce</v>
      </c>
      <c r="H1391">
        <f t="shared" si="86"/>
        <v>75</v>
      </c>
      <c r="I1391">
        <f t="shared" si="87"/>
        <v>0</v>
      </c>
    </row>
    <row r="1392" spans="1:9" ht="15.75" x14ac:dyDescent="0.25">
      <c r="A1392" s="5" t="s">
        <v>284</v>
      </c>
      <c r="B1392" s="5" t="s">
        <v>105</v>
      </c>
      <c r="C1392" s="5" t="s">
        <v>106</v>
      </c>
      <c r="D1392" s="6">
        <v>37</v>
      </c>
      <c r="E1392">
        <f t="shared" si="84"/>
        <v>40</v>
      </c>
      <c r="F1392" s="6">
        <v>0.25</v>
      </c>
      <c r="G1392" t="str">
        <f t="shared" si="85"/>
        <v>Unknown</v>
      </c>
      <c r="H1392">
        <f t="shared" si="86"/>
        <v>9.25</v>
      </c>
      <c r="I1392">
        <f t="shared" si="87"/>
        <v>-300</v>
      </c>
    </row>
    <row r="1393" spans="1:9" ht="15.75" x14ac:dyDescent="0.25">
      <c r="A1393" s="5" t="s">
        <v>284</v>
      </c>
      <c r="B1393" s="5" t="s">
        <v>40</v>
      </c>
      <c r="C1393" s="5" t="s">
        <v>41</v>
      </c>
      <c r="D1393" s="6">
        <v>28.5</v>
      </c>
      <c r="E1393">
        <f t="shared" si="84"/>
        <v>20</v>
      </c>
      <c r="F1393" s="6">
        <v>15</v>
      </c>
      <c r="G1393" t="str">
        <f t="shared" si="85"/>
        <v>Unknown</v>
      </c>
      <c r="H1393">
        <f t="shared" si="86"/>
        <v>427.5</v>
      </c>
      <c r="I1393">
        <f t="shared" si="87"/>
        <v>93.333333333333329</v>
      </c>
    </row>
    <row r="1394" spans="1:9" ht="15.75" x14ac:dyDescent="0.25">
      <c r="A1394" s="5" t="s">
        <v>284</v>
      </c>
      <c r="B1394" s="5" t="s">
        <v>38</v>
      </c>
      <c r="C1394" s="5" t="s">
        <v>39</v>
      </c>
      <c r="D1394" s="6">
        <v>22.9</v>
      </c>
      <c r="E1394">
        <f t="shared" si="84"/>
        <v>11</v>
      </c>
      <c r="F1394" s="6">
        <v>5</v>
      </c>
      <c r="G1394" t="str">
        <f t="shared" si="85"/>
        <v>Unknown</v>
      </c>
      <c r="H1394">
        <f t="shared" si="86"/>
        <v>114.5</v>
      </c>
      <c r="I1394">
        <f t="shared" si="87"/>
        <v>80</v>
      </c>
    </row>
    <row r="1395" spans="1:9" ht="15.75" x14ac:dyDescent="0.25">
      <c r="A1395" s="5" t="s">
        <v>284</v>
      </c>
      <c r="B1395" s="5" t="s">
        <v>36</v>
      </c>
      <c r="C1395" s="5" t="s">
        <v>37</v>
      </c>
      <c r="D1395" s="6">
        <v>33</v>
      </c>
      <c r="E1395">
        <f t="shared" si="84"/>
        <v>30</v>
      </c>
      <c r="F1395" s="6">
        <v>0.5</v>
      </c>
      <c r="G1395" t="str">
        <f t="shared" si="85"/>
        <v>Unknown</v>
      </c>
      <c r="H1395">
        <f t="shared" si="86"/>
        <v>16.5</v>
      </c>
      <c r="I1395">
        <f t="shared" si="87"/>
        <v>-100</v>
      </c>
    </row>
    <row r="1396" spans="1:9" ht="15.75" x14ac:dyDescent="0.25">
      <c r="A1396" s="5" t="s">
        <v>284</v>
      </c>
      <c r="B1396" s="5" t="s">
        <v>42</v>
      </c>
      <c r="C1396" s="5" t="s">
        <v>43</v>
      </c>
      <c r="D1396" s="6">
        <v>30.5</v>
      </c>
      <c r="E1396">
        <f t="shared" si="84"/>
        <v>10</v>
      </c>
      <c r="F1396" s="6">
        <v>20</v>
      </c>
      <c r="G1396" t="str">
        <f t="shared" si="85"/>
        <v>Fresh From the Field</v>
      </c>
      <c r="H1396">
        <f t="shared" si="86"/>
        <v>610</v>
      </c>
      <c r="I1396">
        <f t="shared" si="87"/>
        <v>95</v>
      </c>
    </row>
    <row r="1397" spans="1:9" ht="15.75" x14ac:dyDescent="0.25">
      <c r="A1397" s="5" t="s">
        <v>284</v>
      </c>
      <c r="B1397" s="5" t="s">
        <v>68</v>
      </c>
      <c r="C1397" s="5" t="s">
        <v>69</v>
      </c>
      <c r="D1397" s="6">
        <v>40</v>
      </c>
      <c r="E1397">
        <f t="shared" si="84"/>
        <v>40</v>
      </c>
      <c r="F1397" s="6">
        <v>12</v>
      </c>
      <c r="G1397" t="str">
        <f t="shared" si="85"/>
        <v>Unknown</v>
      </c>
      <c r="H1397">
        <f t="shared" si="86"/>
        <v>480</v>
      </c>
      <c r="I1397">
        <f t="shared" si="87"/>
        <v>91.666666666666657</v>
      </c>
    </row>
    <row r="1398" spans="1:9" ht="15.75" x14ac:dyDescent="0.25">
      <c r="A1398" s="5" t="s">
        <v>284</v>
      </c>
      <c r="B1398" s="5" t="s">
        <v>190</v>
      </c>
      <c r="C1398" s="5" t="s">
        <v>191</v>
      </c>
      <c r="D1398" s="6">
        <v>29.5</v>
      </c>
      <c r="E1398">
        <f t="shared" si="84"/>
        <v>40</v>
      </c>
      <c r="F1398" s="6">
        <v>2</v>
      </c>
      <c r="G1398" t="str">
        <f t="shared" si="85"/>
        <v>Unknown</v>
      </c>
      <c r="H1398">
        <f t="shared" si="86"/>
        <v>59</v>
      </c>
      <c r="I1398">
        <f t="shared" si="87"/>
        <v>50</v>
      </c>
    </row>
    <row r="1399" spans="1:9" ht="15.75" x14ac:dyDescent="0.25">
      <c r="A1399" s="5" t="s">
        <v>285</v>
      </c>
      <c r="B1399" s="5" t="s">
        <v>50</v>
      </c>
      <c r="C1399" s="5" t="s">
        <v>51</v>
      </c>
      <c r="D1399" s="6">
        <v>69</v>
      </c>
      <c r="E1399">
        <f t="shared" si="84"/>
        <v>65</v>
      </c>
      <c r="F1399" s="6">
        <v>1</v>
      </c>
      <c r="G1399" t="str">
        <f t="shared" si="85"/>
        <v>Valley's Bounty</v>
      </c>
      <c r="H1399">
        <f t="shared" si="86"/>
        <v>69</v>
      </c>
      <c r="I1399">
        <f t="shared" si="87"/>
        <v>0</v>
      </c>
    </row>
    <row r="1400" spans="1:9" ht="15.75" x14ac:dyDescent="0.25">
      <c r="A1400" s="5" t="s">
        <v>285</v>
      </c>
      <c r="B1400" s="5" t="s">
        <v>193</v>
      </c>
      <c r="C1400" s="5" t="s">
        <v>194</v>
      </c>
      <c r="D1400" s="6">
        <v>255</v>
      </c>
      <c r="E1400">
        <f t="shared" si="84"/>
        <v>40</v>
      </c>
      <c r="F1400" s="6">
        <v>0.5</v>
      </c>
      <c r="G1400" t="str">
        <f t="shared" si="85"/>
        <v>Unknown</v>
      </c>
      <c r="H1400">
        <f t="shared" si="86"/>
        <v>127.5</v>
      </c>
      <c r="I1400">
        <f t="shared" si="87"/>
        <v>-100</v>
      </c>
    </row>
    <row r="1401" spans="1:9" ht="15.75" x14ac:dyDescent="0.25">
      <c r="A1401" s="5" t="s">
        <v>285</v>
      </c>
      <c r="B1401" s="5" t="s">
        <v>10</v>
      </c>
      <c r="C1401" s="5" t="s">
        <v>11</v>
      </c>
      <c r="D1401" s="6">
        <v>97</v>
      </c>
      <c r="E1401">
        <f t="shared" si="84"/>
        <v>40</v>
      </c>
      <c r="F1401" s="6">
        <v>1</v>
      </c>
      <c r="G1401" t="str">
        <f t="shared" si="85"/>
        <v>Unknown</v>
      </c>
      <c r="H1401">
        <f t="shared" si="86"/>
        <v>97</v>
      </c>
      <c r="I1401">
        <f t="shared" si="87"/>
        <v>0</v>
      </c>
    </row>
    <row r="1402" spans="1:9" ht="15.75" x14ac:dyDescent="0.25">
      <c r="A1402" s="5" t="s">
        <v>285</v>
      </c>
      <c r="B1402" s="5" t="s">
        <v>40</v>
      </c>
      <c r="C1402" s="5" t="s">
        <v>41</v>
      </c>
      <c r="D1402" s="6">
        <v>28.5</v>
      </c>
      <c r="E1402">
        <f t="shared" si="84"/>
        <v>20</v>
      </c>
      <c r="F1402" s="6">
        <v>10</v>
      </c>
      <c r="G1402" t="str">
        <f t="shared" si="85"/>
        <v>Unknown</v>
      </c>
      <c r="H1402">
        <f t="shared" si="86"/>
        <v>285</v>
      </c>
      <c r="I1402">
        <f t="shared" si="87"/>
        <v>90</v>
      </c>
    </row>
    <row r="1403" spans="1:9" ht="15.75" x14ac:dyDescent="0.25">
      <c r="A1403" s="5" t="s">
        <v>285</v>
      </c>
      <c r="B1403" s="5" t="s">
        <v>68</v>
      </c>
      <c r="C1403" s="5" t="s">
        <v>69</v>
      </c>
      <c r="D1403" s="6">
        <v>40</v>
      </c>
      <c r="E1403">
        <f t="shared" si="84"/>
        <v>40</v>
      </c>
      <c r="F1403" s="6">
        <v>4</v>
      </c>
      <c r="G1403" t="str">
        <f t="shared" si="85"/>
        <v>Unknown</v>
      </c>
      <c r="H1403">
        <f t="shared" si="86"/>
        <v>160</v>
      </c>
      <c r="I1403">
        <f t="shared" si="87"/>
        <v>75</v>
      </c>
    </row>
    <row r="1404" spans="1:9" ht="15.75" x14ac:dyDescent="0.25">
      <c r="A1404" s="5" t="s">
        <v>285</v>
      </c>
      <c r="B1404" s="5" t="s">
        <v>42</v>
      </c>
      <c r="C1404" s="5" t="s">
        <v>43</v>
      </c>
      <c r="D1404" s="6">
        <v>30.5</v>
      </c>
      <c r="E1404">
        <f t="shared" si="84"/>
        <v>10</v>
      </c>
      <c r="F1404" s="6">
        <v>5</v>
      </c>
      <c r="G1404" t="str">
        <f t="shared" si="85"/>
        <v>Fresh From the Field</v>
      </c>
      <c r="H1404">
        <f t="shared" si="86"/>
        <v>152.5</v>
      </c>
      <c r="I1404">
        <f t="shared" si="87"/>
        <v>80</v>
      </c>
    </row>
    <row r="1405" spans="1:9" ht="15.75" x14ac:dyDescent="0.25">
      <c r="A1405" s="5" t="s">
        <v>285</v>
      </c>
      <c r="B1405" s="5" t="s">
        <v>85</v>
      </c>
      <c r="C1405" s="5" t="s">
        <v>86</v>
      </c>
      <c r="D1405" s="6">
        <v>545</v>
      </c>
      <c r="E1405">
        <f t="shared" si="84"/>
        <v>40</v>
      </c>
      <c r="F1405" s="6">
        <v>0.5</v>
      </c>
      <c r="G1405" t="str">
        <f t="shared" si="85"/>
        <v>Unknown</v>
      </c>
      <c r="H1405">
        <f t="shared" si="86"/>
        <v>272.5</v>
      </c>
      <c r="I1405">
        <f t="shared" si="87"/>
        <v>-100</v>
      </c>
    </row>
    <row r="1406" spans="1:9" ht="15.75" x14ac:dyDescent="0.25">
      <c r="A1406" s="5" t="s">
        <v>285</v>
      </c>
      <c r="B1406" s="5" t="s">
        <v>48</v>
      </c>
      <c r="C1406" s="5" t="s">
        <v>49</v>
      </c>
      <c r="D1406" s="6">
        <v>115</v>
      </c>
      <c r="E1406">
        <f t="shared" si="84"/>
        <v>99</v>
      </c>
      <c r="F1406" s="6">
        <v>0.5</v>
      </c>
      <c r="G1406" t="str">
        <f t="shared" si="85"/>
        <v>Vibrant Veggies</v>
      </c>
      <c r="H1406">
        <f t="shared" si="86"/>
        <v>57.5</v>
      </c>
      <c r="I1406">
        <f t="shared" si="87"/>
        <v>-100</v>
      </c>
    </row>
    <row r="1407" spans="1:9" ht="15.75" x14ac:dyDescent="0.25">
      <c r="A1407" s="5" t="s">
        <v>285</v>
      </c>
      <c r="B1407" s="5" t="s">
        <v>63</v>
      </c>
      <c r="C1407" s="5" t="s">
        <v>64</v>
      </c>
      <c r="D1407" s="6">
        <v>102</v>
      </c>
      <c r="E1407">
        <f t="shared" si="84"/>
        <v>40</v>
      </c>
      <c r="F1407" s="6">
        <v>2</v>
      </c>
      <c r="G1407" t="str">
        <f t="shared" si="85"/>
        <v>Unknown</v>
      </c>
      <c r="H1407">
        <f t="shared" si="86"/>
        <v>204</v>
      </c>
      <c r="I1407">
        <f t="shared" si="87"/>
        <v>50</v>
      </c>
    </row>
    <row r="1408" spans="1:9" ht="15.75" x14ac:dyDescent="0.25">
      <c r="A1408" s="5" t="s">
        <v>285</v>
      </c>
      <c r="B1408" s="5" t="s">
        <v>26</v>
      </c>
      <c r="C1408" s="5" t="s">
        <v>27</v>
      </c>
      <c r="D1408" s="6">
        <v>49</v>
      </c>
      <c r="E1408">
        <f t="shared" si="84"/>
        <v>33</v>
      </c>
      <c r="F1408" s="6">
        <v>2</v>
      </c>
      <c r="G1408" t="str">
        <f t="shared" si="85"/>
        <v>Vibrant Veggies</v>
      </c>
      <c r="H1408">
        <f t="shared" si="86"/>
        <v>98</v>
      </c>
      <c r="I1408">
        <f t="shared" si="87"/>
        <v>50</v>
      </c>
    </row>
    <row r="1409" spans="1:9" ht="15.75" x14ac:dyDescent="0.25">
      <c r="A1409" s="5" t="s">
        <v>285</v>
      </c>
      <c r="B1409" s="5" t="s">
        <v>22</v>
      </c>
      <c r="C1409" s="5" t="s">
        <v>23</v>
      </c>
      <c r="D1409" s="6">
        <v>25</v>
      </c>
      <c r="E1409">
        <f t="shared" si="84"/>
        <v>20</v>
      </c>
      <c r="F1409" s="6">
        <v>2</v>
      </c>
      <c r="G1409" t="str">
        <f t="shared" si="85"/>
        <v>Sun-Kissed Produce</v>
      </c>
      <c r="H1409">
        <f t="shared" si="86"/>
        <v>50</v>
      </c>
      <c r="I1409">
        <f t="shared" si="87"/>
        <v>50</v>
      </c>
    </row>
    <row r="1410" spans="1:9" ht="15.75" x14ac:dyDescent="0.25">
      <c r="A1410" s="5" t="s">
        <v>285</v>
      </c>
      <c r="B1410" s="5" t="s">
        <v>44</v>
      </c>
      <c r="C1410" s="5" t="s">
        <v>45</v>
      </c>
      <c r="D1410" s="6">
        <v>22</v>
      </c>
      <c r="E1410">
        <f t="shared" si="84"/>
        <v>14</v>
      </c>
      <c r="F1410" s="6">
        <v>1</v>
      </c>
      <c r="G1410" t="str">
        <f t="shared" si="85"/>
        <v>Sprout &amp; Harvest Farm</v>
      </c>
      <c r="H1410">
        <f t="shared" si="86"/>
        <v>22</v>
      </c>
      <c r="I1410">
        <f t="shared" si="87"/>
        <v>0</v>
      </c>
    </row>
    <row r="1411" spans="1:9" ht="15.75" x14ac:dyDescent="0.25">
      <c r="A1411" s="5" t="s">
        <v>285</v>
      </c>
      <c r="B1411" s="5" t="s">
        <v>100</v>
      </c>
      <c r="C1411" s="5" t="s">
        <v>101</v>
      </c>
      <c r="D1411" s="6">
        <v>21</v>
      </c>
      <c r="E1411">
        <f t="shared" ref="E1411:E1474" si="88">IF(C1411="Orange",67,IF(C1411="Tomato",55,IF(C1411="Potato",30,IF(C1411="Pineapple",20,IF(C1411="Grapes",10,IF(C1411="Spinach",33,IF(C1411="Strawberry",90,IF(C1411="Cucumber",34,IF(C1411="Mango",21,IF(C1411="Watermelon",33,IF(C1411="Broccoli",30,IF(C1411="Kiwi",11,IF(C1411="Lemon",20,IF(C1411="Avocado",10,IF(C1411="Cauliflower",14,IF(C1411="Pear",64,IF(C1411="Blueberry",99,IF(C1411="Bell Pepper",65,40)))))))))))))))))
)</f>
        <v>40</v>
      </c>
      <c r="F1411" s="6">
        <v>3</v>
      </c>
      <c r="G1411" t="str">
        <f t="shared" ref="G1411:G1474" si="89">IF(C1411="Pear", "Sprout &amp; Harvest Farm",
IF(C1411="Pineapple", "Sun-Kissed Produce",
IF(C1411="Watermelon", "Fresh From the Field",
IF(C1411="Bell Pepper", "Valley's Bounty",
IF(C1411="Blueberry", "Vibrant Veggies",
IF(C1411="Grapes", "Root to Table Farms",
IF(C1411="Cauliflower", "Sprout &amp; Harvest Farm",
IF(C1411="Spinach", "Vibrant Veggies",
IF(C1411="Avocado", "Fresh From the Field",
IF(C1411="Strawberry", "Sun-Kissed Produce",
"Unknown"))))))))))</f>
        <v>Unknown</v>
      </c>
      <c r="H1411">
        <f t="shared" ref="H1411:H1474" si="90">D1411*F1411</f>
        <v>63</v>
      </c>
      <c r="I1411">
        <f t="shared" ref="I1411:I1474" si="91">((H1411-D1411)/H1411)*100</f>
        <v>66.666666666666657</v>
      </c>
    </row>
    <row r="1412" spans="1:9" ht="15.75" x14ac:dyDescent="0.25">
      <c r="A1412" s="5" t="s">
        <v>285</v>
      </c>
      <c r="B1412" s="5" t="s">
        <v>77</v>
      </c>
      <c r="C1412" s="5" t="s">
        <v>78</v>
      </c>
      <c r="D1412" s="6">
        <v>70</v>
      </c>
      <c r="E1412">
        <f t="shared" si="88"/>
        <v>40</v>
      </c>
      <c r="F1412" s="6">
        <v>0.5</v>
      </c>
      <c r="G1412" t="str">
        <f t="shared" si="89"/>
        <v>Unknown</v>
      </c>
      <c r="H1412">
        <f t="shared" si="90"/>
        <v>35</v>
      </c>
      <c r="I1412">
        <f t="shared" si="91"/>
        <v>-100</v>
      </c>
    </row>
    <row r="1413" spans="1:9" ht="15.75" x14ac:dyDescent="0.25">
      <c r="A1413" s="5" t="s">
        <v>285</v>
      </c>
      <c r="B1413" s="5" t="s">
        <v>79</v>
      </c>
      <c r="C1413" s="5" t="s">
        <v>80</v>
      </c>
      <c r="D1413" s="6">
        <v>104</v>
      </c>
      <c r="E1413">
        <f t="shared" si="88"/>
        <v>40</v>
      </c>
      <c r="F1413" s="6">
        <v>0.5</v>
      </c>
      <c r="G1413" t="str">
        <f t="shared" si="89"/>
        <v>Unknown</v>
      </c>
      <c r="H1413">
        <f t="shared" si="90"/>
        <v>52</v>
      </c>
      <c r="I1413">
        <f t="shared" si="91"/>
        <v>-100</v>
      </c>
    </row>
    <row r="1414" spans="1:9" ht="15.75" x14ac:dyDescent="0.25">
      <c r="A1414" s="5" t="s">
        <v>285</v>
      </c>
      <c r="B1414" s="5" t="s">
        <v>95</v>
      </c>
      <c r="C1414" s="5" t="s">
        <v>96</v>
      </c>
      <c r="D1414" s="6">
        <v>39</v>
      </c>
      <c r="E1414">
        <f t="shared" si="88"/>
        <v>40</v>
      </c>
      <c r="F1414" s="6">
        <v>2</v>
      </c>
      <c r="G1414" t="str">
        <f t="shared" si="89"/>
        <v>Unknown</v>
      </c>
      <c r="H1414">
        <f t="shared" si="90"/>
        <v>78</v>
      </c>
      <c r="I1414">
        <f t="shared" si="91"/>
        <v>50</v>
      </c>
    </row>
    <row r="1415" spans="1:9" ht="15.75" x14ac:dyDescent="0.25">
      <c r="A1415" s="5" t="s">
        <v>285</v>
      </c>
      <c r="B1415" s="5" t="s">
        <v>110</v>
      </c>
      <c r="C1415" s="5" t="s">
        <v>33</v>
      </c>
      <c r="D1415" s="6">
        <v>55</v>
      </c>
      <c r="E1415">
        <f t="shared" si="88"/>
        <v>21</v>
      </c>
      <c r="F1415" s="6">
        <v>0.1</v>
      </c>
      <c r="G1415" t="str">
        <f t="shared" si="89"/>
        <v>Unknown</v>
      </c>
      <c r="H1415">
        <f t="shared" si="90"/>
        <v>5.5</v>
      </c>
      <c r="I1415">
        <f t="shared" si="91"/>
        <v>-900</v>
      </c>
    </row>
    <row r="1416" spans="1:9" ht="15.75" x14ac:dyDescent="0.25">
      <c r="A1416" s="5" t="s">
        <v>285</v>
      </c>
      <c r="B1416" s="5" t="s">
        <v>30</v>
      </c>
      <c r="C1416" s="5" t="s">
        <v>31</v>
      </c>
      <c r="D1416" s="6">
        <v>39</v>
      </c>
      <c r="E1416">
        <f t="shared" si="88"/>
        <v>34</v>
      </c>
      <c r="F1416" s="6">
        <v>0.5</v>
      </c>
      <c r="G1416" t="str">
        <f t="shared" si="89"/>
        <v>Unknown</v>
      </c>
      <c r="H1416">
        <f t="shared" si="90"/>
        <v>19.5</v>
      </c>
      <c r="I1416">
        <f t="shared" si="91"/>
        <v>-100</v>
      </c>
    </row>
    <row r="1417" spans="1:9" ht="15.75" x14ac:dyDescent="0.25">
      <c r="A1417" s="5" t="s">
        <v>285</v>
      </c>
      <c r="B1417" s="5" t="s">
        <v>93</v>
      </c>
      <c r="C1417" s="5" t="s">
        <v>94</v>
      </c>
      <c r="D1417" s="6">
        <v>50</v>
      </c>
      <c r="E1417">
        <f t="shared" si="88"/>
        <v>40</v>
      </c>
      <c r="F1417" s="6">
        <v>0.5</v>
      </c>
      <c r="G1417" t="str">
        <f t="shared" si="89"/>
        <v>Unknown</v>
      </c>
      <c r="H1417">
        <f t="shared" si="90"/>
        <v>25</v>
      </c>
      <c r="I1417">
        <f t="shared" si="91"/>
        <v>-100</v>
      </c>
    </row>
    <row r="1418" spans="1:9" ht="15.75" x14ac:dyDescent="0.25">
      <c r="A1418" s="5" t="s">
        <v>286</v>
      </c>
      <c r="B1418" s="5" t="s">
        <v>148</v>
      </c>
      <c r="C1418" s="5" t="s">
        <v>149</v>
      </c>
      <c r="D1418" s="6">
        <v>370</v>
      </c>
      <c r="E1418">
        <f t="shared" si="88"/>
        <v>40</v>
      </c>
      <c r="F1418" s="6">
        <v>2</v>
      </c>
      <c r="G1418" t="str">
        <f t="shared" si="89"/>
        <v>Unknown</v>
      </c>
      <c r="H1418">
        <f t="shared" si="90"/>
        <v>740</v>
      </c>
      <c r="I1418">
        <f t="shared" si="91"/>
        <v>50</v>
      </c>
    </row>
    <row r="1419" spans="1:9" ht="15.75" x14ac:dyDescent="0.25">
      <c r="A1419" s="5" t="s">
        <v>286</v>
      </c>
      <c r="B1419" s="5" t="s">
        <v>24</v>
      </c>
      <c r="C1419" s="5" t="s">
        <v>25</v>
      </c>
      <c r="D1419" s="6">
        <v>28</v>
      </c>
      <c r="E1419">
        <f t="shared" si="88"/>
        <v>10</v>
      </c>
      <c r="F1419" s="6">
        <v>3</v>
      </c>
      <c r="G1419" t="str">
        <f t="shared" si="89"/>
        <v>Root to Table Farms</v>
      </c>
      <c r="H1419">
        <f t="shared" si="90"/>
        <v>84</v>
      </c>
      <c r="I1419">
        <f t="shared" si="91"/>
        <v>66.666666666666657</v>
      </c>
    </row>
    <row r="1420" spans="1:9" ht="15.75" x14ac:dyDescent="0.25">
      <c r="A1420" s="5" t="s">
        <v>286</v>
      </c>
      <c r="B1420" s="5" t="s">
        <v>249</v>
      </c>
      <c r="C1420" s="5" t="s">
        <v>250</v>
      </c>
      <c r="D1420" s="6">
        <v>30</v>
      </c>
      <c r="E1420">
        <f t="shared" si="88"/>
        <v>40</v>
      </c>
      <c r="F1420" s="6">
        <v>3</v>
      </c>
      <c r="G1420" t="str">
        <f t="shared" si="89"/>
        <v>Unknown</v>
      </c>
      <c r="H1420">
        <f t="shared" si="90"/>
        <v>90</v>
      </c>
      <c r="I1420">
        <f t="shared" si="91"/>
        <v>66.666666666666657</v>
      </c>
    </row>
    <row r="1421" spans="1:9" ht="15.75" x14ac:dyDescent="0.25">
      <c r="A1421" s="5" t="s">
        <v>286</v>
      </c>
      <c r="B1421" s="5" t="s">
        <v>28</v>
      </c>
      <c r="C1421" s="5" t="s">
        <v>29</v>
      </c>
      <c r="D1421" s="6">
        <v>75</v>
      </c>
      <c r="E1421">
        <f t="shared" si="88"/>
        <v>90</v>
      </c>
      <c r="F1421" s="6">
        <v>1</v>
      </c>
      <c r="G1421" t="str">
        <f t="shared" si="89"/>
        <v>Sun-Kissed Produce</v>
      </c>
      <c r="H1421">
        <f t="shared" si="90"/>
        <v>75</v>
      </c>
      <c r="I1421">
        <f t="shared" si="91"/>
        <v>0</v>
      </c>
    </row>
    <row r="1422" spans="1:9" ht="15.75" x14ac:dyDescent="0.25">
      <c r="A1422" s="5" t="s">
        <v>286</v>
      </c>
      <c r="B1422" s="5" t="s">
        <v>158</v>
      </c>
      <c r="C1422" s="5" t="s">
        <v>159</v>
      </c>
      <c r="D1422" s="6">
        <v>15</v>
      </c>
      <c r="E1422">
        <f t="shared" si="88"/>
        <v>40</v>
      </c>
      <c r="F1422" s="6">
        <v>1</v>
      </c>
      <c r="G1422" t="str">
        <f t="shared" si="89"/>
        <v>Unknown</v>
      </c>
      <c r="H1422">
        <f t="shared" si="90"/>
        <v>15</v>
      </c>
      <c r="I1422">
        <f t="shared" si="91"/>
        <v>0</v>
      </c>
    </row>
    <row r="1423" spans="1:9" ht="15.75" x14ac:dyDescent="0.25">
      <c r="A1423" s="5" t="s">
        <v>287</v>
      </c>
      <c r="B1423" s="5" t="s">
        <v>36</v>
      </c>
      <c r="C1423" s="5" t="s">
        <v>37</v>
      </c>
      <c r="D1423" s="6">
        <v>31</v>
      </c>
      <c r="E1423">
        <f t="shared" si="88"/>
        <v>30</v>
      </c>
      <c r="F1423" s="6">
        <v>10</v>
      </c>
      <c r="G1423" t="str">
        <f t="shared" si="89"/>
        <v>Unknown</v>
      </c>
      <c r="H1423">
        <f t="shared" si="90"/>
        <v>310</v>
      </c>
      <c r="I1423">
        <f t="shared" si="91"/>
        <v>90</v>
      </c>
    </row>
    <row r="1424" spans="1:9" ht="15.75" x14ac:dyDescent="0.25">
      <c r="A1424" s="5" t="s">
        <v>287</v>
      </c>
      <c r="B1424" s="5" t="s">
        <v>145</v>
      </c>
      <c r="C1424" s="5" t="s">
        <v>146</v>
      </c>
      <c r="D1424" s="6">
        <v>23</v>
      </c>
      <c r="E1424">
        <f t="shared" si="88"/>
        <v>40</v>
      </c>
      <c r="F1424" s="6">
        <v>3</v>
      </c>
      <c r="G1424" t="str">
        <f t="shared" si="89"/>
        <v>Unknown</v>
      </c>
      <c r="H1424">
        <f t="shared" si="90"/>
        <v>69</v>
      </c>
      <c r="I1424">
        <f t="shared" si="91"/>
        <v>66.666666666666657</v>
      </c>
    </row>
    <row r="1425" spans="1:9" ht="15.75" x14ac:dyDescent="0.25">
      <c r="A1425" s="5" t="s">
        <v>287</v>
      </c>
      <c r="B1425" s="5" t="s">
        <v>38</v>
      </c>
      <c r="C1425" s="5" t="s">
        <v>39</v>
      </c>
      <c r="D1425" s="6">
        <v>21</v>
      </c>
      <c r="E1425">
        <f t="shared" si="88"/>
        <v>11</v>
      </c>
      <c r="F1425" s="6">
        <v>5</v>
      </c>
      <c r="G1425" t="str">
        <f t="shared" si="89"/>
        <v>Unknown</v>
      </c>
      <c r="H1425">
        <f t="shared" si="90"/>
        <v>105</v>
      </c>
      <c r="I1425">
        <f t="shared" si="91"/>
        <v>80</v>
      </c>
    </row>
    <row r="1426" spans="1:9" ht="15.75" x14ac:dyDescent="0.25">
      <c r="A1426" s="5" t="s">
        <v>287</v>
      </c>
      <c r="B1426" s="5" t="s">
        <v>42</v>
      </c>
      <c r="C1426" s="5" t="s">
        <v>43</v>
      </c>
      <c r="D1426" s="6">
        <v>28</v>
      </c>
      <c r="E1426">
        <f t="shared" si="88"/>
        <v>10</v>
      </c>
      <c r="F1426" s="6">
        <v>5</v>
      </c>
      <c r="G1426" t="str">
        <f t="shared" si="89"/>
        <v>Fresh From the Field</v>
      </c>
      <c r="H1426">
        <f t="shared" si="90"/>
        <v>140</v>
      </c>
      <c r="I1426">
        <f t="shared" si="91"/>
        <v>80</v>
      </c>
    </row>
    <row r="1427" spans="1:9" ht="15.75" x14ac:dyDescent="0.25">
      <c r="A1427" s="5" t="s">
        <v>287</v>
      </c>
      <c r="B1427" s="5" t="s">
        <v>85</v>
      </c>
      <c r="C1427" s="5" t="s">
        <v>86</v>
      </c>
      <c r="D1427" s="6">
        <v>525</v>
      </c>
      <c r="E1427">
        <f t="shared" si="88"/>
        <v>40</v>
      </c>
      <c r="F1427" s="6">
        <v>0.5</v>
      </c>
      <c r="G1427" t="str">
        <f t="shared" si="89"/>
        <v>Unknown</v>
      </c>
      <c r="H1427">
        <f t="shared" si="90"/>
        <v>262.5</v>
      </c>
      <c r="I1427">
        <f t="shared" si="91"/>
        <v>-100</v>
      </c>
    </row>
    <row r="1428" spans="1:9" ht="15.75" x14ac:dyDescent="0.25">
      <c r="A1428" s="5" t="s">
        <v>288</v>
      </c>
      <c r="B1428" s="5" t="s">
        <v>68</v>
      </c>
      <c r="C1428" s="5" t="s">
        <v>69</v>
      </c>
      <c r="D1428" s="6">
        <v>40</v>
      </c>
      <c r="E1428">
        <f t="shared" si="88"/>
        <v>40</v>
      </c>
      <c r="F1428" s="6">
        <v>5</v>
      </c>
      <c r="G1428" t="str">
        <f t="shared" si="89"/>
        <v>Unknown</v>
      </c>
      <c r="H1428">
        <f t="shared" si="90"/>
        <v>200</v>
      </c>
      <c r="I1428">
        <f t="shared" si="91"/>
        <v>80</v>
      </c>
    </row>
    <row r="1429" spans="1:9" ht="15.75" x14ac:dyDescent="0.25">
      <c r="A1429" s="5" t="s">
        <v>288</v>
      </c>
      <c r="B1429" s="5" t="s">
        <v>40</v>
      </c>
      <c r="C1429" s="5" t="s">
        <v>41</v>
      </c>
      <c r="D1429" s="6">
        <v>28.5</v>
      </c>
      <c r="E1429">
        <f t="shared" si="88"/>
        <v>20</v>
      </c>
      <c r="F1429" s="6">
        <v>15</v>
      </c>
      <c r="G1429" t="str">
        <f t="shared" si="89"/>
        <v>Unknown</v>
      </c>
      <c r="H1429">
        <f t="shared" si="90"/>
        <v>427.5</v>
      </c>
      <c r="I1429">
        <f t="shared" si="91"/>
        <v>93.333333333333329</v>
      </c>
    </row>
    <row r="1430" spans="1:9" ht="15.75" x14ac:dyDescent="0.25">
      <c r="A1430" s="5" t="s">
        <v>288</v>
      </c>
      <c r="B1430" s="5" t="s">
        <v>107</v>
      </c>
      <c r="C1430" s="5" t="s">
        <v>108</v>
      </c>
      <c r="D1430" s="6">
        <v>19.5</v>
      </c>
      <c r="E1430">
        <f t="shared" si="88"/>
        <v>40</v>
      </c>
      <c r="F1430" s="6">
        <v>2</v>
      </c>
      <c r="G1430" t="str">
        <f t="shared" si="89"/>
        <v>Unknown</v>
      </c>
      <c r="H1430">
        <f t="shared" si="90"/>
        <v>39</v>
      </c>
      <c r="I1430">
        <f t="shared" si="91"/>
        <v>50</v>
      </c>
    </row>
    <row r="1431" spans="1:9" ht="15.75" x14ac:dyDescent="0.25">
      <c r="A1431" s="5" t="s">
        <v>288</v>
      </c>
      <c r="B1431" s="5" t="s">
        <v>30</v>
      </c>
      <c r="C1431" s="5" t="s">
        <v>31</v>
      </c>
      <c r="D1431" s="6">
        <v>39</v>
      </c>
      <c r="E1431">
        <f t="shared" si="88"/>
        <v>34</v>
      </c>
      <c r="F1431" s="6">
        <v>0.5</v>
      </c>
      <c r="G1431" t="str">
        <f t="shared" si="89"/>
        <v>Unknown</v>
      </c>
      <c r="H1431">
        <f t="shared" si="90"/>
        <v>19.5</v>
      </c>
      <c r="I1431">
        <f t="shared" si="91"/>
        <v>-100</v>
      </c>
    </row>
    <row r="1432" spans="1:9" ht="15.75" x14ac:dyDescent="0.25">
      <c r="A1432" s="5" t="s">
        <v>288</v>
      </c>
      <c r="B1432" s="5" t="s">
        <v>22</v>
      </c>
      <c r="C1432" s="5" t="s">
        <v>23</v>
      </c>
      <c r="D1432" s="6">
        <v>25</v>
      </c>
      <c r="E1432">
        <f t="shared" si="88"/>
        <v>20</v>
      </c>
      <c r="F1432" s="6">
        <v>4</v>
      </c>
      <c r="G1432" t="str">
        <f t="shared" si="89"/>
        <v>Sun-Kissed Produce</v>
      </c>
      <c r="H1432">
        <f t="shared" si="90"/>
        <v>100</v>
      </c>
      <c r="I1432">
        <f t="shared" si="91"/>
        <v>75</v>
      </c>
    </row>
    <row r="1433" spans="1:9" ht="15.75" x14ac:dyDescent="0.25">
      <c r="A1433" s="5" t="s">
        <v>288</v>
      </c>
      <c r="B1433" s="5" t="s">
        <v>93</v>
      </c>
      <c r="C1433" s="5" t="s">
        <v>94</v>
      </c>
      <c r="D1433" s="6">
        <v>50</v>
      </c>
      <c r="E1433">
        <f t="shared" si="88"/>
        <v>40</v>
      </c>
      <c r="F1433" s="6">
        <v>0.5</v>
      </c>
      <c r="G1433" t="str">
        <f t="shared" si="89"/>
        <v>Unknown</v>
      </c>
      <c r="H1433">
        <f t="shared" si="90"/>
        <v>25</v>
      </c>
      <c r="I1433">
        <f t="shared" si="91"/>
        <v>-100</v>
      </c>
    </row>
    <row r="1434" spans="1:9" ht="15.75" x14ac:dyDescent="0.25">
      <c r="A1434" s="5" t="s">
        <v>288</v>
      </c>
      <c r="B1434" s="5" t="s">
        <v>61</v>
      </c>
      <c r="C1434" s="5" t="s">
        <v>62</v>
      </c>
      <c r="D1434" s="6">
        <v>102</v>
      </c>
      <c r="E1434">
        <f t="shared" si="88"/>
        <v>40</v>
      </c>
      <c r="F1434" s="6">
        <v>1</v>
      </c>
      <c r="G1434" t="str">
        <f t="shared" si="89"/>
        <v>Unknown</v>
      </c>
      <c r="H1434">
        <f t="shared" si="90"/>
        <v>102</v>
      </c>
      <c r="I1434">
        <f t="shared" si="91"/>
        <v>0</v>
      </c>
    </row>
    <row r="1435" spans="1:9" ht="15.75" x14ac:dyDescent="0.25">
      <c r="A1435" s="5" t="s">
        <v>288</v>
      </c>
      <c r="B1435" s="5" t="s">
        <v>102</v>
      </c>
      <c r="C1435" s="5" t="s">
        <v>103</v>
      </c>
      <c r="D1435" s="6">
        <v>68</v>
      </c>
      <c r="E1435">
        <f t="shared" si="88"/>
        <v>40</v>
      </c>
      <c r="F1435" s="6">
        <v>2</v>
      </c>
      <c r="G1435" t="str">
        <f t="shared" si="89"/>
        <v>Unknown</v>
      </c>
      <c r="H1435">
        <f t="shared" si="90"/>
        <v>136</v>
      </c>
      <c r="I1435">
        <f t="shared" si="91"/>
        <v>50</v>
      </c>
    </row>
    <row r="1436" spans="1:9" ht="15.75" x14ac:dyDescent="0.25">
      <c r="A1436" s="5" t="s">
        <v>288</v>
      </c>
      <c r="B1436" s="5" t="s">
        <v>52</v>
      </c>
      <c r="C1436" s="5" t="s">
        <v>53</v>
      </c>
      <c r="D1436" s="6">
        <v>32</v>
      </c>
      <c r="E1436">
        <f t="shared" si="88"/>
        <v>40</v>
      </c>
      <c r="F1436" s="6">
        <v>1</v>
      </c>
      <c r="G1436" t="str">
        <f t="shared" si="89"/>
        <v>Unknown</v>
      </c>
      <c r="H1436">
        <f t="shared" si="90"/>
        <v>32</v>
      </c>
      <c r="I1436">
        <f t="shared" si="91"/>
        <v>0</v>
      </c>
    </row>
    <row r="1437" spans="1:9" ht="15.75" x14ac:dyDescent="0.25">
      <c r="A1437" s="5" t="s">
        <v>288</v>
      </c>
      <c r="B1437" s="5" t="s">
        <v>26</v>
      </c>
      <c r="C1437" s="5" t="s">
        <v>27</v>
      </c>
      <c r="D1437" s="6">
        <v>49</v>
      </c>
      <c r="E1437">
        <f t="shared" si="88"/>
        <v>33</v>
      </c>
      <c r="F1437" s="6">
        <v>3</v>
      </c>
      <c r="G1437" t="str">
        <f t="shared" si="89"/>
        <v>Vibrant Veggies</v>
      </c>
      <c r="H1437">
        <f t="shared" si="90"/>
        <v>147</v>
      </c>
      <c r="I1437">
        <f t="shared" si="91"/>
        <v>66.666666666666657</v>
      </c>
    </row>
    <row r="1438" spans="1:9" ht="15.75" x14ac:dyDescent="0.25">
      <c r="A1438" s="5" t="s">
        <v>288</v>
      </c>
      <c r="B1438" s="5" t="s">
        <v>110</v>
      </c>
      <c r="C1438" s="5" t="s">
        <v>33</v>
      </c>
      <c r="D1438" s="6">
        <v>55</v>
      </c>
      <c r="E1438">
        <f t="shared" si="88"/>
        <v>21</v>
      </c>
      <c r="F1438" s="6">
        <v>0.2</v>
      </c>
      <c r="G1438" t="str">
        <f t="shared" si="89"/>
        <v>Unknown</v>
      </c>
      <c r="H1438">
        <f t="shared" si="90"/>
        <v>11</v>
      </c>
      <c r="I1438">
        <f t="shared" si="91"/>
        <v>-400</v>
      </c>
    </row>
    <row r="1439" spans="1:9" ht="15.75" x14ac:dyDescent="0.25">
      <c r="A1439" s="5" t="s">
        <v>288</v>
      </c>
      <c r="B1439" s="5" t="s">
        <v>100</v>
      </c>
      <c r="C1439" s="5" t="s">
        <v>101</v>
      </c>
      <c r="D1439" s="6">
        <v>21</v>
      </c>
      <c r="E1439">
        <f t="shared" si="88"/>
        <v>40</v>
      </c>
      <c r="F1439" s="6">
        <v>1</v>
      </c>
      <c r="G1439" t="str">
        <f t="shared" si="89"/>
        <v>Unknown</v>
      </c>
      <c r="H1439">
        <f t="shared" si="90"/>
        <v>21</v>
      </c>
      <c r="I1439">
        <f t="shared" si="91"/>
        <v>0</v>
      </c>
    </row>
    <row r="1440" spans="1:9" ht="15.75" x14ac:dyDescent="0.25">
      <c r="A1440" s="5" t="s">
        <v>288</v>
      </c>
      <c r="B1440" s="5" t="s">
        <v>44</v>
      </c>
      <c r="C1440" s="5" t="s">
        <v>45</v>
      </c>
      <c r="D1440" s="6">
        <v>22</v>
      </c>
      <c r="E1440">
        <f t="shared" si="88"/>
        <v>14</v>
      </c>
      <c r="F1440" s="6">
        <v>1</v>
      </c>
      <c r="G1440" t="str">
        <f t="shared" si="89"/>
        <v>Sprout &amp; Harvest Farm</v>
      </c>
      <c r="H1440">
        <f t="shared" si="90"/>
        <v>22</v>
      </c>
      <c r="I1440">
        <f t="shared" si="91"/>
        <v>0</v>
      </c>
    </row>
    <row r="1441" spans="1:9" ht="15.75" x14ac:dyDescent="0.25">
      <c r="A1441" s="5" t="s">
        <v>288</v>
      </c>
      <c r="B1441" s="5" t="s">
        <v>48</v>
      </c>
      <c r="C1441" s="5" t="s">
        <v>49</v>
      </c>
      <c r="D1441" s="6">
        <v>115</v>
      </c>
      <c r="E1441">
        <f t="shared" si="88"/>
        <v>99</v>
      </c>
      <c r="F1441" s="6">
        <v>0.5</v>
      </c>
      <c r="G1441" t="str">
        <f t="shared" si="89"/>
        <v>Vibrant Veggies</v>
      </c>
      <c r="H1441">
        <f t="shared" si="90"/>
        <v>57.5</v>
      </c>
      <c r="I1441">
        <f t="shared" si="91"/>
        <v>-100</v>
      </c>
    </row>
    <row r="1442" spans="1:9" ht="15.75" x14ac:dyDescent="0.25">
      <c r="A1442" s="5" t="s">
        <v>288</v>
      </c>
      <c r="B1442" s="5" t="s">
        <v>148</v>
      </c>
      <c r="C1442" s="5" t="s">
        <v>149</v>
      </c>
      <c r="D1442" s="6">
        <v>370</v>
      </c>
      <c r="E1442">
        <f t="shared" si="88"/>
        <v>40</v>
      </c>
      <c r="F1442" s="6">
        <v>2</v>
      </c>
      <c r="G1442" t="str">
        <f t="shared" si="89"/>
        <v>Unknown</v>
      </c>
      <c r="H1442">
        <f t="shared" si="90"/>
        <v>740</v>
      </c>
      <c r="I1442">
        <f t="shared" si="91"/>
        <v>50</v>
      </c>
    </row>
    <row r="1443" spans="1:9" ht="15.75" x14ac:dyDescent="0.25">
      <c r="A1443" s="5" t="s">
        <v>288</v>
      </c>
      <c r="B1443" s="5" t="s">
        <v>152</v>
      </c>
      <c r="C1443" s="5" t="s">
        <v>153</v>
      </c>
      <c r="D1443" s="6">
        <v>139</v>
      </c>
      <c r="E1443">
        <f t="shared" si="88"/>
        <v>40</v>
      </c>
      <c r="F1443" s="6">
        <v>1</v>
      </c>
      <c r="G1443" t="str">
        <f t="shared" si="89"/>
        <v>Unknown</v>
      </c>
      <c r="H1443">
        <f t="shared" si="90"/>
        <v>139</v>
      </c>
      <c r="I1443">
        <f t="shared" si="91"/>
        <v>0</v>
      </c>
    </row>
    <row r="1444" spans="1:9" ht="15.75" x14ac:dyDescent="0.25">
      <c r="A1444" s="5" t="s">
        <v>289</v>
      </c>
      <c r="B1444" s="5" t="s">
        <v>249</v>
      </c>
      <c r="C1444" s="5" t="s">
        <v>250</v>
      </c>
      <c r="D1444" s="6">
        <v>30</v>
      </c>
      <c r="E1444">
        <f t="shared" si="88"/>
        <v>40</v>
      </c>
      <c r="F1444" s="6">
        <v>2</v>
      </c>
      <c r="G1444" t="str">
        <f t="shared" si="89"/>
        <v>Unknown</v>
      </c>
      <c r="H1444">
        <f t="shared" si="90"/>
        <v>60</v>
      </c>
      <c r="I1444">
        <f t="shared" si="91"/>
        <v>50</v>
      </c>
    </row>
    <row r="1445" spans="1:9" ht="15.75" x14ac:dyDescent="0.25">
      <c r="A1445" s="5" t="s">
        <v>289</v>
      </c>
      <c r="B1445" s="5" t="s">
        <v>14</v>
      </c>
      <c r="C1445" s="5" t="s">
        <v>15</v>
      </c>
      <c r="D1445" s="6">
        <v>112</v>
      </c>
      <c r="E1445">
        <f t="shared" si="88"/>
        <v>40</v>
      </c>
      <c r="F1445" s="6">
        <v>2</v>
      </c>
      <c r="G1445" t="str">
        <f t="shared" si="89"/>
        <v>Unknown</v>
      </c>
      <c r="H1445">
        <f t="shared" si="90"/>
        <v>224</v>
      </c>
      <c r="I1445">
        <f t="shared" si="91"/>
        <v>50</v>
      </c>
    </row>
    <row r="1446" spans="1:9" ht="15.75" x14ac:dyDescent="0.25">
      <c r="A1446" s="5" t="s">
        <v>289</v>
      </c>
      <c r="B1446" s="5" t="s">
        <v>36</v>
      </c>
      <c r="C1446" s="5" t="s">
        <v>37</v>
      </c>
      <c r="D1446" s="6">
        <v>33</v>
      </c>
      <c r="E1446">
        <f t="shared" si="88"/>
        <v>30</v>
      </c>
      <c r="F1446" s="6">
        <v>3</v>
      </c>
      <c r="G1446" t="str">
        <f t="shared" si="89"/>
        <v>Unknown</v>
      </c>
      <c r="H1446">
        <f t="shared" si="90"/>
        <v>99</v>
      </c>
      <c r="I1446">
        <f t="shared" si="91"/>
        <v>66.666666666666657</v>
      </c>
    </row>
    <row r="1447" spans="1:9" ht="15.75" x14ac:dyDescent="0.25">
      <c r="A1447" s="5" t="s">
        <v>289</v>
      </c>
      <c r="B1447" s="5" t="s">
        <v>16</v>
      </c>
      <c r="C1447" s="5" t="s">
        <v>17</v>
      </c>
      <c r="D1447" s="6">
        <v>112</v>
      </c>
      <c r="E1447">
        <f t="shared" si="88"/>
        <v>67</v>
      </c>
      <c r="F1447" s="6">
        <v>2</v>
      </c>
      <c r="G1447" t="str">
        <f t="shared" si="89"/>
        <v>Unknown</v>
      </c>
      <c r="H1447">
        <f t="shared" si="90"/>
        <v>224</v>
      </c>
      <c r="I1447">
        <f t="shared" si="91"/>
        <v>50</v>
      </c>
    </row>
    <row r="1448" spans="1:9" ht="15.75" x14ac:dyDescent="0.25">
      <c r="A1448" s="5" t="s">
        <v>289</v>
      </c>
      <c r="B1448" s="5" t="s">
        <v>68</v>
      </c>
      <c r="C1448" s="5" t="s">
        <v>69</v>
      </c>
      <c r="D1448" s="6">
        <v>40</v>
      </c>
      <c r="E1448">
        <f t="shared" si="88"/>
        <v>40</v>
      </c>
      <c r="F1448" s="6">
        <v>6</v>
      </c>
      <c r="G1448" t="str">
        <f t="shared" si="89"/>
        <v>Unknown</v>
      </c>
      <c r="H1448">
        <f t="shared" si="90"/>
        <v>240</v>
      </c>
      <c r="I1448">
        <f t="shared" si="91"/>
        <v>83.333333333333343</v>
      </c>
    </row>
    <row r="1449" spans="1:9" ht="15.75" x14ac:dyDescent="0.25">
      <c r="A1449" s="5" t="s">
        <v>289</v>
      </c>
      <c r="B1449" s="5" t="s">
        <v>40</v>
      </c>
      <c r="C1449" s="5" t="s">
        <v>41</v>
      </c>
      <c r="D1449" s="6">
        <v>28.5</v>
      </c>
      <c r="E1449">
        <f t="shared" si="88"/>
        <v>20</v>
      </c>
      <c r="F1449" s="6">
        <v>25</v>
      </c>
      <c r="G1449" t="str">
        <f t="shared" si="89"/>
        <v>Unknown</v>
      </c>
      <c r="H1449">
        <f t="shared" si="90"/>
        <v>712.5</v>
      </c>
      <c r="I1449">
        <f t="shared" si="91"/>
        <v>96</v>
      </c>
    </row>
    <row r="1450" spans="1:9" ht="15.75" x14ac:dyDescent="0.25">
      <c r="A1450" s="5" t="s">
        <v>289</v>
      </c>
      <c r="B1450" s="5" t="s">
        <v>42</v>
      </c>
      <c r="C1450" s="5" t="s">
        <v>43</v>
      </c>
      <c r="D1450" s="6">
        <v>30.5</v>
      </c>
      <c r="E1450">
        <f t="shared" si="88"/>
        <v>10</v>
      </c>
      <c r="F1450" s="6">
        <v>5</v>
      </c>
      <c r="G1450" t="str">
        <f t="shared" si="89"/>
        <v>Fresh From the Field</v>
      </c>
      <c r="H1450">
        <f t="shared" si="90"/>
        <v>152.5</v>
      </c>
      <c r="I1450">
        <f t="shared" si="91"/>
        <v>80</v>
      </c>
    </row>
    <row r="1451" spans="1:9" ht="15.75" x14ac:dyDescent="0.25">
      <c r="A1451" s="5" t="s">
        <v>289</v>
      </c>
      <c r="B1451" s="5" t="s">
        <v>74</v>
      </c>
      <c r="C1451" s="5" t="s">
        <v>75</v>
      </c>
      <c r="D1451" s="6">
        <v>16</v>
      </c>
      <c r="E1451">
        <f t="shared" si="88"/>
        <v>40</v>
      </c>
      <c r="F1451" s="6">
        <v>4</v>
      </c>
      <c r="G1451" t="str">
        <f t="shared" si="89"/>
        <v>Unknown</v>
      </c>
      <c r="H1451">
        <f t="shared" si="90"/>
        <v>64</v>
      </c>
      <c r="I1451">
        <f t="shared" si="91"/>
        <v>75</v>
      </c>
    </row>
    <row r="1452" spans="1:9" ht="15.75" x14ac:dyDescent="0.25">
      <c r="A1452" s="5" t="s">
        <v>289</v>
      </c>
      <c r="B1452" s="5" t="s">
        <v>30</v>
      </c>
      <c r="C1452" s="5" t="s">
        <v>31</v>
      </c>
      <c r="D1452" s="6">
        <v>39</v>
      </c>
      <c r="E1452">
        <f t="shared" si="88"/>
        <v>34</v>
      </c>
      <c r="F1452" s="6">
        <v>0.5</v>
      </c>
      <c r="G1452" t="str">
        <f t="shared" si="89"/>
        <v>Unknown</v>
      </c>
      <c r="H1452">
        <f t="shared" si="90"/>
        <v>19.5</v>
      </c>
      <c r="I1452">
        <f t="shared" si="91"/>
        <v>-100</v>
      </c>
    </row>
    <row r="1453" spans="1:9" ht="15.75" x14ac:dyDescent="0.25">
      <c r="A1453" s="5" t="s">
        <v>289</v>
      </c>
      <c r="B1453" s="5" t="s">
        <v>18</v>
      </c>
      <c r="C1453" s="5" t="s">
        <v>19</v>
      </c>
      <c r="D1453" s="6">
        <v>80</v>
      </c>
      <c r="E1453">
        <f t="shared" si="88"/>
        <v>55</v>
      </c>
      <c r="F1453" s="6">
        <v>0.9</v>
      </c>
      <c r="G1453" t="str">
        <f t="shared" si="89"/>
        <v>Unknown</v>
      </c>
      <c r="H1453">
        <f t="shared" si="90"/>
        <v>72</v>
      </c>
      <c r="I1453">
        <f t="shared" si="91"/>
        <v>-11.111111111111111</v>
      </c>
    </row>
    <row r="1454" spans="1:9" ht="15.75" x14ac:dyDescent="0.25">
      <c r="A1454" s="5" t="s">
        <v>289</v>
      </c>
      <c r="B1454" s="5" t="s">
        <v>22</v>
      </c>
      <c r="C1454" s="5" t="s">
        <v>23</v>
      </c>
      <c r="D1454" s="6">
        <v>25</v>
      </c>
      <c r="E1454">
        <f t="shared" si="88"/>
        <v>20</v>
      </c>
      <c r="F1454" s="6">
        <v>8</v>
      </c>
      <c r="G1454" t="str">
        <f t="shared" si="89"/>
        <v>Sun-Kissed Produce</v>
      </c>
      <c r="H1454">
        <f t="shared" si="90"/>
        <v>200</v>
      </c>
      <c r="I1454">
        <f t="shared" si="91"/>
        <v>87.5</v>
      </c>
    </row>
    <row r="1455" spans="1:9" ht="15.75" x14ac:dyDescent="0.25">
      <c r="A1455" s="5" t="s">
        <v>289</v>
      </c>
      <c r="B1455" s="5" t="s">
        <v>26</v>
      </c>
      <c r="C1455" s="5" t="s">
        <v>27</v>
      </c>
      <c r="D1455" s="6">
        <v>49</v>
      </c>
      <c r="E1455">
        <f t="shared" si="88"/>
        <v>33</v>
      </c>
      <c r="F1455" s="6">
        <v>4</v>
      </c>
      <c r="G1455" t="str">
        <f t="shared" si="89"/>
        <v>Vibrant Veggies</v>
      </c>
      <c r="H1455">
        <f t="shared" si="90"/>
        <v>196</v>
      </c>
      <c r="I1455">
        <f t="shared" si="91"/>
        <v>75</v>
      </c>
    </row>
    <row r="1456" spans="1:9" ht="15.75" x14ac:dyDescent="0.25">
      <c r="A1456" s="5" t="s">
        <v>289</v>
      </c>
      <c r="B1456" s="5" t="s">
        <v>61</v>
      </c>
      <c r="C1456" s="5" t="s">
        <v>62</v>
      </c>
      <c r="D1456" s="6">
        <v>102</v>
      </c>
      <c r="E1456">
        <f t="shared" si="88"/>
        <v>40</v>
      </c>
      <c r="F1456" s="6">
        <v>10</v>
      </c>
      <c r="G1456" t="str">
        <f t="shared" si="89"/>
        <v>Unknown</v>
      </c>
      <c r="H1456">
        <f t="shared" si="90"/>
        <v>1020</v>
      </c>
      <c r="I1456">
        <f t="shared" si="91"/>
        <v>90</v>
      </c>
    </row>
    <row r="1457" spans="1:9" ht="15.75" x14ac:dyDescent="0.25">
      <c r="A1457" s="5" t="s">
        <v>289</v>
      </c>
      <c r="B1457" s="5" t="s">
        <v>20</v>
      </c>
      <c r="C1457" s="5" t="s">
        <v>21</v>
      </c>
      <c r="D1457" s="6">
        <v>45</v>
      </c>
      <c r="E1457">
        <f t="shared" si="88"/>
        <v>30</v>
      </c>
      <c r="F1457" s="6">
        <v>1</v>
      </c>
      <c r="G1457" t="str">
        <f t="shared" si="89"/>
        <v>Unknown</v>
      </c>
      <c r="H1457">
        <f t="shared" si="90"/>
        <v>45</v>
      </c>
      <c r="I1457">
        <f t="shared" si="91"/>
        <v>0</v>
      </c>
    </row>
    <row r="1458" spans="1:9" ht="15.75" x14ac:dyDescent="0.25">
      <c r="A1458" s="5" t="s">
        <v>289</v>
      </c>
      <c r="B1458" s="5" t="s">
        <v>72</v>
      </c>
      <c r="C1458" s="5" t="s">
        <v>73</v>
      </c>
      <c r="D1458" s="6">
        <v>70</v>
      </c>
      <c r="E1458">
        <f t="shared" si="88"/>
        <v>40</v>
      </c>
      <c r="F1458" s="6">
        <v>0.5</v>
      </c>
      <c r="G1458" t="str">
        <f t="shared" si="89"/>
        <v>Unknown</v>
      </c>
      <c r="H1458">
        <f t="shared" si="90"/>
        <v>35</v>
      </c>
      <c r="I1458">
        <f t="shared" si="91"/>
        <v>-100</v>
      </c>
    </row>
    <row r="1459" spans="1:9" ht="15.75" x14ac:dyDescent="0.25">
      <c r="A1459" s="5" t="s">
        <v>289</v>
      </c>
      <c r="B1459" s="5" t="s">
        <v>162</v>
      </c>
      <c r="C1459" s="5" t="s">
        <v>163</v>
      </c>
      <c r="D1459" s="6">
        <v>43</v>
      </c>
      <c r="E1459">
        <f t="shared" si="88"/>
        <v>40</v>
      </c>
      <c r="F1459" s="6">
        <v>2</v>
      </c>
      <c r="G1459" t="str">
        <f t="shared" si="89"/>
        <v>Unknown</v>
      </c>
      <c r="H1459">
        <f t="shared" si="90"/>
        <v>86</v>
      </c>
      <c r="I1459">
        <f t="shared" si="91"/>
        <v>50</v>
      </c>
    </row>
    <row r="1460" spans="1:9" ht="15.75" x14ac:dyDescent="0.25">
      <c r="A1460" s="5" t="s">
        <v>289</v>
      </c>
      <c r="B1460" s="5" t="s">
        <v>52</v>
      </c>
      <c r="C1460" s="5" t="s">
        <v>53</v>
      </c>
      <c r="D1460" s="6">
        <v>32</v>
      </c>
      <c r="E1460">
        <f t="shared" si="88"/>
        <v>40</v>
      </c>
      <c r="F1460" s="6">
        <v>2</v>
      </c>
      <c r="G1460" t="str">
        <f t="shared" si="89"/>
        <v>Unknown</v>
      </c>
      <c r="H1460">
        <f t="shared" si="90"/>
        <v>64</v>
      </c>
      <c r="I1460">
        <f t="shared" si="91"/>
        <v>50</v>
      </c>
    </row>
    <row r="1461" spans="1:9" ht="15.75" x14ac:dyDescent="0.25">
      <c r="A1461" s="5" t="s">
        <v>289</v>
      </c>
      <c r="B1461" s="5" t="s">
        <v>110</v>
      </c>
      <c r="C1461" s="5" t="s">
        <v>33</v>
      </c>
      <c r="D1461" s="6">
        <v>55</v>
      </c>
      <c r="E1461">
        <f t="shared" si="88"/>
        <v>21</v>
      </c>
      <c r="F1461" s="6">
        <v>0.3</v>
      </c>
      <c r="G1461" t="str">
        <f t="shared" si="89"/>
        <v>Unknown</v>
      </c>
      <c r="H1461">
        <f t="shared" si="90"/>
        <v>16.5</v>
      </c>
      <c r="I1461">
        <f t="shared" si="91"/>
        <v>-233.33333333333334</v>
      </c>
    </row>
    <row r="1462" spans="1:9" ht="15.75" x14ac:dyDescent="0.25">
      <c r="A1462" s="5" t="s">
        <v>289</v>
      </c>
      <c r="B1462" s="5" t="s">
        <v>102</v>
      </c>
      <c r="C1462" s="5" t="s">
        <v>103</v>
      </c>
      <c r="D1462" s="6">
        <v>68</v>
      </c>
      <c r="E1462">
        <f t="shared" si="88"/>
        <v>40</v>
      </c>
      <c r="F1462" s="6">
        <v>0.5</v>
      </c>
      <c r="G1462" t="str">
        <f t="shared" si="89"/>
        <v>Unknown</v>
      </c>
      <c r="H1462">
        <f t="shared" si="90"/>
        <v>34</v>
      </c>
      <c r="I1462">
        <f t="shared" si="91"/>
        <v>-100</v>
      </c>
    </row>
    <row r="1463" spans="1:9" ht="15.75" x14ac:dyDescent="0.25">
      <c r="A1463" s="5" t="s">
        <v>289</v>
      </c>
      <c r="B1463" s="5" t="s">
        <v>105</v>
      </c>
      <c r="C1463" s="5" t="s">
        <v>106</v>
      </c>
      <c r="D1463" s="6">
        <v>37</v>
      </c>
      <c r="E1463">
        <f t="shared" si="88"/>
        <v>40</v>
      </c>
      <c r="F1463" s="6">
        <v>0.5</v>
      </c>
      <c r="G1463" t="str">
        <f t="shared" si="89"/>
        <v>Unknown</v>
      </c>
      <c r="H1463">
        <f t="shared" si="90"/>
        <v>18.5</v>
      </c>
      <c r="I1463">
        <f t="shared" si="91"/>
        <v>-100</v>
      </c>
    </row>
    <row r="1464" spans="1:9" ht="15.75" x14ac:dyDescent="0.25">
      <c r="A1464" s="5" t="s">
        <v>290</v>
      </c>
      <c r="B1464" s="5" t="s">
        <v>168</v>
      </c>
      <c r="C1464" s="5" t="s">
        <v>141</v>
      </c>
      <c r="D1464" s="6">
        <v>200</v>
      </c>
      <c r="E1464">
        <f t="shared" si="88"/>
        <v>40</v>
      </c>
      <c r="F1464" s="6">
        <v>1</v>
      </c>
      <c r="G1464" t="str">
        <f t="shared" si="89"/>
        <v>Unknown</v>
      </c>
      <c r="H1464">
        <f t="shared" si="90"/>
        <v>200</v>
      </c>
      <c r="I1464">
        <f t="shared" si="91"/>
        <v>0</v>
      </c>
    </row>
    <row r="1465" spans="1:9" ht="15.75" x14ac:dyDescent="0.25">
      <c r="A1465" s="5" t="s">
        <v>290</v>
      </c>
      <c r="B1465" s="5" t="s">
        <v>134</v>
      </c>
      <c r="C1465" s="5" t="s">
        <v>135</v>
      </c>
      <c r="D1465" s="6">
        <v>42</v>
      </c>
      <c r="E1465">
        <f t="shared" si="88"/>
        <v>40</v>
      </c>
      <c r="F1465" s="6">
        <v>0.5</v>
      </c>
      <c r="G1465" t="str">
        <f t="shared" si="89"/>
        <v>Unknown</v>
      </c>
      <c r="H1465">
        <f t="shared" si="90"/>
        <v>21</v>
      </c>
      <c r="I1465">
        <f t="shared" si="91"/>
        <v>-100</v>
      </c>
    </row>
    <row r="1466" spans="1:9" ht="15.75" x14ac:dyDescent="0.25">
      <c r="A1466" s="5" t="s">
        <v>290</v>
      </c>
      <c r="B1466" s="5" t="s">
        <v>50</v>
      </c>
      <c r="C1466" s="5" t="s">
        <v>51</v>
      </c>
      <c r="D1466" s="6">
        <v>69</v>
      </c>
      <c r="E1466">
        <f t="shared" si="88"/>
        <v>65</v>
      </c>
      <c r="F1466" s="6">
        <v>3</v>
      </c>
      <c r="G1466" t="str">
        <f t="shared" si="89"/>
        <v>Valley's Bounty</v>
      </c>
      <c r="H1466">
        <f t="shared" si="90"/>
        <v>207</v>
      </c>
      <c r="I1466">
        <f t="shared" si="91"/>
        <v>66.666666666666657</v>
      </c>
    </row>
    <row r="1467" spans="1:9" ht="15.75" x14ac:dyDescent="0.25">
      <c r="A1467" s="5" t="s">
        <v>290</v>
      </c>
      <c r="B1467" s="5" t="s">
        <v>65</v>
      </c>
      <c r="C1467" s="5" t="s">
        <v>66</v>
      </c>
      <c r="D1467" s="6">
        <v>255</v>
      </c>
      <c r="E1467">
        <f t="shared" si="88"/>
        <v>40</v>
      </c>
      <c r="F1467" s="6">
        <v>1</v>
      </c>
      <c r="G1467" t="str">
        <f t="shared" si="89"/>
        <v>Unknown</v>
      </c>
      <c r="H1467">
        <f t="shared" si="90"/>
        <v>255</v>
      </c>
      <c r="I1467">
        <f t="shared" si="91"/>
        <v>0</v>
      </c>
    </row>
    <row r="1468" spans="1:9" ht="15.75" x14ac:dyDescent="0.25">
      <c r="A1468" s="5" t="s">
        <v>290</v>
      </c>
      <c r="B1468" s="5" t="s">
        <v>10</v>
      </c>
      <c r="C1468" s="5" t="s">
        <v>11</v>
      </c>
      <c r="D1468" s="6">
        <v>97</v>
      </c>
      <c r="E1468">
        <f t="shared" si="88"/>
        <v>40</v>
      </c>
      <c r="F1468" s="6">
        <v>2</v>
      </c>
      <c r="G1468" t="str">
        <f t="shared" si="89"/>
        <v>Unknown</v>
      </c>
      <c r="H1468">
        <f t="shared" si="90"/>
        <v>194</v>
      </c>
      <c r="I1468">
        <f t="shared" si="91"/>
        <v>50</v>
      </c>
    </row>
    <row r="1469" spans="1:9" ht="15.75" x14ac:dyDescent="0.25">
      <c r="A1469" s="5" t="s">
        <v>290</v>
      </c>
      <c r="B1469" s="5" t="s">
        <v>249</v>
      </c>
      <c r="C1469" s="5" t="s">
        <v>250</v>
      </c>
      <c r="D1469" s="6">
        <v>30</v>
      </c>
      <c r="E1469">
        <f t="shared" si="88"/>
        <v>40</v>
      </c>
      <c r="F1469" s="6">
        <v>1</v>
      </c>
      <c r="G1469" t="str">
        <f t="shared" si="89"/>
        <v>Unknown</v>
      </c>
      <c r="H1469">
        <f t="shared" si="90"/>
        <v>30</v>
      </c>
      <c r="I1469">
        <f t="shared" si="91"/>
        <v>0</v>
      </c>
    </row>
    <row r="1470" spans="1:9" ht="15.75" x14ac:dyDescent="0.25">
      <c r="A1470" s="5" t="s">
        <v>290</v>
      </c>
      <c r="B1470" s="5" t="s">
        <v>36</v>
      </c>
      <c r="C1470" s="5" t="s">
        <v>37</v>
      </c>
      <c r="D1470" s="6">
        <v>33</v>
      </c>
      <c r="E1470">
        <f t="shared" si="88"/>
        <v>30</v>
      </c>
      <c r="F1470" s="6">
        <v>0.5</v>
      </c>
      <c r="G1470" t="str">
        <f t="shared" si="89"/>
        <v>Unknown</v>
      </c>
      <c r="H1470">
        <f t="shared" si="90"/>
        <v>16.5</v>
      </c>
      <c r="I1470">
        <f t="shared" si="91"/>
        <v>-100</v>
      </c>
    </row>
    <row r="1471" spans="1:9" ht="15.75" x14ac:dyDescent="0.25">
      <c r="A1471" s="5" t="s">
        <v>290</v>
      </c>
      <c r="B1471" s="5" t="s">
        <v>38</v>
      </c>
      <c r="C1471" s="5" t="s">
        <v>39</v>
      </c>
      <c r="D1471" s="6">
        <v>22.9</v>
      </c>
      <c r="E1471">
        <f t="shared" si="88"/>
        <v>11</v>
      </c>
      <c r="F1471" s="6">
        <v>5</v>
      </c>
      <c r="G1471" t="str">
        <f t="shared" si="89"/>
        <v>Unknown</v>
      </c>
      <c r="H1471">
        <f t="shared" si="90"/>
        <v>114.5</v>
      </c>
      <c r="I1471">
        <f t="shared" si="91"/>
        <v>80</v>
      </c>
    </row>
    <row r="1472" spans="1:9" ht="15.75" x14ac:dyDescent="0.25">
      <c r="A1472" s="5" t="s">
        <v>290</v>
      </c>
      <c r="B1472" s="5" t="s">
        <v>24</v>
      </c>
      <c r="C1472" s="5" t="s">
        <v>25</v>
      </c>
      <c r="D1472" s="6">
        <v>28</v>
      </c>
      <c r="E1472">
        <f t="shared" si="88"/>
        <v>10</v>
      </c>
      <c r="F1472" s="6">
        <v>4</v>
      </c>
      <c r="G1472" t="str">
        <f t="shared" si="89"/>
        <v>Root to Table Farms</v>
      </c>
      <c r="H1472">
        <f t="shared" si="90"/>
        <v>112</v>
      </c>
      <c r="I1472">
        <f t="shared" si="91"/>
        <v>75</v>
      </c>
    </row>
    <row r="1473" spans="1:9" ht="15.75" x14ac:dyDescent="0.25">
      <c r="A1473" s="5" t="s">
        <v>290</v>
      </c>
      <c r="B1473" s="5" t="s">
        <v>68</v>
      </c>
      <c r="C1473" s="5" t="s">
        <v>69</v>
      </c>
      <c r="D1473" s="6">
        <v>40</v>
      </c>
      <c r="E1473">
        <f t="shared" si="88"/>
        <v>40</v>
      </c>
      <c r="F1473" s="6">
        <v>1</v>
      </c>
      <c r="G1473" t="str">
        <f t="shared" si="89"/>
        <v>Unknown</v>
      </c>
      <c r="H1473">
        <f t="shared" si="90"/>
        <v>40</v>
      </c>
      <c r="I1473">
        <f t="shared" si="91"/>
        <v>0</v>
      </c>
    </row>
    <row r="1474" spans="1:9" ht="15.75" x14ac:dyDescent="0.25">
      <c r="A1474" s="5" t="s">
        <v>290</v>
      </c>
      <c r="B1474" s="5" t="s">
        <v>77</v>
      </c>
      <c r="C1474" s="5" t="s">
        <v>78</v>
      </c>
      <c r="D1474" s="6">
        <v>70</v>
      </c>
      <c r="E1474">
        <f t="shared" si="88"/>
        <v>40</v>
      </c>
      <c r="F1474" s="6">
        <v>1</v>
      </c>
      <c r="G1474" t="str">
        <f t="shared" si="89"/>
        <v>Unknown</v>
      </c>
      <c r="H1474">
        <f t="shared" si="90"/>
        <v>70</v>
      </c>
      <c r="I1474">
        <f t="shared" si="91"/>
        <v>0</v>
      </c>
    </row>
    <row r="1475" spans="1:9" ht="15.75" x14ac:dyDescent="0.25">
      <c r="A1475" s="5" t="s">
        <v>290</v>
      </c>
      <c r="B1475" s="5" t="s">
        <v>30</v>
      </c>
      <c r="C1475" s="5" t="s">
        <v>31</v>
      </c>
      <c r="D1475" s="6">
        <v>39</v>
      </c>
      <c r="E1475">
        <f t="shared" ref="E1475:E1538" si="92">IF(C1475="Orange",67,IF(C1475="Tomato",55,IF(C1475="Potato",30,IF(C1475="Pineapple",20,IF(C1475="Grapes",10,IF(C1475="Spinach",33,IF(C1475="Strawberry",90,IF(C1475="Cucumber",34,IF(C1475="Mango",21,IF(C1475="Watermelon",33,IF(C1475="Broccoli",30,IF(C1475="Kiwi",11,IF(C1475="Lemon",20,IF(C1475="Avocado",10,IF(C1475="Cauliflower",14,IF(C1475="Pear",64,IF(C1475="Blueberry",99,IF(C1475="Bell Pepper",65,40)))))))))))))))))
)</f>
        <v>34</v>
      </c>
      <c r="F1475" s="6">
        <v>0.5</v>
      </c>
      <c r="G1475" t="str">
        <f t="shared" ref="G1475:G1538" si="93">IF(C1475="Pear", "Sprout &amp; Harvest Farm",
IF(C1475="Pineapple", "Sun-Kissed Produce",
IF(C1475="Watermelon", "Fresh From the Field",
IF(C1475="Bell Pepper", "Valley's Bounty",
IF(C1475="Blueberry", "Vibrant Veggies",
IF(C1475="Grapes", "Root to Table Farms",
IF(C1475="Cauliflower", "Sprout &amp; Harvest Farm",
IF(C1475="Spinach", "Vibrant Veggies",
IF(C1475="Avocado", "Fresh From the Field",
IF(C1475="Strawberry", "Sun-Kissed Produce",
"Unknown"))))))))))</f>
        <v>Unknown</v>
      </c>
      <c r="H1475">
        <f t="shared" ref="H1475:H1538" si="94">D1475*F1475</f>
        <v>19.5</v>
      </c>
      <c r="I1475">
        <f t="shared" ref="I1475:I1538" si="95">((H1475-D1475)/H1475)*100</f>
        <v>-100</v>
      </c>
    </row>
    <row r="1476" spans="1:9" ht="15.75" x14ac:dyDescent="0.25">
      <c r="A1476" s="5" t="s">
        <v>290</v>
      </c>
      <c r="B1476" s="5" t="s">
        <v>18</v>
      </c>
      <c r="C1476" s="5" t="s">
        <v>19</v>
      </c>
      <c r="D1476" s="6">
        <v>80</v>
      </c>
      <c r="E1476">
        <f t="shared" si="92"/>
        <v>55</v>
      </c>
      <c r="F1476" s="6">
        <v>1</v>
      </c>
      <c r="G1476" t="str">
        <f t="shared" si="93"/>
        <v>Unknown</v>
      </c>
      <c r="H1476">
        <f t="shared" si="94"/>
        <v>80</v>
      </c>
      <c r="I1476">
        <f t="shared" si="95"/>
        <v>0</v>
      </c>
    </row>
    <row r="1477" spans="1:9" ht="15.75" x14ac:dyDescent="0.25">
      <c r="A1477" s="5" t="s">
        <v>290</v>
      </c>
      <c r="B1477" s="5" t="s">
        <v>95</v>
      </c>
      <c r="C1477" s="5" t="s">
        <v>96</v>
      </c>
      <c r="D1477" s="6">
        <v>39</v>
      </c>
      <c r="E1477">
        <f t="shared" si="92"/>
        <v>40</v>
      </c>
      <c r="F1477" s="6">
        <v>17</v>
      </c>
      <c r="G1477" t="str">
        <f t="shared" si="93"/>
        <v>Unknown</v>
      </c>
      <c r="H1477">
        <f t="shared" si="94"/>
        <v>663</v>
      </c>
      <c r="I1477">
        <f t="shared" si="95"/>
        <v>94.117647058823522</v>
      </c>
    </row>
    <row r="1478" spans="1:9" ht="15.75" x14ac:dyDescent="0.25">
      <c r="A1478" s="5" t="s">
        <v>290</v>
      </c>
      <c r="B1478" s="5" t="s">
        <v>142</v>
      </c>
      <c r="C1478" s="5" t="s">
        <v>143</v>
      </c>
      <c r="D1478" s="6">
        <v>65</v>
      </c>
      <c r="E1478">
        <f t="shared" si="92"/>
        <v>40</v>
      </c>
      <c r="F1478" s="6">
        <v>6.5</v>
      </c>
      <c r="G1478" t="str">
        <f t="shared" si="93"/>
        <v>Unknown</v>
      </c>
      <c r="H1478">
        <f t="shared" si="94"/>
        <v>422.5</v>
      </c>
      <c r="I1478">
        <f t="shared" si="95"/>
        <v>84.615384615384613</v>
      </c>
    </row>
    <row r="1479" spans="1:9" ht="15.75" x14ac:dyDescent="0.25">
      <c r="A1479" s="5" t="s">
        <v>290</v>
      </c>
      <c r="B1479" s="5" t="s">
        <v>93</v>
      </c>
      <c r="C1479" s="5" t="s">
        <v>94</v>
      </c>
      <c r="D1479" s="6">
        <v>50</v>
      </c>
      <c r="E1479">
        <f t="shared" si="92"/>
        <v>40</v>
      </c>
      <c r="F1479" s="6">
        <v>1.5</v>
      </c>
      <c r="G1479" t="str">
        <f t="shared" si="93"/>
        <v>Unknown</v>
      </c>
      <c r="H1479">
        <f t="shared" si="94"/>
        <v>75</v>
      </c>
      <c r="I1479">
        <f t="shared" si="95"/>
        <v>33.333333333333329</v>
      </c>
    </row>
    <row r="1480" spans="1:9" ht="15.75" x14ac:dyDescent="0.25">
      <c r="A1480" s="5" t="s">
        <v>290</v>
      </c>
      <c r="B1480" s="5" t="s">
        <v>169</v>
      </c>
      <c r="C1480" s="5" t="s">
        <v>98</v>
      </c>
      <c r="D1480" s="6">
        <v>88</v>
      </c>
      <c r="E1480">
        <f t="shared" si="92"/>
        <v>40</v>
      </c>
      <c r="F1480" s="6">
        <v>0.5</v>
      </c>
      <c r="G1480" t="str">
        <f t="shared" si="93"/>
        <v>Unknown</v>
      </c>
      <c r="H1480">
        <f t="shared" si="94"/>
        <v>44</v>
      </c>
      <c r="I1480">
        <f t="shared" si="95"/>
        <v>-100</v>
      </c>
    </row>
    <row r="1481" spans="1:9" ht="15.75" x14ac:dyDescent="0.25">
      <c r="A1481" s="5" t="s">
        <v>290</v>
      </c>
      <c r="B1481" s="5" t="s">
        <v>61</v>
      </c>
      <c r="C1481" s="5" t="s">
        <v>62</v>
      </c>
      <c r="D1481" s="6">
        <v>102</v>
      </c>
      <c r="E1481">
        <f t="shared" si="92"/>
        <v>40</v>
      </c>
      <c r="F1481" s="6">
        <v>1</v>
      </c>
      <c r="G1481" t="str">
        <f t="shared" si="93"/>
        <v>Unknown</v>
      </c>
      <c r="H1481">
        <f t="shared" si="94"/>
        <v>102</v>
      </c>
      <c r="I1481">
        <f t="shared" si="95"/>
        <v>0</v>
      </c>
    </row>
    <row r="1482" spans="1:9" ht="15.75" x14ac:dyDescent="0.25">
      <c r="A1482" s="5" t="s">
        <v>290</v>
      </c>
      <c r="B1482" s="5" t="s">
        <v>34</v>
      </c>
      <c r="C1482" s="5" t="s">
        <v>35</v>
      </c>
      <c r="D1482" s="6">
        <v>62</v>
      </c>
      <c r="E1482">
        <f t="shared" si="92"/>
        <v>33</v>
      </c>
      <c r="F1482" s="6">
        <v>0.5</v>
      </c>
      <c r="G1482" t="str">
        <f t="shared" si="93"/>
        <v>Fresh From the Field</v>
      </c>
      <c r="H1482">
        <f t="shared" si="94"/>
        <v>31</v>
      </c>
      <c r="I1482">
        <f t="shared" si="95"/>
        <v>-100</v>
      </c>
    </row>
    <row r="1483" spans="1:9" ht="15.75" x14ac:dyDescent="0.25">
      <c r="A1483" s="5" t="s">
        <v>290</v>
      </c>
      <c r="B1483" s="5" t="s">
        <v>91</v>
      </c>
      <c r="C1483" s="5" t="s">
        <v>92</v>
      </c>
      <c r="D1483" s="6">
        <v>69</v>
      </c>
      <c r="E1483">
        <f t="shared" si="92"/>
        <v>40</v>
      </c>
      <c r="F1483" s="6">
        <v>8</v>
      </c>
      <c r="G1483" t="str">
        <f t="shared" si="93"/>
        <v>Unknown</v>
      </c>
      <c r="H1483">
        <f t="shared" si="94"/>
        <v>552</v>
      </c>
      <c r="I1483">
        <f t="shared" si="95"/>
        <v>87.5</v>
      </c>
    </row>
    <row r="1484" spans="1:9" ht="15.75" x14ac:dyDescent="0.25">
      <c r="A1484" s="5" t="s">
        <v>290</v>
      </c>
      <c r="B1484" s="5" t="s">
        <v>48</v>
      </c>
      <c r="C1484" s="5" t="s">
        <v>49</v>
      </c>
      <c r="D1484" s="6">
        <v>115</v>
      </c>
      <c r="E1484">
        <f t="shared" si="92"/>
        <v>99</v>
      </c>
      <c r="F1484" s="6">
        <v>0.5</v>
      </c>
      <c r="G1484" t="str">
        <f t="shared" si="93"/>
        <v>Vibrant Veggies</v>
      </c>
      <c r="H1484">
        <f t="shared" si="94"/>
        <v>57.5</v>
      </c>
      <c r="I1484">
        <f t="shared" si="95"/>
        <v>-100</v>
      </c>
    </row>
    <row r="1485" spans="1:9" ht="15.75" x14ac:dyDescent="0.25">
      <c r="A1485" s="5" t="s">
        <v>290</v>
      </c>
      <c r="B1485" s="5" t="s">
        <v>185</v>
      </c>
      <c r="C1485" s="5" t="s">
        <v>186</v>
      </c>
      <c r="D1485" s="6">
        <v>180</v>
      </c>
      <c r="E1485">
        <f t="shared" si="92"/>
        <v>40</v>
      </c>
      <c r="F1485" s="6">
        <v>0.5</v>
      </c>
      <c r="G1485" t="str">
        <f t="shared" si="93"/>
        <v>Unknown</v>
      </c>
      <c r="H1485">
        <f t="shared" si="94"/>
        <v>90</v>
      </c>
      <c r="I1485">
        <f t="shared" si="95"/>
        <v>-100</v>
      </c>
    </row>
    <row r="1486" spans="1:9" ht="15.75" x14ac:dyDescent="0.25">
      <c r="A1486" s="5" t="s">
        <v>290</v>
      </c>
      <c r="B1486" s="5" t="s">
        <v>89</v>
      </c>
      <c r="C1486" s="5" t="s">
        <v>90</v>
      </c>
      <c r="D1486" s="6">
        <v>69</v>
      </c>
      <c r="E1486">
        <f t="shared" si="92"/>
        <v>40</v>
      </c>
      <c r="F1486" s="6">
        <v>0.5</v>
      </c>
      <c r="G1486" t="str">
        <f t="shared" si="93"/>
        <v>Unknown</v>
      </c>
      <c r="H1486">
        <f t="shared" si="94"/>
        <v>34.5</v>
      </c>
      <c r="I1486">
        <f t="shared" si="95"/>
        <v>-100</v>
      </c>
    </row>
    <row r="1487" spans="1:9" ht="15.75" x14ac:dyDescent="0.25">
      <c r="A1487" s="5" t="s">
        <v>290</v>
      </c>
      <c r="B1487" s="5" t="s">
        <v>162</v>
      </c>
      <c r="C1487" s="5" t="s">
        <v>163</v>
      </c>
      <c r="D1487" s="6">
        <v>43</v>
      </c>
      <c r="E1487">
        <f t="shared" si="92"/>
        <v>40</v>
      </c>
      <c r="F1487" s="6">
        <v>1</v>
      </c>
      <c r="G1487" t="str">
        <f t="shared" si="93"/>
        <v>Unknown</v>
      </c>
      <c r="H1487">
        <f t="shared" si="94"/>
        <v>43</v>
      </c>
      <c r="I1487">
        <f t="shared" si="95"/>
        <v>0</v>
      </c>
    </row>
    <row r="1488" spans="1:9" ht="15.75" x14ac:dyDescent="0.25">
      <c r="A1488" s="5" t="s">
        <v>290</v>
      </c>
      <c r="B1488" s="5" t="s">
        <v>85</v>
      </c>
      <c r="C1488" s="5" t="s">
        <v>86</v>
      </c>
      <c r="D1488" s="6">
        <v>545</v>
      </c>
      <c r="E1488">
        <f t="shared" si="92"/>
        <v>40</v>
      </c>
      <c r="F1488" s="6">
        <v>2</v>
      </c>
      <c r="G1488" t="str">
        <f t="shared" si="93"/>
        <v>Unknown</v>
      </c>
      <c r="H1488">
        <f t="shared" si="94"/>
        <v>1090</v>
      </c>
      <c r="I1488">
        <f t="shared" si="95"/>
        <v>50</v>
      </c>
    </row>
    <row r="1489" spans="1:9" ht="15.75" x14ac:dyDescent="0.25">
      <c r="A1489" s="5" t="s">
        <v>290</v>
      </c>
      <c r="B1489" s="5" t="s">
        <v>12</v>
      </c>
      <c r="C1489" s="5" t="s">
        <v>13</v>
      </c>
      <c r="D1489" s="6">
        <v>79</v>
      </c>
      <c r="E1489">
        <f t="shared" si="92"/>
        <v>40</v>
      </c>
      <c r="F1489" s="6">
        <v>0.25</v>
      </c>
      <c r="G1489" t="str">
        <f t="shared" si="93"/>
        <v>Unknown</v>
      </c>
      <c r="H1489">
        <f t="shared" si="94"/>
        <v>19.75</v>
      </c>
      <c r="I1489">
        <f t="shared" si="95"/>
        <v>-300</v>
      </c>
    </row>
    <row r="1490" spans="1:9" ht="15.75" x14ac:dyDescent="0.25">
      <c r="A1490" s="5" t="s">
        <v>290</v>
      </c>
      <c r="B1490" s="5" t="s">
        <v>105</v>
      </c>
      <c r="C1490" s="5" t="s">
        <v>106</v>
      </c>
      <c r="D1490" s="6">
        <v>37</v>
      </c>
      <c r="E1490">
        <f t="shared" si="92"/>
        <v>40</v>
      </c>
      <c r="F1490" s="6">
        <v>0.25</v>
      </c>
      <c r="G1490" t="str">
        <f t="shared" si="93"/>
        <v>Unknown</v>
      </c>
      <c r="H1490">
        <f t="shared" si="94"/>
        <v>9.25</v>
      </c>
      <c r="I1490">
        <f t="shared" si="95"/>
        <v>-300</v>
      </c>
    </row>
    <row r="1491" spans="1:9" ht="15.75" x14ac:dyDescent="0.25">
      <c r="A1491" s="5" t="s">
        <v>290</v>
      </c>
      <c r="B1491" s="5" t="s">
        <v>291</v>
      </c>
      <c r="C1491" s="5" t="s">
        <v>153</v>
      </c>
      <c r="D1491" s="6">
        <v>88</v>
      </c>
      <c r="E1491">
        <f t="shared" si="92"/>
        <v>40</v>
      </c>
      <c r="F1491" s="6">
        <v>1</v>
      </c>
      <c r="G1491" t="str">
        <f t="shared" si="93"/>
        <v>Unknown</v>
      </c>
      <c r="H1491">
        <f t="shared" si="94"/>
        <v>88</v>
      </c>
      <c r="I1491">
        <f t="shared" si="95"/>
        <v>0</v>
      </c>
    </row>
    <row r="1492" spans="1:9" ht="15.75" x14ac:dyDescent="0.25">
      <c r="A1492" s="5" t="s">
        <v>290</v>
      </c>
      <c r="B1492" s="5" t="s">
        <v>79</v>
      </c>
      <c r="C1492" s="5" t="s">
        <v>80</v>
      </c>
      <c r="D1492" s="6">
        <v>104</v>
      </c>
      <c r="E1492">
        <f t="shared" si="92"/>
        <v>40</v>
      </c>
      <c r="F1492" s="6">
        <v>2</v>
      </c>
      <c r="G1492" t="str">
        <f t="shared" si="93"/>
        <v>Unknown</v>
      </c>
      <c r="H1492">
        <f t="shared" si="94"/>
        <v>208</v>
      </c>
      <c r="I1492">
        <f t="shared" si="95"/>
        <v>50</v>
      </c>
    </row>
    <row r="1493" spans="1:9" ht="15.75" x14ac:dyDescent="0.25">
      <c r="A1493" s="5" t="s">
        <v>290</v>
      </c>
      <c r="B1493" s="5" t="s">
        <v>42</v>
      </c>
      <c r="C1493" s="5" t="s">
        <v>43</v>
      </c>
      <c r="D1493" s="6">
        <v>30.5</v>
      </c>
      <c r="E1493">
        <f t="shared" si="92"/>
        <v>10</v>
      </c>
      <c r="F1493" s="6">
        <v>5</v>
      </c>
      <c r="G1493" t="str">
        <f t="shared" si="93"/>
        <v>Fresh From the Field</v>
      </c>
      <c r="H1493">
        <f t="shared" si="94"/>
        <v>152.5</v>
      </c>
      <c r="I1493">
        <f t="shared" si="95"/>
        <v>80</v>
      </c>
    </row>
    <row r="1494" spans="1:9" ht="15.75" x14ac:dyDescent="0.25">
      <c r="A1494" s="5" t="s">
        <v>292</v>
      </c>
      <c r="B1494" s="5" t="s">
        <v>193</v>
      </c>
      <c r="C1494" s="5" t="s">
        <v>194</v>
      </c>
      <c r="D1494" s="6">
        <v>255</v>
      </c>
      <c r="E1494">
        <f t="shared" si="92"/>
        <v>40</v>
      </c>
      <c r="F1494" s="6">
        <v>2.1</v>
      </c>
      <c r="G1494" t="str">
        <f t="shared" si="93"/>
        <v>Unknown</v>
      </c>
      <c r="H1494">
        <f t="shared" si="94"/>
        <v>535.5</v>
      </c>
      <c r="I1494">
        <f t="shared" si="95"/>
        <v>52.380952380952387</v>
      </c>
    </row>
    <row r="1495" spans="1:9" ht="15.75" x14ac:dyDescent="0.25">
      <c r="A1495" s="5" t="s">
        <v>292</v>
      </c>
      <c r="B1495" s="5" t="s">
        <v>168</v>
      </c>
      <c r="C1495" s="5" t="s">
        <v>141</v>
      </c>
      <c r="D1495" s="6">
        <v>200</v>
      </c>
      <c r="E1495">
        <f t="shared" si="92"/>
        <v>40</v>
      </c>
      <c r="F1495" s="6">
        <v>2</v>
      </c>
      <c r="G1495" t="str">
        <f t="shared" si="93"/>
        <v>Unknown</v>
      </c>
      <c r="H1495">
        <f t="shared" si="94"/>
        <v>400</v>
      </c>
      <c r="I1495">
        <f t="shared" si="95"/>
        <v>50</v>
      </c>
    </row>
    <row r="1496" spans="1:9" ht="15.75" x14ac:dyDescent="0.25">
      <c r="A1496" s="5" t="s">
        <v>292</v>
      </c>
      <c r="B1496" s="5" t="s">
        <v>10</v>
      </c>
      <c r="C1496" s="5" t="s">
        <v>11</v>
      </c>
      <c r="D1496" s="6">
        <v>97</v>
      </c>
      <c r="E1496">
        <f t="shared" si="92"/>
        <v>40</v>
      </c>
      <c r="F1496" s="6">
        <v>2</v>
      </c>
      <c r="G1496" t="str">
        <f t="shared" si="93"/>
        <v>Unknown</v>
      </c>
      <c r="H1496">
        <f t="shared" si="94"/>
        <v>194</v>
      </c>
      <c r="I1496">
        <f t="shared" si="95"/>
        <v>50</v>
      </c>
    </row>
    <row r="1497" spans="1:9" ht="15.75" x14ac:dyDescent="0.25">
      <c r="A1497" s="5" t="s">
        <v>293</v>
      </c>
      <c r="B1497" s="5" t="s">
        <v>22</v>
      </c>
      <c r="C1497" s="5" t="s">
        <v>23</v>
      </c>
      <c r="D1497" s="6">
        <v>25</v>
      </c>
      <c r="E1497">
        <f t="shared" si="92"/>
        <v>20</v>
      </c>
      <c r="F1497" s="6">
        <v>3</v>
      </c>
      <c r="G1497" t="str">
        <f t="shared" si="93"/>
        <v>Sun-Kissed Produce</v>
      </c>
      <c r="H1497">
        <f t="shared" si="94"/>
        <v>75</v>
      </c>
      <c r="I1497">
        <f t="shared" si="95"/>
        <v>66.666666666666657</v>
      </c>
    </row>
    <row r="1498" spans="1:9" ht="15.75" x14ac:dyDescent="0.25">
      <c r="A1498" s="5" t="s">
        <v>293</v>
      </c>
      <c r="B1498" s="5" t="s">
        <v>26</v>
      </c>
      <c r="C1498" s="5" t="s">
        <v>27</v>
      </c>
      <c r="D1498" s="6">
        <v>49</v>
      </c>
      <c r="E1498">
        <f t="shared" si="92"/>
        <v>33</v>
      </c>
      <c r="F1498" s="6">
        <v>2</v>
      </c>
      <c r="G1498" t="str">
        <f t="shared" si="93"/>
        <v>Vibrant Veggies</v>
      </c>
      <c r="H1498">
        <f t="shared" si="94"/>
        <v>98</v>
      </c>
      <c r="I1498">
        <f t="shared" si="95"/>
        <v>50</v>
      </c>
    </row>
    <row r="1499" spans="1:9" ht="15.75" x14ac:dyDescent="0.25">
      <c r="A1499" s="5" t="s">
        <v>293</v>
      </c>
      <c r="B1499" s="5" t="s">
        <v>61</v>
      </c>
      <c r="C1499" s="5" t="s">
        <v>62</v>
      </c>
      <c r="D1499" s="6">
        <v>102</v>
      </c>
      <c r="E1499">
        <f t="shared" si="92"/>
        <v>40</v>
      </c>
      <c r="F1499" s="6">
        <v>2</v>
      </c>
      <c r="G1499" t="str">
        <f t="shared" si="93"/>
        <v>Unknown</v>
      </c>
      <c r="H1499">
        <f t="shared" si="94"/>
        <v>204</v>
      </c>
      <c r="I1499">
        <f t="shared" si="95"/>
        <v>50</v>
      </c>
    </row>
    <row r="1500" spans="1:9" ht="15.75" x14ac:dyDescent="0.25">
      <c r="A1500" s="5" t="s">
        <v>293</v>
      </c>
      <c r="B1500" s="5" t="s">
        <v>48</v>
      </c>
      <c r="C1500" s="5" t="s">
        <v>49</v>
      </c>
      <c r="D1500" s="6">
        <v>115</v>
      </c>
      <c r="E1500">
        <f t="shared" si="92"/>
        <v>99</v>
      </c>
      <c r="F1500" s="6">
        <v>1</v>
      </c>
      <c r="G1500" t="str">
        <f t="shared" si="93"/>
        <v>Vibrant Veggies</v>
      </c>
      <c r="H1500">
        <f t="shared" si="94"/>
        <v>115</v>
      </c>
      <c r="I1500">
        <f t="shared" si="95"/>
        <v>0</v>
      </c>
    </row>
    <row r="1501" spans="1:9" ht="15.75" x14ac:dyDescent="0.25">
      <c r="A1501" s="5" t="s">
        <v>293</v>
      </c>
      <c r="B1501" s="5" t="s">
        <v>63</v>
      </c>
      <c r="C1501" s="5" t="s">
        <v>64</v>
      </c>
      <c r="D1501" s="6">
        <v>102</v>
      </c>
      <c r="E1501">
        <f t="shared" si="92"/>
        <v>40</v>
      </c>
      <c r="F1501" s="6">
        <v>2</v>
      </c>
      <c r="G1501" t="str">
        <f t="shared" si="93"/>
        <v>Unknown</v>
      </c>
      <c r="H1501">
        <f t="shared" si="94"/>
        <v>204</v>
      </c>
      <c r="I1501">
        <f t="shared" si="95"/>
        <v>50</v>
      </c>
    </row>
    <row r="1502" spans="1:9" ht="15.75" x14ac:dyDescent="0.25">
      <c r="A1502" s="5" t="s">
        <v>293</v>
      </c>
      <c r="B1502" s="5" t="s">
        <v>85</v>
      </c>
      <c r="C1502" s="5" t="s">
        <v>86</v>
      </c>
      <c r="D1502" s="6">
        <v>545</v>
      </c>
      <c r="E1502">
        <f t="shared" si="92"/>
        <v>40</v>
      </c>
      <c r="F1502" s="6">
        <v>1</v>
      </c>
      <c r="G1502" t="str">
        <f t="shared" si="93"/>
        <v>Unknown</v>
      </c>
      <c r="H1502">
        <f t="shared" si="94"/>
        <v>545</v>
      </c>
      <c r="I1502">
        <f t="shared" si="95"/>
        <v>0</v>
      </c>
    </row>
    <row r="1503" spans="1:9" ht="15.75" x14ac:dyDescent="0.25">
      <c r="A1503" s="5" t="s">
        <v>293</v>
      </c>
      <c r="B1503" s="5" t="s">
        <v>102</v>
      </c>
      <c r="C1503" s="5" t="s">
        <v>103</v>
      </c>
      <c r="D1503" s="6">
        <v>68</v>
      </c>
      <c r="E1503">
        <f t="shared" si="92"/>
        <v>40</v>
      </c>
      <c r="F1503" s="6">
        <v>1.5</v>
      </c>
      <c r="G1503" t="str">
        <f t="shared" si="93"/>
        <v>Unknown</v>
      </c>
      <c r="H1503">
        <f t="shared" si="94"/>
        <v>102</v>
      </c>
      <c r="I1503">
        <f t="shared" si="95"/>
        <v>33.333333333333329</v>
      </c>
    </row>
    <row r="1504" spans="1:9" ht="15.75" x14ac:dyDescent="0.25">
      <c r="A1504" s="5" t="s">
        <v>293</v>
      </c>
      <c r="B1504" s="5" t="s">
        <v>206</v>
      </c>
      <c r="C1504" s="5" t="s">
        <v>207</v>
      </c>
      <c r="D1504" s="6">
        <v>85</v>
      </c>
      <c r="E1504">
        <f t="shared" si="92"/>
        <v>40</v>
      </c>
      <c r="F1504" s="6">
        <v>1</v>
      </c>
      <c r="G1504" t="str">
        <f t="shared" si="93"/>
        <v>Unknown</v>
      </c>
      <c r="H1504">
        <f t="shared" si="94"/>
        <v>85</v>
      </c>
      <c r="I1504">
        <f t="shared" si="95"/>
        <v>0</v>
      </c>
    </row>
    <row r="1505" spans="1:9" ht="15.75" x14ac:dyDescent="0.25">
      <c r="A1505" s="5" t="s">
        <v>293</v>
      </c>
      <c r="B1505" s="5" t="s">
        <v>79</v>
      </c>
      <c r="C1505" s="5" t="s">
        <v>80</v>
      </c>
      <c r="D1505" s="6">
        <v>104</v>
      </c>
      <c r="E1505">
        <f t="shared" si="92"/>
        <v>40</v>
      </c>
      <c r="F1505" s="6">
        <v>1</v>
      </c>
      <c r="G1505" t="str">
        <f t="shared" si="93"/>
        <v>Unknown</v>
      </c>
      <c r="H1505">
        <f t="shared" si="94"/>
        <v>104</v>
      </c>
      <c r="I1505">
        <f t="shared" si="95"/>
        <v>0</v>
      </c>
    </row>
    <row r="1506" spans="1:9" ht="15.75" x14ac:dyDescent="0.25">
      <c r="A1506" s="5" t="s">
        <v>293</v>
      </c>
      <c r="B1506" s="5" t="s">
        <v>118</v>
      </c>
      <c r="C1506" s="5" t="s">
        <v>119</v>
      </c>
      <c r="D1506" s="6">
        <v>172</v>
      </c>
      <c r="E1506">
        <f t="shared" si="92"/>
        <v>40</v>
      </c>
      <c r="F1506" s="6">
        <v>0.5</v>
      </c>
      <c r="G1506" t="str">
        <f t="shared" si="93"/>
        <v>Unknown</v>
      </c>
      <c r="H1506">
        <f t="shared" si="94"/>
        <v>86</v>
      </c>
      <c r="I1506">
        <f t="shared" si="95"/>
        <v>-100</v>
      </c>
    </row>
    <row r="1507" spans="1:9" ht="15.75" x14ac:dyDescent="0.25">
      <c r="A1507" s="5" t="s">
        <v>293</v>
      </c>
      <c r="B1507" s="5" t="s">
        <v>116</v>
      </c>
      <c r="C1507" s="5" t="s">
        <v>117</v>
      </c>
      <c r="D1507" s="6">
        <v>172</v>
      </c>
      <c r="E1507">
        <f t="shared" si="92"/>
        <v>40</v>
      </c>
      <c r="F1507" s="6">
        <v>0.5</v>
      </c>
      <c r="G1507" t="str">
        <f t="shared" si="93"/>
        <v>Unknown</v>
      </c>
      <c r="H1507">
        <f t="shared" si="94"/>
        <v>86</v>
      </c>
      <c r="I1507">
        <f t="shared" si="95"/>
        <v>-100</v>
      </c>
    </row>
    <row r="1508" spans="1:9" ht="15.75" x14ac:dyDescent="0.25">
      <c r="A1508" s="5" t="s">
        <v>293</v>
      </c>
      <c r="B1508" s="5" t="s">
        <v>18</v>
      </c>
      <c r="C1508" s="5" t="s">
        <v>19</v>
      </c>
      <c r="D1508" s="6">
        <v>80</v>
      </c>
      <c r="E1508">
        <f t="shared" si="92"/>
        <v>55</v>
      </c>
      <c r="F1508" s="6">
        <v>0.5</v>
      </c>
      <c r="G1508" t="str">
        <f t="shared" si="93"/>
        <v>Unknown</v>
      </c>
      <c r="H1508">
        <f t="shared" si="94"/>
        <v>40</v>
      </c>
      <c r="I1508">
        <f t="shared" si="95"/>
        <v>-100</v>
      </c>
    </row>
    <row r="1509" spans="1:9" ht="15.75" x14ac:dyDescent="0.25">
      <c r="A1509" s="5" t="s">
        <v>293</v>
      </c>
      <c r="B1509" s="5" t="s">
        <v>34</v>
      </c>
      <c r="C1509" s="5" t="s">
        <v>35</v>
      </c>
      <c r="D1509" s="6">
        <v>62</v>
      </c>
      <c r="E1509">
        <f t="shared" si="92"/>
        <v>33</v>
      </c>
      <c r="F1509" s="6">
        <v>0.8</v>
      </c>
      <c r="G1509" t="str">
        <f t="shared" si="93"/>
        <v>Fresh From the Field</v>
      </c>
      <c r="H1509">
        <f t="shared" si="94"/>
        <v>49.6</v>
      </c>
      <c r="I1509">
        <f t="shared" si="95"/>
        <v>-24.999999999999996</v>
      </c>
    </row>
    <row r="1510" spans="1:9" ht="15.75" x14ac:dyDescent="0.25">
      <c r="A1510" s="5" t="s">
        <v>293</v>
      </c>
      <c r="B1510" s="5" t="s">
        <v>220</v>
      </c>
      <c r="C1510" s="5" t="s">
        <v>221</v>
      </c>
      <c r="D1510" s="6">
        <v>82</v>
      </c>
      <c r="E1510">
        <f t="shared" si="92"/>
        <v>40</v>
      </c>
      <c r="F1510" s="6">
        <v>0.25</v>
      </c>
      <c r="G1510" t="str">
        <f t="shared" si="93"/>
        <v>Unknown</v>
      </c>
      <c r="H1510">
        <f t="shared" si="94"/>
        <v>20.5</v>
      </c>
      <c r="I1510">
        <f t="shared" si="95"/>
        <v>-300</v>
      </c>
    </row>
    <row r="1511" spans="1:9" ht="15.75" x14ac:dyDescent="0.25">
      <c r="A1511" s="5" t="s">
        <v>293</v>
      </c>
      <c r="B1511" s="5" t="s">
        <v>30</v>
      </c>
      <c r="C1511" s="5" t="s">
        <v>31</v>
      </c>
      <c r="D1511" s="6">
        <v>39</v>
      </c>
      <c r="E1511">
        <f t="shared" si="92"/>
        <v>34</v>
      </c>
      <c r="F1511" s="6">
        <v>0.5</v>
      </c>
      <c r="G1511" t="str">
        <f t="shared" si="93"/>
        <v>Unknown</v>
      </c>
      <c r="H1511">
        <f t="shared" si="94"/>
        <v>19.5</v>
      </c>
      <c r="I1511">
        <f t="shared" si="95"/>
        <v>-100</v>
      </c>
    </row>
    <row r="1512" spans="1:9" ht="15.75" x14ac:dyDescent="0.25">
      <c r="A1512" s="5" t="s">
        <v>293</v>
      </c>
      <c r="B1512" s="5" t="s">
        <v>93</v>
      </c>
      <c r="C1512" s="5" t="s">
        <v>94</v>
      </c>
      <c r="D1512" s="6">
        <v>50</v>
      </c>
      <c r="E1512">
        <f t="shared" si="92"/>
        <v>40</v>
      </c>
      <c r="F1512" s="6">
        <v>0.5</v>
      </c>
      <c r="G1512" t="str">
        <f t="shared" si="93"/>
        <v>Unknown</v>
      </c>
      <c r="H1512">
        <f t="shared" si="94"/>
        <v>25</v>
      </c>
      <c r="I1512">
        <f t="shared" si="95"/>
        <v>-100</v>
      </c>
    </row>
    <row r="1513" spans="1:9" ht="15.75" x14ac:dyDescent="0.25">
      <c r="A1513" s="5" t="s">
        <v>293</v>
      </c>
      <c r="B1513" s="5" t="s">
        <v>110</v>
      </c>
      <c r="C1513" s="5" t="s">
        <v>33</v>
      </c>
      <c r="D1513" s="6">
        <v>55</v>
      </c>
      <c r="E1513">
        <f t="shared" si="92"/>
        <v>21</v>
      </c>
      <c r="F1513" s="6">
        <v>0.1</v>
      </c>
      <c r="G1513" t="str">
        <f t="shared" si="93"/>
        <v>Unknown</v>
      </c>
      <c r="H1513">
        <f t="shared" si="94"/>
        <v>5.5</v>
      </c>
      <c r="I1513">
        <f t="shared" si="95"/>
        <v>-900</v>
      </c>
    </row>
    <row r="1514" spans="1:9" ht="15.75" x14ac:dyDescent="0.25">
      <c r="A1514" s="5" t="s">
        <v>293</v>
      </c>
      <c r="B1514" s="5" t="s">
        <v>105</v>
      </c>
      <c r="C1514" s="5" t="s">
        <v>106</v>
      </c>
      <c r="D1514" s="6">
        <v>37</v>
      </c>
      <c r="E1514">
        <f t="shared" si="92"/>
        <v>40</v>
      </c>
      <c r="F1514" s="6">
        <v>0.5</v>
      </c>
      <c r="G1514" t="str">
        <f t="shared" si="93"/>
        <v>Unknown</v>
      </c>
      <c r="H1514">
        <f t="shared" si="94"/>
        <v>18.5</v>
      </c>
      <c r="I1514">
        <f t="shared" si="95"/>
        <v>-100</v>
      </c>
    </row>
    <row r="1515" spans="1:9" ht="15.75" x14ac:dyDescent="0.25">
      <c r="A1515" s="5" t="s">
        <v>293</v>
      </c>
      <c r="B1515" s="5" t="s">
        <v>68</v>
      </c>
      <c r="C1515" s="5" t="s">
        <v>69</v>
      </c>
      <c r="D1515" s="6">
        <v>40</v>
      </c>
      <c r="E1515">
        <f t="shared" si="92"/>
        <v>40</v>
      </c>
      <c r="F1515" s="6">
        <v>4</v>
      </c>
      <c r="G1515" t="str">
        <f t="shared" si="93"/>
        <v>Unknown</v>
      </c>
      <c r="H1515">
        <f t="shared" si="94"/>
        <v>160</v>
      </c>
      <c r="I1515">
        <f t="shared" si="95"/>
        <v>75</v>
      </c>
    </row>
    <row r="1516" spans="1:9" ht="15.75" x14ac:dyDescent="0.25">
      <c r="A1516" s="5" t="s">
        <v>293</v>
      </c>
      <c r="B1516" s="5" t="s">
        <v>42</v>
      </c>
      <c r="C1516" s="5" t="s">
        <v>43</v>
      </c>
      <c r="D1516" s="6">
        <v>30.5</v>
      </c>
      <c r="E1516">
        <f t="shared" si="92"/>
        <v>10</v>
      </c>
      <c r="F1516" s="6">
        <v>5</v>
      </c>
      <c r="G1516" t="str">
        <f t="shared" si="93"/>
        <v>Fresh From the Field</v>
      </c>
      <c r="H1516">
        <f t="shared" si="94"/>
        <v>152.5</v>
      </c>
      <c r="I1516">
        <f t="shared" si="95"/>
        <v>80</v>
      </c>
    </row>
    <row r="1517" spans="1:9" ht="15.75" x14ac:dyDescent="0.25">
      <c r="A1517" s="5" t="s">
        <v>293</v>
      </c>
      <c r="B1517" s="5" t="s">
        <v>40</v>
      </c>
      <c r="C1517" s="5" t="s">
        <v>41</v>
      </c>
      <c r="D1517" s="6">
        <v>28.5</v>
      </c>
      <c r="E1517">
        <f t="shared" si="92"/>
        <v>20</v>
      </c>
      <c r="F1517" s="6">
        <v>10</v>
      </c>
      <c r="G1517" t="str">
        <f t="shared" si="93"/>
        <v>Unknown</v>
      </c>
      <c r="H1517">
        <f t="shared" si="94"/>
        <v>285</v>
      </c>
      <c r="I1517">
        <f t="shared" si="95"/>
        <v>90</v>
      </c>
    </row>
    <row r="1518" spans="1:9" ht="15.75" x14ac:dyDescent="0.25">
      <c r="A1518" s="5" t="s">
        <v>293</v>
      </c>
      <c r="B1518" s="5" t="s">
        <v>193</v>
      </c>
      <c r="C1518" s="5" t="s">
        <v>194</v>
      </c>
      <c r="D1518" s="6">
        <v>255</v>
      </c>
      <c r="E1518">
        <f t="shared" si="92"/>
        <v>40</v>
      </c>
      <c r="F1518" s="6">
        <v>0.5</v>
      </c>
      <c r="G1518" t="str">
        <f t="shared" si="93"/>
        <v>Unknown</v>
      </c>
      <c r="H1518">
        <f t="shared" si="94"/>
        <v>127.5</v>
      </c>
      <c r="I1518">
        <f t="shared" si="95"/>
        <v>-100</v>
      </c>
    </row>
    <row r="1519" spans="1:9" ht="15.75" x14ac:dyDescent="0.25">
      <c r="A1519" s="5" t="s">
        <v>293</v>
      </c>
      <c r="B1519" s="5" t="s">
        <v>10</v>
      </c>
      <c r="C1519" s="5" t="s">
        <v>11</v>
      </c>
      <c r="D1519" s="6">
        <v>97</v>
      </c>
      <c r="E1519">
        <f t="shared" si="92"/>
        <v>40</v>
      </c>
      <c r="F1519" s="6">
        <v>2</v>
      </c>
      <c r="G1519" t="str">
        <f t="shared" si="93"/>
        <v>Unknown</v>
      </c>
      <c r="H1519">
        <f t="shared" si="94"/>
        <v>194</v>
      </c>
      <c r="I1519">
        <f t="shared" si="95"/>
        <v>50</v>
      </c>
    </row>
    <row r="1520" spans="1:9" ht="15.75" x14ac:dyDescent="0.25">
      <c r="A1520" s="5" t="s">
        <v>293</v>
      </c>
      <c r="B1520" s="5" t="s">
        <v>50</v>
      </c>
      <c r="C1520" s="5" t="s">
        <v>51</v>
      </c>
      <c r="D1520" s="6">
        <v>69</v>
      </c>
      <c r="E1520">
        <f t="shared" si="92"/>
        <v>65</v>
      </c>
      <c r="F1520" s="6">
        <v>1</v>
      </c>
      <c r="G1520" t="str">
        <f t="shared" si="93"/>
        <v>Valley's Bounty</v>
      </c>
      <c r="H1520">
        <f t="shared" si="94"/>
        <v>69</v>
      </c>
      <c r="I1520">
        <f t="shared" si="95"/>
        <v>0</v>
      </c>
    </row>
    <row r="1521" spans="1:9" ht="15.75" x14ac:dyDescent="0.25">
      <c r="A1521" s="5" t="s">
        <v>293</v>
      </c>
      <c r="B1521" s="5" t="s">
        <v>120</v>
      </c>
      <c r="C1521" s="5" t="s">
        <v>121</v>
      </c>
      <c r="D1521" s="6">
        <v>42</v>
      </c>
      <c r="E1521">
        <f t="shared" si="92"/>
        <v>40</v>
      </c>
      <c r="F1521" s="6">
        <v>3</v>
      </c>
      <c r="G1521" t="str">
        <f t="shared" si="93"/>
        <v>Unknown</v>
      </c>
      <c r="H1521">
        <f t="shared" si="94"/>
        <v>126</v>
      </c>
      <c r="I1521">
        <f t="shared" si="95"/>
        <v>66.666666666666657</v>
      </c>
    </row>
    <row r="1522" spans="1:9" ht="15.75" x14ac:dyDescent="0.25">
      <c r="A1522" s="5" t="s">
        <v>294</v>
      </c>
      <c r="B1522" s="5" t="s">
        <v>20</v>
      </c>
      <c r="C1522" s="5" t="s">
        <v>21</v>
      </c>
      <c r="D1522" s="6">
        <v>45</v>
      </c>
      <c r="E1522">
        <f t="shared" si="92"/>
        <v>30</v>
      </c>
      <c r="F1522" s="6">
        <v>4</v>
      </c>
      <c r="G1522" t="str">
        <f t="shared" si="93"/>
        <v>Unknown</v>
      </c>
      <c r="H1522">
        <f t="shared" si="94"/>
        <v>180</v>
      </c>
      <c r="I1522">
        <f t="shared" si="95"/>
        <v>75</v>
      </c>
    </row>
    <row r="1523" spans="1:9" ht="15.75" x14ac:dyDescent="0.25">
      <c r="A1523" s="5" t="s">
        <v>294</v>
      </c>
      <c r="B1523" s="5" t="s">
        <v>36</v>
      </c>
      <c r="C1523" s="5" t="s">
        <v>37</v>
      </c>
      <c r="D1523" s="6">
        <v>33</v>
      </c>
      <c r="E1523">
        <f t="shared" si="92"/>
        <v>30</v>
      </c>
      <c r="F1523" s="6">
        <v>2</v>
      </c>
      <c r="G1523" t="str">
        <f t="shared" si="93"/>
        <v>Unknown</v>
      </c>
      <c r="H1523">
        <f t="shared" si="94"/>
        <v>66</v>
      </c>
      <c r="I1523">
        <f t="shared" si="95"/>
        <v>50</v>
      </c>
    </row>
    <row r="1524" spans="1:9" ht="15.75" x14ac:dyDescent="0.25">
      <c r="A1524" s="5" t="s">
        <v>294</v>
      </c>
      <c r="B1524" s="5" t="s">
        <v>30</v>
      </c>
      <c r="C1524" s="5" t="s">
        <v>31</v>
      </c>
      <c r="D1524" s="6">
        <v>39</v>
      </c>
      <c r="E1524">
        <f t="shared" si="92"/>
        <v>34</v>
      </c>
      <c r="F1524" s="6">
        <v>1.5</v>
      </c>
      <c r="G1524" t="str">
        <f t="shared" si="93"/>
        <v>Unknown</v>
      </c>
      <c r="H1524">
        <f t="shared" si="94"/>
        <v>58.5</v>
      </c>
      <c r="I1524">
        <f t="shared" si="95"/>
        <v>33.333333333333329</v>
      </c>
    </row>
    <row r="1525" spans="1:9" ht="15.75" x14ac:dyDescent="0.25">
      <c r="A1525" s="5" t="s">
        <v>294</v>
      </c>
      <c r="B1525" s="5" t="s">
        <v>105</v>
      </c>
      <c r="C1525" s="5" t="s">
        <v>106</v>
      </c>
      <c r="D1525" s="6">
        <v>37</v>
      </c>
      <c r="E1525">
        <f t="shared" si="92"/>
        <v>40</v>
      </c>
      <c r="F1525" s="6">
        <v>0.5</v>
      </c>
      <c r="G1525" t="str">
        <f t="shared" si="93"/>
        <v>Unknown</v>
      </c>
      <c r="H1525">
        <f t="shared" si="94"/>
        <v>18.5</v>
      </c>
      <c r="I1525">
        <f t="shared" si="95"/>
        <v>-100</v>
      </c>
    </row>
    <row r="1526" spans="1:9" ht="15.75" x14ac:dyDescent="0.25">
      <c r="A1526" s="5" t="s">
        <v>294</v>
      </c>
      <c r="B1526" s="5" t="s">
        <v>44</v>
      </c>
      <c r="C1526" s="5" t="s">
        <v>45</v>
      </c>
      <c r="D1526" s="6">
        <v>22</v>
      </c>
      <c r="E1526">
        <f t="shared" si="92"/>
        <v>14</v>
      </c>
      <c r="F1526" s="6">
        <v>1</v>
      </c>
      <c r="G1526" t="str">
        <f t="shared" si="93"/>
        <v>Sprout &amp; Harvest Farm</v>
      </c>
      <c r="H1526">
        <f t="shared" si="94"/>
        <v>22</v>
      </c>
      <c r="I1526">
        <f t="shared" si="95"/>
        <v>0</v>
      </c>
    </row>
    <row r="1527" spans="1:9" ht="15.75" x14ac:dyDescent="0.25">
      <c r="A1527" s="5" t="s">
        <v>294</v>
      </c>
      <c r="B1527" s="5" t="s">
        <v>97</v>
      </c>
      <c r="C1527" s="5" t="s">
        <v>98</v>
      </c>
      <c r="D1527" s="6">
        <v>51</v>
      </c>
      <c r="E1527">
        <f t="shared" si="92"/>
        <v>40</v>
      </c>
      <c r="F1527" s="6">
        <v>3</v>
      </c>
      <c r="G1527" t="str">
        <f t="shared" si="93"/>
        <v>Unknown</v>
      </c>
      <c r="H1527">
        <f t="shared" si="94"/>
        <v>153</v>
      </c>
      <c r="I1527">
        <f t="shared" si="95"/>
        <v>66.666666666666657</v>
      </c>
    </row>
    <row r="1528" spans="1:9" ht="15.75" x14ac:dyDescent="0.25">
      <c r="A1528" s="5" t="s">
        <v>294</v>
      </c>
      <c r="B1528" s="5" t="s">
        <v>118</v>
      </c>
      <c r="C1528" s="5" t="s">
        <v>119</v>
      </c>
      <c r="D1528" s="6">
        <v>172</v>
      </c>
      <c r="E1528">
        <f t="shared" si="92"/>
        <v>40</v>
      </c>
      <c r="F1528" s="6">
        <v>0.5</v>
      </c>
      <c r="G1528" t="str">
        <f t="shared" si="93"/>
        <v>Unknown</v>
      </c>
      <c r="H1528">
        <f t="shared" si="94"/>
        <v>86</v>
      </c>
      <c r="I1528">
        <f t="shared" si="95"/>
        <v>-100</v>
      </c>
    </row>
    <row r="1529" spans="1:9" ht="15.75" x14ac:dyDescent="0.25">
      <c r="A1529" s="5" t="s">
        <v>294</v>
      </c>
      <c r="B1529" s="5" t="s">
        <v>116</v>
      </c>
      <c r="C1529" s="5" t="s">
        <v>117</v>
      </c>
      <c r="D1529" s="6">
        <v>172</v>
      </c>
      <c r="E1529">
        <f t="shared" si="92"/>
        <v>40</v>
      </c>
      <c r="F1529" s="6">
        <v>0.5</v>
      </c>
      <c r="G1529" t="str">
        <f t="shared" si="93"/>
        <v>Unknown</v>
      </c>
      <c r="H1529">
        <f t="shared" si="94"/>
        <v>86</v>
      </c>
      <c r="I1529">
        <f t="shared" si="95"/>
        <v>-100</v>
      </c>
    </row>
    <row r="1530" spans="1:9" ht="15.75" x14ac:dyDescent="0.25">
      <c r="A1530" s="5" t="s">
        <v>294</v>
      </c>
      <c r="B1530" s="5" t="s">
        <v>61</v>
      </c>
      <c r="C1530" s="5" t="s">
        <v>62</v>
      </c>
      <c r="D1530" s="6">
        <v>102</v>
      </c>
      <c r="E1530">
        <f t="shared" si="92"/>
        <v>40</v>
      </c>
      <c r="F1530" s="6">
        <v>3</v>
      </c>
      <c r="G1530" t="str">
        <f t="shared" si="93"/>
        <v>Unknown</v>
      </c>
      <c r="H1530">
        <f t="shared" si="94"/>
        <v>306</v>
      </c>
      <c r="I1530">
        <f t="shared" si="95"/>
        <v>66.666666666666657</v>
      </c>
    </row>
    <row r="1531" spans="1:9" ht="15.75" x14ac:dyDescent="0.25">
      <c r="A1531" s="5" t="s">
        <v>294</v>
      </c>
      <c r="B1531" s="5" t="s">
        <v>100</v>
      </c>
      <c r="C1531" s="5" t="s">
        <v>101</v>
      </c>
      <c r="D1531" s="6">
        <v>21</v>
      </c>
      <c r="E1531">
        <f t="shared" si="92"/>
        <v>40</v>
      </c>
      <c r="F1531" s="6">
        <v>5</v>
      </c>
      <c r="G1531" t="str">
        <f t="shared" si="93"/>
        <v>Unknown</v>
      </c>
      <c r="H1531">
        <f t="shared" si="94"/>
        <v>105</v>
      </c>
      <c r="I1531">
        <f t="shared" si="95"/>
        <v>80</v>
      </c>
    </row>
    <row r="1532" spans="1:9" ht="15.75" x14ac:dyDescent="0.25">
      <c r="A1532" s="5" t="s">
        <v>294</v>
      </c>
      <c r="B1532" s="5" t="s">
        <v>42</v>
      </c>
      <c r="C1532" s="5" t="s">
        <v>43</v>
      </c>
      <c r="D1532" s="6">
        <v>30.5</v>
      </c>
      <c r="E1532">
        <f t="shared" si="92"/>
        <v>10</v>
      </c>
      <c r="F1532" s="6">
        <v>5</v>
      </c>
      <c r="G1532" t="str">
        <f t="shared" si="93"/>
        <v>Fresh From the Field</v>
      </c>
      <c r="H1532">
        <f t="shared" si="94"/>
        <v>152.5</v>
      </c>
      <c r="I1532">
        <f t="shared" si="95"/>
        <v>80</v>
      </c>
    </row>
    <row r="1533" spans="1:9" ht="15.75" x14ac:dyDescent="0.25">
      <c r="A1533" s="5" t="s">
        <v>294</v>
      </c>
      <c r="B1533" s="5" t="s">
        <v>110</v>
      </c>
      <c r="C1533" s="5" t="s">
        <v>33</v>
      </c>
      <c r="D1533" s="6">
        <v>55</v>
      </c>
      <c r="E1533">
        <f t="shared" si="92"/>
        <v>21</v>
      </c>
      <c r="F1533" s="6">
        <v>0.2</v>
      </c>
      <c r="G1533" t="str">
        <f t="shared" si="93"/>
        <v>Unknown</v>
      </c>
      <c r="H1533">
        <f t="shared" si="94"/>
        <v>11</v>
      </c>
      <c r="I1533">
        <f t="shared" si="95"/>
        <v>-400</v>
      </c>
    </row>
    <row r="1534" spans="1:9" ht="15.75" x14ac:dyDescent="0.25">
      <c r="A1534" s="5" t="s">
        <v>294</v>
      </c>
      <c r="B1534" s="5" t="s">
        <v>68</v>
      </c>
      <c r="C1534" s="5" t="s">
        <v>69</v>
      </c>
      <c r="D1534" s="6">
        <v>40</v>
      </c>
      <c r="E1534">
        <f t="shared" si="92"/>
        <v>40</v>
      </c>
      <c r="F1534" s="6">
        <v>10</v>
      </c>
      <c r="G1534" t="str">
        <f t="shared" si="93"/>
        <v>Unknown</v>
      </c>
      <c r="H1534">
        <f t="shared" si="94"/>
        <v>400</v>
      </c>
      <c r="I1534">
        <f t="shared" si="95"/>
        <v>90</v>
      </c>
    </row>
    <row r="1535" spans="1:9" ht="15.75" x14ac:dyDescent="0.25">
      <c r="A1535" s="5" t="s">
        <v>294</v>
      </c>
      <c r="B1535" s="5" t="s">
        <v>40</v>
      </c>
      <c r="C1535" s="5" t="s">
        <v>41</v>
      </c>
      <c r="D1535" s="6">
        <v>28.5</v>
      </c>
      <c r="E1535">
        <f t="shared" si="92"/>
        <v>20</v>
      </c>
      <c r="F1535" s="6">
        <v>10</v>
      </c>
      <c r="G1535" t="str">
        <f t="shared" si="93"/>
        <v>Unknown</v>
      </c>
      <c r="H1535">
        <f t="shared" si="94"/>
        <v>285</v>
      </c>
      <c r="I1535">
        <f t="shared" si="95"/>
        <v>90</v>
      </c>
    </row>
    <row r="1536" spans="1:9" ht="15.75" x14ac:dyDescent="0.25">
      <c r="A1536" s="5" t="s">
        <v>294</v>
      </c>
      <c r="B1536" s="5" t="s">
        <v>93</v>
      </c>
      <c r="C1536" s="5" t="s">
        <v>94</v>
      </c>
      <c r="D1536" s="6">
        <v>50</v>
      </c>
      <c r="E1536">
        <f t="shared" si="92"/>
        <v>40</v>
      </c>
      <c r="F1536" s="6">
        <v>0.5</v>
      </c>
      <c r="G1536" t="str">
        <f t="shared" si="93"/>
        <v>Unknown</v>
      </c>
      <c r="H1536">
        <f t="shared" si="94"/>
        <v>25</v>
      </c>
      <c r="I1536">
        <f t="shared" si="95"/>
        <v>-100</v>
      </c>
    </row>
    <row r="1537" spans="1:9" ht="15.75" x14ac:dyDescent="0.25">
      <c r="A1537" s="5" t="s">
        <v>294</v>
      </c>
      <c r="B1537" s="5" t="s">
        <v>190</v>
      </c>
      <c r="C1537" s="5" t="s">
        <v>191</v>
      </c>
      <c r="D1537" s="6">
        <v>29.5</v>
      </c>
      <c r="E1537">
        <f t="shared" si="92"/>
        <v>40</v>
      </c>
      <c r="F1537" s="6">
        <v>1</v>
      </c>
      <c r="G1537" t="str">
        <f t="shared" si="93"/>
        <v>Unknown</v>
      </c>
      <c r="H1537">
        <f t="shared" si="94"/>
        <v>29.5</v>
      </c>
      <c r="I1537">
        <f t="shared" si="95"/>
        <v>0</v>
      </c>
    </row>
    <row r="1538" spans="1:9" ht="15.75" x14ac:dyDescent="0.25">
      <c r="A1538" s="5" t="s">
        <v>294</v>
      </c>
      <c r="B1538" s="5" t="s">
        <v>102</v>
      </c>
      <c r="C1538" s="5" t="s">
        <v>103</v>
      </c>
      <c r="D1538" s="6">
        <v>68</v>
      </c>
      <c r="E1538">
        <f t="shared" si="92"/>
        <v>40</v>
      </c>
      <c r="F1538" s="6">
        <v>1</v>
      </c>
      <c r="G1538" t="str">
        <f t="shared" si="93"/>
        <v>Unknown</v>
      </c>
      <c r="H1538">
        <f t="shared" si="94"/>
        <v>68</v>
      </c>
      <c r="I1538">
        <f t="shared" si="95"/>
        <v>0</v>
      </c>
    </row>
    <row r="1539" spans="1:9" ht="15.75" x14ac:dyDescent="0.25">
      <c r="A1539" s="5" t="s">
        <v>295</v>
      </c>
      <c r="B1539" s="5" t="s">
        <v>190</v>
      </c>
      <c r="C1539" s="5" t="s">
        <v>191</v>
      </c>
      <c r="D1539" s="6">
        <v>27</v>
      </c>
      <c r="E1539">
        <f t="shared" ref="E1539:E1602" si="96">IF(C1539="Orange",67,IF(C1539="Tomato",55,IF(C1539="Potato",30,IF(C1539="Pineapple",20,IF(C1539="Grapes",10,IF(C1539="Spinach",33,IF(C1539="Strawberry",90,IF(C1539="Cucumber",34,IF(C1539="Mango",21,IF(C1539="Watermelon",33,IF(C1539="Broccoli",30,IF(C1539="Kiwi",11,IF(C1539="Lemon",20,IF(C1539="Avocado",10,IF(C1539="Cauliflower",14,IF(C1539="Pear",64,IF(C1539="Blueberry",99,IF(C1539="Bell Pepper",65,40)))))))))))))))))
)</f>
        <v>40</v>
      </c>
      <c r="F1539" s="6">
        <v>4</v>
      </c>
      <c r="G1539" t="str">
        <f t="shared" ref="G1539:G1602" si="97">IF(C1539="Pear", "Sprout &amp; Harvest Farm",
IF(C1539="Pineapple", "Sun-Kissed Produce",
IF(C1539="Watermelon", "Fresh From the Field",
IF(C1539="Bell Pepper", "Valley's Bounty",
IF(C1539="Blueberry", "Vibrant Veggies",
IF(C1539="Grapes", "Root to Table Farms",
IF(C1539="Cauliflower", "Sprout &amp; Harvest Farm",
IF(C1539="Spinach", "Vibrant Veggies",
IF(C1539="Avocado", "Fresh From the Field",
IF(C1539="Strawberry", "Sun-Kissed Produce",
"Unknown"))))))))))</f>
        <v>Unknown</v>
      </c>
      <c r="H1539">
        <f t="shared" ref="H1539:H1602" si="98">D1539*F1539</f>
        <v>108</v>
      </c>
      <c r="I1539">
        <f t="shared" ref="I1539:I1602" si="99">((H1539-D1539)/H1539)*100</f>
        <v>75</v>
      </c>
    </row>
    <row r="1540" spans="1:9" ht="15.75" x14ac:dyDescent="0.25">
      <c r="A1540" s="5" t="s">
        <v>295</v>
      </c>
      <c r="B1540" s="5" t="s">
        <v>74</v>
      </c>
      <c r="C1540" s="5" t="s">
        <v>75</v>
      </c>
      <c r="D1540" s="6">
        <v>17</v>
      </c>
      <c r="E1540">
        <f t="shared" si="96"/>
        <v>40</v>
      </c>
      <c r="F1540" s="6">
        <v>5</v>
      </c>
      <c r="G1540" t="str">
        <f t="shared" si="97"/>
        <v>Unknown</v>
      </c>
      <c r="H1540">
        <f t="shared" si="98"/>
        <v>85</v>
      </c>
      <c r="I1540">
        <f t="shared" si="99"/>
        <v>80</v>
      </c>
    </row>
    <row r="1541" spans="1:9" ht="15.75" x14ac:dyDescent="0.25">
      <c r="A1541" s="5" t="s">
        <v>295</v>
      </c>
      <c r="B1541" s="5" t="s">
        <v>142</v>
      </c>
      <c r="C1541" s="5" t="s">
        <v>143</v>
      </c>
      <c r="D1541" s="6">
        <v>66</v>
      </c>
      <c r="E1541">
        <f t="shared" si="96"/>
        <v>40</v>
      </c>
      <c r="F1541" s="6">
        <v>1.5</v>
      </c>
      <c r="G1541" t="str">
        <f t="shared" si="97"/>
        <v>Unknown</v>
      </c>
      <c r="H1541">
        <f t="shared" si="98"/>
        <v>99</v>
      </c>
      <c r="I1541">
        <f t="shared" si="99"/>
        <v>33.333333333333329</v>
      </c>
    </row>
    <row r="1542" spans="1:9" ht="15.75" x14ac:dyDescent="0.25">
      <c r="A1542" s="5" t="s">
        <v>295</v>
      </c>
      <c r="B1542" s="5" t="s">
        <v>100</v>
      </c>
      <c r="C1542" s="5" t="s">
        <v>101</v>
      </c>
      <c r="D1542" s="6">
        <v>19</v>
      </c>
      <c r="E1542">
        <f t="shared" si="96"/>
        <v>40</v>
      </c>
      <c r="F1542" s="6">
        <v>5</v>
      </c>
      <c r="G1542" t="str">
        <f t="shared" si="97"/>
        <v>Unknown</v>
      </c>
      <c r="H1542">
        <f t="shared" si="98"/>
        <v>95</v>
      </c>
      <c r="I1542">
        <f t="shared" si="99"/>
        <v>80</v>
      </c>
    </row>
    <row r="1543" spans="1:9" ht="15.75" x14ac:dyDescent="0.25">
      <c r="A1543" s="5" t="s">
        <v>295</v>
      </c>
      <c r="B1543" s="5" t="s">
        <v>30</v>
      </c>
      <c r="C1543" s="5" t="s">
        <v>31</v>
      </c>
      <c r="D1543" s="6">
        <v>32</v>
      </c>
      <c r="E1543">
        <f t="shared" si="96"/>
        <v>34</v>
      </c>
      <c r="F1543" s="6">
        <v>2</v>
      </c>
      <c r="G1543" t="str">
        <f t="shared" si="97"/>
        <v>Unknown</v>
      </c>
      <c r="H1543">
        <f t="shared" si="98"/>
        <v>64</v>
      </c>
      <c r="I1543">
        <f t="shared" si="99"/>
        <v>50</v>
      </c>
    </row>
    <row r="1544" spans="1:9" ht="15.75" x14ac:dyDescent="0.25">
      <c r="A1544" s="5" t="s">
        <v>295</v>
      </c>
      <c r="B1544" s="5" t="s">
        <v>22</v>
      </c>
      <c r="C1544" s="5" t="s">
        <v>23</v>
      </c>
      <c r="D1544" s="6">
        <v>20</v>
      </c>
      <c r="E1544">
        <f t="shared" si="96"/>
        <v>20</v>
      </c>
      <c r="F1544" s="6">
        <v>1</v>
      </c>
      <c r="G1544" t="str">
        <f t="shared" si="97"/>
        <v>Sun-Kissed Produce</v>
      </c>
      <c r="H1544">
        <f t="shared" si="98"/>
        <v>20</v>
      </c>
      <c r="I1544">
        <f t="shared" si="99"/>
        <v>0</v>
      </c>
    </row>
    <row r="1545" spans="1:9" ht="15.75" x14ac:dyDescent="0.25">
      <c r="A1545" s="5" t="s">
        <v>295</v>
      </c>
      <c r="B1545" s="5" t="s">
        <v>110</v>
      </c>
      <c r="C1545" s="5" t="s">
        <v>33</v>
      </c>
      <c r="D1545" s="6">
        <v>51</v>
      </c>
      <c r="E1545">
        <f t="shared" si="96"/>
        <v>21</v>
      </c>
      <c r="F1545" s="6">
        <v>0.5</v>
      </c>
      <c r="G1545" t="str">
        <f t="shared" si="97"/>
        <v>Unknown</v>
      </c>
      <c r="H1545">
        <f t="shared" si="98"/>
        <v>25.5</v>
      </c>
      <c r="I1545">
        <f t="shared" si="99"/>
        <v>-100</v>
      </c>
    </row>
    <row r="1546" spans="1:9" ht="15.75" x14ac:dyDescent="0.25">
      <c r="A1546" s="5" t="s">
        <v>295</v>
      </c>
      <c r="B1546" s="5" t="s">
        <v>48</v>
      </c>
      <c r="C1546" s="5" t="s">
        <v>49</v>
      </c>
      <c r="D1546" s="6">
        <v>113</v>
      </c>
      <c r="E1546">
        <f t="shared" si="96"/>
        <v>99</v>
      </c>
      <c r="F1546" s="6">
        <v>1</v>
      </c>
      <c r="G1546" t="str">
        <f t="shared" si="97"/>
        <v>Vibrant Veggies</v>
      </c>
      <c r="H1546">
        <f t="shared" si="98"/>
        <v>113</v>
      </c>
      <c r="I1546">
        <f t="shared" si="99"/>
        <v>0</v>
      </c>
    </row>
    <row r="1547" spans="1:9" ht="15.75" x14ac:dyDescent="0.25">
      <c r="A1547" s="5" t="s">
        <v>295</v>
      </c>
      <c r="B1547" s="5" t="s">
        <v>249</v>
      </c>
      <c r="C1547" s="5" t="s">
        <v>250</v>
      </c>
      <c r="D1547" s="6">
        <v>25</v>
      </c>
      <c r="E1547">
        <f t="shared" si="96"/>
        <v>40</v>
      </c>
      <c r="F1547" s="6">
        <v>3</v>
      </c>
      <c r="G1547" t="str">
        <f t="shared" si="97"/>
        <v>Unknown</v>
      </c>
      <c r="H1547">
        <f t="shared" si="98"/>
        <v>75</v>
      </c>
      <c r="I1547">
        <f t="shared" si="99"/>
        <v>66.666666666666657</v>
      </c>
    </row>
    <row r="1548" spans="1:9" ht="15.75" x14ac:dyDescent="0.25">
      <c r="A1548" s="5" t="s">
        <v>295</v>
      </c>
      <c r="B1548" s="5" t="s">
        <v>102</v>
      </c>
      <c r="C1548" s="5" t="s">
        <v>103</v>
      </c>
      <c r="D1548" s="6">
        <v>76</v>
      </c>
      <c r="E1548">
        <f t="shared" si="96"/>
        <v>40</v>
      </c>
      <c r="F1548" s="6">
        <v>0.5</v>
      </c>
      <c r="G1548" t="str">
        <f t="shared" si="97"/>
        <v>Unknown</v>
      </c>
      <c r="H1548">
        <f t="shared" si="98"/>
        <v>38</v>
      </c>
      <c r="I1548">
        <f t="shared" si="99"/>
        <v>-100</v>
      </c>
    </row>
    <row r="1549" spans="1:9" ht="15.75" x14ac:dyDescent="0.25">
      <c r="A1549" s="5" t="s">
        <v>295</v>
      </c>
      <c r="B1549" s="5" t="s">
        <v>61</v>
      </c>
      <c r="C1549" s="5" t="s">
        <v>62</v>
      </c>
      <c r="D1549" s="6">
        <v>105</v>
      </c>
      <c r="E1549">
        <f t="shared" si="96"/>
        <v>40</v>
      </c>
      <c r="F1549" s="6">
        <v>1</v>
      </c>
      <c r="G1549" t="str">
        <f t="shared" si="97"/>
        <v>Unknown</v>
      </c>
      <c r="H1549">
        <f t="shared" si="98"/>
        <v>105</v>
      </c>
      <c r="I1549">
        <f t="shared" si="99"/>
        <v>0</v>
      </c>
    </row>
    <row r="1550" spans="1:9" ht="15.75" x14ac:dyDescent="0.25">
      <c r="A1550" s="5" t="s">
        <v>295</v>
      </c>
      <c r="B1550" s="5" t="s">
        <v>42</v>
      </c>
      <c r="C1550" s="5" t="s">
        <v>43</v>
      </c>
      <c r="D1550" s="6">
        <v>28</v>
      </c>
      <c r="E1550">
        <f t="shared" si="96"/>
        <v>10</v>
      </c>
      <c r="F1550" s="6">
        <v>5</v>
      </c>
      <c r="G1550" t="str">
        <f t="shared" si="97"/>
        <v>Fresh From the Field</v>
      </c>
      <c r="H1550">
        <f t="shared" si="98"/>
        <v>140</v>
      </c>
      <c r="I1550">
        <f t="shared" si="99"/>
        <v>80</v>
      </c>
    </row>
    <row r="1551" spans="1:9" ht="15.75" x14ac:dyDescent="0.25">
      <c r="A1551" s="5" t="s">
        <v>295</v>
      </c>
      <c r="B1551" s="5" t="s">
        <v>36</v>
      </c>
      <c r="C1551" s="5" t="s">
        <v>37</v>
      </c>
      <c r="D1551" s="6">
        <v>31</v>
      </c>
      <c r="E1551">
        <f t="shared" si="96"/>
        <v>30</v>
      </c>
      <c r="F1551" s="6">
        <v>1</v>
      </c>
      <c r="G1551" t="str">
        <f t="shared" si="97"/>
        <v>Unknown</v>
      </c>
      <c r="H1551">
        <f t="shared" si="98"/>
        <v>31</v>
      </c>
      <c r="I1551">
        <f t="shared" si="99"/>
        <v>0</v>
      </c>
    </row>
    <row r="1552" spans="1:9" ht="15.75" x14ac:dyDescent="0.25">
      <c r="A1552" s="5" t="s">
        <v>295</v>
      </c>
      <c r="B1552" s="5" t="s">
        <v>93</v>
      </c>
      <c r="C1552" s="5" t="s">
        <v>94</v>
      </c>
      <c r="D1552" s="6">
        <v>49</v>
      </c>
      <c r="E1552">
        <f t="shared" si="96"/>
        <v>40</v>
      </c>
      <c r="F1552" s="6">
        <v>1</v>
      </c>
      <c r="G1552" t="str">
        <f t="shared" si="97"/>
        <v>Unknown</v>
      </c>
      <c r="H1552">
        <f t="shared" si="98"/>
        <v>49</v>
      </c>
      <c r="I1552">
        <f t="shared" si="99"/>
        <v>0</v>
      </c>
    </row>
    <row r="1553" spans="1:9" ht="15.75" x14ac:dyDescent="0.25">
      <c r="A1553" s="5" t="s">
        <v>295</v>
      </c>
      <c r="B1553" s="5" t="s">
        <v>145</v>
      </c>
      <c r="C1553" s="5" t="s">
        <v>146</v>
      </c>
      <c r="D1553" s="6">
        <v>23</v>
      </c>
      <c r="E1553">
        <f t="shared" si="96"/>
        <v>40</v>
      </c>
      <c r="F1553" s="6">
        <v>15</v>
      </c>
      <c r="G1553" t="str">
        <f t="shared" si="97"/>
        <v>Unknown</v>
      </c>
      <c r="H1553">
        <f t="shared" si="98"/>
        <v>345</v>
      </c>
      <c r="I1553">
        <f t="shared" si="99"/>
        <v>93.333333333333329</v>
      </c>
    </row>
    <row r="1554" spans="1:9" ht="15.75" x14ac:dyDescent="0.25">
      <c r="A1554" s="5" t="s">
        <v>295</v>
      </c>
      <c r="B1554" s="5" t="s">
        <v>68</v>
      </c>
      <c r="C1554" s="5" t="s">
        <v>69</v>
      </c>
      <c r="D1554" s="6">
        <v>38</v>
      </c>
      <c r="E1554">
        <f t="shared" si="96"/>
        <v>40</v>
      </c>
      <c r="F1554" s="6">
        <v>5</v>
      </c>
      <c r="G1554" t="str">
        <f t="shared" si="97"/>
        <v>Unknown</v>
      </c>
      <c r="H1554">
        <f t="shared" si="98"/>
        <v>190</v>
      </c>
      <c r="I1554">
        <f t="shared" si="99"/>
        <v>80</v>
      </c>
    </row>
    <row r="1555" spans="1:9" ht="15.75" x14ac:dyDescent="0.25">
      <c r="A1555" s="5" t="s">
        <v>295</v>
      </c>
      <c r="B1555" s="5" t="s">
        <v>18</v>
      </c>
      <c r="C1555" s="5" t="s">
        <v>19</v>
      </c>
      <c r="D1555" s="6">
        <v>78</v>
      </c>
      <c r="E1555">
        <f t="shared" si="96"/>
        <v>55</v>
      </c>
      <c r="F1555" s="6">
        <v>1</v>
      </c>
      <c r="G1555" t="str">
        <f t="shared" si="97"/>
        <v>Unknown</v>
      </c>
      <c r="H1555">
        <f t="shared" si="98"/>
        <v>78</v>
      </c>
      <c r="I1555">
        <f t="shared" si="99"/>
        <v>0</v>
      </c>
    </row>
    <row r="1556" spans="1:9" ht="15.75" x14ac:dyDescent="0.25">
      <c r="A1556" s="5" t="s">
        <v>295</v>
      </c>
      <c r="B1556" s="5" t="s">
        <v>77</v>
      </c>
      <c r="C1556" s="5" t="s">
        <v>78</v>
      </c>
      <c r="D1556" s="6">
        <v>73</v>
      </c>
      <c r="E1556">
        <f t="shared" si="96"/>
        <v>40</v>
      </c>
      <c r="F1556" s="6">
        <v>2</v>
      </c>
      <c r="G1556" t="str">
        <f t="shared" si="97"/>
        <v>Unknown</v>
      </c>
      <c r="H1556">
        <f t="shared" si="98"/>
        <v>146</v>
      </c>
      <c r="I1556">
        <f t="shared" si="99"/>
        <v>50</v>
      </c>
    </row>
    <row r="1557" spans="1:9" ht="15.75" x14ac:dyDescent="0.25">
      <c r="A1557" s="5" t="s">
        <v>295</v>
      </c>
      <c r="B1557" s="5" t="s">
        <v>34</v>
      </c>
      <c r="C1557" s="5" t="s">
        <v>35</v>
      </c>
      <c r="D1557" s="6">
        <v>72</v>
      </c>
      <c r="E1557">
        <f t="shared" si="96"/>
        <v>33</v>
      </c>
      <c r="F1557" s="6">
        <v>0.5</v>
      </c>
      <c r="G1557" t="str">
        <f t="shared" si="97"/>
        <v>Fresh From the Field</v>
      </c>
      <c r="H1557">
        <f t="shared" si="98"/>
        <v>36</v>
      </c>
      <c r="I1557">
        <f t="shared" si="99"/>
        <v>-100</v>
      </c>
    </row>
    <row r="1558" spans="1:9" ht="15.75" x14ac:dyDescent="0.25">
      <c r="A1558" s="5" t="s">
        <v>295</v>
      </c>
      <c r="B1558" s="5" t="s">
        <v>46</v>
      </c>
      <c r="C1558" s="5" t="s">
        <v>47</v>
      </c>
      <c r="D1558" s="6">
        <v>85</v>
      </c>
      <c r="E1558">
        <f t="shared" si="96"/>
        <v>64</v>
      </c>
      <c r="F1558" s="6">
        <v>0.25</v>
      </c>
      <c r="G1558" t="str">
        <f t="shared" si="97"/>
        <v>Sprout &amp; Harvest Farm</v>
      </c>
      <c r="H1558">
        <f t="shared" si="98"/>
        <v>21.25</v>
      </c>
      <c r="I1558">
        <f t="shared" si="99"/>
        <v>-300</v>
      </c>
    </row>
    <row r="1559" spans="1:9" ht="15.75" x14ac:dyDescent="0.25">
      <c r="A1559" s="5" t="s">
        <v>295</v>
      </c>
      <c r="B1559" s="5" t="s">
        <v>72</v>
      </c>
      <c r="C1559" s="5" t="s">
        <v>73</v>
      </c>
      <c r="D1559" s="6">
        <v>68</v>
      </c>
      <c r="E1559">
        <f t="shared" si="96"/>
        <v>40</v>
      </c>
      <c r="F1559" s="6">
        <v>2</v>
      </c>
      <c r="G1559" t="str">
        <f t="shared" si="97"/>
        <v>Unknown</v>
      </c>
      <c r="H1559">
        <f t="shared" si="98"/>
        <v>136</v>
      </c>
      <c r="I1559">
        <f t="shared" si="99"/>
        <v>50</v>
      </c>
    </row>
    <row r="1560" spans="1:9" ht="15.75" x14ac:dyDescent="0.25">
      <c r="A1560" s="5" t="s">
        <v>295</v>
      </c>
      <c r="B1560" s="5" t="s">
        <v>14</v>
      </c>
      <c r="C1560" s="5" t="s">
        <v>15</v>
      </c>
      <c r="D1560" s="6">
        <v>100</v>
      </c>
      <c r="E1560">
        <f t="shared" si="96"/>
        <v>40</v>
      </c>
      <c r="F1560" s="6">
        <v>0.5</v>
      </c>
      <c r="G1560" t="str">
        <f t="shared" si="97"/>
        <v>Unknown</v>
      </c>
      <c r="H1560">
        <f t="shared" si="98"/>
        <v>50</v>
      </c>
      <c r="I1560">
        <f t="shared" si="99"/>
        <v>-100</v>
      </c>
    </row>
    <row r="1561" spans="1:9" ht="15.75" x14ac:dyDescent="0.25">
      <c r="A1561" s="5" t="s">
        <v>295</v>
      </c>
      <c r="B1561" s="5" t="s">
        <v>16</v>
      </c>
      <c r="C1561" s="5" t="s">
        <v>17</v>
      </c>
      <c r="D1561" s="6">
        <v>100</v>
      </c>
      <c r="E1561">
        <f t="shared" si="96"/>
        <v>67</v>
      </c>
      <c r="F1561" s="6">
        <v>0.5</v>
      </c>
      <c r="G1561" t="str">
        <f t="shared" si="97"/>
        <v>Unknown</v>
      </c>
      <c r="H1561">
        <f t="shared" si="98"/>
        <v>50</v>
      </c>
      <c r="I1561">
        <f t="shared" si="99"/>
        <v>-100</v>
      </c>
    </row>
    <row r="1562" spans="1:9" ht="15.75" x14ac:dyDescent="0.25">
      <c r="A1562" s="5" t="s">
        <v>295</v>
      </c>
      <c r="B1562" s="5" t="s">
        <v>140</v>
      </c>
      <c r="C1562" s="5" t="s">
        <v>141</v>
      </c>
      <c r="D1562" s="6">
        <v>60</v>
      </c>
      <c r="E1562">
        <f t="shared" si="96"/>
        <v>40</v>
      </c>
      <c r="F1562" s="6">
        <v>1</v>
      </c>
      <c r="G1562" t="str">
        <f t="shared" si="97"/>
        <v>Unknown</v>
      </c>
      <c r="H1562">
        <f t="shared" si="98"/>
        <v>60</v>
      </c>
      <c r="I1562">
        <f t="shared" si="99"/>
        <v>0</v>
      </c>
    </row>
    <row r="1563" spans="1:9" ht="15.75" x14ac:dyDescent="0.25">
      <c r="A1563" s="5" t="s">
        <v>295</v>
      </c>
      <c r="B1563" s="5" t="s">
        <v>24</v>
      </c>
      <c r="C1563" s="5" t="s">
        <v>25</v>
      </c>
      <c r="D1563" s="6">
        <v>36</v>
      </c>
      <c r="E1563">
        <f t="shared" si="96"/>
        <v>10</v>
      </c>
      <c r="F1563" s="6">
        <v>2</v>
      </c>
      <c r="G1563" t="str">
        <f t="shared" si="97"/>
        <v>Root to Table Farms</v>
      </c>
      <c r="H1563">
        <f t="shared" si="98"/>
        <v>72</v>
      </c>
      <c r="I1563">
        <f t="shared" si="99"/>
        <v>50</v>
      </c>
    </row>
    <row r="1564" spans="1:9" ht="15.75" x14ac:dyDescent="0.25">
      <c r="A1564" s="5" t="s">
        <v>295</v>
      </c>
      <c r="B1564" s="5" t="s">
        <v>136</v>
      </c>
      <c r="C1564" s="5" t="s">
        <v>137</v>
      </c>
      <c r="D1564" s="6">
        <v>163</v>
      </c>
      <c r="E1564">
        <f t="shared" si="96"/>
        <v>40</v>
      </c>
      <c r="F1564" s="6">
        <v>0.6</v>
      </c>
      <c r="G1564" t="str">
        <f t="shared" si="97"/>
        <v>Unknown</v>
      </c>
      <c r="H1564">
        <f t="shared" si="98"/>
        <v>97.8</v>
      </c>
      <c r="I1564">
        <f t="shared" si="99"/>
        <v>-66.666666666666671</v>
      </c>
    </row>
    <row r="1565" spans="1:9" ht="15.75" x14ac:dyDescent="0.25">
      <c r="A1565" s="5" t="s">
        <v>295</v>
      </c>
      <c r="B1565" s="5" t="s">
        <v>263</v>
      </c>
      <c r="C1565" s="5" t="s">
        <v>264</v>
      </c>
      <c r="D1565" s="6">
        <v>150</v>
      </c>
      <c r="E1565">
        <f t="shared" si="96"/>
        <v>40</v>
      </c>
      <c r="F1565" s="6">
        <v>1</v>
      </c>
      <c r="G1565" t="str">
        <f t="shared" si="97"/>
        <v>Unknown</v>
      </c>
      <c r="H1565">
        <f t="shared" si="98"/>
        <v>150</v>
      </c>
      <c r="I1565">
        <f t="shared" si="99"/>
        <v>0</v>
      </c>
    </row>
    <row r="1566" spans="1:9" ht="15.75" x14ac:dyDescent="0.25">
      <c r="A1566" s="5" t="s">
        <v>296</v>
      </c>
      <c r="B1566" s="5" t="s">
        <v>61</v>
      </c>
      <c r="C1566" s="5" t="s">
        <v>62</v>
      </c>
      <c r="D1566" s="6">
        <v>105</v>
      </c>
      <c r="E1566">
        <f t="shared" si="96"/>
        <v>40</v>
      </c>
      <c r="F1566" s="6">
        <v>4</v>
      </c>
      <c r="G1566" t="str">
        <f t="shared" si="97"/>
        <v>Unknown</v>
      </c>
      <c r="H1566">
        <f t="shared" si="98"/>
        <v>420</v>
      </c>
      <c r="I1566">
        <f t="shared" si="99"/>
        <v>75</v>
      </c>
    </row>
    <row r="1567" spans="1:9" ht="15.75" x14ac:dyDescent="0.25">
      <c r="A1567" s="5" t="s">
        <v>296</v>
      </c>
      <c r="B1567" s="5" t="s">
        <v>105</v>
      </c>
      <c r="C1567" s="5" t="s">
        <v>106</v>
      </c>
      <c r="D1567" s="6">
        <v>29</v>
      </c>
      <c r="E1567">
        <f t="shared" si="96"/>
        <v>40</v>
      </c>
      <c r="F1567" s="6">
        <v>0.3</v>
      </c>
      <c r="G1567" t="str">
        <f t="shared" si="97"/>
        <v>Unknown</v>
      </c>
      <c r="H1567">
        <f t="shared" si="98"/>
        <v>8.6999999999999993</v>
      </c>
      <c r="I1567">
        <f t="shared" si="99"/>
        <v>-233.33333333333334</v>
      </c>
    </row>
    <row r="1568" spans="1:9" ht="15.75" x14ac:dyDescent="0.25">
      <c r="A1568" s="5" t="s">
        <v>296</v>
      </c>
      <c r="B1568" s="5" t="s">
        <v>10</v>
      </c>
      <c r="C1568" s="5" t="s">
        <v>11</v>
      </c>
      <c r="D1568" s="6">
        <v>103</v>
      </c>
      <c r="E1568">
        <f t="shared" si="96"/>
        <v>40</v>
      </c>
      <c r="F1568" s="6">
        <v>1</v>
      </c>
      <c r="G1568" t="str">
        <f t="shared" si="97"/>
        <v>Unknown</v>
      </c>
      <c r="H1568">
        <f t="shared" si="98"/>
        <v>103</v>
      </c>
      <c r="I1568">
        <f t="shared" si="99"/>
        <v>0</v>
      </c>
    </row>
    <row r="1569" spans="1:9" ht="15.75" x14ac:dyDescent="0.25">
      <c r="A1569" s="5" t="s">
        <v>296</v>
      </c>
      <c r="B1569" s="5" t="s">
        <v>243</v>
      </c>
      <c r="C1569" s="5" t="s">
        <v>244</v>
      </c>
      <c r="D1569" s="6">
        <v>338</v>
      </c>
      <c r="E1569">
        <f t="shared" si="96"/>
        <v>40</v>
      </c>
      <c r="F1569" s="6">
        <v>0.5</v>
      </c>
      <c r="G1569" t="str">
        <f t="shared" si="97"/>
        <v>Unknown</v>
      </c>
      <c r="H1569">
        <f t="shared" si="98"/>
        <v>169</v>
      </c>
      <c r="I1569">
        <f t="shared" si="99"/>
        <v>-100</v>
      </c>
    </row>
    <row r="1570" spans="1:9" ht="15.75" x14ac:dyDescent="0.25">
      <c r="A1570" s="5" t="s">
        <v>296</v>
      </c>
      <c r="B1570" s="5" t="s">
        <v>128</v>
      </c>
      <c r="C1570" s="5" t="s">
        <v>129</v>
      </c>
      <c r="D1570" s="6">
        <v>200</v>
      </c>
      <c r="E1570">
        <f t="shared" si="96"/>
        <v>40</v>
      </c>
      <c r="F1570" s="6">
        <v>1</v>
      </c>
      <c r="G1570" t="str">
        <f t="shared" si="97"/>
        <v>Unknown</v>
      </c>
      <c r="H1570">
        <f t="shared" si="98"/>
        <v>200</v>
      </c>
      <c r="I1570">
        <f t="shared" si="99"/>
        <v>0</v>
      </c>
    </row>
    <row r="1571" spans="1:9" ht="15.75" x14ac:dyDescent="0.25">
      <c r="A1571" s="5" t="s">
        <v>296</v>
      </c>
      <c r="B1571" s="5" t="s">
        <v>162</v>
      </c>
      <c r="C1571" s="5" t="s">
        <v>163</v>
      </c>
      <c r="D1571" s="6">
        <v>40</v>
      </c>
      <c r="E1571">
        <f t="shared" si="96"/>
        <v>40</v>
      </c>
      <c r="F1571" s="6">
        <v>1</v>
      </c>
      <c r="G1571" t="str">
        <f t="shared" si="97"/>
        <v>Unknown</v>
      </c>
      <c r="H1571">
        <f t="shared" si="98"/>
        <v>40</v>
      </c>
      <c r="I1571">
        <f t="shared" si="99"/>
        <v>0</v>
      </c>
    </row>
    <row r="1572" spans="1:9" ht="15.75" x14ac:dyDescent="0.25">
      <c r="A1572" s="5" t="s">
        <v>296</v>
      </c>
      <c r="B1572" s="5" t="s">
        <v>12</v>
      </c>
      <c r="C1572" s="5" t="s">
        <v>13</v>
      </c>
      <c r="D1572" s="6">
        <v>100</v>
      </c>
      <c r="E1572">
        <f t="shared" si="96"/>
        <v>40</v>
      </c>
      <c r="F1572" s="6">
        <v>0.25</v>
      </c>
      <c r="G1572" t="str">
        <f t="shared" si="97"/>
        <v>Unknown</v>
      </c>
      <c r="H1572">
        <f t="shared" si="98"/>
        <v>25</v>
      </c>
      <c r="I1572">
        <f t="shared" si="99"/>
        <v>-300</v>
      </c>
    </row>
    <row r="1573" spans="1:9" ht="15.75" x14ac:dyDescent="0.25">
      <c r="A1573" s="5" t="s">
        <v>296</v>
      </c>
      <c r="B1573" s="5" t="s">
        <v>91</v>
      </c>
      <c r="C1573" s="5" t="s">
        <v>92</v>
      </c>
      <c r="D1573" s="6">
        <v>63</v>
      </c>
      <c r="E1573">
        <f t="shared" si="96"/>
        <v>40</v>
      </c>
      <c r="F1573" s="6">
        <v>4</v>
      </c>
      <c r="G1573" t="str">
        <f t="shared" si="97"/>
        <v>Unknown</v>
      </c>
      <c r="H1573">
        <f t="shared" si="98"/>
        <v>252</v>
      </c>
      <c r="I1573">
        <f t="shared" si="99"/>
        <v>75</v>
      </c>
    </row>
    <row r="1574" spans="1:9" ht="15.75" x14ac:dyDescent="0.25">
      <c r="A1574" s="5" t="s">
        <v>296</v>
      </c>
      <c r="B1574" s="5" t="s">
        <v>97</v>
      </c>
      <c r="C1574" s="5" t="s">
        <v>98</v>
      </c>
      <c r="D1574" s="6">
        <v>46</v>
      </c>
      <c r="E1574">
        <f t="shared" si="96"/>
        <v>40</v>
      </c>
      <c r="F1574" s="6">
        <v>1</v>
      </c>
      <c r="G1574" t="str">
        <f t="shared" si="97"/>
        <v>Unknown</v>
      </c>
      <c r="H1574">
        <f t="shared" si="98"/>
        <v>46</v>
      </c>
      <c r="I1574">
        <f t="shared" si="99"/>
        <v>0</v>
      </c>
    </row>
    <row r="1575" spans="1:9" ht="15.75" x14ac:dyDescent="0.25">
      <c r="A1575" s="5" t="s">
        <v>296</v>
      </c>
      <c r="B1575" s="5" t="s">
        <v>116</v>
      </c>
      <c r="C1575" s="5" t="s">
        <v>117</v>
      </c>
      <c r="D1575" s="6">
        <v>162</v>
      </c>
      <c r="E1575">
        <f t="shared" si="96"/>
        <v>40</v>
      </c>
      <c r="F1575" s="6">
        <v>0.5</v>
      </c>
      <c r="G1575" t="str">
        <f t="shared" si="97"/>
        <v>Unknown</v>
      </c>
      <c r="H1575">
        <f t="shared" si="98"/>
        <v>81</v>
      </c>
      <c r="I1575">
        <f t="shared" si="99"/>
        <v>-100</v>
      </c>
    </row>
    <row r="1576" spans="1:9" ht="15.75" x14ac:dyDescent="0.25">
      <c r="A1576" s="5" t="s">
        <v>296</v>
      </c>
      <c r="B1576" s="5" t="s">
        <v>118</v>
      </c>
      <c r="C1576" s="5" t="s">
        <v>119</v>
      </c>
      <c r="D1576" s="6">
        <v>162</v>
      </c>
      <c r="E1576">
        <f t="shared" si="96"/>
        <v>40</v>
      </c>
      <c r="F1576" s="6">
        <v>0.5</v>
      </c>
      <c r="G1576" t="str">
        <f t="shared" si="97"/>
        <v>Unknown</v>
      </c>
      <c r="H1576">
        <f t="shared" si="98"/>
        <v>81</v>
      </c>
      <c r="I1576">
        <f t="shared" si="99"/>
        <v>-100</v>
      </c>
    </row>
    <row r="1577" spans="1:9" ht="15.75" x14ac:dyDescent="0.25">
      <c r="A1577" s="5" t="s">
        <v>296</v>
      </c>
      <c r="B1577" s="5" t="s">
        <v>26</v>
      </c>
      <c r="C1577" s="5" t="s">
        <v>27</v>
      </c>
      <c r="D1577" s="6">
        <v>43</v>
      </c>
      <c r="E1577">
        <f t="shared" si="96"/>
        <v>33</v>
      </c>
      <c r="F1577" s="6">
        <v>2</v>
      </c>
      <c r="G1577" t="str">
        <f t="shared" si="97"/>
        <v>Vibrant Veggies</v>
      </c>
      <c r="H1577">
        <f t="shared" si="98"/>
        <v>86</v>
      </c>
      <c r="I1577">
        <f t="shared" si="99"/>
        <v>50</v>
      </c>
    </row>
    <row r="1578" spans="1:9" ht="15.75" x14ac:dyDescent="0.25">
      <c r="A1578" s="5" t="s">
        <v>296</v>
      </c>
      <c r="B1578" s="5" t="s">
        <v>89</v>
      </c>
      <c r="C1578" s="5" t="s">
        <v>90</v>
      </c>
      <c r="D1578" s="6">
        <v>70</v>
      </c>
      <c r="E1578">
        <f t="shared" si="96"/>
        <v>40</v>
      </c>
      <c r="F1578" s="6">
        <v>0.5</v>
      </c>
      <c r="G1578" t="str">
        <f t="shared" si="97"/>
        <v>Unknown</v>
      </c>
      <c r="H1578">
        <f t="shared" si="98"/>
        <v>35</v>
      </c>
      <c r="I1578">
        <f t="shared" si="99"/>
        <v>-100</v>
      </c>
    </row>
    <row r="1579" spans="1:9" ht="15.75" x14ac:dyDescent="0.25">
      <c r="A1579" s="5" t="s">
        <v>296</v>
      </c>
      <c r="B1579" s="5" t="s">
        <v>142</v>
      </c>
      <c r="C1579" s="5" t="s">
        <v>143</v>
      </c>
      <c r="D1579" s="6">
        <v>66</v>
      </c>
      <c r="E1579">
        <f t="shared" si="96"/>
        <v>40</v>
      </c>
      <c r="F1579" s="6">
        <v>1.3</v>
      </c>
      <c r="G1579" t="str">
        <f t="shared" si="97"/>
        <v>Unknown</v>
      </c>
      <c r="H1579">
        <f t="shared" si="98"/>
        <v>85.8</v>
      </c>
      <c r="I1579">
        <f t="shared" si="99"/>
        <v>23.076923076923077</v>
      </c>
    </row>
    <row r="1580" spans="1:9" ht="15.75" x14ac:dyDescent="0.25">
      <c r="A1580" s="5" t="s">
        <v>296</v>
      </c>
      <c r="B1580" s="5" t="s">
        <v>30</v>
      </c>
      <c r="C1580" s="5" t="s">
        <v>31</v>
      </c>
      <c r="D1580" s="6">
        <v>32</v>
      </c>
      <c r="E1580">
        <f t="shared" si="96"/>
        <v>34</v>
      </c>
      <c r="F1580" s="6">
        <v>1.6</v>
      </c>
      <c r="G1580" t="str">
        <f t="shared" si="97"/>
        <v>Unknown</v>
      </c>
      <c r="H1580">
        <f t="shared" si="98"/>
        <v>51.2</v>
      </c>
      <c r="I1580">
        <f t="shared" si="99"/>
        <v>37.500000000000007</v>
      </c>
    </row>
    <row r="1581" spans="1:9" ht="15.75" x14ac:dyDescent="0.25">
      <c r="A1581" s="5" t="s">
        <v>296</v>
      </c>
      <c r="B1581" s="5" t="s">
        <v>22</v>
      </c>
      <c r="C1581" s="5" t="s">
        <v>23</v>
      </c>
      <c r="D1581" s="6">
        <v>20</v>
      </c>
      <c r="E1581">
        <f t="shared" si="96"/>
        <v>20</v>
      </c>
      <c r="F1581" s="6">
        <v>2</v>
      </c>
      <c r="G1581" t="str">
        <f t="shared" si="97"/>
        <v>Sun-Kissed Produce</v>
      </c>
      <c r="H1581">
        <f t="shared" si="98"/>
        <v>40</v>
      </c>
      <c r="I1581">
        <f t="shared" si="99"/>
        <v>50</v>
      </c>
    </row>
    <row r="1582" spans="1:9" ht="15.75" x14ac:dyDescent="0.25">
      <c r="A1582" s="5" t="s">
        <v>296</v>
      </c>
      <c r="B1582" s="5" t="s">
        <v>70</v>
      </c>
      <c r="C1582" s="5" t="s">
        <v>71</v>
      </c>
      <c r="D1582" s="6">
        <v>38</v>
      </c>
      <c r="E1582">
        <f t="shared" si="96"/>
        <v>40</v>
      </c>
      <c r="F1582" s="6">
        <v>1</v>
      </c>
      <c r="G1582" t="str">
        <f t="shared" si="97"/>
        <v>Unknown</v>
      </c>
      <c r="H1582">
        <f t="shared" si="98"/>
        <v>38</v>
      </c>
      <c r="I1582">
        <f t="shared" si="99"/>
        <v>0</v>
      </c>
    </row>
    <row r="1583" spans="1:9" ht="15.75" x14ac:dyDescent="0.25">
      <c r="A1583" s="5" t="s">
        <v>296</v>
      </c>
      <c r="B1583" s="5" t="s">
        <v>32</v>
      </c>
      <c r="C1583" s="5" t="s">
        <v>33</v>
      </c>
      <c r="D1583" s="6">
        <v>71</v>
      </c>
      <c r="E1583">
        <f t="shared" si="96"/>
        <v>21</v>
      </c>
      <c r="F1583" s="6">
        <v>0.25</v>
      </c>
      <c r="G1583" t="str">
        <f t="shared" si="97"/>
        <v>Unknown</v>
      </c>
      <c r="H1583">
        <f t="shared" si="98"/>
        <v>17.75</v>
      </c>
      <c r="I1583">
        <f t="shared" si="99"/>
        <v>-300</v>
      </c>
    </row>
    <row r="1584" spans="1:9" ht="15.75" x14ac:dyDescent="0.25">
      <c r="A1584" s="5" t="s">
        <v>296</v>
      </c>
      <c r="B1584" s="5" t="s">
        <v>95</v>
      </c>
      <c r="C1584" s="5" t="s">
        <v>96</v>
      </c>
      <c r="D1584" s="6">
        <v>39</v>
      </c>
      <c r="E1584">
        <f t="shared" si="96"/>
        <v>40</v>
      </c>
      <c r="F1584" s="6">
        <v>2</v>
      </c>
      <c r="G1584" t="str">
        <f t="shared" si="97"/>
        <v>Unknown</v>
      </c>
      <c r="H1584">
        <f t="shared" si="98"/>
        <v>78</v>
      </c>
      <c r="I1584">
        <f t="shared" si="99"/>
        <v>50</v>
      </c>
    </row>
    <row r="1585" spans="1:9" ht="15.75" x14ac:dyDescent="0.25">
      <c r="A1585" s="5" t="s">
        <v>296</v>
      </c>
      <c r="B1585" s="5" t="s">
        <v>40</v>
      </c>
      <c r="C1585" s="5" t="s">
        <v>41</v>
      </c>
      <c r="D1585" s="6">
        <v>23</v>
      </c>
      <c r="E1585">
        <f t="shared" si="96"/>
        <v>20</v>
      </c>
      <c r="F1585" s="6">
        <v>5</v>
      </c>
      <c r="G1585" t="str">
        <f t="shared" si="97"/>
        <v>Unknown</v>
      </c>
      <c r="H1585">
        <f t="shared" si="98"/>
        <v>115</v>
      </c>
      <c r="I1585">
        <f t="shared" si="99"/>
        <v>80</v>
      </c>
    </row>
    <row r="1586" spans="1:9" ht="15.75" x14ac:dyDescent="0.25">
      <c r="A1586" s="5" t="s">
        <v>296</v>
      </c>
      <c r="B1586" s="5" t="s">
        <v>93</v>
      </c>
      <c r="C1586" s="5" t="s">
        <v>94</v>
      </c>
      <c r="D1586" s="6">
        <v>49</v>
      </c>
      <c r="E1586">
        <f t="shared" si="96"/>
        <v>40</v>
      </c>
      <c r="F1586" s="6">
        <v>2.5</v>
      </c>
      <c r="G1586" t="str">
        <f t="shared" si="97"/>
        <v>Unknown</v>
      </c>
      <c r="H1586">
        <f t="shared" si="98"/>
        <v>122.5</v>
      </c>
      <c r="I1586">
        <f t="shared" si="99"/>
        <v>60</v>
      </c>
    </row>
    <row r="1587" spans="1:9" ht="15.75" x14ac:dyDescent="0.25">
      <c r="A1587" s="5" t="s">
        <v>296</v>
      </c>
      <c r="B1587" s="5" t="s">
        <v>36</v>
      </c>
      <c r="C1587" s="5" t="s">
        <v>37</v>
      </c>
      <c r="D1587" s="6">
        <v>31</v>
      </c>
      <c r="E1587">
        <f t="shared" si="96"/>
        <v>30</v>
      </c>
      <c r="F1587" s="6">
        <v>1</v>
      </c>
      <c r="G1587" t="str">
        <f t="shared" si="97"/>
        <v>Unknown</v>
      </c>
      <c r="H1587">
        <f t="shared" si="98"/>
        <v>31</v>
      </c>
      <c r="I1587">
        <f t="shared" si="99"/>
        <v>0</v>
      </c>
    </row>
    <row r="1588" spans="1:9" ht="15.75" x14ac:dyDescent="0.25">
      <c r="A1588" s="5" t="s">
        <v>296</v>
      </c>
      <c r="B1588" s="5" t="s">
        <v>44</v>
      </c>
      <c r="C1588" s="5" t="s">
        <v>45</v>
      </c>
      <c r="D1588" s="6">
        <v>23</v>
      </c>
      <c r="E1588">
        <f t="shared" si="96"/>
        <v>14</v>
      </c>
      <c r="F1588" s="6">
        <v>3.5</v>
      </c>
      <c r="G1588" t="str">
        <f t="shared" si="97"/>
        <v>Sprout &amp; Harvest Farm</v>
      </c>
      <c r="H1588">
        <f t="shared" si="98"/>
        <v>80.5</v>
      </c>
      <c r="I1588">
        <f t="shared" si="99"/>
        <v>71.428571428571431</v>
      </c>
    </row>
    <row r="1589" spans="1:9" ht="15.75" x14ac:dyDescent="0.25">
      <c r="A1589" s="5" t="s">
        <v>296</v>
      </c>
      <c r="B1589" s="5" t="s">
        <v>297</v>
      </c>
      <c r="C1589" s="5" t="s">
        <v>146</v>
      </c>
      <c r="D1589" s="6">
        <v>23</v>
      </c>
      <c r="E1589">
        <f t="shared" si="96"/>
        <v>40</v>
      </c>
      <c r="F1589" s="6">
        <v>2</v>
      </c>
      <c r="G1589" t="str">
        <f t="shared" si="97"/>
        <v>Unknown</v>
      </c>
      <c r="H1589">
        <f t="shared" si="98"/>
        <v>46</v>
      </c>
      <c r="I1589">
        <f t="shared" si="99"/>
        <v>50</v>
      </c>
    </row>
    <row r="1590" spans="1:9" ht="15.75" x14ac:dyDescent="0.25">
      <c r="A1590" s="5" t="s">
        <v>296</v>
      </c>
      <c r="B1590" s="5" t="s">
        <v>83</v>
      </c>
      <c r="C1590" s="5" t="s">
        <v>84</v>
      </c>
      <c r="D1590" s="6">
        <v>57</v>
      </c>
      <c r="E1590">
        <f t="shared" si="96"/>
        <v>40</v>
      </c>
      <c r="F1590" s="6">
        <v>0.5</v>
      </c>
      <c r="G1590" t="str">
        <f t="shared" si="97"/>
        <v>Unknown</v>
      </c>
      <c r="H1590">
        <f t="shared" si="98"/>
        <v>28.5</v>
      </c>
      <c r="I1590">
        <f t="shared" si="99"/>
        <v>-100</v>
      </c>
    </row>
    <row r="1591" spans="1:9" ht="15.75" x14ac:dyDescent="0.25">
      <c r="A1591" s="5" t="s">
        <v>296</v>
      </c>
      <c r="B1591" s="5" t="s">
        <v>123</v>
      </c>
      <c r="C1591" s="5" t="s">
        <v>124</v>
      </c>
      <c r="D1591" s="6">
        <v>23</v>
      </c>
      <c r="E1591">
        <f t="shared" si="96"/>
        <v>40</v>
      </c>
      <c r="F1591" s="6">
        <v>5</v>
      </c>
      <c r="G1591" t="str">
        <f t="shared" si="97"/>
        <v>Unknown</v>
      </c>
      <c r="H1591">
        <f t="shared" si="98"/>
        <v>115</v>
      </c>
      <c r="I1591">
        <f t="shared" si="99"/>
        <v>80</v>
      </c>
    </row>
    <row r="1592" spans="1:9" ht="15.75" x14ac:dyDescent="0.25">
      <c r="A1592" s="5" t="s">
        <v>296</v>
      </c>
      <c r="B1592" s="5" t="s">
        <v>68</v>
      </c>
      <c r="C1592" s="5" t="s">
        <v>69</v>
      </c>
      <c r="D1592" s="6">
        <v>38</v>
      </c>
      <c r="E1592">
        <f t="shared" si="96"/>
        <v>40</v>
      </c>
      <c r="F1592" s="6">
        <v>1</v>
      </c>
      <c r="G1592" t="str">
        <f t="shared" si="97"/>
        <v>Unknown</v>
      </c>
      <c r="H1592">
        <f t="shared" si="98"/>
        <v>38</v>
      </c>
      <c r="I1592">
        <f t="shared" si="99"/>
        <v>0</v>
      </c>
    </row>
    <row r="1593" spans="1:9" ht="15.75" x14ac:dyDescent="0.25">
      <c r="A1593" s="5" t="s">
        <v>296</v>
      </c>
      <c r="B1593" s="5" t="s">
        <v>298</v>
      </c>
      <c r="C1593" s="5" t="s">
        <v>299</v>
      </c>
      <c r="D1593" s="6">
        <v>45</v>
      </c>
      <c r="E1593">
        <f t="shared" si="96"/>
        <v>40</v>
      </c>
      <c r="F1593" s="6">
        <v>1</v>
      </c>
      <c r="G1593" t="str">
        <f t="shared" si="97"/>
        <v>Unknown</v>
      </c>
      <c r="H1593">
        <f t="shared" si="98"/>
        <v>45</v>
      </c>
      <c r="I1593">
        <f t="shared" si="99"/>
        <v>0</v>
      </c>
    </row>
    <row r="1594" spans="1:9" ht="15.75" x14ac:dyDescent="0.25">
      <c r="A1594" s="5" t="s">
        <v>296</v>
      </c>
      <c r="B1594" s="5" t="s">
        <v>300</v>
      </c>
      <c r="C1594" s="5" t="s">
        <v>301</v>
      </c>
      <c r="D1594" s="6">
        <v>120</v>
      </c>
      <c r="E1594">
        <f t="shared" si="96"/>
        <v>40</v>
      </c>
      <c r="F1594" s="6">
        <v>1</v>
      </c>
      <c r="G1594" t="str">
        <f t="shared" si="97"/>
        <v>Unknown</v>
      </c>
      <c r="H1594">
        <f t="shared" si="98"/>
        <v>120</v>
      </c>
      <c r="I1594">
        <f t="shared" si="99"/>
        <v>0</v>
      </c>
    </row>
    <row r="1595" spans="1:9" ht="15.75" x14ac:dyDescent="0.25">
      <c r="A1595" s="5" t="s">
        <v>302</v>
      </c>
      <c r="B1595" s="5" t="s">
        <v>74</v>
      </c>
      <c r="C1595" s="5" t="s">
        <v>75</v>
      </c>
      <c r="D1595" s="6">
        <v>16</v>
      </c>
      <c r="E1595">
        <f t="shared" si="96"/>
        <v>40</v>
      </c>
      <c r="F1595" s="6">
        <v>1</v>
      </c>
      <c r="G1595" t="str">
        <f t="shared" si="97"/>
        <v>Unknown</v>
      </c>
      <c r="H1595">
        <f t="shared" si="98"/>
        <v>16</v>
      </c>
      <c r="I1595">
        <f t="shared" si="99"/>
        <v>0</v>
      </c>
    </row>
    <row r="1596" spans="1:9" ht="15.75" x14ac:dyDescent="0.25">
      <c r="A1596" s="5" t="s">
        <v>302</v>
      </c>
      <c r="B1596" s="5" t="s">
        <v>249</v>
      </c>
      <c r="C1596" s="5" t="s">
        <v>250</v>
      </c>
      <c r="D1596" s="6">
        <v>29.25</v>
      </c>
      <c r="E1596">
        <f t="shared" si="96"/>
        <v>40</v>
      </c>
      <c r="F1596" s="6">
        <v>3</v>
      </c>
      <c r="G1596" t="str">
        <f t="shared" si="97"/>
        <v>Unknown</v>
      </c>
      <c r="H1596">
        <f t="shared" si="98"/>
        <v>87.75</v>
      </c>
      <c r="I1596">
        <f t="shared" si="99"/>
        <v>66.666666666666657</v>
      </c>
    </row>
    <row r="1597" spans="1:9" ht="15.75" x14ac:dyDescent="0.25">
      <c r="A1597" s="5" t="s">
        <v>302</v>
      </c>
      <c r="B1597" s="5" t="s">
        <v>140</v>
      </c>
      <c r="C1597" s="5" t="s">
        <v>141</v>
      </c>
      <c r="D1597" s="6">
        <v>49</v>
      </c>
      <c r="E1597">
        <f t="shared" si="96"/>
        <v>40</v>
      </c>
      <c r="F1597" s="6">
        <v>1</v>
      </c>
      <c r="G1597" t="str">
        <f t="shared" si="97"/>
        <v>Unknown</v>
      </c>
      <c r="H1597">
        <f t="shared" si="98"/>
        <v>49</v>
      </c>
      <c r="I1597">
        <f t="shared" si="99"/>
        <v>0</v>
      </c>
    </row>
    <row r="1598" spans="1:9" ht="15.75" x14ac:dyDescent="0.25">
      <c r="A1598" s="5" t="s">
        <v>302</v>
      </c>
      <c r="B1598" s="5" t="s">
        <v>105</v>
      </c>
      <c r="C1598" s="5" t="s">
        <v>106</v>
      </c>
      <c r="D1598" s="6">
        <v>36.08</v>
      </c>
      <c r="E1598">
        <f t="shared" si="96"/>
        <v>40</v>
      </c>
      <c r="F1598" s="6">
        <v>0.25</v>
      </c>
      <c r="G1598" t="str">
        <f t="shared" si="97"/>
        <v>Unknown</v>
      </c>
      <c r="H1598">
        <f t="shared" si="98"/>
        <v>9.02</v>
      </c>
      <c r="I1598">
        <f t="shared" si="99"/>
        <v>-300</v>
      </c>
    </row>
    <row r="1599" spans="1:9" ht="15.75" x14ac:dyDescent="0.25">
      <c r="A1599" s="5" t="s">
        <v>302</v>
      </c>
      <c r="B1599" s="5" t="s">
        <v>34</v>
      </c>
      <c r="C1599" s="5" t="s">
        <v>35</v>
      </c>
      <c r="D1599" s="6">
        <v>62</v>
      </c>
      <c r="E1599">
        <f t="shared" si="96"/>
        <v>33</v>
      </c>
      <c r="F1599" s="6">
        <v>1</v>
      </c>
      <c r="G1599" t="str">
        <f t="shared" si="97"/>
        <v>Fresh From the Field</v>
      </c>
      <c r="H1599">
        <f t="shared" si="98"/>
        <v>62</v>
      </c>
      <c r="I1599">
        <f t="shared" si="99"/>
        <v>0</v>
      </c>
    </row>
    <row r="1600" spans="1:9" ht="15.75" x14ac:dyDescent="0.25">
      <c r="A1600" s="5" t="s">
        <v>302</v>
      </c>
      <c r="B1600" s="5" t="s">
        <v>72</v>
      </c>
      <c r="C1600" s="5" t="s">
        <v>73</v>
      </c>
      <c r="D1600" s="6">
        <v>70</v>
      </c>
      <c r="E1600">
        <f t="shared" si="96"/>
        <v>40</v>
      </c>
      <c r="F1600" s="6">
        <v>1.5</v>
      </c>
      <c r="G1600" t="str">
        <f t="shared" si="97"/>
        <v>Unknown</v>
      </c>
      <c r="H1600">
        <f t="shared" si="98"/>
        <v>105</v>
      </c>
      <c r="I1600">
        <f t="shared" si="99"/>
        <v>33.333333333333329</v>
      </c>
    </row>
    <row r="1601" spans="1:9" ht="15.75" x14ac:dyDescent="0.25">
      <c r="A1601" s="5" t="s">
        <v>302</v>
      </c>
      <c r="B1601" s="5" t="s">
        <v>158</v>
      </c>
      <c r="C1601" s="5" t="s">
        <v>159</v>
      </c>
      <c r="D1601" s="6">
        <v>15</v>
      </c>
      <c r="E1601">
        <f t="shared" si="96"/>
        <v>40</v>
      </c>
      <c r="F1601" s="6">
        <v>4</v>
      </c>
      <c r="G1601" t="str">
        <f t="shared" si="97"/>
        <v>Unknown</v>
      </c>
      <c r="H1601">
        <f t="shared" si="98"/>
        <v>60</v>
      </c>
      <c r="I1601">
        <f t="shared" si="99"/>
        <v>75</v>
      </c>
    </row>
    <row r="1602" spans="1:9" ht="15.75" x14ac:dyDescent="0.25">
      <c r="A1602" s="5" t="s">
        <v>302</v>
      </c>
      <c r="B1602" s="5" t="s">
        <v>145</v>
      </c>
      <c r="C1602" s="5" t="s">
        <v>146</v>
      </c>
      <c r="D1602" s="6">
        <v>29.5</v>
      </c>
      <c r="E1602">
        <f t="shared" si="96"/>
        <v>40</v>
      </c>
      <c r="F1602" s="6">
        <v>3</v>
      </c>
      <c r="G1602" t="str">
        <f t="shared" si="97"/>
        <v>Unknown</v>
      </c>
      <c r="H1602">
        <f t="shared" si="98"/>
        <v>88.5</v>
      </c>
      <c r="I1602">
        <f t="shared" si="99"/>
        <v>66.666666666666657</v>
      </c>
    </row>
    <row r="1603" spans="1:9" ht="15.75" x14ac:dyDescent="0.25">
      <c r="A1603" s="5" t="s">
        <v>302</v>
      </c>
      <c r="B1603" s="5" t="s">
        <v>14</v>
      </c>
      <c r="C1603" s="5" t="s">
        <v>15</v>
      </c>
      <c r="D1603" s="6">
        <v>112</v>
      </c>
      <c r="E1603">
        <f t="shared" ref="E1603:E1666" si="100">IF(C1603="Orange",67,IF(C1603="Tomato",55,IF(C1603="Potato",30,IF(C1603="Pineapple",20,IF(C1603="Grapes",10,IF(C1603="Spinach",33,IF(C1603="Strawberry",90,IF(C1603="Cucumber",34,IF(C1603="Mango",21,IF(C1603="Watermelon",33,IF(C1603="Broccoli",30,IF(C1603="Kiwi",11,IF(C1603="Lemon",20,IF(C1603="Avocado",10,IF(C1603="Cauliflower",14,IF(C1603="Pear",64,IF(C1603="Blueberry",99,IF(C1603="Bell Pepper",65,40)))))))))))))))))
)</f>
        <v>40</v>
      </c>
      <c r="F1603" s="6">
        <v>1</v>
      </c>
      <c r="G1603" t="str">
        <f t="shared" ref="G1603:G1666" si="101">IF(C1603="Pear", "Sprout &amp; Harvest Farm",
IF(C1603="Pineapple", "Sun-Kissed Produce",
IF(C1603="Watermelon", "Fresh From the Field",
IF(C1603="Bell Pepper", "Valley's Bounty",
IF(C1603="Blueberry", "Vibrant Veggies",
IF(C1603="Grapes", "Root to Table Farms",
IF(C1603="Cauliflower", "Sprout &amp; Harvest Farm",
IF(C1603="Spinach", "Vibrant Veggies",
IF(C1603="Avocado", "Fresh From the Field",
IF(C1603="Strawberry", "Sun-Kissed Produce",
"Unknown"))))))))))</f>
        <v>Unknown</v>
      </c>
      <c r="H1603">
        <f t="shared" ref="H1603:H1666" si="102">D1603*F1603</f>
        <v>112</v>
      </c>
      <c r="I1603">
        <f t="shared" ref="I1603:I1666" si="103">((H1603-D1603)/H1603)*100</f>
        <v>0</v>
      </c>
    </row>
    <row r="1604" spans="1:9" ht="15.75" x14ac:dyDescent="0.25">
      <c r="A1604" s="5" t="s">
        <v>302</v>
      </c>
      <c r="B1604" s="5" t="s">
        <v>220</v>
      </c>
      <c r="C1604" s="5" t="s">
        <v>221</v>
      </c>
      <c r="D1604" s="6">
        <v>82</v>
      </c>
      <c r="E1604">
        <f t="shared" si="100"/>
        <v>40</v>
      </c>
      <c r="F1604" s="6">
        <v>0.5</v>
      </c>
      <c r="G1604" t="str">
        <f t="shared" si="101"/>
        <v>Unknown</v>
      </c>
      <c r="H1604">
        <f t="shared" si="102"/>
        <v>41</v>
      </c>
      <c r="I1604">
        <f t="shared" si="103"/>
        <v>-100</v>
      </c>
    </row>
    <row r="1605" spans="1:9" ht="15.75" x14ac:dyDescent="0.25">
      <c r="A1605" s="5" t="s">
        <v>302</v>
      </c>
      <c r="B1605" s="5" t="s">
        <v>228</v>
      </c>
      <c r="C1605" s="5" t="s">
        <v>229</v>
      </c>
      <c r="D1605" s="6">
        <v>85</v>
      </c>
      <c r="E1605">
        <f t="shared" si="100"/>
        <v>40</v>
      </c>
      <c r="F1605" s="6">
        <v>1</v>
      </c>
      <c r="G1605" t="str">
        <f t="shared" si="101"/>
        <v>Unknown</v>
      </c>
      <c r="H1605">
        <f t="shared" si="102"/>
        <v>85</v>
      </c>
      <c r="I1605">
        <f t="shared" si="103"/>
        <v>0</v>
      </c>
    </row>
    <row r="1606" spans="1:9" ht="15.75" x14ac:dyDescent="0.25">
      <c r="A1606" s="5" t="s">
        <v>302</v>
      </c>
      <c r="B1606" s="5" t="s">
        <v>107</v>
      </c>
      <c r="C1606" s="5" t="s">
        <v>108</v>
      </c>
      <c r="D1606" s="6">
        <v>19.5</v>
      </c>
      <c r="E1606">
        <f t="shared" si="100"/>
        <v>40</v>
      </c>
      <c r="F1606" s="6">
        <v>1</v>
      </c>
      <c r="G1606" t="str">
        <f t="shared" si="101"/>
        <v>Unknown</v>
      </c>
      <c r="H1606">
        <f t="shared" si="102"/>
        <v>19.5</v>
      </c>
      <c r="I1606">
        <f t="shared" si="103"/>
        <v>0</v>
      </c>
    </row>
    <row r="1607" spans="1:9" ht="15.75" x14ac:dyDescent="0.25">
      <c r="A1607" s="5" t="s">
        <v>302</v>
      </c>
      <c r="B1607" s="5" t="s">
        <v>210</v>
      </c>
      <c r="C1607" s="5" t="s">
        <v>211</v>
      </c>
      <c r="D1607" s="6">
        <v>55</v>
      </c>
      <c r="E1607">
        <f t="shared" si="100"/>
        <v>40</v>
      </c>
      <c r="F1607" s="6">
        <v>0.5</v>
      </c>
      <c r="G1607" t="str">
        <f t="shared" si="101"/>
        <v>Unknown</v>
      </c>
      <c r="H1607">
        <f t="shared" si="102"/>
        <v>27.5</v>
      </c>
      <c r="I1607">
        <f t="shared" si="103"/>
        <v>-100</v>
      </c>
    </row>
    <row r="1608" spans="1:9" ht="15.75" x14ac:dyDescent="0.25">
      <c r="A1608" s="5" t="s">
        <v>302</v>
      </c>
      <c r="B1608" s="5" t="s">
        <v>232</v>
      </c>
      <c r="C1608" s="5" t="s">
        <v>233</v>
      </c>
      <c r="D1608" s="6">
        <v>45</v>
      </c>
      <c r="E1608">
        <f t="shared" si="100"/>
        <v>40</v>
      </c>
      <c r="F1608" s="6">
        <v>1</v>
      </c>
      <c r="G1608" t="str">
        <f t="shared" si="101"/>
        <v>Unknown</v>
      </c>
      <c r="H1608">
        <f t="shared" si="102"/>
        <v>45</v>
      </c>
      <c r="I1608">
        <f t="shared" si="103"/>
        <v>0</v>
      </c>
    </row>
    <row r="1609" spans="1:9" ht="15.75" x14ac:dyDescent="0.25">
      <c r="A1609" s="5" t="s">
        <v>303</v>
      </c>
      <c r="B1609" s="5" t="s">
        <v>249</v>
      </c>
      <c r="C1609" s="5" t="s">
        <v>250</v>
      </c>
      <c r="D1609" s="6">
        <v>30</v>
      </c>
      <c r="E1609">
        <f t="shared" si="100"/>
        <v>40</v>
      </c>
      <c r="F1609" s="6">
        <v>2</v>
      </c>
      <c r="G1609" t="str">
        <f t="shared" si="101"/>
        <v>Unknown</v>
      </c>
      <c r="H1609">
        <f t="shared" si="102"/>
        <v>60</v>
      </c>
      <c r="I1609">
        <f t="shared" si="103"/>
        <v>50</v>
      </c>
    </row>
    <row r="1610" spans="1:9" ht="15.75" x14ac:dyDescent="0.25">
      <c r="A1610" s="5" t="s">
        <v>303</v>
      </c>
      <c r="B1610" s="5" t="s">
        <v>14</v>
      </c>
      <c r="C1610" s="5" t="s">
        <v>15</v>
      </c>
      <c r="D1610" s="6">
        <v>112</v>
      </c>
      <c r="E1610">
        <f t="shared" si="100"/>
        <v>40</v>
      </c>
      <c r="F1610" s="6">
        <v>0.5</v>
      </c>
      <c r="G1610" t="str">
        <f t="shared" si="101"/>
        <v>Unknown</v>
      </c>
      <c r="H1610">
        <f t="shared" si="102"/>
        <v>56</v>
      </c>
      <c r="I1610">
        <f t="shared" si="103"/>
        <v>-100</v>
      </c>
    </row>
    <row r="1611" spans="1:9" ht="15.75" x14ac:dyDescent="0.25">
      <c r="A1611" s="5" t="s">
        <v>303</v>
      </c>
      <c r="B1611" s="5" t="s">
        <v>145</v>
      </c>
      <c r="C1611" s="5" t="s">
        <v>146</v>
      </c>
      <c r="D1611" s="6">
        <v>29.5</v>
      </c>
      <c r="E1611">
        <f t="shared" si="100"/>
        <v>40</v>
      </c>
      <c r="F1611" s="6">
        <v>8</v>
      </c>
      <c r="G1611" t="str">
        <f t="shared" si="101"/>
        <v>Unknown</v>
      </c>
      <c r="H1611">
        <f t="shared" si="102"/>
        <v>236</v>
      </c>
      <c r="I1611">
        <f t="shared" si="103"/>
        <v>87.5</v>
      </c>
    </row>
    <row r="1612" spans="1:9" ht="15.75" x14ac:dyDescent="0.25">
      <c r="A1612" s="5" t="s">
        <v>303</v>
      </c>
      <c r="B1612" s="5" t="s">
        <v>36</v>
      </c>
      <c r="C1612" s="5" t="s">
        <v>37</v>
      </c>
      <c r="D1612" s="6">
        <v>33</v>
      </c>
      <c r="E1612">
        <f t="shared" si="100"/>
        <v>30</v>
      </c>
      <c r="F1612" s="6">
        <v>1</v>
      </c>
      <c r="G1612" t="str">
        <f t="shared" si="101"/>
        <v>Unknown</v>
      </c>
      <c r="H1612">
        <f t="shared" si="102"/>
        <v>33</v>
      </c>
      <c r="I1612">
        <f t="shared" si="103"/>
        <v>0</v>
      </c>
    </row>
    <row r="1613" spans="1:9" ht="15.75" x14ac:dyDescent="0.25">
      <c r="A1613" s="5" t="s">
        <v>303</v>
      </c>
      <c r="B1613" s="5" t="s">
        <v>38</v>
      </c>
      <c r="C1613" s="5" t="s">
        <v>39</v>
      </c>
      <c r="D1613" s="6">
        <v>22.9</v>
      </c>
      <c r="E1613">
        <f t="shared" si="100"/>
        <v>11</v>
      </c>
      <c r="F1613" s="6">
        <v>5</v>
      </c>
      <c r="G1613" t="str">
        <f t="shared" si="101"/>
        <v>Unknown</v>
      </c>
      <c r="H1613">
        <f t="shared" si="102"/>
        <v>114.5</v>
      </c>
      <c r="I1613">
        <f t="shared" si="103"/>
        <v>80</v>
      </c>
    </row>
    <row r="1614" spans="1:9" ht="15.75" x14ac:dyDescent="0.25">
      <c r="A1614" s="5" t="s">
        <v>303</v>
      </c>
      <c r="B1614" s="5" t="s">
        <v>16</v>
      </c>
      <c r="C1614" s="5" t="s">
        <v>17</v>
      </c>
      <c r="D1614" s="6">
        <v>112</v>
      </c>
      <c r="E1614">
        <f t="shared" si="100"/>
        <v>67</v>
      </c>
      <c r="F1614" s="6">
        <v>0.5</v>
      </c>
      <c r="G1614" t="str">
        <f t="shared" si="101"/>
        <v>Unknown</v>
      </c>
      <c r="H1614">
        <f t="shared" si="102"/>
        <v>56</v>
      </c>
      <c r="I1614">
        <f t="shared" si="103"/>
        <v>-100</v>
      </c>
    </row>
    <row r="1615" spans="1:9" ht="15.75" x14ac:dyDescent="0.25">
      <c r="A1615" s="5" t="s">
        <v>303</v>
      </c>
      <c r="B1615" s="5" t="s">
        <v>140</v>
      </c>
      <c r="C1615" s="5" t="s">
        <v>141</v>
      </c>
      <c r="D1615" s="6">
        <v>49</v>
      </c>
      <c r="E1615">
        <f t="shared" si="100"/>
        <v>40</v>
      </c>
      <c r="F1615" s="6">
        <v>1.5</v>
      </c>
      <c r="G1615" t="str">
        <f t="shared" si="101"/>
        <v>Unknown</v>
      </c>
      <c r="H1615">
        <f t="shared" si="102"/>
        <v>73.5</v>
      </c>
      <c r="I1615">
        <f t="shared" si="103"/>
        <v>33.333333333333329</v>
      </c>
    </row>
    <row r="1616" spans="1:9" ht="15.75" x14ac:dyDescent="0.25">
      <c r="A1616" s="5" t="s">
        <v>303</v>
      </c>
      <c r="B1616" s="5" t="s">
        <v>68</v>
      </c>
      <c r="C1616" s="5" t="s">
        <v>69</v>
      </c>
      <c r="D1616" s="6">
        <v>40</v>
      </c>
      <c r="E1616">
        <f t="shared" si="100"/>
        <v>40</v>
      </c>
      <c r="F1616" s="6">
        <v>2</v>
      </c>
      <c r="G1616" t="str">
        <f t="shared" si="101"/>
        <v>Unknown</v>
      </c>
      <c r="H1616">
        <f t="shared" si="102"/>
        <v>80</v>
      </c>
      <c r="I1616">
        <f t="shared" si="103"/>
        <v>50</v>
      </c>
    </row>
    <row r="1617" spans="1:9" ht="15.75" x14ac:dyDescent="0.25">
      <c r="A1617" s="5" t="s">
        <v>303</v>
      </c>
      <c r="B1617" s="5" t="s">
        <v>42</v>
      </c>
      <c r="C1617" s="5" t="s">
        <v>43</v>
      </c>
      <c r="D1617" s="6">
        <v>30.5</v>
      </c>
      <c r="E1617">
        <f t="shared" si="100"/>
        <v>10</v>
      </c>
      <c r="F1617" s="6">
        <v>5</v>
      </c>
      <c r="G1617" t="str">
        <f t="shared" si="101"/>
        <v>Fresh From the Field</v>
      </c>
      <c r="H1617">
        <f t="shared" si="102"/>
        <v>152.5</v>
      </c>
      <c r="I1617">
        <f t="shared" si="103"/>
        <v>80</v>
      </c>
    </row>
    <row r="1618" spans="1:9" ht="15.75" x14ac:dyDescent="0.25">
      <c r="A1618" s="5" t="s">
        <v>303</v>
      </c>
      <c r="B1618" s="5" t="s">
        <v>77</v>
      </c>
      <c r="C1618" s="5" t="s">
        <v>78</v>
      </c>
      <c r="D1618" s="6">
        <v>70</v>
      </c>
      <c r="E1618">
        <f t="shared" si="100"/>
        <v>40</v>
      </c>
      <c r="F1618" s="6">
        <v>1.5</v>
      </c>
      <c r="G1618" t="str">
        <f t="shared" si="101"/>
        <v>Unknown</v>
      </c>
      <c r="H1618">
        <f t="shared" si="102"/>
        <v>105</v>
      </c>
      <c r="I1618">
        <f t="shared" si="103"/>
        <v>33.333333333333329</v>
      </c>
    </row>
    <row r="1619" spans="1:9" ht="15.75" x14ac:dyDescent="0.25">
      <c r="A1619" s="5" t="s">
        <v>303</v>
      </c>
      <c r="B1619" s="5" t="s">
        <v>18</v>
      </c>
      <c r="C1619" s="5" t="s">
        <v>19</v>
      </c>
      <c r="D1619" s="6">
        <v>80</v>
      </c>
      <c r="E1619">
        <f t="shared" si="100"/>
        <v>55</v>
      </c>
      <c r="F1619" s="6">
        <v>1</v>
      </c>
      <c r="G1619" t="str">
        <f t="shared" si="101"/>
        <v>Unknown</v>
      </c>
      <c r="H1619">
        <f t="shared" si="102"/>
        <v>80</v>
      </c>
      <c r="I1619">
        <f t="shared" si="103"/>
        <v>0</v>
      </c>
    </row>
    <row r="1620" spans="1:9" ht="15.75" x14ac:dyDescent="0.25">
      <c r="A1620" s="5" t="s">
        <v>303</v>
      </c>
      <c r="B1620" s="5" t="s">
        <v>32</v>
      </c>
      <c r="C1620" s="5" t="s">
        <v>33</v>
      </c>
      <c r="D1620" s="6">
        <v>75</v>
      </c>
      <c r="E1620">
        <f t="shared" si="100"/>
        <v>21</v>
      </c>
      <c r="F1620" s="6">
        <v>0.75</v>
      </c>
      <c r="G1620" t="str">
        <f t="shared" si="101"/>
        <v>Unknown</v>
      </c>
      <c r="H1620">
        <f t="shared" si="102"/>
        <v>56.25</v>
      </c>
      <c r="I1620">
        <f t="shared" si="103"/>
        <v>-33.333333333333329</v>
      </c>
    </row>
    <row r="1621" spans="1:9" ht="15.75" x14ac:dyDescent="0.25">
      <c r="A1621" s="5" t="s">
        <v>303</v>
      </c>
      <c r="B1621" s="5" t="s">
        <v>164</v>
      </c>
      <c r="C1621" s="5" t="s">
        <v>165</v>
      </c>
      <c r="D1621" s="6">
        <v>78</v>
      </c>
      <c r="E1621">
        <f t="shared" si="100"/>
        <v>40</v>
      </c>
      <c r="F1621" s="6">
        <v>0.75</v>
      </c>
      <c r="G1621" t="str">
        <f t="shared" si="101"/>
        <v>Unknown</v>
      </c>
      <c r="H1621">
        <f t="shared" si="102"/>
        <v>58.5</v>
      </c>
      <c r="I1621">
        <f t="shared" si="103"/>
        <v>-33.333333333333329</v>
      </c>
    </row>
    <row r="1622" spans="1:9" ht="15.75" x14ac:dyDescent="0.25">
      <c r="A1622" s="5" t="s">
        <v>303</v>
      </c>
      <c r="B1622" s="5" t="s">
        <v>100</v>
      </c>
      <c r="C1622" s="5" t="s">
        <v>101</v>
      </c>
      <c r="D1622" s="6">
        <v>21</v>
      </c>
      <c r="E1622">
        <f t="shared" si="100"/>
        <v>40</v>
      </c>
      <c r="F1622" s="6">
        <v>1</v>
      </c>
      <c r="G1622" t="str">
        <f t="shared" si="101"/>
        <v>Unknown</v>
      </c>
      <c r="H1622">
        <f t="shared" si="102"/>
        <v>21</v>
      </c>
      <c r="I1622">
        <f t="shared" si="103"/>
        <v>0</v>
      </c>
    </row>
    <row r="1623" spans="1:9" ht="15.75" x14ac:dyDescent="0.25">
      <c r="A1623" s="5" t="s">
        <v>303</v>
      </c>
      <c r="B1623" s="5" t="s">
        <v>95</v>
      </c>
      <c r="C1623" s="5" t="s">
        <v>96</v>
      </c>
      <c r="D1623" s="6">
        <v>39</v>
      </c>
      <c r="E1623">
        <f t="shared" si="100"/>
        <v>40</v>
      </c>
      <c r="F1623" s="6">
        <v>4</v>
      </c>
      <c r="G1623" t="str">
        <f t="shared" si="101"/>
        <v>Unknown</v>
      </c>
      <c r="H1623">
        <f t="shared" si="102"/>
        <v>156</v>
      </c>
      <c r="I1623">
        <f t="shared" si="103"/>
        <v>75</v>
      </c>
    </row>
    <row r="1624" spans="1:9" ht="15.75" x14ac:dyDescent="0.25">
      <c r="A1624" s="5" t="s">
        <v>303</v>
      </c>
      <c r="B1624" s="5" t="s">
        <v>24</v>
      </c>
      <c r="C1624" s="5" t="s">
        <v>25</v>
      </c>
      <c r="D1624" s="6">
        <v>28</v>
      </c>
      <c r="E1624">
        <f t="shared" si="100"/>
        <v>10</v>
      </c>
      <c r="F1624" s="6">
        <v>2</v>
      </c>
      <c r="G1624" t="str">
        <f t="shared" si="101"/>
        <v>Root to Table Farms</v>
      </c>
      <c r="H1624">
        <f t="shared" si="102"/>
        <v>56</v>
      </c>
      <c r="I1624">
        <f t="shared" si="103"/>
        <v>50</v>
      </c>
    </row>
    <row r="1625" spans="1:9" ht="15.75" x14ac:dyDescent="0.25">
      <c r="A1625" s="5" t="s">
        <v>303</v>
      </c>
      <c r="B1625" s="5" t="s">
        <v>34</v>
      </c>
      <c r="C1625" s="5" t="s">
        <v>35</v>
      </c>
      <c r="D1625" s="6">
        <v>62</v>
      </c>
      <c r="E1625">
        <f t="shared" si="100"/>
        <v>33</v>
      </c>
      <c r="F1625" s="6">
        <v>1.5</v>
      </c>
      <c r="G1625" t="str">
        <f t="shared" si="101"/>
        <v>Fresh From the Field</v>
      </c>
      <c r="H1625">
        <f t="shared" si="102"/>
        <v>93</v>
      </c>
      <c r="I1625">
        <f t="shared" si="103"/>
        <v>33.333333333333329</v>
      </c>
    </row>
    <row r="1626" spans="1:9" ht="15.75" x14ac:dyDescent="0.25">
      <c r="A1626" s="5" t="s">
        <v>303</v>
      </c>
      <c r="B1626" s="5" t="s">
        <v>185</v>
      </c>
      <c r="C1626" s="5" t="s">
        <v>186</v>
      </c>
      <c r="D1626" s="6">
        <v>180</v>
      </c>
      <c r="E1626">
        <f t="shared" si="100"/>
        <v>40</v>
      </c>
      <c r="F1626" s="6">
        <v>0.25</v>
      </c>
      <c r="G1626" t="str">
        <f t="shared" si="101"/>
        <v>Unknown</v>
      </c>
      <c r="H1626">
        <f t="shared" si="102"/>
        <v>45</v>
      </c>
      <c r="I1626">
        <f t="shared" si="103"/>
        <v>-300</v>
      </c>
    </row>
    <row r="1627" spans="1:9" ht="15.75" x14ac:dyDescent="0.25">
      <c r="A1627" s="5" t="s">
        <v>303</v>
      </c>
      <c r="B1627" s="5" t="s">
        <v>20</v>
      </c>
      <c r="C1627" s="5" t="s">
        <v>21</v>
      </c>
      <c r="D1627" s="6">
        <v>45</v>
      </c>
      <c r="E1627">
        <f t="shared" si="100"/>
        <v>30</v>
      </c>
      <c r="F1627" s="6">
        <v>1</v>
      </c>
      <c r="G1627" t="str">
        <f t="shared" si="101"/>
        <v>Unknown</v>
      </c>
      <c r="H1627">
        <f t="shared" si="102"/>
        <v>45</v>
      </c>
      <c r="I1627">
        <f t="shared" si="103"/>
        <v>0</v>
      </c>
    </row>
    <row r="1628" spans="1:9" ht="15.75" x14ac:dyDescent="0.25">
      <c r="A1628" s="5" t="s">
        <v>303</v>
      </c>
      <c r="B1628" s="5" t="s">
        <v>220</v>
      </c>
      <c r="C1628" s="5" t="s">
        <v>221</v>
      </c>
      <c r="D1628" s="6">
        <v>82</v>
      </c>
      <c r="E1628">
        <f t="shared" si="100"/>
        <v>40</v>
      </c>
      <c r="F1628" s="6">
        <v>0.25</v>
      </c>
      <c r="G1628" t="str">
        <f t="shared" si="101"/>
        <v>Unknown</v>
      </c>
      <c r="H1628">
        <f t="shared" si="102"/>
        <v>20.5</v>
      </c>
      <c r="I1628">
        <f t="shared" si="103"/>
        <v>-300</v>
      </c>
    </row>
    <row r="1629" spans="1:9" ht="15.75" x14ac:dyDescent="0.25">
      <c r="A1629" s="5" t="s">
        <v>303</v>
      </c>
      <c r="B1629" s="5" t="s">
        <v>46</v>
      </c>
      <c r="C1629" s="5" t="s">
        <v>47</v>
      </c>
      <c r="D1629" s="6">
        <v>81</v>
      </c>
      <c r="E1629">
        <f t="shared" si="100"/>
        <v>64</v>
      </c>
      <c r="F1629" s="6">
        <v>0.25</v>
      </c>
      <c r="G1629" t="str">
        <f t="shared" si="101"/>
        <v>Sprout &amp; Harvest Farm</v>
      </c>
      <c r="H1629">
        <f t="shared" si="102"/>
        <v>20.25</v>
      </c>
      <c r="I1629">
        <f t="shared" si="103"/>
        <v>-300</v>
      </c>
    </row>
    <row r="1630" spans="1:9" ht="15.75" x14ac:dyDescent="0.25">
      <c r="A1630" s="5" t="s">
        <v>303</v>
      </c>
      <c r="B1630" s="5" t="s">
        <v>110</v>
      </c>
      <c r="C1630" s="5" t="s">
        <v>33</v>
      </c>
      <c r="D1630" s="6">
        <v>55</v>
      </c>
      <c r="E1630">
        <f t="shared" si="100"/>
        <v>21</v>
      </c>
      <c r="F1630" s="6">
        <v>0.1</v>
      </c>
      <c r="G1630" t="str">
        <f t="shared" si="101"/>
        <v>Unknown</v>
      </c>
      <c r="H1630">
        <f t="shared" si="102"/>
        <v>5.5</v>
      </c>
      <c r="I1630">
        <f t="shared" si="103"/>
        <v>-900</v>
      </c>
    </row>
    <row r="1631" spans="1:9" ht="15.75" x14ac:dyDescent="0.25">
      <c r="A1631" s="5" t="s">
        <v>303</v>
      </c>
      <c r="B1631" s="5" t="s">
        <v>85</v>
      </c>
      <c r="C1631" s="5" t="s">
        <v>86</v>
      </c>
      <c r="D1631" s="6">
        <v>545</v>
      </c>
      <c r="E1631">
        <f t="shared" si="100"/>
        <v>40</v>
      </c>
      <c r="F1631" s="6">
        <v>0.5</v>
      </c>
      <c r="G1631" t="str">
        <f t="shared" si="101"/>
        <v>Unknown</v>
      </c>
      <c r="H1631">
        <f t="shared" si="102"/>
        <v>272.5</v>
      </c>
      <c r="I1631">
        <f t="shared" si="103"/>
        <v>-100</v>
      </c>
    </row>
    <row r="1632" spans="1:9" ht="15.75" x14ac:dyDescent="0.25">
      <c r="A1632" s="5" t="s">
        <v>303</v>
      </c>
      <c r="B1632" s="5" t="s">
        <v>102</v>
      </c>
      <c r="C1632" s="5" t="s">
        <v>103</v>
      </c>
      <c r="D1632" s="6">
        <v>68</v>
      </c>
      <c r="E1632">
        <f t="shared" si="100"/>
        <v>40</v>
      </c>
      <c r="F1632" s="6">
        <v>0.5</v>
      </c>
      <c r="G1632" t="str">
        <f t="shared" si="101"/>
        <v>Unknown</v>
      </c>
      <c r="H1632">
        <f t="shared" si="102"/>
        <v>34</v>
      </c>
      <c r="I1632">
        <f t="shared" si="103"/>
        <v>-100</v>
      </c>
    </row>
    <row r="1633" spans="1:9" ht="15.75" x14ac:dyDescent="0.25">
      <c r="A1633" s="5" t="s">
        <v>303</v>
      </c>
      <c r="B1633" s="5" t="s">
        <v>56</v>
      </c>
      <c r="C1633" s="5" t="s">
        <v>57</v>
      </c>
      <c r="D1633" s="6">
        <v>39</v>
      </c>
      <c r="E1633">
        <f t="shared" si="100"/>
        <v>40</v>
      </c>
      <c r="F1633" s="6">
        <v>1</v>
      </c>
      <c r="G1633" t="str">
        <f t="shared" si="101"/>
        <v>Unknown</v>
      </c>
      <c r="H1633">
        <f t="shared" si="102"/>
        <v>39</v>
      </c>
      <c r="I1633">
        <f t="shared" si="103"/>
        <v>0</v>
      </c>
    </row>
    <row r="1634" spans="1:9" ht="15.75" x14ac:dyDescent="0.25">
      <c r="A1634" s="5" t="s">
        <v>303</v>
      </c>
      <c r="B1634" s="5" t="s">
        <v>183</v>
      </c>
      <c r="C1634" s="5" t="s">
        <v>184</v>
      </c>
      <c r="D1634" s="6">
        <v>40</v>
      </c>
      <c r="E1634">
        <f t="shared" si="100"/>
        <v>40</v>
      </c>
      <c r="F1634" s="6">
        <v>1</v>
      </c>
      <c r="G1634" t="str">
        <f t="shared" si="101"/>
        <v>Unknown</v>
      </c>
      <c r="H1634">
        <f t="shared" si="102"/>
        <v>40</v>
      </c>
      <c r="I1634">
        <f t="shared" si="103"/>
        <v>0</v>
      </c>
    </row>
    <row r="1635" spans="1:9" ht="15.75" x14ac:dyDescent="0.25">
      <c r="A1635" s="5" t="s">
        <v>303</v>
      </c>
      <c r="B1635" s="5" t="s">
        <v>79</v>
      </c>
      <c r="C1635" s="5" t="s">
        <v>80</v>
      </c>
      <c r="D1635" s="6">
        <v>104</v>
      </c>
      <c r="E1635">
        <f t="shared" si="100"/>
        <v>40</v>
      </c>
      <c r="F1635" s="6">
        <v>0.5</v>
      </c>
      <c r="G1635" t="str">
        <f t="shared" si="101"/>
        <v>Unknown</v>
      </c>
      <c r="H1635">
        <f t="shared" si="102"/>
        <v>52</v>
      </c>
      <c r="I1635">
        <f t="shared" si="103"/>
        <v>-100</v>
      </c>
    </row>
    <row r="1636" spans="1:9" ht="15.75" x14ac:dyDescent="0.25">
      <c r="A1636" s="5" t="s">
        <v>303</v>
      </c>
      <c r="B1636" s="5" t="s">
        <v>188</v>
      </c>
      <c r="C1636" s="5" t="s">
        <v>189</v>
      </c>
      <c r="D1636" s="6">
        <v>32</v>
      </c>
      <c r="E1636">
        <f t="shared" si="100"/>
        <v>40</v>
      </c>
      <c r="F1636" s="6">
        <v>2</v>
      </c>
      <c r="G1636" t="str">
        <f t="shared" si="101"/>
        <v>Unknown</v>
      </c>
      <c r="H1636">
        <f t="shared" si="102"/>
        <v>64</v>
      </c>
      <c r="I1636">
        <f t="shared" si="103"/>
        <v>50</v>
      </c>
    </row>
    <row r="1637" spans="1:9" ht="15.75" x14ac:dyDescent="0.25">
      <c r="A1637" s="5" t="s">
        <v>303</v>
      </c>
      <c r="B1637" s="5" t="s">
        <v>74</v>
      </c>
      <c r="C1637" s="5" t="s">
        <v>75</v>
      </c>
      <c r="D1637" s="6">
        <v>16</v>
      </c>
      <c r="E1637">
        <f t="shared" si="100"/>
        <v>40</v>
      </c>
      <c r="F1637" s="6">
        <v>1</v>
      </c>
      <c r="G1637" t="str">
        <f t="shared" si="101"/>
        <v>Unknown</v>
      </c>
      <c r="H1637">
        <f t="shared" si="102"/>
        <v>16</v>
      </c>
      <c r="I1637">
        <f t="shared" si="103"/>
        <v>0</v>
      </c>
    </row>
    <row r="1638" spans="1:9" ht="15.75" x14ac:dyDescent="0.25">
      <c r="A1638" s="5" t="s">
        <v>303</v>
      </c>
      <c r="B1638" s="5" t="s">
        <v>158</v>
      </c>
      <c r="C1638" s="5" t="s">
        <v>159</v>
      </c>
      <c r="D1638" s="6">
        <v>15</v>
      </c>
      <c r="E1638">
        <f t="shared" si="100"/>
        <v>40</v>
      </c>
      <c r="F1638" s="6">
        <v>1</v>
      </c>
      <c r="G1638" t="str">
        <f t="shared" si="101"/>
        <v>Unknown</v>
      </c>
      <c r="H1638">
        <f t="shared" si="102"/>
        <v>15</v>
      </c>
      <c r="I1638">
        <f t="shared" si="103"/>
        <v>0</v>
      </c>
    </row>
    <row r="1639" spans="1:9" ht="15.75" x14ac:dyDescent="0.25">
      <c r="A1639" s="5" t="s">
        <v>304</v>
      </c>
      <c r="B1639" s="5" t="s">
        <v>61</v>
      </c>
      <c r="C1639" s="5" t="s">
        <v>62</v>
      </c>
      <c r="D1639" s="6">
        <v>102</v>
      </c>
      <c r="E1639">
        <f t="shared" si="100"/>
        <v>40</v>
      </c>
      <c r="F1639" s="6">
        <v>4</v>
      </c>
      <c r="G1639" t="str">
        <f t="shared" si="101"/>
        <v>Unknown</v>
      </c>
      <c r="H1639">
        <f t="shared" si="102"/>
        <v>408</v>
      </c>
      <c r="I1639">
        <f t="shared" si="103"/>
        <v>75</v>
      </c>
    </row>
    <row r="1640" spans="1:9" ht="15.75" x14ac:dyDescent="0.25">
      <c r="A1640" s="5" t="s">
        <v>304</v>
      </c>
      <c r="B1640" s="5" t="s">
        <v>63</v>
      </c>
      <c r="C1640" s="5" t="s">
        <v>64</v>
      </c>
      <c r="D1640" s="6">
        <v>102</v>
      </c>
      <c r="E1640">
        <f t="shared" si="100"/>
        <v>40</v>
      </c>
      <c r="F1640" s="6">
        <v>1</v>
      </c>
      <c r="G1640" t="str">
        <f t="shared" si="101"/>
        <v>Unknown</v>
      </c>
      <c r="H1640">
        <f t="shared" si="102"/>
        <v>102</v>
      </c>
      <c r="I1640">
        <f t="shared" si="103"/>
        <v>0</v>
      </c>
    </row>
    <row r="1641" spans="1:9" ht="15.75" x14ac:dyDescent="0.25">
      <c r="A1641" s="5" t="s">
        <v>304</v>
      </c>
      <c r="B1641" s="5" t="s">
        <v>193</v>
      </c>
      <c r="C1641" s="5" t="s">
        <v>194</v>
      </c>
      <c r="D1641" s="6">
        <v>255</v>
      </c>
      <c r="E1641">
        <f t="shared" si="100"/>
        <v>40</v>
      </c>
      <c r="F1641" s="6">
        <v>1</v>
      </c>
      <c r="G1641" t="str">
        <f t="shared" si="101"/>
        <v>Unknown</v>
      </c>
      <c r="H1641">
        <f t="shared" si="102"/>
        <v>255</v>
      </c>
      <c r="I1641">
        <f t="shared" si="103"/>
        <v>0</v>
      </c>
    </row>
    <row r="1642" spans="1:9" ht="15.75" x14ac:dyDescent="0.25">
      <c r="A1642" s="5" t="s">
        <v>304</v>
      </c>
      <c r="B1642" s="5" t="s">
        <v>105</v>
      </c>
      <c r="C1642" s="5" t="s">
        <v>106</v>
      </c>
      <c r="D1642" s="6">
        <v>37</v>
      </c>
      <c r="E1642">
        <f t="shared" si="100"/>
        <v>40</v>
      </c>
      <c r="F1642" s="6">
        <v>0.25</v>
      </c>
      <c r="G1642" t="str">
        <f t="shared" si="101"/>
        <v>Unknown</v>
      </c>
      <c r="H1642">
        <f t="shared" si="102"/>
        <v>9.25</v>
      </c>
      <c r="I1642">
        <f t="shared" si="103"/>
        <v>-300</v>
      </c>
    </row>
    <row r="1643" spans="1:9" ht="15.75" x14ac:dyDescent="0.25">
      <c r="A1643" s="5" t="s">
        <v>304</v>
      </c>
      <c r="B1643" s="5" t="s">
        <v>20</v>
      </c>
      <c r="C1643" s="5" t="s">
        <v>21</v>
      </c>
      <c r="D1643" s="6">
        <v>45</v>
      </c>
      <c r="E1643">
        <f t="shared" si="100"/>
        <v>30</v>
      </c>
      <c r="F1643" s="6">
        <v>2</v>
      </c>
      <c r="G1643" t="str">
        <f t="shared" si="101"/>
        <v>Unknown</v>
      </c>
      <c r="H1643">
        <f t="shared" si="102"/>
        <v>90</v>
      </c>
      <c r="I1643">
        <f t="shared" si="103"/>
        <v>50</v>
      </c>
    </row>
    <row r="1644" spans="1:9" ht="15.75" x14ac:dyDescent="0.25">
      <c r="A1644" s="5" t="s">
        <v>304</v>
      </c>
      <c r="B1644" s="5" t="s">
        <v>44</v>
      </c>
      <c r="C1644" s="5" t="s">
        <v>45</v>
      </c>
      <c r="D1644" s="6">
        <v>22</v>
      </c>
      <c r="E1644">
        <f t="shared" si="100"/>
        <v>14</v>
      </c>
      <c r="F1644" s="6">
        <v>1</v>
      </c>
      <c r="G1644" t="str">
        <f t="shared" si="101"/>
        <v>Sprout &amp; Harvest Farm</v>
      </c>
      <c r="H1644">
        <f t="shared" si="102"/>
        <v>22</v>
      </c>
      <c r="I1644">
        <f t="shared" si="103"/>
        <v>0</v>
      </c>
    </row>
    <row r="1645" spans="1:9" ht="15.75" x14ac:dyDescent="0.25">
      <c r="A1645" s="5" t="s">
        <v>304</v>
      </c>
      <c r="B1645" s="5" t="s">
        <v>26</v>
      </c>
      <c r="C1645" s="5" t="s">
        <v>27</v>
      </c>
      <c r="D1645" s="6">
        <v>49</v>
      </c>
      <c r="E1645">
        <f t="shared" si="100"/>
        <v>33</v>
      </c>
      <c r="F1645" s="6">
        <v>2</v>
      </c>
      <c r="G1645" t="str">
        <f t="shared" si="101"/>
        <v>Vibrant Veggies</v>
      </c>
      <c r="H1645">
        <f t="shared" si="102"/>
        <v>98</v>
      </c>
      <c r="I1645">
        <f t="shared" si="103"/>
        <v>50</v>
      </c>
    </row>
    <row r="1646" spans="1:9" ht="15.75" x14ac:dyDescent="0.25">
      <c r="A1646" s="5" t="s">
        <v>304</v>
      </c>
      <c r="B1646" s="5" t="s">
        <v>100</v>
      </c>
      <c r="C1646" s="5" t="s">
        <v>101</v>
      </c>
      <c r="D1646" s="6">
        <v>21</v>
      </c>
      <c r="E1646">
        <f t="shared" si="100"/>
        <v>40</v>
      </c>
      <c r="F1646" s="6">
        <v>4</v>
      </c>
      <c r="G1646" t="str">
        <f t="shared" si="101"/>
        <v>Unknown</v>
      </c>
      <c r="H1646">
        <f t="shared" si="102"/>
        <v>84</v>
      </c>
      <c r="I1646">
        <f t="shared" si="103"/>
        <v>75</v>
      </c>
    </row>
    <row r="1647" spans="1:9" ht="15.75" x14ac:dyDescent="0.25">
      <c r="A1647" s="5" t="s">
        <v>304</v>
      </c>
      <c r="B1647" s="5" t="s">
        <v>83</v>
      </c>
      <c r="C1647" s="5" t="s">
        <v>84</v>
      </c>
      <c r="D1647" s="6">
        <v>56</v>
      </c>
      <c r="E1647">
        <f t="shared" si="100"/>
        <v>40</v>
      </c>
      <c r="F1647" s="6">
        <v>1</v>
      </c>
      <c r="G1647" t="str">
        <f t="shared" si="101"/>
        <v>Unknown</v>
      </c>
      <c r="H1647">
        <f t="shared" si="102"/>
        <v>56</v>
      </c>
      <c r="I1647">
        <f t="shared" si="103"/>
        <v>0</v>
      </c>
    </row>
    <row r="1648" spans="1:9" ht="15.75" x14ac:dyDescent="0.25">
      <c r="A1648" s="5" t="s">
        <v>304</v>
      </c>
      <c r="B1648" s="5" t="s">
        <v>30</v>
      </c>
      <c r="C1648" s="5" t="s">
        <v>31</v>
      </c>
      <c r="D1648" s="6">
        <v>39</v>
      </c>
      <c r="E1648">
        <f t="shared" si="100"/>
        <v>34</v>
      </c>
      <c r="F1648" s="6">
        <v>2</v>
      </c>
      <c r="G1648" t="str">
        <f t="shared" si="101"/>
        <v>Unknown</v>
      </c>
      <c r="H1648">
        <f t="shared" si="102"/>
        <v>78</v>
      </c>
      <c r="I1648">
        <f t="shared" si="103"/>
        <v>50</v>
      </c>
    </row>
    <row r="1649" spans="1:9" ht="15.75" x14ac:dyDescent="0.25">
      <c r="A1649" s="5" t="s">
        <v>304</v>
      </c>
      <c r="B1649" s="5" t="s">
        <v>110</v>
      </c>
      <c r="C1649" s="5" t="s">
        <v>33</v>
      </c>
      <c r="D1649" s="6">
        <v>55</v>
      </c>
      <c r="E1649">
        <f t="shared" si="100"/>
        <v>21</v>
      </c>
      <c r="F1649" s="6">
        <v>0.2</v>
      </c>
      <c r="G1649" t="str">
        <f t="shared" si="101"/>
        <v>Unknown</v>
      </c>
      <c r="H1649">
        <f t="shared" si="102"/>
        <v>11</v>
      </c>
      <c r="I1649">
        <f t="shared" si="103"/>
        <v>-400</v>
      </c>
    </row>
    <row r="1650" spans="1:9" ht="15.75" x14ac:dyDescent="0.25">
      <c r="A1650" s="5" t="s">
        <v>304</v>
      </c>
      <c r="B1650" s="5" t="s">
        <v>148</v>
      </c>
      <c r="C1650" s="5" t="s">
        <v>149</v>
      </c>
      <c r="D1650" s="6">
        <v>370</v>
      </c>
      <c r="E1650">
        <f t="shared" si="100"/>
        <v>40</v>
      </c>
      <c r="F1650" s="6">
        <v>2</v>
      </c>
      <c r="G1650" t="str">
        <f t="shared" si="101"/>
        <v>Unknown</v>
      </c>
      <c r="H1650">
        <f t="shared" si="102"/>
        <v>740</v>
      </c>
      <c r="I1650">
        <f t="shared" si="103"/>
        <v>50</v>
      </c>
    </row>
    <row r="1651" spans="1:9" ht="15.75" x14ac:dyDescent="0.25">
      <c r="A1651" s="5" t="s">
        <v>304</v>
      </c>
      <c r="B1651" s="5" t="s">
        <v>36</v>
      </c>
      <c r="C1651" s="5" t="s">
        <v>37</v>
      </c>
      <c r="D1651" s="6">
        <v>33</v>
      </c>
      <c r="E1651">
        <f t="shared" si="100"/>
        <v>30</v>
      </c>
      <c r="F1651" s="6">
        <v>1</v>
      </c>
      <c r="G1651" t="str">
        <f t="shared" si="101"/>
        <v>Unknown</v>
      </c>
      <c r="H1651">
        <f t="shared" si="102"/>
        <v>33</v>
      </c>
      <c r="I1651">
        <f t="shared" si="103"/>
        <v>0</v>
      </c>
    </row>
    <row r="1652" spans="1:9" ht="15.75" x14ac:dyDescent="0.25">
      <c r="A1652" s="5" t="s">
        <v>304</v>
      </c>
      <c r="B1652" s="5" t="s">
        <v>68</v>
      </c>
      <c r="C1652" s="5" t="s">
        <v>69</v>
      </c>
      <c r="D1652" s="6">
        <v>40</v>
      </c>
      <c r="E1652">
        <f t="shared" si="100"/>
        <v>40</v>
      </c>
      <c r="F1652" s="6">
        <v>10</v>
      </c>
      <c r="G1652" t="str">
        <f t="shared" si="101"/>
        <v>Unknown</v>
      </c>
      <c r="H1652">
        <f t="shared" si="102"/>
        <v>400</v>
      </c>
      <c r="I1652">
        <f t="shared" si="103"/>
        <v>90</v>
      </c>
    </row>
    <row r="1653" spans="1:9" ht="15.75" x14ac:dyDescent="0.25">
      <c r="A1653" s="5" t="s">
        <v>304</v>
      </c>
      <c r="B1653" s="5" t="s">
        <v>171</v>
      </c>
      <c r="C1653" s="5" t="s">
        <v>172</v>
      </c>
      <c r="D1653" s="6">
        <v>240</v>
      </c>
      <c r="E1653">
        <f t="shared" si="100"/>
        <v>40</v>
      </c>
      <c r="F1653" s="6">
        <v>1</v>
      </c>
      <c r="G1653" t="str">
        <f t="shared" si="101"/>
        <v>Unknown</v>
      </c>
      <c r="H1653">
        <f t="shared" si="102"/>
        <v>240</v>
      </c>
      <c r="I1653">
        <f t="shared" si="103"/>
        <v>0</v>
      </c>
    </row>
    <row r="1654" spans="1:9" ht="15.75" x14ac:dyDescent="0.25">
      <c r="A1654" s="5" t="s">
        <v>304</v>
      </c>
      <c r="B1654" s="5" t="s">
        <v>12</v>
      </c>
      <c r="C1654" s="5" t="s">
        <v>13</v>
      </c>
      <c r="D1654" s="6">
        <v>79</v>
      </c>
      <c r="E1654">
        <f t="shared" si="100"/>
        <v>40</v>
      </c>
      <c r="F1654" s="6">
        <v>0.25</v>
      </c>
      <c r="G1654" t="str">
        <f t="shared" si="101"/>
        <v>Unknown</v>
      </c>
      <c r="H1654">
        <f t="shared" si="102"/>
        <v>19.75</v>
      </c>
      <c r="I1654">
        <f t="shared" si="103"/>
        <v>-300</v>
      </c>
    </row>
    <row r="1655" spans="1:9" ht="15.75" x14ac:dyDescent="0.25">
      <c r="A1655" s="5" t="s">
        <v>304</v>
      </c>
      <c r="B1655" s="5" t="s">
        <v>18</v>
      </c>
      <c r="C1655" s="5" t="s">
        <v>19</v>
      </c>
      <c r="D1655" s="6">
        <v>80</v>
      </c>
      <c r="E1655">
        <f t="shared" si="100"/>
        <v>55</v>
      </c>
      <c r="F1655" s="6">
        <v>2</v>
      </c>
      <c r="G1655" t="str">
        <f t="shared" si="101"/>
        <v>Unknown</v>
      </c>
      <c r="H1655">
        <f t="shared" si="102"/>
        <v>160</v>
      </c>
      <c r="I1655">
        <f t="shared" si="103"/>
        <v>50</v>
      </c>
    </row>
    <row r="1656" spans="1:9" ht="15.75" x14ac:dyDescent="0.25">
      <c r="A1656" s="5" t="s">
        <v>304</v>
      </c>
      <c r="B1656" s="5" t="s">
        <v>14</v>
      </c>
      <c r="C1656" s="5" t="s">
        <v>15</v>
      </c>
      <c r="D1656" s="6">
        <v>112</v>
      </c>
      <c r="E1656">
        <f t="shared" si="100"/>
        <v>40</v>
      </c>
      <c r="F1656" s="6">
        <v>0.5</v>
      </c>
      <c r="G1656" t="str">
        <f t="shared" si="101"/>
        <v>Unknown</v>
      </c>
      <c r="H1656">
        <f t="shared" si="102"/>
        <v>56</v>
      </c>
      <c r="I1656">
        <f t="shared" si="103"/>
        <v>-100</v>
      </c>
    </row>
    <row r="1657" spans="1:9" ht="15.75" x14ac:dyDescent="0.25">
      <c r="A1657" s="5" t="s">
        <v>304</v>
      </c>
      <c r="B1657" s="5" t="s">
        <v>89</v>
      </c>
      <c r="C1657" s="5" t="s">
        <v>90</v>
      </c>
      <c r="D1657" s="6">
        <v>69</v>
      </c>
      <c r="E1657">
        <f t="shared" si="100"/>
        <v>40</v>
      </c>
      <c r="F1657" s="6">
        <v>0.5</v>
      </c>
      <c r="G1657" t="str">
        <f t="shared" si="101"/>
        <v>Unknown</v>
      </c>
      <c r="H1657">
        <f t="shared" si="102"/>
        <v>34.5</v>
      </c>
      <c r="I1657">
        <f t="shared" si="103"/>
        <v>-100</v>
      </c>
    </row>
    <row r="1658" spans="1:9" ht="15.75" x14ac:dyDescent="0.25">
      <c r="A1658" s="5" t="s">
        <v>304</v>
      </c>
      <c r="B1658" s="5" t="s">
        <v>70</v>
      </c>
      <c r="C1658" s="5" t="s">
        <v>71</v>
      </c>
      <c r="D1658" s="6">
        <v>39</v>
      </c>
      <c r="E1658">
        <f t="shared" si="100"/>
        <v>40</v>
      </c>
      <c r="F1658" s="6">
        <v>1</v>
      </c>
      <c r="G1658" t="str">
        <f t="shared" si="101"/>
        <v>Unknown</v>
      </c>
      <c r="H1658">
        <f t="shared" si="102"/>
        <v>39</v>
      </c>
      <c r="I1658">
        <f t="shared" si="103"/>
        <v>0</v>
      </c>
    </row>
    <row r="1659" spans="1:9" ht="15.75" x14ac:dyDescent="0.25">
      <c r="A1659" s="5" t="s">
        <v>304</v>
      </c>
      <c r="B1659" s="5" t="s">
        <v>32</v>
      </c>
      <c r="C1659" s="5" t="s">
        <v>33</v>
      </c>
      <c r="D1659" s="6">
        <v>75</v>
      </c>
      <c r="E1659">
        <f t="shared" si="100"/>
        <v>21</v>
      </c>
      <c r="F1659" s="6">
        <v>0.25</v>
      </c>
      <c r="G1659" t="str">
        <f t="shared" si="101"/>
        <v>Unknown</v>
      </c>
      <c r="H1659">
        <f t="shared" si="102"/>
        <v>18.75</v>
      </c>
      <c r="I1659">
        <f t="shared" si="103"/>
        <v>-300</v>
      </c>
    </row>
    <row r="1660" spans="1:9" ht="15.75" x14ac:dyDescent="0.25">
      <c r="A1660" s="5" t="s">
        <v>304</v>
      </c>
      <c r="B1660" s="5" t="s">
        <v>34</v>
      </c>
      <c r="C1660" s="5" t="s">
        <v>35</v>
      </c>
      <c r="D1660" s="6">
        <v>62</v>
      </c>
      <c r="E1660">
        <f t="shared" si="100"/>
        <v>33</v>
      </c>
      <c r="F1660" s="6">
        <v>0.5</v>
      </c>
      <c r="G1660" t="str">
        <f t="shared" si="101"/>
        <v>Fresh From the Field</v>
      </c>
      <c r="H1660">
        <f t="shared" si="102"/>
        <v>31</v>
      </c>
      <c r="I1660">
        <f t="shared" si="103"/>
        <v>-100</v>
      </c>
    </row>
    <row r="1661" spans="1:9" ht="15.75" x14ac:dyDescent="0.25">
      <c r="A1661" s="5" t="s">
        <v>304</v>
      </c>
      <c r="B1661" s="5" t="s">
        <v>77</v>
      </c>
      <c r="C1661" s="5" t="s">
        <v>78</v>
      </c>
      <c r="D1661" s="6">
        <v>70</v>
      </c>
      <c r="E1661">
        <f t="shared" si="100"/>
        <v>40</v>
      </c>
      <c r="F1661" s="6">
        <v>0.5</v>
      </c>
      <c r="G1661" t="str">
        <f t="shared" si="101"/>
        <v>Unknown</v>
      </c>
      <c r="H1661">
        <f t="shared" si="102"/>
        <v>35</v>
      </c>
      <c r="I1661">
        <f t="shared" si="103"/>
        <v>-100</v>
      </c>
    </row>
    <row r="1662" spans="1:9" ht="15.75" x14ac:dyDescent="0.25">
      <c r="A1662" s="5" t="s">
        <v>304</v>
      </c>
      <c r="B1662" s="5" t="s">
        <v>225</v>
      </c>
      <c r="C1662" s="5" t="s">
        <v>226</v>
      </c>
      <c r="D1662" s="6">
        <v>78</v>
      </c>
      <c r="E1662">
        <f t="shared" si="100"/>
        <v>40</v>
      </c>
      <c r="F1662" s="6">
        <v>0.5</v>
      </c>
      <c r="G1662" t="str">
        <f t="shared" si="101"/>
        <v>Unknown</v>
      </c>
      <c r="H1662">
        <f t="shared" si="102"/>
        <v>39</v>
      </c>
      <c r="I1662">
        <f t="shared" si="103"/>
        <v>-100</v>
      </c>
    </row>
    <row r="1663" spans="1:9" ht="15.75" x14ac:dyDescent="0.25">
      <c r="A1663" s="5" t="s">
        <v>304</v>
      </c>
      <c r="B1663" s="5" t="s">
        <v>222</v>
      </c>
      <c r="C1663" s="5" t="s">
        <v>223</v>
      </c>
      <c r="D1663" s="6">
        <v>55</v>
      </c>
      <c r="E1663">
        <f t="shared" si="100"/>
        <v>40</v>
      </c>
      <c r="F1663" s="6">
        <v>5</v>
      </c>
      <c r="G1663" t="str">
        <f t="shared" si="101"/>
        <v>Unknown</v>
      </c>
      <c r="H1663">
        <f t="shared" si="102"/>
        <v>275</v>
      </c>
      <c r="I1663">
        <f t="shared" si="103"/>
        <v>80</v>
      </c>
    </row>
    <row r="1664" spans="1:9" ht="15.75" x14ac:dyDescent="0.25">
      <c r="A1664" s="5" t="s">
        <v>262</v>
      </c>
      <c r="B1664" s="5" t="s">
        <v>38</v>
      </c>
      <c r="C1664" s="5" t="s">
        <v>39</v>
      </c>
      <c r="D1664" s="6">
        <v>21</v>
      </c>
      <c r="E1664">
        <f t="shared" si="100"/>
        <v>11</v>
      </c>
      <c r="F1664" s="6">
        <v>5</v>
      </c>
      <c r="G1664" t="str">
        <f t="shared" si="101"/>
        <v>Unknown</v>
      </c>
      <c r="H1664">
        <f t="shared" si="102"/>
        <v>105</v>
      </c>
      <c r="I1664">
        <f t="shared" si="103"/>
        <v>80</v>
      </c>
    </row>
    <row r="1665" spans="1:9" ht="15.75" x14ac:dyDescent="0.25">
      <c r="A1665" s="5" t="s">
        <v>262</v>
      </c>
      <c r="B1665" s="5" t="s">
        <v>40</v>
      </c>
      <c r="C1665" s="5" t="s">
        <v>41</v>
      </c>
      <c r="D1665" s="6">
        <v>23</v>
      </c>
      <c r="E1665">
        <f t="shared" si="100"/>
        <v>20</v>
      </c>
      <c r="F1665" s="6">
        <v>5</v>
      </c>
      <c r="G1665" t="str">
        <f t="shared" si="101"/>
        <v>Unknown</v>
      </c>
      <c r="H1665">
        <f t="shared" si="102"/>
        <v>115</v>
      </c>
      <c r="I1665">
        <f t="shared" si="103"/>
        <v>80</v>
      </c>
    </row>
    <row r="1666" spans="1:9" ht="15.75" x14ac:dyDescent="0.25">
      <c r="A1666" s="5" t="s">
        <v>262</v>
      </c>
      <c r="B1666" s="5" t="s">
        <v>249</v>
      </c>
      <c r="C1666" s="5" t="s">
        <v>250</v>
      </c>
      <c r="D1666" s="6">
        <v>25</v>
      </c>
      <c r="E1666">
        <f t="shared" si="100"/>
        <v>40</v>
      </c>
      <c r="F1666" s="6">
        <v>3</v>
      </c>
      <c r="G1666" t="str">
        <f t="shared" si="101"/>
        <v>Unknown</v>
      </c>
      <c r="H1666">
        <f t="shared" si="102"/>
        <v>75</v>
      </c>
      <c r="I1666">
        <f t="shared" si="103"/>
        <v>66.666666666666657</v>
      </c>
    </row>
    <row r="1667" spans="1:9" ht="15.75" x14ac:dyDescent="0.25">
      <c r="A1667" s="5" t="s">
        <v>262</v>
      </c>
      <c r="B1667" s="5" t="s">
        <v>24</v>
      </c>
      <c r="C1667" s="5" t="s">
        <v>25</v>
      </c>
      <c r="D1667" s="6">
        <v>36</v>
      </c>
      <c r="E1667">
        <f t="shared" ref="E1667:E1730" si="104">IF(C1667="Orange",67,IF(C1667="Tomato",55,IF(C1667="Potato",30,IF(C1667="Pineapple",20,IF(C1667="Grapes",10,IF(C1667="Spinach",33,IF(C1667="Strawberry",90,IF(C1667="Cucumber",34,IF(C1667="Mango",21,IF(C1667="Watermelon",33,IF(C1667="Broccoli",30,IF(C1667="Kiwi",11,IF(C1667="Lemon",20,IF(C1667="Avocado",10,IF(C1667="Cauliflower",14,IF(C1667="Pear",64,IF(C1667="Blueberry",99,IF(C1667="Bell Pepper",65,40)))))))))))))))))
)</f>
        <v>10</v>
      </c>
      <c r="F1667" s="6">
        <v>1</v>
      </c>
      <c r="G1667" t="str">
        <f t="shared" ref="G1667:G1730" si="105">IF(C1667="Pear", "Sprout &amp; Harvest Farm",
IF(C1667="Pineapple", "Sun-Kissed Produce",
IF(C1667="Watermelon", "Fresh From the Field",
IF(C1667="Bell Pepper", "Valley's Bounty",
IF(C1667="Blueberry", "Vibrant Veggies",
IF(C1667="Grapes", "Root to Table Farms",
IF(C1667="Cauliflower", "Sprout &amp; Harvest Farm",
IF(C1667="Spinach", "Vibrant Veggies",
IF(C1667="Avocado", "Fresh From the Field",
IF(C1667="Strawberry", "Sun-Kissed Produce",
"Unknown"))))))))))</f>
        <v>Root to Table Farms</v>
      </c>
      <c r="H1667">
        <f t="shared" ref="H1667:H1730" si="106">D1667*F1667</f>
        <v>36</v>
      </c>
      <c r="I1667">
        <f t="shared" ref="I1667:I1730" si="107">((H1667-D1667)/H1667)*100</f>
        <v>0</v>
      </c>
    </row>
    <row r="1668" spans="1:9" ht="15.75" x14ac:dyDescent="0.25">
      <c r="A1668" s="5" t="s">
        <v>262</v>
      </c>
      <c r="B1668" s="5" t="s">
        <v>30</v>
      </c>
      <c r="C1668" s="5" t="s">
        <v>31</v>
      </c>
      <c r="D1668" s="6">
        <v>32</v>
      </c>
      <c r="E1668">
        <f t="shared" si="104"/>
        <v>34</v>
      </c>
      <c r="F1668" s="6">
        <v>2</v>
      </c>
      <c r="G1668" t="str">
        <f t="shared" si="105"/>
        <v>Unknown</v>
      </c>
      <c r="H1668">
        <f t="shared" si="106"/>
        <v>64</v>
      </c>
      <c r="I1668">
        <f t="shared" si="107"/>
        <v>50</v>
      </c>
    </row>
    <row r="1669" spans="1:9" ht="15.75" x14ac:dyDescent="0.25">
      <c r="A1669" s="5" t="s">
        <v>262</v>
      </c>
      <c r="B1669" s="5" t="s">
        <v>36</v>
      </c>
      <c r="C1669" s="5" t="s">
        <v>37</v>
      </c>
      <c r="D1669" s="6">
        <v>31</v>
      </c>
      <c r="E1669">
        <f t="shared" si="104"/>
        <v>30</v>
      </c>
      <c r="F1669" s="6">
        <v>2</v>
      </c>
      <c r="G1669" t="str">
        <f t="shared" si="105"/>
        <v>Unknown</v>
      </c>
      <c r="H1669">
        <f t="shared" si="106"/>
        <v>62</v>
      </c>
      <c r="I1669">
        <f t="shared" si="107"/>
        <v>50</v>
      </c>
    </row>
    <row r="1670" spans="1:9" ht="15.75" x14ac:dyDescent="0.25">
      <c r="A1670" s="5" t="s">
        <v>262</v>
      </c>
      <c r="B1670" s="5" t="s">
        <v>68</v>
      </c>
      <c r="C1670" s="5" t="s">
        <v>69</v>
      </c>
      <c r="D1670" s="6">
        <v>38</v>
      </c>
      <c r="E1670">
        <f t="shared" si="104"/>
        <v>40</v>
      </c>
      <c r="F1670" s="6">
        <v>5</v>
      </c>
      <c r="G1670" t="str">
        <f t="shared" si="105"/>
        <v>Unknown</v>
      </c>
      <c r="H1670">
        <f t="shared" si="106"/>
        <v>190</v>
      </c>
      <c r="I1670">
        <f t="shared" si="107"/>
        <v>80</v>
      </c>
    </row>
    <row r="1671" spans="1:9" ht="15.75" x14ac:dyDescent="0.25">
      <c r="A1671" s="5" t="s">
        <v>262</v>
      </c>
      <c r="B1671" s="5" t="s">
        <v>145</v>
      </c>
      <c r="C1671" s="5" t="s">
        <v>146</v>
      </c>
      <c r="D1671" s="6">
        <v>23</v>
      </c>
      <c r="E1671">
        <f t="shared" si="104"/>
        <v>40</v>
      </c>
      <c r="F1671" s="6">
        <v>5</v>
      </c>
      <c r="G1671" t="str">
        <f t="shared" si="105"/>
        <v>Unknown</v>
      </c>
      <c r="H1671">
        <f t="shared" si="106"/>
        <v>115</v>
      </c>
      <c r="I1671">
        <f t="shared" si="107"/>
        <v>80</v>
      </c>
    </row>
    <row r="1672" spans="1:9" ht="15.75" x14ac:dyDescent="0.25">
      <c r="A1672" s="5" t="s">
        <v>262</v>
      </c>
      <c r="B1672" s="5" t="s">
        <v>12</v>
      </c>
      <c r="C1672" s="5" t="s">
        <v>13</v>
      </c>
      <c r="D1672" s="6">
        <v>100</v>
      </c>
      <c r="E1672">
        <f t="shared" si="104"/>
        <v>40</v>
      </c>
      <c r="F1672" s="6">
        <v>0.25</v>
      </c>
      <c r="G1672" t="str">
        <f t="shared" si="105"/>
        <v>Unknown</v>
      </c>
      <c r="H1672">
        <f t="shared" si="106"/>
        <v>25</v>
      </c>
      <c r="I1672">
        <f t="shared" si="107"/>
        <v>-300</v>
      </c>
    </row>
    <row r="1673" spans="1:9" ht="15.75" x14ac:dyDescent="0.25">
      <c r="A1673" s="5" t="s">
        <v>262</v>
      </c>
      <c r="B1673" s="5" t="s">
        <v>44</v>
      </c>
      <c r="C1673" s="5" t="s">
        <v>45</v>
      </c>
      <c r="D1673" s="6">
        <v>23</v>
      </c>
      <c r="E1673">
        <f t="shared" si="104"/>
        <v>14</v>
      </c>
      <c r="F1673" s="6">
        <v>2</v>
      </c>
      <c r="G1673" t="str">
        <f t="shared" si="105"/>
        <v>Sprout &amp; Harvest Farm</v>
      </c>
      <c r="H1673">
        <f t="shared" si="106"/>
        <v>46</v>
      </c>
      <c r="I1673">
        <f t="shared" si="107"/>
        <v>50</v>
      </c>
    </row>
    <row r="1674" spans="1:9" ht="15.75" x14ac:dyDescent="0.25">
      <c r="A1674" s="5" t="s">
        <v>262</v>
      </c>
      <c r="B1674" s="5" t="s">
        <v>123</v>
      </c>
      <c r="C1674" s="5" t="s">
        <v>124</v>
      </c>
      <c r="D1674" s="6">
        <v>23</v>
      </c>
      <c r="E1674">
        <f t="shared" si="104"/>
        <v>40</v>
      </c>
      <c r="F1674" s="6">
        <v>5</v>
      </c>
      <c r="G1674" t="str">
        <f t="shared" si="105"/>
        <v>Unknown</v>
      </c>
      <c r="H1674">
        <f t="shared" si="106"/>
        <v>115</v>
      </c>
      <c r="I1674">
        <f t="shared" si="107"/>
        <v>80</v>
      </c>
    </row>
    <row r="1675" spans="1:9" ht="15.75" x14ac:dyDescent="0.25">
      <c r="A1675" s="5" t="s">
        <v>262</v>
      </c>
      <c r="B1675" s="5" t="s">
        <v>48</v>
      </c>
      <c r="C1675" s="5" t="s">
        <v>49</v>
      </c>
      <c r="D1675" s="6">
        <v>113</v>
      </c>
      <c r="E1675">
        <f t="shared" si="104"/>
        <v>99</v>
      </c>
      <c r="F1675" s="6">
        <v>0.5</v>
      </c>
      <c r="G1675" t="str">
        <f t="shared" si="105"/>
        <v>Vibrant Veggies</v>
      </c>
      <c r="H1675">
        <f t="shared" si="106"/>
        <v>56.5</v>
      </c>
      <c r="I1675">
        <f t="shared" si="107"/>
        <v>-100</v>
      </c>
    </row>
    <row r="1676" spans="1:9" ht="15.75" x14ac:dyDescent="0.25">
      <c r="A1676" s="5" t="s">
        <v>262</v>
      </c>
      <c r="B1676" s="5" t="s">
        <v>14</v>
      </c>
      <c r="C1676" s="5" t="s">
        <v>15</v>
      </c>
      <c r="D1676" s="6">
        <v>100</v>
      </c>
      <c r="E1676">
        <f t="shared" si="104"/>
        <v>40</v>
      </c>
      <c r="F1676" s="6">
        <v>0.5</v>
      </c>
      <c r="G1676" t="str">
        <f t="shared" si="105"/>
        <v>Unknown</v>
      </c>
      <c r="H1676">
        <f t="shared" si="106"/>
        <v>50</v>
      </c>
      <c r="I1676">
        <f t="shared" si="107"/>
        <v>-100</v>
      </c>
    </row>
    <row r="1677" spans="1:9" ht="15.75" x14ac:dyDescent="0.25">
      <c r="A1677" s="5" t="s">
        <v>262</v>
      </c>
      <c r="B1677" s="5" t="s">
        <v>105</v>
      </c>
      <c r="C1677" s="5" t="s">
        <v>106</v>
      </c>
      <c r="D1677" s="6">
        <v>29</v>
      </c>
      <c r="E1677">
        <f t="shared" si="104"/>
        <v>40</v>
      </c>
      <c r="F1677" s="6">
        <v>1</v>
      </c>
      <c r="G1677" t="str">
        <f t="shared" si="105"/>
        <v>Unknown</v>
      </c>
      <c r="H1677">
        <f t="shared" si="106"/>
        <v>29</v>
      </c>
      <c r="I1677">
        <f t="shared" si="107"/>
        <v>0</v>
      </c>
    </row>
    <row r="1678" spans="1:9" ht="15.75" x14ac:dyDescent="0.25">
      <c r="A1678" s="5" t="s">
        <v>262</v>
      </c>
      <c r="B1678" s="5" t="s">
        <v>162</v>
      </c>
      <c r="C1678" s="5" t="s">
        <v>163</v>
      </c>
      <c r="D1678" s="6">
        <v>40</v>
      </c>
      <c r="E1678">
        <f t="shared" si="104"/>
        <v>40</v>
      </c>
      <c r="F1678" s="6">
        <v>1</v>
      </c>
      <c r="G1678" t="str">
        <f t="shared" si="105"/>
        <v>Unknown</v>
      </c>
      <c r="H1678">
        <f t="shared" si="106"/>
        <v>40</v>
      </c>
      <c r="I1678">
        <f t="shared" si="107"/>
        <v>0</v>
      </c>
    </row>
    <row r="1679" spans="1:9" ht="15.75" x14ac:dyDescent="0.25">
      <c r="A1679" s="5" t="s">
        <v>262</v>
      </c>
      <c r="B1679" s="5" t="s">
        <v>110</v>
      </c>
      <c r="C1679" s="5" t="s">
        <v>33</v>
      </c>
      <c r="D1679" s="6">
        <v>51</v>
      </c>
      <c r="E1679">
        <f t="shared" si="104"/>
        <v>21</v>
      </c>
      <c r="F1679" s="6">
        <v>0.3</v>
      </c>
      <c r="G1679" t="str">
        <f t="shared" si="105"/>
        <v>Unknown</v>
      </c>
      <c r="H1679">
        <f t="shared" si="106"/>
        <v>15.299999999999999</v>
      </c>
      <c r="I1679">
        <f t="shared" si="107"/>
        <v>-233.33333333333334</v>
      </c>
    </row>
    <row r="1680" spans="1:9" ht="15.75" x14ac:dyDescent="0.25">
      <c r="A1680" s="5" t="s">
        <v>262</v>
      </c>
      <c r="B1680" s="5" t="s">
        <v>193</v>
      </c>
      <c r="C1680" s="5" t="s">
        <v>194</v>
      </c>
      <c r="D1680" s="6">
        <v>252</v>
      </c>
      <c r="E1680">
        <f t="shared" si="104"/>
        <v>40</v>
      </c>
      <c r="F1680" s="6">
        <v>1</v>
      </c>
      <c r="G1680" t="str">
        <f t="shared" si="105"/>
        <v>Unknown</v>
      </c>
      <c r="H1680">
        <f t="shared" si="106"/>
        <v>252</v>
      </c>
      <c r="I1680">
        <f t="shared" si="107"/>
        <v>0</v>
      </c>
    </row>
    <row r="1681" spans="1:9" ht="15.75" x14ac:dyDescent="0.25">
      <c r="A1681" s="5" t="s">
        <v>262</v>
      </c>
      <c r="B1681" s="5" t="s">
        <v>20</v>
      </c>
      <c r="C1681" s="5" t="s">
        <v>21</v>
      </c>
      <c r="D1681" s="6">
        <v>36</v>
      </c>
      <c r="E1681">
        <f t="shared" si="104"/>
        <v>30</v>
      </c>
      <c r="F1681" s="6">
        <v>1</v>
      </c>
      <c r="G1681" t="str">
        <f t="shared" si="105"/>
        <v>Unknown</v>
      </c>
      <c r="H1681">
        <f t="shared" si="106"/>
        <v>36</v>
      </c>
      <c r="I1681">
        <f t="shared" si="107"/>
        <v>0</v>
      </c>
    </row>
    <row r="1682" spans="1:9" ht="15.75" x14ac:dyDescent="0.25">
      <c r="A1682" s="5" t="s">
        <v>262</v>
      </c>
      <c r="B1682" s="5" t="s">
        <v>26</v>
      </c>
      <c r="C1682" s="5" t="s">
        <v>27</v>
      </c>
      <c r="D1682" s="6">
        <v>43</v>
      </c>
      <c r="E1682">
        <f t="shared" si="104"/>
        <v>33</v>
      </c>
      <c r="F1682" s="6">
        <v>1</v>
      </c>
      <c r="G1682" t="str">
        <f t="shared" si="105"/>
        <v>Vibrant Veggies</v>
      </c>
      <c r="H1682">
        <f t="shared" si="106"/>
        <v>43</v>
      </c>
      <c r="I1682">
        <f t="shared" si="107"/>
        <v>0</v>
      </c>
    </row>
    <row r="1683" spans="1:9" ht="15.75" x14ac:dyDescent="0.25">
      <c r="A1683" s="5" t="s">
        <v>262</v>
      </c>
      <c r="B1683" s="5" t="s">
        <v>10</v>
      </c>
      <c r="C1683" s="5" t="s">
        <v>11</v>
      </c>
      <c r="D1683" s="6">
        <v>103</v>
      </c>
      <c r="E1683">
        <f t="shared" si="104"/>
        <v>40</v>
      </c>
      <c r="F1683" s="6">
        <v>1</v>
      </c>
      <c r="G1683" t="str">
        <f t="shared" si="105"/>
        <v>Unknown</v>
      </c>
      <c r="H1683">
        <f t="shared" si="106"/>
        <v>103</v>
      </c>
      <c r="I1683">
        <f t="shared" si="107"/>
        <v>0</v>
      </c>
    </row>
    <row r="1684" spans="1:9" ht="15.75" x14ac:dyDescent="0.25">
      <c r="A1684" s="5" t="s">
        <v>262</v>
      </c>
      <c r="B1684" s="5" t="s">
        <v>22</v>
      </c>
      <c r="C1684" s="5" t="s">
        <v>23</v>
      </c>
      <c r="D1684" s="6">
        <v>20</v>
      </c>
      <c r="E1684">
        <f t="shared" si="104"/>
        <v>20</v>
      </c>
      <c r="F1684" s="6">
        <v>2</v>
      </c>
      <c r="G1684" t="str">
        <f t="shared" si="105"/>
        <v>Sun-Kissed Produce</v>
      </c>
      <c r="H1684">
        <f t="shared" si="106"/>
        <v>40</v>
      </c>
      <c r="I1684">
        <f t="shared" si="107"/>
        <v>50</v>
      </c>
    </row>
    <row r="1685" spans="1:9" ht="15.75" x14ac:dyDescent="0.25">
      <c r="A1685" s="5" t="s">
        <v>262</v>
      </c>
      <c r="B1685" s="5" t="s">
        <v>305</v>
      </c>
      <c r="C1685" s="5" t="s">
        <v>306</v>
      </c>
      <c r="D1685" s="6">
        <v>41</v>
      </c>
      <c r="E1685">
        <f t="shared" si="104"/>
        <v>40</v>
      </c>
      <c r="F1685" s="6">
        <v>2</v>
      </c>
      <c r="G1685" t="str">
        <f t="shared" si="105"/>
        <v>Unknown</v>
      </c>
      <c r="H1685">
        <f t="shared" si="106"/>
        <v>82</v>
      </c>
      <c r="I1685">
        <f t="shared" si="107"/>
        <v>50</v>
      </c>
    </row>
    <row r="1686" spans="1:9" ht="15.75" x14ac:dyDescent="0.25">
      <c r="A1686" s="5" t="s">
        <v>262</v>
      </c>
      <c r="B1686" s="5" t="s">
        <v>198</v>
      </c>
      <c r="C1686" s="5" t="s">
        <v>199</v>
      </c>
      <c r="D1686" s="6">
        <v>300</v>
      </c>
      <c r="E1686">
        <f t="shared" si="104"/>
        <v>40</v>
      </c>
      <c r="F1686" s="6">
        <v>0.2</v>
      </c>
      <c r="G1686" t="str">
        <f t="shared" si="105"/>
        <v>Unknown</v>
      </c>
      <c r="H1686">
        <f t="shared" si="106"/>
        <v>60</v>
      </c>
      <c r="I1686">
        <f t="shared" si="107"/>
        <v>-400</v>
      </c>
    </row>
    <row r="1687" spans="1:9" ht="15.75" x14ac:dyDescent="0.25">
      <c r="A1687" s="5" t="s">
        <v>262</v>
      </c>
      <c r="B1687" s="5" t="s">
        <v>63</v>
      </c>
      <c r="C1687" s="5" t="s">
        <v>64</v>
      </c>
      <c r="D1687" s="6">
        <v>89</v>
      </c>
      <c r="E1687">
        <f t="shared" si="104"/>
        <v>40</v>
      </c>
      <c r="F1687" s="6">
        <v>3</v>
      </c>
      <c r="G1687" t="str">
        <f t="shared" si="105"/>
        <v>Unknown</v>
      </c>
      <c r="H1687">
        <f t="shared" si="106"/>
        <v>267</v>
      </c>
      <c r="I1687">
        <f t="shared" si="107"/>
        <v>66.666666666666657</v>
      </c>
    </row>
    <row r="1688" spans="1:9" ht="15.75" x14ac:dyDescent="0.25">
      <c r="A1688" s="5" t="s">
        <v>262</v>
      </c>
      <c r="B1688" s="5" t="s">
        <v>61</v>
      </c>
      <c r="C1688" s="5" t="s">
        <v>62</v>
      </c>
      <c r="D1688" s="6">
        <v>89</v>
      </c>
      <c r="E1688">
        <f t="shared" si="104"/>
        <v>40</v>
      </c>
      <c r="F1688" s="6">
        <v>4</v>
      </c>
      <c r="G1688" t="str">
        <f t="shared" si="105"/>
        <v>Unknown</v>
      </c>
      <c r="H1688">
        <f t="shared" si="106"/>
        <v>356</v>
      </c>
      <c r="I1688">
        <f t="shared" si="107"/>
        <v>75</v>
      </c>
    </row>
    <row r="1689" spans="1:9" ht="15.75" x14ac:dyDescent="0.25">
      <c r="A1689" s="5" t="s">
        <v>262</v>
      </c>
      <c r="B1689" s="5" t="s">
        <v>89</v>
      </c>
      <c r="C1689" s="5" t="s">
        <v>90</v>
      </c>
      <c r="D1689" s="6">
        <v>70</v>
      </c>
      <c r="E1689">
        <f t="shared" si="104"/>
        <v>40</v>
      </c>
      <c r="F1689" s="6">
        <v>0.5</v>
      </c>
      <c r="G1689" t="str">
        <f t="shared" si="105"/>
        <v>Unknown</v>
      </c>
      <c r="H1689">
        <f t="shared" si="106"/>
        <v>35</v>
      </c>
      <c r="I1689">
        <f t="shared" si="107"/>
        <v>-100</v>
      </c>
    </row>
    <row r="1690" spans="1:9" ht="15.75" x14ac:dyDescent="0.25">
      <c r="A1690" s="5" t="s">
        <v>262</v>
      </c>
      <c r="B1690" s="5" t="s">
        <v>65</v>
      </c>
      <c r="C1690" s="5" t="s">
        <v>66</v>
      </c>
      <c r="D1690" s="6">
        <v>260</v>
      </c>
      <c r="E1690">
        <f t="shared" si="104"/>
        <v>40</v>
      </c>
      <c r="F1690" s="6">
        <v>1</v>
      </c>
      <c r="G1690" t="str">
        <f t="shared" si="105"/>
        <v>Unknown</v>
      </c>
      <c r="H1690">
        <f t="shared" si="106"/>
        <v>260</v>
      </c>
      <c r="I1690">
        <f t="shared" si="107"/>
        <v>0</v>
      </c>
    </row>
    <row r="1691" spans="1:9" ht="15.75" x14ac:dyDescent="0.25">
      <c r="A1691" s="5" t="s">
        <v>307</v>
      </c>
      <c r="B1691" s="5" t="s">
        <v>40</v>
      </c>
      <c r="C1691" s="5" t="s">
        <v>41</v>
      </c>
      <c r="D1691" s="6">
        <v>28.5</v>
      </c>
      <c r="E1691">
        <f t="shared" si="104"/>
        <v>20</v>
      </c>
      <c r="F1691" s="6">
        <v>25</v>
      </c>
      <c r="G1691" t="str">
        <f t="shared" si="105"/>
        <v>Unknown</v>
      </c>
      <c r="H1691">
        <f t="shared" si="106"/>
        <v>712.5</v>
      </c>
      <c r="I1691">
        <f t="shared" si="107"/>
        <v>96</v>
      </c>
    </row>
    <row r="1692" spans="1:9" ht="15.75" x14ac:dyDescent="0.25">
      <c r="A1692" s="5" t="s">
        <v>307</v>
      </c>
      <c r="B1692" s="5" t="s">
        <v>145</v>
      </c>
      <c r="C1692" s="5" t="s">
        <v>146</v>
      </c>
      <c r="D1692" s="6">
        <v>29</v>
      </c>
      <c r="E1692">
        <f t="shared" si="104"/>
        <v>40</v>
      </c>
      <c r="F1692" s="6">
        <v>12</v>
      </c>
      <c r="G1692" t="str">
        <f t="shared" si="105"/>
        <v>Unknown</v>
      </c>
      <c r="H1692">
        <f t="shared" si="106"/>
        <v>348</v>
      </c>
      <c r="I1692">
        <f t="shared" si="107"/>
        <v>91.666666666666657</v>
      </c>
    </row>
    <row r="1693" spans="1:9" ht="15.75" x14ac:dyDescent="0.25">
      <c r="A1693" s="5" t="s">
        <v>307</v>
      </c>
      <c r="B1693" s="5" t="s">
        <v>28</v>
      </c>
      <c r="C1693" s="5" t="s">
        <v>29</v>
      </c>
      <c r="D1693" s="6">
        <v>72</v>
      </c>
      <c r="E1693">
        <f t="shared" si="104"/>
        <v>90</v>
      </c>
      <c r="F1693" s="6">
        <v>2</v>
      </c>
      <c r="G1693" t="str">
        <f t="shared" si="105"/>
        <v>Sun-Kissed Produce</v>
      </c>
      <c r="H1693">
        <f t="shared" si="106"/>
        <v>144</v>
      </c>
      <c r="I1693">
        <f t="shared" si="107"/>
        <v>50</v>
      </c>
    </row>
    <row r="1694" spans="1:9" ht="15.75" x14ac:dyDescent="0.25">
      <c r="A1694" s="5" t="s">
        <v>307</v>
      </c>
      <c r="B1694" s="5" t="s">
        <v>61</v>
      </c>
      <c r="C1694" s="5" t="s">
        <v>62</v>
      </c>
      <c r="D1694" s="6">
        <v>99.5</v>
      </c>
      <c r="E1694">
        <f t="shared" si="104"/>
        <v>40</v>
      </c>
      <c r="F1694" s="6">
        <v>2</v>
      </c>
      <c r="G1694" t="str">
        <f t="shared" si="105"/>
        <v>Unknown</v>
      </c>
      <c r="H1694">
        <f t="shared" si="106"/>
        <v>199</v>
      </c>
      <c r="I1694">
        <f t="shared" si="107"/>
        <v>50</v>
      </c>
    </row>
    <row r="1695" spans="1:9" ht="15.75" x14ac:dyDescent="0.25">
      <c r="A1695" s="5" t="s">
        <v>307</v>
      </c>
      <c r="B1695" s="5" t="s">
        <v>158</v>
      </c>
      <c r="C1695" s="5" t="s">
        <v>159</v>
      </c>
      <c r="D1695" s="6">
        <v>14.5</v>
      </c>
      <c r="E1695">
        <f t="shared" si="104"/>
        <v>40</v>
      </c>
      <c r="F1695" s="6">
        <v>1</v>
      </c>
      <c r="G1695" t="str">
        <f t="shared" si="105"/>
        <v>Unknown</v>
      </c>
      <c r="H1695">
        <f t="shared" si="106"/>
        <v>14.5</v>
      </c>
      <c r="I1695">
        <f t="shared" si="107"/>
        <v>0</v>
      </c>
    </row>
    <row r="1696" spans="1:9" ht="15.75" x14ac:dyDescent="0.25">
      <c r="A1696" s="5" t="s">
        <v>307</v>
      </c>
      <c r="B1696" s="5" t="s">
        <v>32</v>
      </c>
      <c r="C1696" s="5" t="s">
        <v>33</v>
      </c>
      <c r="D1696" s="6">
        <v>75</v>
      </c>
      <c r="E1696">
        <f t="shared" si="104"/>
        <v>21</v>
      </c>
      <c r="F1696" s="6">
        <v>0.25</v>
      </c>
      <c r="G1696" t="str">
        <f t="shared" si="105"/>
        <v>Unknown</v>
      </c>
      <c r="H1696">
        <f t="shared" si="106"/>
        <v>18.75</v>
      </c>
      <c r="I1696">
        <f t="shared" si="107"/>
        <v>-300</v>
      </c>
    </row>
    <row r="1697" spans="1:9" ht="15.75" x14ac:dyDescent="0.25">
      <c r="A1697" s="5" t="s">
        <v>307</v>
      </c>
      <c r="B1697" s="5" t="s">
        <v>34</v>
      </c>
      <c r="C1697" s="5" t="s">
        <v>35</v>
      </c>
      <c r="D1697" s="6">
        <v>62</v>
      </c>
      <c r="E1697">
        <f t="shared" si="104"/>
        <v>33</v>
      </c>
      <c r="F1697" s="6">
        <v>1</v>
      </c>
      <c r="G1697" t="str">
        <f t="shared" si="105"/>
        <v>Fresh From the Field</v>
      </c>
      <c r="H1697">
        <f t="shared" si="106"/>
        <v>62</v>
      </c>
      <c r="I1697">
        <f t="shared" si="107"/>
        <v>0</v>
      </c>
    </row>
    <row r="1698" spans="1:9" ht="15.75" x14ac:dyDescent="0.25">
      <c r="A1698" s="5" t="s">
        <v>307</v>
      </c>
      <c r="B1698" s="5" t="s">
        <v>85</v>
      </c>
      <c r="C1698" s="5" t="s">
        <v>86</v>
      </c>
      <c r="D1698" s="6">
        <v>537</v>
      </c>
      <c r="E1698">
        <f t="shared" si="104"/>
        <v>40</v>
      </c>
      <c r="F1698" s="6">
        <v>4</v>
      </c>
      <c r="G1698" t="str">
        <f t="shared" si="105"/>
        <v>Unknown</v>
      </c>
      <c r="H1698">
        <f t="shared" si="106"/>
        <v>2148</v>
      </c>
      <c r="I1698">
        <f t="shared" si="107"/>
        <v>75</v>
      </c>
    </row>
    <row r="1699" spans="1:9" ht="15.75" x14ac:dyDescent="0.25">
      <c r="A1699" s="5" t="s">
        <v>307</v>
      </c>
      <c r="B1699" s="5" t="s">
        <v>74</v>
      </c>
      <c r="C1699" s="5" t="s">
        <v>75</v>
      </c>
      <c r="D1699" s="6">
        <v>15.5</v>
      </c>
      <c r="E1699">
        <f t="shared" si="104"/>
        <v>40</v>
      </c>
      <c r="F1699" s="6">
        <v>5</v>
      </c>
      <c r="G1699" t="str">
        <f t="shared" si="105"/>
        <v>Unknown</v>
      </c>
      <c r="H1699">
        <f t="shared" si="106"/>
        <v>77.5</v>
      </c>
      <c r="I1699">
        <f t="shared" si="107"/>
        <v>80</v>
      </c>
    </row>
    <row r="1700" spans="1:9" ht="15.75" x14ac:dyDescent="0.25">
      <c r="A1700" s="5" t="s">
        <v>307</v>
      </c>
      <c r="B1700" s="5" t="s">
        <v>102</v>
      </c>
      <c r="C1700" s="5" t="s">
        <v>103</v>
      </c>
      <c r="D1700" s="6">
        <v>65</v>
      </c>
      <c r="E1700">
        <f t="shared" si="104"/>
        <v>40</v>
      </c>
      <c r="F1700" s="6">
        <v>1</v>
      </c>
      <c r="G1700" t="str">
        <f t="shared" si="105"/>
        <v>Unknown</v>
      </c>
      <c r="H1700">
        <f t="shared" si="106"/>
        <v>65</v>
      </c>
      <c r="I1700">
        <f t="shared" si="107"/>
        <v>0</v>
      </c>
    </row>
    <row r="1701" spans="1:9" ht="15.75" x14ac:dyDescent="0.25">
      <c r="A1701" s="5" t="s">
        <v>307</v>
      </c>
      <c r="B1701" s="5" t="s">
        <v>83</v>
      </c>
      <c r="C1701" s="5" t="s">
        <v>84</v>
      </c>
      <c r="D1701" s="6">
        <v>54</v>
      </c>
      <c r="E1701">
        <f t="shared" si="104"/>
        <v>40</v>
      </c>
      <c r="F1701" s="6">
        <v>1.5</v>
      </c>
      <c r="G1701" t="str">
        <f t="shared" si="105"/>
        <v>Unknown</v>
      </c>
      <c r="H1701">
        <f t="shared" si="106"/>
        <v>81</v>
      </c>
      <c r="I1701">
        <f t="shared" si="107"/>
        <v>33.333333333333329</v>
      </c>
    </row>
    <row r="1702" spans="1:9" ht="15.75" x14ac:dyDescent="0.25">
      <c r="A1702" s="5" t="s">
        <v>307</v>
      </c>
      <c r="B1702" s="5" t="s">
        <v>249</v>
      </c>
      <c r="C1702" s="5" t="s">
        <v>250</v>
      </c>
      <c r="D1702" s="6">
        <v>28</v>
      </c>
      <c r="E1702">
        <f t="shared" si="104"/>
        <v>40</v>
      </c>
      <c r="F1702" s="6">
        <v>3</v>
      </c>
      <c r="G1702" t="str">
        <f t="shared" si="105"/>
        <v>Unknown</v>
      </c>
      <c r="H1702">
        <f t="shared" si="106"/>
        <v>84</v>
      </c>
      <c r="I1702">
        <f t="shared" si="107"/>
        <v>66.666666666666657</v>
      </c>
    </row>
    <row r="1703" spans="1:9" ht="15.75" x14ac:dyDescent="0.25">
      <c r="A1703" s="5" t="s">
        <v>307</v>
      </c>
      <c r="B1703" s="5" t="s">
        <v>16</v>
      </c>
      <c r="C1703" s="5" t="s">
        <v>17</v>
      </c>
      <c r="D1703" s="6">
        <v>110</v>
      </c>
      <c r="E1703">
        <f t="shared" si="104"/>
        <v>67</v>
      </c>
      <c r="F1703" s="6">
        <v>1</v>
      </c>
      <c r="G1703" t="str">
        <f t="shared" si="105"/>
        <v>Unknown</v>
      </c>
      <c r="H1703">
        <f t="shared" si="106"/>
        <v>110</v>
      </c>
      <c r="I1703">
        <f t="shared" si="107"/>
        <v>0</v>
      </c>
    </row>
    <row r="1704" spans="1:9" ht="15.75" x14ac:dyDescent="0.25">
      <c r="A1704" s="5" t="s">
        <v>307</v>
      </c>
      <c r="B1704" s="5" t="s">
        <v>14</v>
      </c>
      <c r="C1704" s="5" t="s">
        <v>15</v>
      </c>
      <c r="D1704" s="6">
        <v>110</v>
      </c>
      <c r="E1704">
        <f t="shared" si="104"/>
        <v>40</v>
      </c>
      <c r="F1704" s="6">
        <v>1</v>
      </c>
      <c r="G1704" t="str">
        <f t="shared" si="105"/>
        <v>Unknown</v>
      </c>
      <c r="H1704">
        <f t="shared" si="106"/>
        <v>110</v>
      </c>
      <c r="I1704">
        <f t="shared" si="107"/>
        <v>0</v>
      </c>
    </row>
    <row r="1705" spans="1:9" ht="15.75" x14ac:dyDescent="0.25">
      <c r="A1705" s="5" t="s">
        <v>307</v>
      </c>
      <c r="B1705" s="5" t="s">
        <v>30</v>
      </c>
      <c r="C1705" s="5" t="s">
        <v>31</v>
      </c>
      <c r="D1705" s="6">
        <v>37</v>
      </c>
      <c r="E1705">
        <f t="shared" si="104"/>
        <v>34</v>
      </c>
      <c r="F1705" s="6">
        <v>2.5</v>
      </c>
      <c r="G1705" t="str">
        <f t="shared" si="105"/>
        <v>Unknown</v>
      </c>
      <c r="H1705">
        <f t="shared" si="106"/>
        <v>92.5</v>
      </c>
      <c r="I1705">
        <f t="shared" si="107"/>
        <v>60</v>
      </c>
    </row>
    <row r="1706" spans="1:9" ht="15.75" x14ac:dyDescent="0.25">
      <c r="A1706" s="5" t="s">
        <v>307</v>
      </c>
      <c r="B1706" s="5" t="s">
        <v>220</v>
      </c>
      <c r="C1706" s="5" t="s">
        <v>221</v>
      </c>
      <c r="D1706" s="6">
        <v>82</v>
      </c>
      <c r="E1706">
        <f t="shared" si="104"/>
        <v>40</v>
      </c>
      <c r="F1706" s="6">
        <v>0.25</v>
      </c>
      <c r="G1706" t="str">
        <f t="shared" si="105"/>
        <v>Unknown</v>
      </c>
      <c r="H1706">
        <f t="shared" si="106"/>
        <v>20.5</v>
      </c>
      <c r="I1706">
        <f t="shared" si="107"/>
        <v>-300</v>
      </c>
    </row>
    <row r="1707" spans="1:9" ht="15.75" x14ac:dyDescent="0.25">
      <c r="A1707" s="5" t="s">
        <v>307</v>
      </c>
      <c r="B1707" s="5" t="s">
        <v>24</v>
      </c>
      <c r="C1707" s="5" t="s">
        <v>25</v>
      </c>
      <c r="D1707" s="6">
        <v>27.5</v>
      </c>
      <c r="E1707">
        <f t="shared" si="104"/>
        <v>10</v>
      </c>
      <c r="F1707" s="6">
        <v>5</v>
      </c>
      <c r="G1707" t="str">
        <f t="shared" si="105"/>
        <v>Root to Table Farms</v>
      </c>
      <c r="H1707">
        <f t="shared" si="106"/>
        <v>137.5</v>
      </c>
      <c r="I1707">
        <f t="shared" si="107"/>
        <v>80</v>
      </c>
    </row>
    <row r="1708" spans="1:9" ht="15.75" x14ac:dyDescent="0.25">
      <c r="A1708" s="5" t="s">
        <v>307</v>
      </c>
      <c r="B1708" s="5" t="s">
        <v>105</v>
      </c>
      <c r="C1708" s="5" t="s">
        <v>106</v>
      </c>
      <c r="D1708" s="6">
        <v>34</v>
      </c>
      <c r="E1708">
        <f t="shared" si="104"/>
        <v>40</v>
      </c>
      <c r="F1708" s="6">
        <v>0.75</v>
      </c>
      <c r="G1708" t="str">
        <f t="shared" si="105"/>
        <v>Unknown</v>
      </c>
      <c r="H1708">
        <f t="shared" si="106"/>
        <v>25.5</v>
      </c>
      <c r="I1708">
        <f t="shared" si="107"/>
        <v>-33.333333333333329</v>
      </c>
    </row>
    <row r="1709" spans="1:9" ht="15.75" x14ac:dyDescent="0.25">
      <c r="A1709" s="5" t="s">
        <v>307</v>
      </c>
      <c r="B1709" s="5" t="s">
        <v>95</v>
      </c>
      <c r="C1709" s="5" t="s">
        <v>96</v>
      </c>
      <c r="D1709" s="6">
        <v>39</v>
      </c>
      <c r="E1709">
        <f t="shared" si="104"/>
        <v>40</v>
      </c>
      <c r="F1709" s="6">
        <v>10</v>
      </c>
      <c r="G1709" t="str">
        <f t="shared" si="105"/>
        <v>Unknown</v>
      </c>
      <c r="H1709">
        <f t="shared" si="106"/>
        <v>390</v>
      </c>
      <c r="I1709">
        <f t="shared" si="107"/>
        <v>90</v>
      </c>
    </row>
    <row r="1710" spans="1:9" ht="15.75" x14ac:dyDescent="0.25">
      <c r="A1710" s="5" t="s">
        <v>307</v>
      </c>
      <c r="B1710" s="5" t="s">
        <v>48</v>
      </c>
      <c r="C1710" s="5" t="s">
        <v>49</v>
      </c>
      <c r="D1710" s="6">
        <v>108</v>
      </c>
      <c r="E1710">
        <f t="shared" si="104"/>
        <v>99</v>
      </c>
      <c r="F1710" s="6">
        <v>1</v>
      </c>
      <c r="G1710" t="str">
        <f t="shared" si="105"/>
        <v>Vibrant Veggies</v>
      </c>
      <c r="H1710">
        <f t="shared" si="106"/>
        <v>108</v>
      </c>
      <c r="I1710">
        <f t="shared" si="107"/>
        <v>0</v>
      </c>
    </row>
    <row r="1711" spans="1:9" ht="15.75" x14ac:dyDescent="0.25">
      <c r="A1711" s="5" t="s">
        <v>307</v>
      </c>
      <c r="B1711" s="5" t="s">
        <v>36</v>
      </c>
      <c r="C1711" s="5" t="s">
        <v>37</v>
      </c>
      <c r="D1711" s="6">
        <v>31</v>
      </c>
      <c r="E1711">
        <f t="shared" si="104"/>
        <v>30</v>
      </c>
      <c r="F1711" s="6">
        <v>3.5</v>
      </c>
      <c r="G1711" t="str">
        <f t="shared" si="105"/>
        <v>Unknown</v>
      </c>
      <c r="H1711">
        <f t="shared" si="106"/>
        <v>108.5</v>
      </c>
      <c r="I1711">
        <f t="shared" si="107"/>
        <v>71.428571428571431</v>
      </c>
    </row>
    <row r="1712" spans="1:9" ht="15.75" x14ac:dyDescent="0.25">
      <c r="A1712" s="5" t="s">
        <v>307</v>
      </c>
      <c r="B1712" s="5" t="s">
        <v>193</v>
      </c>
      <c r="C1712" s="5" t="s">
        <v>194</v>
      </c>
      <c r="D1712" s="6">
        <v>250</v>
      </c>
      <c r="E1712">
        <f t="shared" si="104"/>
        <v>40</v>
      </c>
      <c r="F1712" s="6">
        <v>1.5</v>
      </c>
      <c r="G1712" t="str">
        <f t="shared" si="105"/>
        <v>Unknown</v>
      </c>
      <c r="H1712">
        <f t="shared" si="106"/>
        <v>375</v>
      </c>
      <c r="I1712">
        <f t="shared" si="107"/>
        <v>33.333333333333329</v>
      </c>
    </row>
    <row r="1713" spans="1:9" ht="15.75" x14ac:dyDescent="0.25">
      <c r="A1713" s="5" t="s">
        <v>307</v>
      </c>
      <c r="B1713" s="5" t="s">
        <v>168</v>
      </c>
      <c r="C1713" s="5" t="s">
        <v>141</v>
      </c>
      <c r="D1713" s="6">
        <v>195</v>
      </c>
      <c r="E1713">
        <f t="shared" si="104"/>
        <v>40</v>
      </c>
      <c r="F1713" s="6">
        <v>1</v>
      </c>
      <c r="G1713" t="str">
        <f t="shared" si="105"/>
        <v>Unknown</v>
      </c>
      <c r="H1713">
        <f t="shared" si="106"/>
        <v>195</v>
      </c>
      <c r="I1713">
        <f t="shared" si="107"/>
        <v>0</v>
      </c>
    </row>
    <row r="1714" spans="1:9" ht="15.75" x14ac:dyDescent="0.25">
      <c r="A1714" s="5" t="s">
        <v>307</v>
      </c>
      <c r="B1714" s="5" t="s">
        <v>50</v>
      </c>
      <c r="C1714" s="5" t="s">
        <v>51</v>
      </c>
      <c r="D1714" s="6">
        <v>67</v>
      </c>
      <c r="E1714">
        <f t="shared" si="104"/>
        <v>65</v>
      </c>
      <c r="F1714" s="6">
        <v>1</v>
      </c>
      <c r="G1714" t="str">
        <f t="shared" si="105"/>
        <v>Valley's Bounty</v>
      </c>
      <c r="H1714">
        <f t="shared" si="106"/>
        <v>67</v>
      </c>
      <c r="I1714">
        <f t="shared" si="107"/>
        <v>0</v>
      </c>
    </row>
    <row r="1715" spans="1:9" ht="15.75" x14ac:dyDescent="0.25">
      <c r="A1715" s="5" t="s">
        <v>307</v>
      </c>
      <c r="B1715" s="5" t="s">
        <v>10</v>
      </c>
      <c r="C1715" s="5" t="s">
        <v>11</v>
      </c>
      <c r="D1715" s="6">
        <v>97</v>
      </c>
      <c r="E1715">
        <f t="shared" si="104"/>
        <v>40</v>
      </c>
      <c r="F1715" s="6">
        <v>3</v>
      </c>
      <c r="G1715" t="str">
        <f t="shared" si="105"/>
        <v>Unknown</v>
      </c>
      <c r="H1715">
        <f t="shared" si="106"/>
        <v>291</v>
      </c>
      <c r="I1715">
        <f t="shared" si="107"/>
        <v>66.666666666666657</v>
      </c>
    </row>
    <row r="1716" spans="1:9" ht="15.75" x14ac:dyDescent="0.25">
      <c r="A1716" s="5" t="s">
        <v>307</v>
      </c>
      <c r="B1716" s="5" t="s">
        <v>110</v>
      </c>
      <c r="C1716" s="5" t="s">
        <v>33</v>
      </c>
      <c r="D1716" s="6">
        <v>55</v>
      </c>
      <c r="E1716">
        <f t="shared" si="104"/>
        <v>21</v>
      </c>
      <c r="F1716" s="6">
        <v>0.5</v>
      </c>
      <c r="G1716" t="str">
        <f t="shared" si="105"/>
        <v>Unknown</v>
      </c>
      <c r="H1716">
        <f t="shared" si="106"/>
        <v>27.5</v>
      </c>
      <c r="I1716">
        <f t="shared" si="107"/>
        <v>-100</v>
      </c>
    </row>
    <row r="1717" spans="1:9" ht="15.75" x14ac:dyDescent="0.25">
      <c r="A1717" s="5" t="s">
        <v>307</v>
      </c>
      <c r="B1717" s="5" t="s">
        <v>87</v>
      </c>
      <c r="C1717" s="5" t="s">
        <v>88</v>
      </c>
      <c r="D1717" s="6">
        <v>29.5</v>
      </c>
      <c r="E1717">
        <f t="shared" si="104"/>
        <v>40</v>
      </c>
      <c r="F1717" s="6">
        <v>5</v>
      </c>
      <c r="G1717" t="str">
        <f t="shared" si="105"/>
        <v>Unknown</v>
      </c>
      <c r="H1717">
        <f t="shared" si="106"/>
        <v>147.5</v>
      </c>
      <c r="I1717">
        <f t="shared" si="107"/>
        <v>80</v>
      </c>
    </row>
    <row r="1718" spans="1:9" ht="15.75" x14ac:dyDescent="0.25">
      <c r="A1718" s="5" t="s">
        <v>307</v>
      </c>
      <c r="B1718" s="5" t="s">
        <v>236</v>
      </c>
      <c r="C1718" s="5" t="s">
        <v>237</v>
      </c>
      <c r="D1718" s="6">
        <v>50</v>
      </c>
      <c r="E1718">
        <f t="shared" si="104"/>
        <v>40</v>
      </c>
      <c r="F1718" s="6">
        <v>3</v>
      </c>
      <c r="G1718" t="str">
        <f t="shared" si="105"/>
        <v>Unknown</v>
      </c>
      <c r="H1718">
        <f t="shared" si="106"/>
        <v>150</v>
      </c>
      <c r="I1718">
        <f t="shared" si="107"/>
        <v>66.666666666666657</v>
      </c>
    </row>
    <row r="1719" spans="1:9" ht="15.75" x14ac:dyDescent="0.25">
      <c r="A1719" s="5" t="s">
        <v>307</v>
      </c>
      <c r="B1719" s="5" t="s">
        <v>152</v>
      </c>
      <c r="C1719" s="5" t="s">
        <v>153</v>
      </c>
      <c r="D1719" s="6">
        <v>133</v>
      </c>
      <c r="E1719">
        <f t="shared" si="104"/>
        <v>40</v>
      </c>
      <c r="F1719" s="6">
        <v>1</v>
      </c>
      <c r="G1719" t="str">
        <f t="shared" si="105"/>
        <v>Unknown</v>
      </c>
      <c r="H1719">
        <f t="shared" si="106"/>
        <v>133</v>
      </c>
      <c r="I1719">
        <f t="shared" si="107"/>
        <v>0</v>
      </c>
    </row>
    <row r="1720" spans="1:9" ht="15.75" x14ac:dyDescent="0.25">
      <c r="A1720" s="5" t="s">
        <v>307</v>
      </c>
      <c r="B1720" s="5" t="s">
        <v>42</v>
      </c>
      <c r="C1720" s="5" t="s">
        <v>43</v>
      </c>
      <c r="D1720" s="6">
        <v>30.5</v>
      </c>
      <c r="E1720">
        <f t="shared" si="104"/>
        <v>10</v>
      </c>
      <c r="F1720" s="6">
        <v>10</v>
      </c>
      <c r="G1720" t="str">
        <f t="shared" si="105"/>
        <v>Fresh From the Field</v>
      </c>
      <c r="H1720">
        <f t="shared" si="106"/>
        <v>305</v>
      </c>
      <c r="I1720">
        <f t="shared" si="107"/>
        <v>90</v>
      </c>
    </row>
    <row r="1721" spans="1:9" ht="15.75" x14ac:dyDescent="0.25">
      <c r="A1721" s="5" t="s">
        <v>308</v>
      </c>
      <c r="B1721" s="5" t="s">
        <v>40</v>
      </c>
      <c r="C1721" s="5" t="s">
        <v>41</v>
      </c>
      <c r="D1721" s="6">
        <v>23</v>
      </c>
      <c r="E1721">
        <f t="shared" si="104"/>
        <v>20</v>
      </c>
      <c r="F1721" s="6">
        <v>25</v>
      </c>
      <c r="G1721" t="str">
        <f t="shared" si="105"/>
        <v>Unknown</v>
      </c>
      <c r="H1721">
        <f t="shared" si="106"/>
        <v>575</v>
      </c>
      <c r="I1721">
        <f t="shared" si="107"/>
        <v>96</v>
      </c>
    </row>
    <row r="1722" spans="1:9" ht="15.75" x14ac:dyDescent="0.25">
      <c r="A1722" s="5" t="s">
        <v>308</v>
      </c>
      <c r="B1722" s="5" t="s">
        <v>68</v>
      </c>
      <c r="C1722" s="5" t="s">
        <v>69</v>
      </c>
      <c r="D1722" s="6">
        <v>38</v>
      </c>
      <c r="E1722">
        <f t="shared" si="104"/>
        <v>40</v>
      </c>
      <c r="F1722" s="6">
        <v>24</v>
      </c>
      <c r="G1722" t="str">
        <f t="shared" si="105"/>
        <v>Unknown</v>
      </c>
      <c r="H1722">
        <f t="shared" si="106"/>
        <v>912</v>
      </c>
      <c r="I1722">
        <f t="shared" si="107"/>
        <v>95.833333333333343</v>
      </c>
    </row>
    <row r="1723" spans="1:9" ht="15.75" x14ac:dyDescent="0.25">
      <c r="A1723" s="5" t="s">
        <v>308</v>
      </c>
      <c r="B1723" s="5" t="s">
        <v>42</v>
      </c>
      <c r="C1723" s="5" t="s">
        <v>43</v>
      </c>
      <c r="D1723" s="6">
        <v>28</v>
      </c>
      <c r="E1723">
        <f t="shared" si="104"/>
        <v>10</v>
      </c>
      <c r="F1723" s="6">
        <v>10</v>
      </c>
      <c r="G1723" t="str">
        <f t="shared" si="105"/>
        <v>Fresh From the Field</v>
      </c>
      <c r="H1723">
        <f t="shared" si="106"/>
        <v>280</v>
      </c>
      <c r="I1723">
        <f t="shared" si="107"/>
        <v>90</v>
      </c>
    </row>
    <row r="1724" spans="1:9" ht="15.75" x14ac:dyDescent="0.25">
      <c r="A1724" s="5" t="s">
        <v>308</v>
      </c>
      <c r="B1724" s="5" t="s">
        <v>48</v>
      </c>
      <c r="C1724" s="5" t="s">
        <v>49</v>
      </c>
      <c r="D1724" s="6">
        <v>113</v>
      </c>
      <c r="E1724">
        <f t="shared" si="104"/>
        <v>99</v>
      </c>
      <c r="F1724" s="6">
        <v>1</v>
      </c>
      <c r="G1724" t="str">
        <f t="shared" si="105"/>
        <v>Vibrant Veggies</v>
      </c>
      <c r="H1724">
        <f t="shared" si="106"/>
        <v>113</v>
      </c>
      <c r="I1724">
        <f t="shared" si="107"/>
        <v>0</v>
      </c>
    </row>
    <row r="1725" spans="1:9" ht="15.75" x14ac:dyDescent="0.25">
      <c r="A1725" s="5" t="s">
        <v>308</v>
      </c>
      <c r="B1725" s="5" t="s">
        <v>85</v>
      </c>
      <c r="C1725" s="5" t="s">
        <v>86</v>
      </c>
      <c r="D1725" s="6">
        <v>525</v>
      </c>
      <c r="E1725">
        <f t="shared" si="104"/>
        <v>40</v>
      </c>
      <c r="F1725" s="6">
        <v>2</v>
      </c>
      <c r="G1725" t="str">
        <f t="shared" si="105"/>
        <v>Unknown</v>
      </c>
      <c r="H1725">
        <f t="shared" si="106"/>
        <v>1050</v>
      </c>
      <c r="I1725">
        <f t="shared" si="107"/>
        <v>50</v>
      </c>
    </row>
    <row r="1726" spans="1:9" ht="15.75" x14ac:dyDescent="0.25">
      <c r="A1726" s="5" t="s">
        <v>308</v>
      </c>
      <c r="B1726" s="5" t="s">
        <v>102</v>
      </c>
      <c r="C1726" s="5" t="s">
        <v>103</v>
      </c>
      <c r="D1726" s="6">
        <v>76</v>
      </c>
      <c r="E1726">
        <f t="shared" si="104"/>
        <v>40</v>
      </c>
      <c r="F1726" s="6">
        <v>0.5</v>
      </c>
      <c r="G1726" t="str">
        <f t="shared" si="105"/>
        <v>Unknown</v>
      </c>
      <c r="H1726">
        <f t="shared" si="106"/>
        <v>38</v>
      </c>
      <c r="I1726">
        <f t="shared" si="107"/>
        <v>-100</v>
      </c>
    </row>
    <row r="1727" spans="1:9" ht="15.75" x14ac:dyDescent="0.25">
      <c r="A1727" s="5" t="s">
        <v>308</v>
      </c>
      <c r="B1727" s="5" t="s">
        <v>70</v>
      </c>
      <c r="C1727" s="5" t="s">
        <v>71</v>
      </c>
      <c r="D1727" s="6">
        <v>38</v>
      </c>
      <c r="E1727">
        <f t="shared" si="104"/>
        <v>40</v>
      </c>
      <c r="F1727" s="6">
        <v>7</v>
      </c>
      <c r="G1727" t="str">
        <f t="shared" si="105"/>
        <v>Unknown</v>
      </c>
      <c r="H1727">
        <f t="shared" si="106"/>
        <v>266</v>
      </c>
      <c r="I1727">
        <f t="shared" si="107"/>
        <v>85.714285714285708</v>
      </c>
    </row>
    <row r="1728" spans="1:9" ht="15.75" x14ac:dyDescent="0.25">
      <c r="A1728" s="5" t="s">
        <v>308</v>
      </c>
      <c r="B1728" s="5" t="s">
        <v>30</v>
      </c>
      <c r="C1728" s="5" t="s">
        <v>31</v>
      </c>
      <c r="D1728" s="6">
        <v>32</v>
      </c>
      <c r="E1728">
        <f t="shared" si="104"/>
        <v>34</v>
      </c>
      <c r="F1728" s="6">
        <v>1</v>
      </c>
      <c r="G1728" t="str">
        <f t="shared" si="105"/>
        <v>Unknown</v>
      </c>
      <c r="H1728">
        <f t="shared" si="106"/>
        <v>32</v>
      </c>
      <c r="I1728">
        <f t="shared" si="107"/>
        <v>0</v>
      </c>
    </row>
    <row r="1729" spans="1:9" ht="15.75" x14ac:dyDescent="0.25">
      <c r="A1729" s="5" t="s">
        <v>308</v>
      </c>
      <c r="B1729" s="5" t="s">
        <v>28</v>
      </c>
      <c r="C1729" s="5" t="s">
        <v>29</v>
      </c>
      <c r="D1729" s="6">
        <v>90</v>
      </c>
      <c r="E1729">
        <f t="shared" si="104"/>
        <v>90</v>
      </c>
      <c r="F1729" s="6">
        <v>2</v>
      </c>
      <c r="G1729" t="str">
        <f t="shared" si="105"/>
        <v>Sun-Kissed Produce</v>
      </c>
      <c r="H1729">
        <f t="shared" si="106"/>
        <v>180</v>
      </c>
      <c r="I1729">
        <f t="shared" si="107"/>
        <v>50</v>
      </c>
    </row>
    <row r="1730" spans="1:9" ht="15.75" x14ac:dyDescent="0.25">
      <c r="A1730" s="5" t="s">
        <v>308</v>
      </c>
      <c r="B1730" s="5" t="s">
        <v>105</v>
      </c>
      <c r="C1730" s="5" t="s">
        <v>106</v>
      </c>
      <c r="D1730" s="6">
        <v>29</v>
      </c>
      <c r="E1730">
        <f t="shared" si="104"/>
        <v>40</v>
      </c>
      <c r="F1730" s="6">
        <v>0.75</v>
      </c>
      <c r="G1730" t="str">
        <f t="shared" si="105"/>
        <v>Unknown</v>
      </c>
      <c r="H1730">
        <f t="shared" si="106"/>
        <v>21.75</v>
      </c>
      <c r="I1730">
        <f t="shared" si="107"/>
        <v>-33.333333333333329</v>
      </c>
    </row>
    <row r="1731" spans="1:9" ht="15.75" x14ac:dyDescent="0.25">
      <c r="A1731" s="5" t="s">
        <v>308</v>
      </c>
      <c r="B1731" s="5" t="s">
        <v>87</v>
      </c>
      <c r="C1731" s="5" t="s">
        <v>88</v>
      </c>
      <c r="D1731" s="6">
        <v>29</v>
      </c>
      <c r="E1731">
        <f t="shared" ref="E1731:E1794" si="108">IF(C1731="Orange",67,IF(C1731="Tomato",55,IF(C1731="Potato",30,IF(C1731="Pineapple",20,IF(C1731="Grapes",10,IF(C1731="Spinach",33,IF(C1731="Strawberry",90,IF(C1731="Cucumber",34,IF(C1731="Mango",21,IF(C1731="Watermelon",33,IF(C1731="Broccoli",30,IF(C1731="Kiwi",11,IF(C1731="Lemon",20,IF(C1731="Avocado",10,IF(C1731="Cauliflower",14,IF(C1731="Pear",64,IF(C1731="Blueberry",99,IF(C1731="Bell Pepper",65,40)))))))))))))))))
)</f>
        <v>40</v>
      </c>
      <c r="F1731" s="6">
        <v>8</v>
      </c>
      <c r="G1731" t="str">
        <f t="shared" ref="G1731:G1794" si="109">IF(C1731="Pear", "Sprout &amp; Harvest Farm",
IF(C1731="Pineapple", "Sun-Kissed Produce",
IF(C1731="Watermelon", "Fresh From the Field",
IF(C1731="Bell Pepper", "Valley's Bounty",
IF(C1731="Blueberry", "Vibrant Veggies",
IF(C1731="Grapes", "Root to Table Farms",
IF(C1731="Cauliflower", "Sprout &amp; Harvest Farm",
IF(C1731="Spinach", "Vibrant Veggies",
IF(C1731="Avocado", "Fresh From the Field",
IF(C1731="Strawberry", "Sun-Kissed Produce",
"Unknown"))))))))))</f>
        <v>Unknown</v>
      </c>
      <c r="H1731">
        <f t="shared" ref="H1731:H1794" si="110">D1731*F1731</f>
        <v>232</v>
      </c>
      <c r="I1731">
        <f t="shared" ref="I1731:I1794" si="111">((H1731-D1731)/H1731)*100</f>
        <v>87.5</v>
      </c>
    </row>
    <row r="1732" spans="1:9" ht="15.75" x14ac:dyDescent="0.25">
      <c r="A1732" s="5" t="s">
        <v>308</v>
      </c>
      <c r="B1732" s="5" t="s">
        <v>110</v>
      </c>
      <c r="C1732" s="5" t="s">
        <v>33</v>
      </c>
      <c r="D1732" s="6">
        <v>51</v>
      </c>
      <c r="E1732">
        <f t="shared" si="108"/>
        <v>21</v>
      </c>
      <c r="F1732" s="6">
        <v>0.1</v>
      </c>
      <c r="G1732" t="str">
        <f t="shared" si="109"/>
        <v>Unknown</v>
      </c>
      <c r="H1732">
        <f t="shared" si="110"/>
        <v>5.1000000000000005</v>
      </c>
      <c r="I1732">
        <f t="shared" si="111"/>
        <v>-899.99999999999977</v>
      </c>
    </row>
    <row r="1733" spans="1:9" ht="15.75" x14ac:dyDescent="0.25">
      <c r="A1733" s="5" t="s">
        <v>308</v>
      </c>
      <c r="B1733" s="5" t="s">
        <v>46</v>
      </c>
      <c r="C1733" s="5" t="s">
        <v>47</v>
      </c>
      <c r="D1733" s="6">
        <v>85</v>
      </c>
      <c r="E1733">
        <f t="shared" si="108"/>
        <v>64</v>
      </c>
      <c r="F1733" s="6">
        <v>0.5</v>
      </c>
      <c r="G1733" t="str">
        <f t="shared" si="109"/>
        <v>Sprout &amp; Harvest Farm</v>
      </c>
      <c r="H1733">
        <f t="shared" si="110"/>
        <v>42.5</v>
      </c>
      <c r="I1733">
        <f t="shared" si="111"/>
        <v>-100</v>
      </c>
    </row>
    <row r="1734" spans="1:9" ht="15.75" x14ac:dyDescent="0.25">
      <c r="A1734" s="5" t="s">
        <v>308</v>
      </c>
      <c r="B1734" s="5" t="s">
        <v>12</v>
      </c>
      <c r="C1734" s="5" t="s">
        <v>13</v>
      </c>
      <c r="D1734" s="6">
        <v>100</v>
      </c>
      <c r="E1734">
        <f t="shared" si="108"/>
        <v>40</v>
      </c>
      <c r="F1734" s="6">
        <v>1</v>
      </c>
      <c r="G1734" t="str">
        <f t="shared" si="109"/>
        <v>Unknown</v>
      </c>
      <c r="H1734">
        <f t="shared" si="110"/>
        <v>100</v>
      </c>
      <c r="I1734">
        <f t="shared" si="111"/>
        <v>0</v>
      </c>
    </row>
    <row r="1735" spans="1:9" ht="15.75" x14ac:dyDescent="0.25">
      <c r="A1735" s="5" t="s">
        <v>308</v>
      </c>
      <c r="B1735" s="5" t="s">
        <v>14</v>
      </c>
      <c r="C1735" s="5" t="s">
        <v>15</v>
      </c>
      <c r="D1735" s="6">
        <v>100</v>
      </c>
      <c r="E1735">
        <f t="shared" si="108"/>
        <v>40</v>
      </c>
      <c r="F1735" s="6">
        <v>0.5</v>
      </c>
      <c r="G1735" t="str">
        <f t="shared" si="109"/>
        <v>Unknown</v>
      </c>
      <c r="H1735">
        <f t="shared" si="110"/>
        <v>50</v>
      </c>
      <c r="I1735">
        <f t="shared" si="111"/>
        <v>-100</v>
      </c>
    </row>
    <row r="1736" spans="1:9" ht="15.75" x14ac:dyDescent="0.25">
      <c r="A1736" s="5" t="s">
        <v>308</v>
      </c>
      <c r="B1736" s="5" t="s">
        <v>118</v>
      </c>
      <c r="C1736" s="5" t="s">
        <v>119</v>
      </c>
      <c r="D1736" s="6">
        <v>162</v>
      </c>
      <c r="E1736">
        <f t="shared" si="108"/>
        <v>40</v>
      </c>
      <c r="F1736" s="6">
        <v>0.5</v>
      </c>
      <c r="G1736" t="str">
        <f t="shared" si="109"/>
        <v>Unknown</v>
      </c>
      <c r="H1736">
        <f t="shared" si="110"/>
        <v>81</v>
      </c>
      <c r="I1736">
        <f t="shared" si="111"/>
        <v>-100</v>
      </c>
    </row>
    <row r="1737" spans="1:9" ht="15.75" x14ac:dyDescent="0.25">
      <c r="A1737" s="5" t="s">
        <v>308</v>
      </c>
      <c r="B1737" s="5" t="s">
        <v>79</v>
      </c>
      <c r="C1737" s="5" t="s">
        <v>80</v>
      </c>
      <c r="D1737" s="6">
        <v>108</v>
      </c>
      <c r="E1737">
        <f t="shared" si="108"/>
        <v>40</v>
      </c>
      <c r="F1737" s="6">
        <v>2</v>
      </c>
      <c r="G1737" t="str">
        <f t="shared" si="109"/>
        <v>Unknown</v>
      </c>
      <c r="H1737">
        <f t="shared" si="110"/>
        <v>216</v>
      </c>
      <c r="I1737">
        <f t="shared" si="111"/>
        <v>50</v>
      </c>
    </row>
    <row r="1738" spans="1:9" ht="15.75" x14ac:dyDescent="0.25">
      <c r="A1738" s="5" t="s">
        <v>308</v>
      </c>
      <c r="B1738" s="5" t="s">
        <v>18</v>
      </c>
      <c r="C1738" s="5" t="s">
        <v>19</v>
      </c>
      <c r="D1738" s="6">
        <v>78</v>
      </c>
      <c r="E1738">
        <f t="shared" si="108"/>
        <v>55</v>
      </c>
      <c r="F1738" s="6">
        <v>3</v>
      </c>
      <c r="G1738" t="str">
        <f t="shared" si="109"/>
        <v>Unknown</v>
      </c>
      <c r="H1738">
        <f t="shared" si="110"/>
        <v>234</v>
      </c>
      <c r="I1738">
        <f t="shared" si="111"/>
        <v>66.666666666666657</v>
      </c>
    </row>
    <row r="1739" spans="1:9" ht="15.75" x14ac:dyDescent="0.25">
      <c r="A1739" s="5" t="s">
        <v>308</v>
      </c>
      <c r="B1739" s="5" t="s">
        <v>77</v>
      </c>
      <c r="C1739" s="5" t="s">
        <v>78</v>
      </c>
      <c r="D1739" s="6">
        <v>73</v>
      </c>
      <c r="E1739">
        <f t="shared" si="108"/>
        <v>40</v>
      </c>
      <c r="F1739" s="6">
        <v>1</v>
      </c>
      <c r="G1739" t="str">
        <f t="shared" si="109"/>
        <v>Unknown</v>
      </c>
      <c r="H1739">
        <f t="shared" si="110"/>
        <v>73</v>
      </c>
      <c r="I1739">
        <f t="shared" si="111"/>
        <v>0</v>
      </c>
    </row>
    <row r="1740" spans="1:9" ht="15.75" x14ac:dyDescent="0.25">
      <c r="A1740" s="5" t="s">
        <v>308</v>
      </c>
      <c r="B1740" s="5" t="s">
        <v>20</v>
      </c>
      <c r="C1740" s="5" t="s">
        <v>21</v>
      </c>
      <c r="D1740" s="6">
        <v>36</v>
      </c>
      <c r="E1740">
        <f t="shared" si="108"/>
        <v>30</v>
      </c>
      <c r="F1740" s="6">
        <v>5</v>
      </c>
      <c r="G1740" t="str">
        <f t="shared" si="109"/>
        <v>Unknown</v>
      </c>
      <c r="H1740">
        <f t="shared" si="110"/>
        <v>180</v>
      </c>
      <c r="I1740">
        <f t="shared" si="111"/>
        <v>80</v>
      </c>
    </row>
    <row r="1741" spans="1:9" ht="15.75" x14ac:dyDescent="0.25">
      <c r="A1741" s="5" t="s">
        <v>308</v>
      </c>
      <c r="B1741" s="5" t="s">
        <v>26</v>
      </c>
      <c r="C1741" s="5" t="s">
        <v>27</v>
      </c>
      <c r="D1741" s="6">
        <v>43</v>
      </c>
      <c r="E1741">
        <f t="shared" si="108"/>
        <v>33</v>
      </c>
      <c r="F1741" s="6">
        <v>4</v>
      </c>
      <c r="G1741" t="str">
        <f t="shared" si="109"/>
        <v>Vibrant Veggies</v>
      </c>
      <c r="H1741">
        <f t="shared" si="110"/>
        <v>172</v>
      </c>
      <c r="I1741">
        <f t="shared" si="111"/>
        <v>75</v>
      </c>
    </row>
    <row r="1742" spans="1:9" ht="15.75" x14ac:dyDescent="0.25">
      <c r="A1742" s="5" t="s">
        <v>308</v>
      </c>
      <c r="B1742" s="5" t="s">
        <v>100</v>
      </c>
      <c r="C1742" s="5" t="s">
        <v>101</v>
      </c>
      <c r="D1742" s="6">
        <v>19</v>
      </c>
      <c r="E1742">
        <f t="shared" si="108"/>
        <v>40</v>
      </c>
      <c r="F1742" s="6">
        <v>6</v>
      </c>
      <c r="G1742" t="str">
        <f t="shared" si="109"/>
        <v>Unknown</v>
      </c>
      <c r="H1742">
        <f t="shared" si="110"/>
        <v>114</v>
      </c>
      <c r="I1742">
        <f t="shared" si="111"/>
        <v>83.333333333333343</v>
      </c>
    </row>
    <row r="1743" spans="1:9" ht="15.75" x14ac:dyDescent="0.25">
      <c r="A1743" s="5" t="s">
        <v>308</v>
      </c>
      <c r="B1743" s="5" t="s">
        <v>97</v>
      </c>
      <c r="C1743" s="5" t="s">
        <v>98</v>
      </c>
      <c r="D1743" s="6">
        <v>46</v>
      </c>
      <c r="E1743">
        <f t="shared" si="108"/>
        <v>40</v>
      </c>
      <c r="F1743" s="6">
        <v>4</v>
      </c>
      <c r="G1743" t="str">
        <f t="shared" si="109"/>
        <v>Unknown</v>
      </c>
      <c r="H1743">
        <f t="shared" si="110"/>
        <v>184</v>
      </c>
      <c r="I1743">
        <f t="shared" si="111"/>
        <v>75</v>
      </c>
    </row>
    <row r="1744" spans="1:9" ht="15.75" x14ac:dyDescent="0.25">
      <c r="A1744" s="5" t="s">
        <v>308</v>
      </c>
      <c r="B1744" s="5" t="s">
        <v>168</v>
      </c>
      <c r="C1744" s="5" t="s">
        <v>141</v>
      </c>
      <c r="D1744" s="6">
        <v>198</v>
      </c>
      <c r="E1744">
        <f t="shared" si="108"/>
        <v>40</v>
      </c>
      <c r="F1744" s="6">
        <v>3</v>
      </c>
      <c r="G1744" t="str">
        <f t="shared" si="109"/>
        <v>Unknown</v>
      </c>
      <c r="H1744">
        <f t="shared" si="110"/>
        <v>594</v>
      </c>
      <c r="I1744">
        <f t="shared" si="111"/>
        <v>66.666666666666657</v>
      </c>
    </row>
    <row r="1745" spans="1:9" ht="15.75" x14ac:dyDescent="0.25">
      <c r="A1745" s="5" t="s">
        <v>308</v>
      </c>
      <c r="B1745" s="5" t="s">
        <v>136</v>
      </c>
      <c r="C1745" s="5" t="s">
        <v>137</v>
      </c>
      <c r="D1745" s="6">
        <v>163</v>
      </c>
      <c r="E1745">
        <f t="shared" si="108"/>
        <v>40</v>
      </c>
      <c r="F1745" s="6">
        <v>1</v>
      </c>
      <c r="G1745" t="str">
        <f t="shared" si="109"/>
        <v>Unknown</v>
      </c>
      <c r="H1745">
        <f t="shared" si="110"/>
        <v>163</v>
      </c>
      <c r="I1745">
        <f t="shared" si="111"/>
        <v>0</v>
      </c>
    </row>
    <row r="1746" spans="1:9" ht="15.75" x14ac:dyDescent="0.25">
      <c r="A1746" s="5" t="s">
        <v>308</v>
      </c>
      <c r="B1746" s="5" t="s">
        <v>50</v>
      </c>
      <c r="C1746" s="5" t="s">
        <v>51</v>
      </c>
      <c r="D1746" s="6">
        <v>66</v>
      </c>
      <c r="E1746">
        <f t="shared" si="108"/>
        <v>65</v>
      </c>
      <c r="F1746" s="6">
        <v>2</v>
      </c>
      <c r="G1746" t="str">
        <f t="shared" si="109"/>
        <v>Valley's Bounty</v>
      </c>
      <c r="H1746">
        <f t="shared" si="110"/>
        <v>132</v>
      </c>
      <c r="I1746">
        <f t="shared" si="111"/>
        <v>50</v>
      </c>
    </row>
    <row r="1747" spans="1:9" ht="15.75" x14ac:dyDescent="0.25">
      <c r="A1747" s="5" t="s">
        <v>308</v>
      </c>
      <c r="B1747" s="5" t="s">
        <v>120</v>
      </c>
      <c r="C1747" s="5" t="s">
        <v>121</v>
      </c>
      <c r="D1747" s="6">
        <v>41</v>
      </c>
      <c r="E1747">
        <f t="shared" si="108"/>
        <v>40</v>
      </c>
      <c r="F1747" s="6">
        <v>10</v>
      </c>
      <c r="G1747" t="str">
        <f t="shared" si="109"/>
        <v>Unknown</v>
      </c>
      <c r="H1747">
        <f t="shared" si="110"/>
        <v>410</v>
      </c>
      <c r="I1747">
        <f t="shared" si="111"/>
        <v>90</v>
      </c>
    </row>
    <row r="1748" spans="1:9" ht="15.75" x14ac:dyDescent="0.25">
      <c r="A1748" s="5" t="s">
        <v>308</v>
      </c>
      <c r="B1748" s="5" t="s">
        <v>309</v>
      </c>
      <c r="C1748" s="5" t="s">
        <v>310</v>
      </c>
      <c r="D1748" s="6">
        <v>45</v>
      </c>
      <c r="E1748">
        <f t="shared" si="108"/>
        <v>40</v>
      </c>
      <c r="F1748" s="6">
        <v>25</v>
      </c>
      <c r="G1748" t="str">
        <f t="shared" si="109"/>
        <v>Unknown</v>
      </c>
      <c r="H1748">
        <f t="shared" si="110"/>
        <v>1125</v>
      </c>
      <c r="I1748">
        <f t="shared" si="111"/>
        <v>96</v>
      </c>
    </row>
    <row r="1749" spans="1:9" ht="15.75" x14ac:dyDescent="0.25">
      <c r="A1749" s="5" t="s">
        <v>311</v>
      </c>
      <c r="B1749" s="5" t="s">
        <v>79</v>
      </c>
      <c r="C1749" s="5" t="s">
        <v>80</v>
      </c>
      <c r="D1749" s="6">
        <v>100</v>
      </c>
      <c r="E1749">
        <f t="shared" si="108"/>
        <v>40</v>
      </c>
      <c r="F1749" s="6">
        <v>1</v>
      </c>
      <c r="G1749" t="str">
        <f t="shared" si="109"/>
        <v>Unknown</v>
      </c>
      <c r="H1749">
        <f t="shared" si="110"/>
        <v>100</v>
      </c>
      <c r="I1749">
        <f t="shared" si="111"/>
        <v>0</v>
      </c>
    </row>
    <row r="1750" spans="1:9" ht="15.75" x14ac:dyDescent="0.25">
      <c r="A1750" s="5" t="s">
        <v>311</v>
      </c>
      <c r="B1750" s="5" t="s">
        <v>20</v>
      </c>
      <c r="C1750" s="5" t="s">
        <v>21</v>
      </c>
      <c r="D1750" s="6">
        <v>70</v>
      </c>
      <c r="E1750">
        <f t="shared" si="108"/>
        <v>30</v>
      </c>
      <c r="F1750" s="6">
        <v>4</v>
      </c>
      <c r="G1750" t="str">
        <f t="shared" si="109"/>
        <v>Unknown</v>
      </c>
      <c r="H1750">
        <f t="shared" si="110"/>
        <v>280</v>
      </c>
      <c r="I1750">
        <f t="shared" si="111"/>
        <v>75</v>
      </c>
    </row>
    <row r="1751" spans="1:9" ht="15.75" x14ac:dyDescent="0.25">
      <c r="A1751" s="5" t="s">
        <v>311</v>
      </c>
      <c r="B1751" s="5" t="s">
        <v>24</v>
      </c>
      <c r="C1751" s="5" t="s">
        <v>25</v>
      </c>
      <c r="D1751" s="6">
        <v>24</v>
      </c>
      <c r="E1751">
        <f t="shared" si="108"/>
        <v>10</v>
      </c>
      <c r="F1751" s="6">
        <v>3</v>
      </c>
      <c r="G1751" t="str">
        <f t="shared" si="109"/>
        <v>Root to Table Farms</v>
      </c>
      <c r="H1751">
        <f t="shared" si="110"/>
        <v>72</v>
      </c>
      <c r="I1751">
        <f t="shared" si="111"/>
        <v>66.666666666666657</v>
      </c>
    </row>
    <row r="1752" spans="1:9" ht="15.75" x14ac:dyDescent="0.25">
      <c r="A1752" s="5" t="s">
        <v>311</v>
      </c>
      <c r="B1752" s="5" t="s">
        <v>249</v>
      </c>
      <c r="C1752" s="5" t="s">
        <v>250</v>
      </c>
      <c r="D1752" s="6">
        <v>25</v>
      </c>
      <c r="E1752">
        <f t="shared" si="108"/>
        <v>40</v>
      </c>
      <c r="F1752" s="6">
        <v>3</v>
      </c>
      <c r="G1752" t="str">
        <f t="shared" si="109"/>
        <v>Unknown</v>
      </c>
      <c r="H1752">
        <f t="shared" si="110"/>
        <v>75</v>
      </c>
      <c r="I1752">
        <f t="shared" si="111"/>
        <v>66.666666666666657</v>
      </c>
    </row>
    <row r="1753" spans="1:9" ht="15.75" x14ac:dyDescent="0.25">
      <c r="A1753" s="5" t="s">
        <v>311</v>
      </c>
      <c r="B1753" s="5" t="s">
        <v>22</v>
      </c>
      <c r="C1753" s="5" t="s">
        <v>23</v>
      </c>
      <c r="D1753" s="6">
        <v>22</v>
      </c>
      <c r="E1753">
        <f t="shared" si="108"/>
        <v>20</v>
      </c>
      <c r="F1753" s="6">
        <v>3</v>
      </c>
      <c r="G1753" t="str">
        <f t="shared" si="109"/>
        <v>Sun-Kissed Produce</v>
      </c>
      <c r="H1753">
        <f t="shared" si="110"/>
        <v>66</v>
      </c>
      <c r="I1753">
        <f t="shared" si="111"/>
        <v>66.666666666666657</v>
      </c>
    </row>
    <row r="1754" spans="1:9" ht="15.75" x14ac:dyDescent="0.25">
      <c r="A1754" s="5" t="s">
        <v>311</v>
      </c>
      <c r="B1754" s="5" t="s">
        <v>30</v>
      </c>
      <c r="C1754" s="5" t="s">
        <v>31</v>
      </c>
      <c r="D1754" s="6">
        <v>50</v>
      </c>
      <c r="E1754">
        <f t="shared" si="108"/>
        <v>34</v>
      </c>
      <c r="F1754" s="6">
        <v>5</v>
      </c>
      <c r="G1754" t="str">
        <f t="shared" si="109"/>
        <v>Unknown</v>
      </c>
      <c r="H1754">
        <f t="shared" si="110"/>
        <v>250</v>
      </c>
      <c r="I1754">
        <f t="shared" si="111"/>
        <v>80</v>
      </c>
    </row>
    <row r="1755" spans="1:9" ht="15.75" x14ac:dyDescent="0.25">
      <c r="A1755" s="5" t="s">
        <v>311</v>
      </c>
      <c r="B1755" s="5" t="s">
        <v>105</v>
      </c>
      <c r="C1755" s="5" t="s">
        <v>106</v>
      </c>
      <c r="D1755" s="6">
        <v>35</v>
      </c>
      <c r="E1755">
        <f t="shared" si="108"/>
        <v>40</v>
      </c>
      <c r="F1755" s="6">
        <v>1</v>
      </c>
      <c r="G1755" t="str">
        <f t="shared" si="109"/>
        <v>Unknown</v>
      </c>
      <c r="H1755">
        <f t="shared" si="110"/>
        <v>35</v>
      </c>
      <c r="I1755">
        <f t="shared" si="111"/>
        <v>0</v>
      </c>
    </row>
    <row r="1756" spans="1:9" ht="15.75" x14ac:dyDescent="0.25">
      <c r="A1756" s="5" t="s">
        <v>311</v>
      </c>
      <c r="B1756" s="5" t="s">
        <v>28</v>
      </c>
      <c r="C1756" s="5" t="s">
        <v>29</v>
      </c>
      <c r="D1756" s="6">
        <v>76</v>
      </c>
      <c r="E1756">
        <f t="shared" si="108"/>
        <v>90</v>
      </c>
      <c r="F1756" s="6">
        <v>3</v>
      </c>
      <c r="G1756" t="str">
        <f t="shared" si="109"/>
        <v>Sun-Kissed Produce</v>
      </c>
      <c r="H1756">
        <f t="shared" si="110"/>
        <v>228</v>
      </c>
      <c r="I1756">
        <f t="shared" si="111"/>
        <v>66.666666666666657</v>
      </c>
    </row>
    <row r="1757" spans="1:9" ht="15.75" x14ac:dyDescent="0.25">
      <c r="A1757" s="5" t="s">
        <v>311</v>
      </c>
      <c r="B1757" s="5" t="s">
        <v>102</v>
      </c>
      <c r="C1757" s="5" t="s">
        <v>103</v>
      </c>
      <c r="D1757" s="6">
        <v>85</v>
      </c>
      <c r="E1757">
        <f t="shared" si="108"/>
        <v>40</v>
      </c>
      <c r="F1757" s="6">
        <v>2</v>
      </c>
      <c r="G1757" t="str">
        <f t="shared" si="109"/>
        <v>Unknown</v>
      </c>
      <c r="H1757">
        <f t="shared" si="110"/>
        <v>170</v>
      </c>
      <c r="I1757">
        <f t="shared" si="111"/>
        <v>50</v>
      </c>
    </row>
    <row r="1758" spans="1:9" ht="15.75" x14ac:dyDescent="0.25">
      <c r="A1758" s="5" t="s">
        <v>311</v>
      </c>
      <c r="B1758" s="5" t="s">
        <v>48</v>
      </c>
      <c r="C1758" s="5" t="s">
        <v>49</v>
      </c>
      <c r="D1758" s="6">
        <v>85</v>
      </c>
      <c r="E1758">
        <f t="shared" si="108"/>
        <v>99</v>
      </c>
      <c r="F1758" s="6">
        <v>0.5</v>
      </c>
      <c r="G1758" t="str">
        <f t="shared" si="109"/>
        <v>Vibrant Veggies</v>
      </c>
      <c r="H1758">
        <f t="shared" si="110"/>
        <v>42.5</v>
      </c>
      <c r="I1758">
        <f t="shared" si="111"/>
        <v>-100</v>
      </c>
    </row>
    <row r="1759" spans="1:9" ht="15.75" x14ac:dyDescent="0.25">
      <c r="A1759" s="5" t="s">
        <v>311</v>
      </c>
      <c r="B1759" s="5" t="s">
        <v>85</v>
      </c>
      <c r="C1759" s="5" t="s">
        <v>86</v>
      </c>
      <c r="D1759" s="6">
        <v>420</v>
      </c>
      <c r="E1759">
        <f t="shared" si="108"/>
        <v>40</v>
      </c>
      <c r="F1759" s="6">
        <v>2</v>
      </c>
      <c r="G1759" t="str">
        <f t="shared" si="109"/>
        <v>Unknown</v>
      </c>
      <c r="H1759">
        <f t="shared" si="110"/>
        <v>840</v>
      </c>
      <c r="I1759">
        <f t="shared" si="111"/>
        <v>50</v>
      </c>
    </row>
    <row r="1760" spans="1:9" ht="15.75" x14ac:dyDescent="0.25">
      <c r="A1760" s="5" t="s">
        <v>311</v>
      </c>
      <c r="B1760" s="5" t="s">
        <v>42</v>
      </c>
      <c r="C1760" s="5" t="s">
        <v>43</v>
      </c>
      <c r="D1760" s="6">
        <v>35</v>
      </c>
      <c r="E1760">
        <f t="shared" si="108"/>
        <v>10</v>
      </c>
      <c r="F1760" s="6">
        <v>10</v>
      </c>
      <c r="G1760" t="str">
        <f t="shared" si="109"/>
        <v>Fresh From the Field</v>
      </c>
      <c r="H1760">
        <f t="shared" si="110"/>
        <v>350</v>
      </c>
      <c r="I1760">
        <f t="shared" si="111"/>
        <v>90</v>
      </c>
    </row>
    <row r="1761" spans="1:9" ht="15.75" x14ac:dyDescent="0.25">
      <c r="A1761" s="5" t="s">
        <v>311</v>
      </c>
      <c r="B1761" s="5" t="s">
        <v>68</v>
      </c>
      <c r="C1761" s="5" t="s">
        <v>69</v>
      </c>
      <c r="D1761" s="6">
        <v>42</v>
      </c>
      <c r="E1761">
        <f t="shared" si="108"/>
        <v>40</v>
      </c>
      <c r="F1761" s="6">
        <v>7</v>
      </c>
      <c r="G1761" t="str">
        <f t="shared" si="109"/>
        <v>Unknown</v>
      </c>
      <c r="H1761">
        <f t="shared" si="110"/>
        <v>294</v>
      </c>
      <c r="I1761">
        <f t="shared" si="111"/>
        <v>85.714285714285708</v>
      </c>
    </row>
    <row r="1762" spans="1:9" ht="15.75" x14ac:dyDescent="0.25">
      <c r="A1762" s="5" t="s">
        <v>311</v>
      </c>
      <c r="B1762" s="5" t="s">
        <v>40</v>
      </c>
      <c r="C1762" s="5" t="s">
        <v>41</v>
      </c>
      <c r="D1762" s="6">
        <v>28</v>
      </c>
      <c r="E1762">
        <f t="shared" si="108"/>
        <v>20</v>
      </c>
      <c r="F1762" s="6">
        <v>15</v>
      </c>
      <c r="G1762" t="str">
        <f t="shared" si="109"/>
        <v>Unknown</v>
      </c>
      <c r="H1762">
        <f t="shared" si="110"/>
        <v>420</v>
      </c>
      <c r="I1762">
        <f t="shared" si="111"/>
        <v>93.333333333333329</v>
      </c>
    </row>
    <row r="1763" spans="1:9" ht="15.75" x14ac:dyDescent="0.25">
      <c r="A1763" s="5" t="s">
        <v>311</v>
      </c>
      <c r="B1763" s="5" t="s">
        <v>93</v>
      </c>
      <c r="C1763" s="5" t="s">
        <v>94</v>
      </c>
      <c r="D1763" s="6">
        <v>70</v>
      </c>
      <c r="E1763">
        <f t="shared" si="108"/>
        <v>40</v>
      </c>
      <c r="F1763" s="6">
        <v>0.5</v>
      </c>
      <c r="G1763" t="str">
        <f t="shared" si="109"/>
        <v>Unknown</v>
      </c>
      <c r="H1763">
        <f t="shared" si="110"/>
        <v>35</v>
      </c>
      <c r="I1763">
        <f t="shared" si="111"/>
        <v>-100</v>
      </c>
    </row>
    <row r="1764" spans="1:9" ht="15.75" x14ac:dyDescent="0.25">
      <c r="A1764" s="5" t="s">
        <v>311</v>
      </c>
      <c r="B1764" s="5" t="s">
        <v>36</v>
      </c>
      <c r="C1764" s="5" t="s">
        <v>37</v>
      </c>
      <c r="D1764" s="6">
        <v>45</v>
      </c>
      <c r="E1764">
        <f t="shared" si="108"/>
        <v>30</v>
      </c>
      <c r="F1764" s="6">
        <v>3</v>
      </c>
      <c r="G1764" t="str">
        <f t="shared" si="109"/>
        <v>Unknown</v>
      </c>
      <c r="H1764">
        <f t="shared" si="110"/>
        <v>135</v>
      </c>
      <c r="I1764">
        <f t="shared" si="111"/>
        <v>66.666666666666657</v>
      </c>
    </row>
    <row r="1765" spans="1:9" ht="15.75" x14ac:dyDescent="0.25">
      <c r="A1765" s="5" t="s">
        <v>311</v>
      </c>
      <c r="B1765" s="5" t="s">
        <v>111</v>
      </c>
      <c r="C1765" s="5" t="s">
        <v>112</v>
      </c>
      <c r="D1765" s="6">
        <v>60</v>
      </c>
      <c r="E1765">
        <f t="shared" si="108"/>
        <v>40</v>
      </c>
      <c r="F1765" s="6">
        <v>1</v>
      </c>
      <c r="G1765" t="str">
        <f t="shared" si="109"/>
        <v>Unknown</v>
      </c>
      <c r="H1765">
        <f t="shared" si="110"/>
        <v>60</v>
      </c>
      <c r="I1765">
        <f t="shared" si="111"/>
        <v>0</v>
      </c>
    </row>
    <row r="1766" spans="1:9" ht="15.75" x14ac:dyDescent="0.25">
      <c r="A1766" s="5" t="s">
        <v>311</v>
      </c>
      <c r="B1766" s="5" t="s">
        <v>110</v>
      </c>
      <c r="C1766" s="5" t="s">
        <v>33</v>
      </c>
      <c r="D1766" s="6">
        <v>67</v>
      </c>
      <c r="E1766">
        <f t="shared" si="108"/>
        <v>21</v>
      </c>
      <c r="F1766" s="6">
        <v>0.3</v>
      </c>
      <c r="G1766" t="str">
        <f t="shared" si="109"/>
        <v>Unknown</v>
      </c>
      <c r="H1766">
        <f t="shared" si="110"/>
        <v>20.099999999999998</v>
      </c>
      <c r="I1766">
        <f t="shared" si="111"/>
        <v>-233.3333333333334</v>
      </c>
    </row>
    <row r="1767" spans="1:9" ht="15.75" x14ac:dyDescent="0.25">
      <c r="A1767" s="5" t="s">
        <v>311</v>
      </c>
      <c r="B1767" s="5" t="s">
        <v>10</v>
      </c>
      <c r="C1767" s="5" t="s">
        <v>11</v>
      </c>
      <c r="D1767" s="6">
        <v>40</v>
      </c>
      <c r="E1767">
        <f t="shared" si="108"/>
        <v>40</v>
      </c>
      <c r="F1767" s="6">
        <v>3</v>
      </c>
      <c r="G1767" t="str">
        <f t="shared" si="109"/>
        <v>Unknown</v>
      </c>
      <c r="H1767">
        <f t="shared" si="110"/>
        <v>120</v>
      </c>
      <c r="I1767">
        <f t="shared" si="111"/>
        <v>66.666666666666657</v>
      </c>
    </row>
    <row r="1768" spans="1:9" ht="15.75" x14ac:dyDescent="0.25">
      <c r="A1768" s="5" t="s">
        <v>311</v>
      </c>
      <c r="B1768" s="5" t="s">
        <v>212</v>
      </c>
      <c r="C1768" s="5" t="s">
        <v>213</v>
      </c>
      <c r="D1768" s="6">
        <v>58</v>
      </c>
      <c r="E1768">
        <f t="shared" si="108"/>
        <v>40</v>
      </c>
      <c r="F1768" s="6">
        <v>3</v>
      </c>
      <c r="G1768" t="str">
        <f t="shared" si="109"/>
        <v>Unknown</v>
      </c>
      <c r="H1768">
        <f t="shared" si="110"/>
        <v>174</v>
      </c>
      <c r="I1768">
        <f t="shared" si="111"/>
        <v>66.666666666666657</v>
      </c>
    </row>
    <row r="1769" spans="1:9" ht="15.75" x14ac:dyDescent="0.25">
      <c r="A1769" s="5" t="s">
        <v>311</v>
      </c>
      <c r="B1769" s="5" t="s">
        <v>50</v>
      </c>
      <c r="C1769" s="5" t="s">
        <v>51</v>
      </c>
      <c r="D1769" s="6">
        <v>65</v>
      </c>
      <c r="E1769">
        <f t="shared" si="108"/>
        <v>65</v>
      </c>
      <c r="F1769" s="6">
        <v>2</v>
      </c>
      <c r="G1769" t="str">
        <f t="shared" si="109"/>
        <v>Valley's Bounty</v>
      </c>
      <c r="H1769">
        <f t="shared" si="110"/>
        <v>130</v>
      </c>
      <c r="I1769">
        <f t="shared" si="111"/>
        <v>50</v>
      </c>
    </row>
    <row r="1770" spans="1:9" ht="15.75" x14ac:dyDescent="0.25">
      <c r="A1770" s="5" t="s">
        <v>311</v>
      </c>
      <c r="B1770" s="5" t="s">
        <v>236</v>
      </c>
      <c r="C1770" s="5" t="s">
        <v>237</v>
      </c>
      <c r="D1770" s="6">
        <v>50</v>
      </c>
      <c r="E1770">
        <f t="shared" si="108"/>
        <v>40</v>
      </c>
      <c r="F1770" s="6">
        <v>2</v>
      </c>
      <c r="G1770" t="str">
        <f t="shared" si="109"/>
        <v>Unknown</v>
      </c>
      <c r="H1770">
        <f t="shared" si="110"/>
        <v>100</v>
      </c>
      <c r="I1770">
        <f t="shared" si="111"/>
        <v>50</v>
      </c>
    </row>
    <row r="1771" spans="1:9" ht="15.75" x14ac:dyDescent="0.25">
      <c r="A1771" s="5" t="s">
        <v>296</v>
      </c>
      <c r="B1771" s="5" t="s">
        <v>79</v>
      </c>
      <c r="C1771" s="5" t="s">
        <v>80</v>
      </c>
      <c r="D1771" s="6">
        <v>108</v>
      </c>
      <c r="E1771">
        <f t="shared" si="108"/>
        <v>40</v>
      </c>
      <c r="F1771" s="6">
        <v>0.5</v>
      </c>
      <c r="G1771" t="str">
        <f t="shared" si="109"/>
        <v>Unknown</v>
      </c>
      <c r="H1771">
        <f t="shared" si="110"/>
        <v>54</v>
      </c>
      <c r="I1771">
        <f t="shared" si="111"/>
        <v>-100</v>
      </c>
    </row>
    <row r="1772" spans="1:9" ht="15.75" x14ac:dyDescent="0.25">
      <c r="A1772" s="5" t="s">
        <v>296</v>
      </c>
      <c r="B1772" s="5" t="s">
        <v>12</v>
      </c>
      <c r="C1772" s="5" t="s">
        <v>13</v>
      </c>
      <c r="D1772" s="6">
        <v>100</v>
      </c>
      <c r="E1772">
        <f t="shared" si="108"/>
        <v>40</v>
      </c>
      <c r="F1772" s="6">
        <v>0.25</v>
      </c>
      <c r="G1772" t="str">
        <f t="shared" si="109"/>
        <v>Unknown</v>
      </c>
      <c r="H1772">
        <f t="shared" si="110"/>
        <v>25</v>
      </c>
      <c r="I1772">
        <f t="shared" si="111"/>
        <v>-300</v>
      </c>
    </row>
    <row r="1773" spans="1:9" ht="15.75" x14ac:dyDescent="0.25">
      <c r="A1773" s="5" t="s">
        <v>296</v>
      </c>
      <c r="B1773" s="5" t="s">
        <v>91</v>
      </c>
      <c r="C1773" s="5" t="s">
        <v>92</v>
      </c>
      <c r="D1773" s="6">
        <v>63</v>
      </c>
      <c r="E1773">
        <f t="shared" si="108"/>
        <v>40</v>
      </c>
      <c r="F1773" s="6">
        <v>5</v>
      </c>
      <c r="G1773" t="str">
        <f t="shared" si="109"/>
        <v>Unknown</v>
      </c>
      <c r="H1773">
        <f t="shared" si="110"/>
        <v>315</v>
      </c>
      <c r="I1773">
        <f t="shared" si="111"/>
        <v>80</v>
      </c>
    </row>
    <row r="1774" spans="1:9" ht="15.75" x14ac:dyDescent="0.25">
      <c r="A1774" s="5" t="s">
        <v>296</v>
      </c>
      <c r="B1774" s="5" t="s">
        <v>18</v>
      </c>
      <c r="C1774" s="5" t="s">
        <v>19</v>
      </c>
      <c r="D1774" s="6">
        <v>78</v>
      </c>
      <c r="E1774">
        <f t="shared" si="108"/>
        <v>55</v>
      </c>
      <c r="F1774" s="6">
        <v>0.5</v>
      </c>
      <c r="G1774" t="str">
        <f t="shared" si="109"/>
        <v>Unknown</v>
      </c>
      <c r="H1774">
        <f t="shared" si="110"/>
        <v>39</v>
      </c>
      <c r="I1774">
        <f t="shared" si="111"/>
        <v>-100</v>
      </c>
    </row>
    <row r="1775" spans="1:9" ht="15.75" x14ac:dyDescent="0.25">
      <c r="A1775" s="5" t="s">
        <v>296</v>
      </c>
      <c r="B1775" s="5" t="s">
        <v>97</v>
      </c>
      <c r="C1775" s="5" t="s">
        <v>98</v>
      </c>
      <c r="D1775" s="6">
        <v>46</v>
      </c>
      <c r="E1775">
        <f t="shared" si="108"/>
        <v>40</v>
      </c>
      <c r="F1775" s="6">
        <v>1</v>
      </c>
      <c r="G1775" t="str">
        <f t="shared" si="109"/>
        <v>Unknown</v>
      </c>
      <c r="H1775">
        <f t="shared" si="110"/>
        <v>46</v>
      </c>
      <c r="I1775">
        <f t="shared" si="111"/>
        <v>0</v>
      </c>
    </row>
    <row r="1776" spans="1:9" ht="15.75" x14ac:dyDescent="0.25">
      <c r="A1776" s="5" t="s">
        <v>296</v>
      </c>
      <c r="B1776" s="5" t="s">
        <v>14</v>
      </c>
      <c r="C1776" s="5" t="s">
        <v>15</v>
      </c>
      <c r="D1776" s="6">
        <v>100</v>
      </c>
      <c r="E1776">
        <f t="shared" si="108"/>
        <v>40</v>
      </c>
      <c r="F1776" s="6">
        <v>0.5</v>
      </c>
      <c r="G1776" t="str">
        <f t="shared" si="109"/>
        <v>Unknown</v>
      </c>
      <c r="H1776">
        <f t="shared" si="110"/>
        <v>50</v>
      </c>
      <c r="I1776">
        <f t="shared" si="111"/>
        <v>-100</v>
      </c>
    </row>
    <row r="1777" spans="1:9" ht="15.75" x14ac:dyDescent="0.25">
      <c r="A1777" s="5" t="s">
        <v>296</v>
      </c>
      <c r="B1777" s="5" t="s">
        <v>118</v>
      </c>
      <c r="C1777" s="5" t="s">
        <v>119</v>
      </c>
      <c r="D1777" s="6">
        <v>162</v>
      </c>
      <c r="E1777">
        <f t="shared" si="108"/>
        <v>40</v>
      </c>
      <c r="F1777" s="6">
        <v>0.5</v>
      </c>
      <c r="G1777" t="str">
        <f t="shared" si="109"/>
        <v>Unknown</v>
      </c>
      <c r="H1777">
        <f t="shared" si="110"/>
        <v>81</v>
      </c>
      <c r="I1777">
        <f t="shared" si="111"/>
        <v>-100</v>
      </c>
    </row>
    <row r="1778" spans="1:9" ht="15.75" x14ac:dyDescent="0.25">
      <c r="A1778" s="5" t="s">
        <v>296</v>
      </c>
      <c r="B1778" s="5" t="s">
        <v>26</v>
      </c>
      <c r="C1778" s="5" t="s">
        <v>27</v>
      </c>
      <c r="D1778" s="6">
        <v>43</v>
      </c>
      <c r="E1778">
        <f t="shared" si="108"/>
        <v>33</v>
      </c>
      <c r="F1778" s="6">
        <v>1</v>
      </c>
      <c r="G1778" t="str">
        <f t="shared" si="109"/>
        <v>Vibrant Veggies</v>
      </c>
      <c r="H1778">
        <f t="shared" si="110"/>
        <v>43</v>
      </c>
      <c r="I1778">
        <f t="shared" si="111"/>
        <v>0</v>
      </c>
    </row>
    <row r="1779" spans="1:9" ht="15.75" x14ac:dyDescent="0.25">
      <c r="A1779" s="5" t="s">
        <v>296</v>
      </c>
      <c r="B1779" s="5" t="s">
        <v>142</v>
      </c>
      <c r="C1779" s="5" t="s">
        <v>143</v>
      </c>
      <c r="D1779" s="6">
        <v>66</v>
      </c>
      <c r="E1779">
        <f t="shared" si="108"/>
        <v>40</v>
      </c>
      <c r="F1779" s="6">
        <v>2</v>
      </c>
      <c r="G1779" t="str">
        <f t="shared" si="109"/>
        <v>Unknown</v>
      </c>
      <c r="H1779">
        <f t="shared" si="110"/>
        <v>132</v>
      </c>
      <c r="I1779">
        <f t="shared" si="111"/>
        <v>50</v>
      </c>
    </row>
    <row r="1780" spans="1:9" ht="15.75" x14ac:dyDescent="0.25">
      <c r="A1780" s="5" t="s">
        <v>296</v>
      </c>
      <c r="B1780" s="5" t="s">
        <v>30</v>
      </c>
      <c r="C1780" s="5" t="s">
        <v>31</v>
      </c>
      <c r="D1780" s="6">
        <v>32</v>
      </c>
      <c r="E1780">
        <f t="shared" si="108"/>
        <v>34</v>
      </c>
      <c r="F1780" s="6">
        <v>0.5</v>
      </c>
      <c r="G1780" t="str">
        <f t="shared" si="109"/>
        <v>Unknown</v>
      </c>
      <c r="H1780">
        <f t="shared" si="110"/>
        <v>16</v>
      </c>
      <c r="I1780">
        <f t="shared" si="111"/>
        <v>-100</v>
      </c>
    </row>
    <row r="1781" spans="1:9" ht="15.75" x14ac:dyDescent="0.25">
      <c r="A1781" s="5" t="s">
        <v>296</v>
      </c>
      <c r="B1781" s="5" t="s">
        <v>22</v>
      </c>
      <c r="C1781" s="5" t="s">
        <v>23</v>
      </c>
      <c r="D1781" s="6">
        <v>20</v>
      </c>
      <c r="E1781">
        <f t="shared" si="108"/>
        <v>20</v>
      </c>
      <c r="F1781" s="6">
        <v>1</v>
      </c>
      <c r="G1781" t="str">
        <f t="shared" si="109"/>
        <v>Sun-Kissed Produce</v>
      </c>
      <c r="H1781">
        <f t="shared" si="110"/>
        <v>20</v>
      </c>
      <c r="I1781">
        <f t="shared" si="111"/>
        <v>0</v>
      </c>
    </row>
    <row r="1782" spans="1:9" ht="15.75" x14ac:dyDescent="0.25">
      <c r="A1782" s="5" t="s">
        <v>296</v>
      </c>
      <c r="B1782" s="5" t="s">
        <v>70</v>
      </c>
      <c r="C1782" s="5" t="s">
        <v>71</v>
      </c>
      <c r="D1782" s="6">
        <v>38</v>
      </c>
      <c r="E1782">
        <f t="shared" si="108"/>
        <v>40</v>
      </c>
      <c r="F1782" s="6">
        <v>1</v>
      </c>
      <c r="G1782" t="str">
        <f t="shared" si="109"/>
        <v>Unknown</v>
      </c>
      <c r="H1782">
        <f t="shared" si="110"/>
        <v>38</v>
      </c>
      <c r="I1782">
        <f t="shared" si="111"/>
        <v>0</v>
      </c>
    </row>
    <row r="1783" spans="1:9" ht="15.75" x14ac:dyDescent="0.25">
      <c r="A1783" s="5" t="s">
        <v>296</v>
      </c>
      <c r="B1783" s="5" t="s">
        <v>48</v>
      </c>
      <c r="C1783" s="5" t="s">
        <v>49</v>
      </c>
      <c r="D1783" s="6">
        <v>113</v>
      </c>
      <c r="E1783">
        <f t="shared" si="108"/>
        <v>99</v>
      </c>
      <c r="F1783" s="6">
        <v>0.5</v>
      </c>
      <c r="G1783" t="str">
        <f t="shared" si="109"/>
        <v>Vibrant Veggies</v>
      </c>
      <c r="H1783">
        <f t="shared" si="110"/>
        <v>56.5</v>
      </c>
      <c r="I1783">
        <f t="shared" si="111"/>
        <v>-100</v>
      </c>
    </row>
    <row r="1784" spans="1:9" ht="15.75" x14ac:dyDescent="0.25">
      <c r="A1784" s="5" t="s">
        <v>296</v>
      </c>
      <c r="B1784" s="5" t="s">
        <v>61</v>
      </c>
      <c r="C1784" s="5" t="s">
        <v>62</v>
      </c>
      <c r="D1784" s="6">
        <v>105</v>
      </c>
      <c r="E1784">
        <f t="shared" si="108"/>
        <v>40</v>
      </c>
      <c r="F1784" s="6">
        <v>1</v>
      </c>
      <c r="G1784" t="str">
        <f t="shared" si="109"/>
        <v>Unknown</v>
      </c>
      <c r="H1784">
        <f t="shared" si="110"/>
        <v>105</v>
      </c>
      <c r="I1784">
        <f t="shared" si="111"/>
        <v>0</v>
      </c>
    </row>
    <row r="1785" spans="1:9" ht="15.75" x14ac:dyDescent="0.25">
      <c r="A1785" s="5" t="s">
        <v>296</v>
      </c>
      <c r="B1785" s="5" t="s">
        <v>128</v>
      </c>
      <c r="C1785" s="5" t="s">
        <v>129</v>
      </c>
      <c r="D1785" s="6">
        <v>200</v>
      </c>
      <c r="E1785">
        <f t="shared" si="108"/>
        <v>40</v>
      </c>
      <c r="F1785" s="6">
        <v>1.3</v>
      </c>
      <c r="G1785" t="str">
        <f t="shared" si="109"/>
        <v>Unknown</v>
      </c>
      <c r="H1785">
        <f t="shared" si="110"/>
        <v>260</v>
      </c>
      <c r="I1785">
        <f t="shared" si="111"/>
        <v>23.076923076923077</v>
      </c>
    </row>
    <row r="1786" spans="1:9" ht="15.75" x14ac:dyDescent="0.25">
      <c r="A1786" s="5" t="s">
        <v>296</v>
      </c>
      <c r="B1786" s="5" t="s">
        <v>95</v>
      </c>
      <c r="C1786" s="5" t="s">
        <v>96</v>
      </c>
      <c r="D1786" s="6">
        <v>39</v>
      </c>
      <c r="E1786">
        <f t="shared" si="108"/>
        <v>40</v>
      </c>
      <c r="F1786" s="6">
        <v>2</v>
      </c>
      <c r="G1786" t="str">
        <f t="shared" si="109"/>
        <v>Unknown</v>
      </c>
      <c r="H1786">
        <f t="shared" si="110"/>
        <v>78</v>
      </c>
      <c r="I1786">
        <f t="shared" si="111"/>
        <v>50</v>
      </c>
    </row>
    <row r="1787" spans="1:9" ht="15.75" x14ac:dyDescent="0.25">
      <c r="A1787" s="5" t="s">
        <v>296</v>
      </c>
      <c r="B1787" s="5" t="s">
        <v>40</v>
      </c>
      <c r="C1787" s="5" t="s">
        <v>41</v>
      </c>
      <c r="D1787" s="6">
        <v>23</v>
      </c>
      <c r="E1787">
        <f t="shared" si="108"/>
        <v>20</v>
      </c>
      <c r="F1787" s="6">
        <v>5</v>
      </c>
      <c r="G1787" t="str">
        <f t="shared" si="109"/>
        <v>Unknown</v>
      </c>
      <c r="H1787">
        <f t="shared" si="110"/>
        <v>115</v>
      </c>
      <c r="I1787">
        <f t="shared" si="111"/>
        <v>80</v>
      </c>
    </row>
    <row r="1788" spans="1:9" ht="15.75" x14ac:dyDescent="0.25">
      <c r="A1788" s="5" t="s">
        <v>296</v>
      </c>
      <c r="B1788" s="5" t="s">
        <v>93</v>
      </c>
      <c r="C1788" s="5" t="s">
        <v>94</v>
      </c>
      <c r="D1788" s="6">
        <v>49</v>
      </c>
      <c r="E1788">
        <f t="shared" si="108"/>
        <v>40</v>
      </c>
      <c r="F1788" s="6">
        <v>0.5</v>
      </c>
      <c r="G1788" t="str">
        <f t="shared" si="109"/>
        <v>Unknown</v>
      </c>
      <c r="H1788">
        <f t="shared" si="110"/>
        <v>24.5</v>
      </c>
      <c r="I1788">
        <f t="shared" si="111"/>
        <v>-100</v>
      </c>
    </row>
    <row r="1789" spans="1:9" ht="15.75" x14ac:dyDescent="0.25">
      <c r="A1789" s="5" t="s">
        <v>296</v>
      </c>
      <c r="B1789" s="5" t="s">
        <v>42</v>
      </c>
      <c r="C1789" s="5" t="s">
        <v>43</v>
      </c>
      <c r="D1789" s="6">
        <v>28</v>
      </c>
      <c r="E1789">
        <f t="shared" si="108"/>
        <v>10</v>
      </c>
      <c r="F1789" s="6">
        <v>5</v>
      </c>
      <c r="G1789" t="str">
        <f t="shared" si="109"/>
        <v>Fresh From the Field</v>
      </c>
      <c r="H1789">
        <f t="shared" si="110"/>
        <v>140</v>
      </c>
      <c r="I1789">
        <f t="shared" si="111"/>
        <v>80</v>
      </c>
    </row>
    <row r="1790" spans="1:9" ht="15.75" x14ac:dyDescent="0.25">
      <c r="A1790" s="5" t="s">
        <v>296</v>
      </c>
      <c r="B1790" s="5" t="s">
        <v>134</v>
      </c>
      <c r="C1790" s="5" t="s">
        <v>135</v>
      </c>
      <c r="D1790" s="6">
        <v>40</v>
      </c>
      <c r="E1790">
        <f t="shared" si="108"/>
        <v>40</v>
      </c>
      <c r="F1790" s="6">
        <v>2</v>
      </c>
      <c r="G1790" t="str">
        <f t="shared" si="109"/>
        <v>Unknown</v>
      </c>
      <c r="H1790">
        <f t="shared" si="110"/>
        <v>80</v>
      </c>
      <c r="I1790">
        <f t="shared" si="111"/>
        <v>50</v>
      </c>
    </row>
    <row r="1791" spans="1:9" ht="15.75" x14ac:dyDescent="0.25">
      <c r="A1791" s="5" t="s">
        <v>296</v>
      </c>
      <c r="B1791" s="5" t="s">
        <v>228</v>
      </c>
      <c r="C1791" s="5" t="s">
        <v>229</v>
      </c>
      <c r="D1791" s="6">
        <v>85</v>
      </c>
      <c r="E1791">
        <f t="shared" si="108"/>
        <v>40</v>
      </c>
      <c r="F1791" s="6">
        <v>1</v>
      </c>
      <c r="G1791" t="str">
        <f t="shared" si="109"/>
        <v>Unknown</v>
      </c>
      <c r="H1791">
        <f t="shared" si="110"/>
        <v>85</v>
      </c>
      <c r="I1791">
        <f t="shared" si="111"/>
        <v>0</v>
      </c>
    </row>
    <row r="1792" spans="1:9" ht="15.75" x14ac:dyDescent="0.25">
      <c r="A1792" s="5" t="s">
        <v>296</v>
      </c>
      <c r="B1792" s="5" t="s">
        <v>300</v>
      </c>
      <c r="C1792" s="5" t="s">
        <v>301</v>
      </c>
      <c r="D1792" s="6">
        <v>120</v>
      </c>
      <c r="E1792">
        <f t="shared" si="108"/>
        <v>40</v>
      </c>
      <c r="F1792" s="6">
        <v>1</v>
      </c>
      <c r="G1792" t="str">
        <f t="shared" si="109"/>
        <v>Unknown</v>
      </c>
      <c r="H1792">
        <f t="shared" si="110"/>
        <v>120</v>
      </c>
      <c r="I1792">
        <f t="shared" si="111"/>
        <v>0</v>
      </c>
    </row>
    <row r="1793" spans="1:9" ht="15.75" x14ac:dyDescent="0.25">
      <c r="A1793" s="5" t="s">
        <v>312</v>
      </c>
      <c r="B1793" s="5" t="s">
        <v>68</v>
      </c>
      <c r="C1793" s="5" t="s">
        <v>69</v>
      </c>
      <c r="D1793" s="6">
        <v>40</v>
      </c>
      <c r="E1793">
        <f t="shared" si="108"/>
        <v>40</v>
      </c>
      <c r="F1793" s="6">
        <v>12</v>
      </c>
      <c r="G1793" t="str">
        <f t="shared" si="109"/>
        <v>Unknown</v>
      </c>
      <c r="H1793">
        <f t="shared" si="110"/>
        <v>480</v>
      </c>
      <c r="I1793">
        <f t="shared" si="111"/>
        <v>91.666666666666657</v>
      </c>
    </row>
    <row r="1794" spans="1:9" ht="15.75" x14ac:dyDescent="0.25">
      <c r="A1794" s="5" t="s">
        <v>312</v>
      </c>
      <c r="B1794" s="5" t="s">
        <v>22</v>
      </c>
      <c r="C1794" s="5" t="s">
        <v>23</v>
      </c>
      <c r="D1794" s="6">
        <v>25</v>
      </c>
      <c r="E1794">
        <f t="shared" si="108"/>
        <v>20</v>
      </c>
      <c r="F1794" s="6">
        <v>4</v>
      </c>
      <c r="G1794" t="str">
        <f t="shared" si="109"/>
        <v>Sun-Kissed Produce</v>
      </c>
      <c r="H1794">
        <f t="shared" si="110"/>
        <v>100</v>
      </c>
      <c r="I1794">
        <f t="shared" si="111"/>
        <v>75</v>
      </c>
    </row>
    <row r="1795" spans="1:9" ht="15.75" x14ac:dyDescent="0.25">
      <c r="A1795" s="5" t="s">
        <v>312</v>
      </c>
      <c r="B1795" s="5" t="s">
        <v>26</v>
      </c>
      <c r="C1795" s="5" t="s">
        <v>27</v>
      </c>
      <c r="D1795" s="6">
        <v>49</v>
      </c>
      <c r="E1795">
        <f t="shared" ref="E1795:E1858" si="112">IF(C1795="Orange",67,IF(C1795="Tomato",55,IF(C1795="Potato",30,IF(C1795="Pineapple",20,IF(C1795="Grapes",10,IF(C1795="Spinach",33,IF(C1795="Strawberry",90,IF(C1795="Cucumber",34,IF(C1795="Mango",21,IF(C1795="Watermelon",33,IF(C1795="Broccoli",30,IF(C1795="Kiwi",11,IF(C1795="Lemon",20,IF(C1795="Avocado",10,IF(C1795="Cauliflower",14,IF(C1795="Pear",64,IF(C1795="Blueberry",99,IF(C1795="Bell Pepper",65,40)))))))))))))))))
)</f>
        <v>33</v>
      </c>
      <c r="F1795" s="6">
        <v>2</v>
      </c>
      <c r="G1795" t="str">
        <f t="shared" ref="G1795:G1858" si="113">IF(C1795="Pear", "Sprout &amp; Harvest Farm",
IF(C1795="Pineapple", "Sun-Kissed Produce",
IF(C1795="Watermelon", "Fresh From the Field",
IF(C1795="Bell Pepper", "Valley's Bounty",
IF(C1795="Blueberry", "Vibrant Veggies",
IF(C1795="Grapes", "Root to Table Farms",
IF(C1795="Cauliflower", "Sprout &amp; Harvest Farm",
IF(C1795="Spinach", "Vibrant Veggies",
IF(C1795="Avocado", "Fresh From the Field",
IF(C1795="Strawberry", "Sun-Kissed Produce",
"Unknown"))))))))))</f>
        <v>Vibrant Veggies</v>
      </c>
      <c r="H1795">
        <f t="shared" ref="H1795:H1858" si="114">D1795*F1795</f>
        <v>98</v>
      </c>
      <c r="I1795">
        <f t="shared" ref="I1795:I1858" si="115">((H1795-D1795)/H1795)*100</f>
        <v>50</v>
      </c>
    </row>
    <row r="1796" spans="1:9" ht="15.75" x14ac:dyDescent="0.25">
      <c r="A1796" s="5" t="s">
        <v>312</v>
      </c>
      <c r="B1796" s="5" t="s">
        <v>97</v>
      </c>
      <c r="C1796" s="5" t="s">
        <v>98</v>
      </c>
      <c r="D1796" s="6">
        <v>51</v>
      </c>
      <c r="E1796">
        <f t="shared" si="112"/>
        <v>40</v>
      </c>
      <c r="F1796" s="6">
        <v>3</v>
      </c>
      <c r="G1796" t="str">
        <f t="shared" si="113"/>
        <v>Unknown</v>
      </c>
      <c r="H1796">
        <f t="shared" si="114"/>
        <v>153</v>
      </c>
      <c r="I1796">
        <f t="shared" si="115"/>
        <v>66.666666666666657</v>
      </c>
    </row>
    <row r="1797" spans="1:9" ht="15.75" x14ac:dyDescent="0.25">
      <c r="A1797" s="5" t="s">
        <v>312</v>
      </c>
      <c r="B1797" s="5" t="s">
        <v>116</v>
      </c>
      <c r="C1797" s="5" t="s">
        <v>117</v>
      </c>
      <c r="D1797" s="6">
        <v>172</v>
      </c>
      <c r="E1797">
        <f t="shared" si="112"/>
        <v>40</v>
      </c>
      <c r="F1797" s="6">
        <v>1</v>
      </c>
      <c r="G1797" t="str">
        <f t="shared" si="113"/>
        <v>Unknown</v>
      </c>
      <c r="H1797">
        <f t="shared" si="114"/>
        <v>172</v>
      </c>
      <c r="I1797">
        <f t="shared" si="115"/>
        <v>0</v>
      </c>
    </row>
    <row r="1798" spans="1:9" ht="15.75" x14ac:dyDescent="0.25">
      <c r="A1798" s="5" t="s">
        <v>312</v>
      </c>
      <c r="B1798" s="5" t="s">
        <v>118</v>
      </c>
      <c r="C1798" s="5" t="s">
        <v>119</v>
      </c>
      <c r="D1798" s="6">
        <v>172</v>
      </c>
      <c r="E1798">
        <f t="shared" si="112"/>
        <v>40</v>
      </c>
      <c r="F1798" s="6">
        <v>2</v>
      </c>
      <c r="G1798" t="str">
        <f t="shared" si="113"/>
        <v>Unknown</v>
      </c>
      <c r="H1798">
        <f t="shared" si="114"/>
        <v>344</v>
      </c>
      <c r="I1798">
        <f t="shared" si="115"/>
        <v>50</v>
      </c>
    </row>
    <row r="1799" spans="1:9" ht="15.75" x14ac:dyDescent="0.25">
      <c r="A1799" s="5" t="s">
        <v>312</v>
      </c>
      <c r="B1799" s="5" t="s">
        <v>18</v>
      </c>
      <c r="C1799" s="5" t="s">
        <v>19</v>
      </c>
      <c r="D1799" s="6">
        <v>80</v>
      </c>
      <c r="E1799">
        <f t="shared" si="112"/>
        <v>55</v>
      </c>
      <c r="F1799" s="6">
        <v>2</v>
      </c>
      <c r="G1799" t="str">
        <f t="shared" si="113"/>
        <v>Unknown</v>
      </c>
      <c r="H1799">
        <f t="shared" si="114"/>
        <v>160</v>
      </c>
      <c r="I1799">
        <f t="shared" si="115"/>
        <v>50</v>
      </c>
    </row>
    <row r="1800" spans="1:9" ht="15.75" x14ac:dyDescent="0.25">
      <c r="A1800" s="5" t="s">
        <v>312</v>
      </c>
      <c r="B1800" s="5" t="s">
        <v>77</v>
      </c>
      <c r="C1800" s="5" t="s">
        <v>78</v>
      </c>
      <c r="D1800" s="6">
        <v>70</v>
      </c>
      <c r="E1800">
        <f t="shared" si="112"/>
        <v>40</v>
      </c>
      <c r="F1800" s="6">
        <v>2</v>
      </c>
      <c r="G1800" t="str">
        <f t="shared" si="113"/>
        <v>Unknown</v>
      </c>
      <c r="H1800">
        <f t="shared" si="114"/>
        <v>140</v>
      </c>
      <c r="I1800">
        <f t="shared" si="115"/>
        <v>50</v>
      </c>
    </row>
    <row r="1801" spans="1:9" ht="15.75" x14ac:dyDescent="0.25">
      <c r="A1801" s="5" t="s">
        <v>312</v>
      </c>
      <c r="B1801" s="5" t="s">
        <v>225</v>
      </c>
      <c r="C1801" s="5" t="s">
        <v>226</v>
      </c>
      <c r="D1801" s="6">
        <v>78</v>
      </c>
      <c r="E1801">
        <f t="shared" si="112"/>
        <v>40</v>
      </c>
      <c r="F1801" s="6">
        <v>2</v>
      </c>
      <c r="G1801" t="str">
        <f t="shared" si="113"/>
        <v>Unknown</v>
      </c>
      <c r="H1801">
        <f t="shared" si="114"/>
        <v>156</v>
      </c>
      <c r="I1801">
        <f t="shared" si="115"/>
        <v>50</v>
      </c>
    </row>
    <row r="1802" spans="1:9" ht="15.75" x14ac:dyDescent="0.25">
      <c r="A1802" s="5" t="s">
        <v>312</v>
      </c>
      <c r="B1802" s="5" t="s">
        <v>32</v>
      </c>
      <c r="C1802" s="5" t="s">
        <v>33</v>
      </c>
      <c r="D1802" s="6">
        <v>75</v>
      </c>
      <c r="E1802">
        <f t="shared" si="112"/>
        <v>21</v>
      </c>
      <c r="F1802" s="6">
        <v>2</v>
      </c>
      <c r="G1802" t="str">
        <f t="shared" si="113"/>
        <v>Unknown</v>
      </c>
      <c r="H1802">
        <f t="shared" si="114"/>
        <v>150</v>
      </c>
      <c r="I1802">
        <f t="shared" si="115"/>
        <v>50</v>
      </c>
    </row>
    <row r="1803" spans="1:9" ht="15.75" x14ac:dyDescent="0.25">
      <c r="A1803" s="5" t="s">
        <v>312</v>
      </c>
      <c r="B1803" s="5" t="s">
        <v>34</v>
      </c>
      <c r="C1803" s="5" t="s">
        <v>35</v>
      </c>
      <c r="D1803" s="6">
        <v>62</v>
      </c>
      <c r="E1803">
        <f t="shared" si="112"/>
        <v>33</v>
      </c>
      <c r="F1803" s="6">
        <v>2</v>
      </c>
      <c r="G1803" t="str">
        <f t="shared" si="113"/>
        <v>Fresh From the Field</v>
      </c>
      <c r="H1803">
        <f t="shared" si="114"/>
        <v>124</v>
      </c>
      <c r="I1803">
        <f t="shared" si="115"/>
        <v>50</v>
      </c>
    </row>
    <row r="1804" spans="1:9" ht="15.75" x14ac:dyDescent="0.25">
      <c r="A1804" s="5" t="s">
        <v>312</v>
      </c>
      <c r="B1804" s="5" t="s">
        <v>95</v>
      </c>
      <c r="C1804" s="5" t="s">
        <v>96</v>
      </c>
      <c r="D1804" s="6">
        <v>39</v>
      </c>
      <c r="E1804">
        <f t="shared" si="112"/>
        <v>40</v>
      </c>
      <c r="F1804" s="6">
        <v>4</v>
      </c>
      <c r="G1804" t="str">
        <f t="shared" si="113"/>
        <v>Unknown</v>
      </c>
      <c r="H1804">
        <f t="shared" si="114"/>
        <v>156</v>
      </c>
      <c r="I1804">
        <f t="shared" si="115"/>
        <v>75</v>
      </c>
    </row>
    <row r="1805" spans="1:9" ht="15.75" x14ac:dyDescent="0.25">
      <c r="A1805" s="5" t="s">
        <v>312</v>
      </c>
      <c r="B1805" s="5" t="s">
        <v>12</v>
      </c>
      <c r="C1805" s="5" t="s">
        <v>13</v>
      </c>
      <c r="D1805" s="6">
        <v>79</v>
      </c>
      <c r="E1805">
        <f t="shared" si="112"/>
        <v>40</v>
      </c>
      <c r="F1805" s="6">
        <v>1</v>
      </c>
      <c r="G1805" t="str">
        <f t="shared" si="113"/>
        <v>Unknown</v>
      </c>
      <c r="H1805">
        <f t="shared" si="114"/>
        <v>79</v>
      </c>
      <c r="I1805">
        <f t="shared" si="115"/>
        <v>0</v>
      </c>
    </row>
    <row r="1806" spans="1:9" ht="15.75" x14ac:dyDescent="0.25">
      <c r="A1806" s="5" t="s">
        <v>312</v>
      </c>
      <c r="B1806" s="5" t="s">
        <v>46</v>
      </c>
      <c r="C1806" s="5" t="s">
        <v>47</v>
      </c>
      <c r="D1806" s="6">
        <v>81</v>
      </c>
      <c r="E1806">
        <f t="shared" si="112"/>
        <v>64</v>
      </c>
      <c r="F1806" s="6">
        <v>0.5</v>
      </c>
      <c r="G1806" t="str">
        <f t="shared" si="113"/>
        <v>Sprout &amp; Harvest Farm</v>
      </c>
      <c r="H1806">
        <f t="shared" si="114"/>
        <v>40.5</v>
      </c>
      <c r="I1806">
        <f t="shared" si="115"/>
        <v>-100</v>
      </c>
    </row>
    <row r="1807" spans="1:9" ht="15.75" x14ac:dyDescent="0.25">
      <c r="A1807" s="5" t="s">
        <v>312</v>
      </c>
      <c r="B1807" s="5" t="s">
        <v>193</v>
      </c>
      <c r="C1807" s="5" t="s">
        <v>194</v>
      </c>
      <c r="D1807" s="6">
        <v>255</v>
      </c>
      <c r="E1807">
        <f t="shared" si="112"/>
        <v>40</v>
      </c>
      <c r="F1807" s="6">
        <v>2</v>
      </c>
      <c r="G1807" t="str">
        <f t="shared" si="113"/>
        <v>Unknown</v>
      </c>
      <c r="H1807">
        <f t="shared" si="114"/>
        <v>510</v>
      </c>
      <c r="I1807">
        <f t="shared" si="115"/>
        <v>50</v>
      </c>
    </row>
    <row r="1808" spans="1:9" ht="15.75" x14ac:dyDescent="0.25">
      <c r="A1808" s="5" t="s">
        <v>312</v>
      </c>
      <c r="B1808" s="5" t="s">
        <v>50</v>
      </c>
      <c r="C1808" s="5" t="s">
        <v>51</v>
      </c>
      <c r="D1808" s="6">
        <v>69</v>
      </c>
      <c r="E1808">
        <f t="shared" si="112"/>
        <v>65</v>
      </c>
      <c r="F1808" s="6">
        <v>4</v>
      </c>
      <c r="G1808" t="str">
        <f t="shared" si="113"/>
        <v>Valley's Bounty</v>
      </c>
      <c r="H1808">
        <f t="shared" si="114"/>
        <v>276</v>
      </c>
      <c r="I1808">
        <f t="shared" si="115"/>
        <v>75</v>
      </c>
    </row>
    <row r="1809" spans="1:9" ht="15.75" x14ac:dyDescent="0.25">
      <c r="A1809" s="5" t="s">
        <v>312</v>
      </c>
      <c r="B1809" s="5" t="s">
        <v>36</v>
      </c>
      <c r="C1809" s="5" t="s">
        <v>37</v>
      </c>
      <c r="D1809" s="6">
        <v>33</v>
      </c>
      <c r="E1809">
        <f t="shared" si="112"/>
        <v>30</v>
      </c>
      <c r="F1809" s="6">
        <v>2</v>
      </c>
      <c r="G1809" t="str">
        <f t="shared" si="113"/>
        <v>Unknown</v>
      </c>
      <c r="H1809">
        <f t="shared" si="114"/>
        <v>66</v>
      </c>
      <c r="I1809">
        <f t="shared" si="115"/>
        <v>50</v>
      </c>
    </row>
    <row r="1810" spans="1:9" ht="15.75" x14ac:dyDescent="0.25">
      <c r="A1810" s="5" t="s">
        <v>312</v>
      </c>
      <c r="B1810" s="5" t="s">
        <v>40</v>
      </c>
      <c r="C1810" s="5" t="s">
        <v>41</v>
      </c>
      <c r="D1810" s="6">
        <v>28.5</v>
      </c>
      <c r="E1810">
        <f t="shared" si="112"/>
        <v>20</v>
      </c>
      <c r="F1810" s="6">
        <v>10</v>
      </c>
      <c r="G1810" t="str">
        <f t="shared" si="113"/>
        <v>Unknown</v>
      </c>
      <c r="H1810">
        <f t="shared" si="114"/>
        <v>285</v>
      </c>
      <c r="I1810">
        <f t="shared" si="115"/>
        <v>90</v>
      </c>
    </row>
    <row r="1811" spans="1:9" ht="15.75" x14ac:dyDescent="0.25">
      <c r="A1811" s="5" t="s">
        <v>312</v>
      </c>
      <c r="B1811" s="5" t="s">
        <v>42</v>
      </c>
      <c r="C1811" s="5" t="s">
        <v>43</v>
      </c>
      <c r="D1811" s="6">
        <v>30.5</v>
      </c>
      <c r="E1811">
        <f t="shared" si="112"/>
        <v>10</v>
      </c>
      <c r="F1811" s="6">
        <v>5</v>
      </c>
      <c r="G1811" t="str">
        <f t="shared" si="113"/>
        <v>Fresh From the Field</v>
      </c>
      <c r="H1811">
        <f t="shared" si="114"/>
        <v>152.5</v>
      </c>
      <c r="I1811">
        <f t="shared" si="115"/>
        <v>80</v>
      </c>
    </row>
    <row r="1812" spans="1:9" ht="15.75" x14ac:dyDescent="0.25">
      <c r="A1812" s="5" t="s">
        <v>312</v>
      </c>
      <c r="B1812" s="5" t="s">
        <v>30</v>
      </c>
      <c r="C1812" s="5" t="s">
        <v>31</v>
      </c>
      <c r="D1812" s="6">
        <v>39</v>
      </c>
      <c r="E1812">
        <f t="shared" si="112"/>
        <v>34</v>
      </c>
      <c r="F1812" s="6">
        <v>0.5</v>
      </c>
      <c r="G1812" t="str">
        <f t="shared" si="113"/>
        <v>Unknown</v>
      </c>
      <c r="H1812">
        <f t="shared" si="114"/>
        <v>19.5</v>
      </c>
      <c r="I1812">
        <f t="shared" si="115"/>
        <v>-100</v>
      </c>
    </row>
    <row r="1813" spans="1:9" ht="15.75" x14ac:dyDescent="0.25">
      <c r="A1813" s="5" t="s">
        <v>312</v>
      </c>
      <c r="B1813" s="5" t="s">
        <v>85</v>
      </c>
      <c r="C1813" s="5" t="s">
        <v>86</v>
      </c>
      <c r="D1813" s="6">
        <v>545</v>
      </c>
      <c r="E1813">
        <f t="shared" si="112"/>
        <v>40</v>
      </c>
      <c r="F1813" s="6">
        <v>1</v>
      </c>
      <c r="G1813" t="str">
        <f t="shared" si="113"/>
        <v>Unknown</v>
      </c>
      <c r="H1813">
        <f t="shared" si="114"/>
        <v>545</v>
      </c>
      <c r="I1813">
        <f t="shared" si="115"/>
        <v>0</v>
      </c>
    </row>
    <row r="1814" spans="1:9" ht="15.75" x14ac:dyDescent="0.25">
      <c r="A1814" s="5" t="s">
        <v>312</v>
      </c>
      <c r="B1814" s="5" t="s">
        <v>48</v>
      </c>
      <c r="C1814" s="5" t="s">
        <v>49</v>
      </c>
      <c r="D1814" s="6">
        <v>115</v>
      </c>
      <c r="E1814">
        <f t="shared" si="112"/>
        <v>99</v>
      </c>
      <c r="F1814" s="6">
        <v>0.5</v>
      </c>
      <c r="G1814" t="str">
        <f t="shared" si="113"/>
        <v>Vibrant Veggies</v>
      </c>
      <c r="H1814">
        <f t="shared" si="114"/>
        <v>57.5</v>
      </c>
      <c r="I1814">
        <f t="shared" si="115"/>
        <v>-100</v>
      </c>
    </row>
    <row r="1815" spans="1:9" ht="15.75" x14ac:dyDescent="0.25">
      <c r="A1815" s="5" t="s">
        <v>312</v>
      </c>
      <c r="B1815" s="5" t="s">
        <v>61</v>
      </c>
      <c r="C1815" s="5" t="s">
        <v>62</v>
      </c>
      <c r="D1815" s="6">
        <v>102</v>
      </c>
      <c r="E1815">
        <f t="shared" si="112"/>
        <v>40</v>
      </c>
      <c r="F1815" s="6">
        <v>2</v>
      </c>
      <c r="G1815" t="str">
        <f t="shared" si="113"/>
        <v>Unknown</v>
      </c>
      <c r="H1815">
        <f t="shared" si="114"/>
        <v>204</v>
      </c>
      <c r="I1815">
        <f t="shared" si="115"/>
        <v>50</v>
      </c>
    </row>
    <row r="1816" spans="1:9" ht="15.75" x14ac:dyDescent="0.25">
      <c r="A1816" s="5" t="s">
        <v>312</v>
      </c>
      <c r="B1816" s="5" t="s">
        <v>220</v>
      </c>
      <c r="C1816" s="5" t="s">
        <v>221</v>
      </c>
      <c r="D1816" s="6">
        <v>82</v>
      </c>
      <c r="E1816">
        <f t="shared" si="112"/>
        <v>40</v>
      </c>
      <c r="F1816" s="6">
        <v>0.5</v>
      </c>
      <c r="G1816" t="str">
        <f t="shared" si="113"/>
        <v>Unknown</v>
      </c>
      <c r="H1816">
        <f t="shared" si="114"/>
        <v>41</v>
      </c>
      <c r="I1816">
        <f t="shared" si="115"/>
        <v>-100</v>
      </c>
    </row>
    <row r="1817" spans="1:9" ht="15.75" x14ac:dyDescent="0.25">
      <c r="A1817" s="5" t="s">
        <v>312</v>
      </c>
      <c r="B1817" s="5" t="s">
        <v>72</v>
      </c>
      <c r="C1817" s="5" t="s">
        <v>73</v>
      </c>
      <c r="D1817" s="6">
        <v>70</v>
      </c>
      <c r="E1817">
        <f t="shared" si="112"/>
        <v>40</v>
      </c>
      <c r="F1817" s="6">
        <v>2</v>
      </c>
      <c r="G1817" t="str">
        <f t="shared" si="113"/>
        <v>Unknown</v>
      </c>
      <c r="H1817">
        <f t="shared" si="114"/>
        <v>140</v>
      </c>
      <c r="I1817">
        <f t="shared" si="115"/>
        <v>50</v>
      </c>
    </row>
    <row r="1818" spans="1:9" ht="15.75" x14ac:dyDescent="0.25">
      <c r="A1818" s="5" t="s">
        <v>312</v>
      </c>
      <c r="B1818" s="5" t="s">
        <v>83</v>
      </c>
      <c r="C1818" s="5" t="s">
        <v>84</v>
      </c>
      <c r="D1818" s="6">
        <v>56</v>
      </c>
      <c r="E1818">
        <f t="shared" si="112"/>
        <v>40</v>
      </c>
      <c r="F1818" s="6">
        <v>0.5</v>
      </c>
      <c r="G1818" t="str">
        <f t="shared" si="113"/>
        <v>Unknown</v>
      </c>
      <c r="H1818">
        <f t="shared" si="114"/>
        <v>28</v>
      </c>
      <c r="I1818">
        <f t="shared" si="115"/>
        <v>-100</v>
      </c>
    </row>
    <row r="1819" spans="1:9" ht="15.75" x14ac:dyDescent="0.25">
      <c r="A1819" s="5" t="s">
        <v>312</v>
      </c>
      <c r="B1819" s="5" t="s">
        <v>56</v>
      </c>
      <c r="C1819" s="5" t="s">
        <v>57</v>
      </c>
      <c r="D1819" s="6">
        <v>39</v>
      </c>
      <c r="E1819">
        <f t="shared" si="112"/>
        <v>40</v>
      </c>
      <c r="F1819" s="6">
        <v>1</v>
      </c>
      <c r="G1819" t="str">
        <f t="shared" si="113"/>
        <v>Unknown</v>
      </c>
      <c r="H1819">
        <f t="shared" si="114"/>
        <v>39</v>
      </c>
      <c r="I1819">
        <f t="shared" si="115"/>
        <v>0</v>
      </c>
    </row>
    <row r="1820" spans="1:9" ht="15.75" x14ac:dyDescent="0.25">
      <c r="A1820" s="5" t="s">
        <v>312</v>
      </c>
      <c r="B1820" s="5" t="s">
        <v>58</v>
      </c>
      <c r="C1820" s="5" t="s">
        <v>59</v>
      </c>
      <c r="D1820" s="6">
        <v>39</v>
      </c>
      <c r="E1820">
        <f t="shared" si="112"/>
        <v>40</v>
      </c>
      <c r="F1820" s="6">
        <v>1</v>
      </c>
      <c r="G1820" t="str">
        <f t="shared" si="113"/>
        <v>Unknown</v>
      </c>
      <c r="H1820">
        <f t="shared" si="114"/>
        <v>39</v>
      </c>
      <c r="I1820">
        <f t="shared" si="115"/>
        <v>0</v>
      </c>
    </row>
    <row r="1821" spans="1:9" ht="15.75" x14ac:dyDescent="0.25">
      <c r="A1821" s="5" t="s">
        <v>312</v>
      </c>
      <c r="B1821" s="5" t="s">
        <v>111</v>
      </c>
      <c r="C1821" s="5" t="s">
        <v>112</v>
      </c>
      <c r="D1821" s="6">
        <v>49</v>
      </c>
      <c r="E1821">
        <f t="shared" si="112"/>
        <v>40</v>
      </c>
      <c r="F1821" s="6">
        <v>1</v>
      </c>
      <c r="G1821" t="str">
        <f t="shared" si="113"/>
        <v>Unknown</v>
      </c>
      <c r="H1821">
        <f t="shared" si="114"/>
        <v>49</v>
      </c>
      <c r="I1821">
        <f t="shared" si="115"/>
        <v>0</v>
      </c>
    </row>
    <row r="1822" spans="1:9" ht="15.75" x14ac:dyDescent="0.25">
      <c r="A1822" s="5" t="s">
        <v>313</v>
      </c>
      <c r="B1822" s="5" t="s">
        <v>97</v>
      </c>
      <c r="C1822" s="5" t="s">
        <v>98</v>
      </c>
      <c r="D1822" s="6">
        <v>51</v>
      </c>
      <c r="E1822">
        <f t="shared" si="112"/>
        <v>40</v>
      </c>
      <c r="F1822" s="6">
        <v>8</v>
      </c>
      <c r="G1822" t="str">
        <f t="shared" si="113"/>
        <v>Unknown</v>
      </c>
      <c r="H1822">
        <f t="shared" si="114"/>
        <v>408</v>
      </c>
      <c r="I1822">
        <f t="shared" si="115"/>
        <v>87.5</v>
      </c>
    </row>
    <row r="1823" spans="1:9" ht="15.75" x14ac:dyDescent="0.25">
      <c r="A1823" s="5" t="s">
        <v>313</v>
      </c>
      <c r="B1823" s="5" t="s">
        <v>40</v>
      </c>
      <c r="C1823" s="5" t="s">
        <v>41</v>
      </c>
      <c r="D1823" s="6">
        <v>28.5</v>
      </c>
      <c r="E1823">
        <f t="shared" si="112"/>
        <v>20</v>
      </c>
      <c r="F1823" s="6">
        <v>5</v>
      </c>
      <c r="G1823" t="str">
        <f t="shared" si="113"/>
        <v>Unknown</v>
      </c>
      <c r="H1823">
        <f t="shared" si="114"/>
        <v>142.5</v>
      </c>
      <c r="I1823">
        <f t="shared" si="115"/>
        <v>80</v>
      </c>
    </row>
    <row r="1824" spans="1:9" ht="15.75" x14ac:dyDescent="0.25">
      <c r="A1824" s="5" t="s">
        <v>313</v>
      </c>
      <c r="B1824" s="5" t="s">
        <v>68</v>
      </c>
      <c r="C1824" s="5" t="s">
        <v>69</v>
      </c>
      <c r="D1824" s="6">
        <v>40</v>
      </c>
      <c r="E1824">
        <f t="shared" si="112"/>
        <v>40</v>
      </c>
      <c r="F1824" s="6">
        <v>8</v>
      </c>
      <c r="G1824" t="str">
        <f t="shared" si="113"/>
        <v>Unknown</v>
      </c>
      <c r="H1824">
        <f t="shared" si="114"/>
        <v>320</v>
      </c>
      <c r="I1824">
        <f t="shared" si="115"/>
        <v>87.5</v>
      </c>
    </row>
    <row r="1825" spans="1:9" ht="15.75" x14ac:dyDescent="0.25">
      <c r="A1825" s="5" t="s">
        <v>272</v>
      </c>
      <c r="B1825" s="5" t="s">
        <v>97</v>
      </c>
      <c r="C1825" s="5" t="s">
        <v>98</v>
      </c>
      <c r="D1825" s="6">
        <v>51</v>
      </c>
      <c r="E1825">
        <f t="shared" si="112"/>
        <v>40</v>
      </c>
      <c r="F1825" s="6">
        <v>10</v>
      </c>
      <c r="G1825" t="str">
        <f t="shared" si="113"/>
        <v>Unknown</v>
      </c>
      <c r="H1825">
        <f t="shared" si="114"/>
        <v>510</v>
      </c>
      <c r="I1825">
        <f t="shared" si="115"/>
        <v>90</v>
      </c>
    </row>
    <row r="1826" spans="1:9" ht="15.75" x14ac:dyDescent="0.25">
      <c r="A1826" s="5" t="s">
        <v>272</v>
      </c>
      <c r="B1826" s="5" t="s">
        <v>40</v>
      </c>
      <c r="C1826" s="5" t="s">
        <v>41</v>
      </c>
      <c r="D1826" s="6">
        <v>28.5</v>
      </c>
      <c r="E1826">
        <f t="shared" si="112"/>
        <v>20</v>
      </c>
      <c r="F1826" s="6">
        <v>10</v>
      </c>
      <c r="G1826" t="str">
        <f t="shared" si="113"/>
        <v>Unknown</v>
      </c>
      <c r="H1826">
        <f t="shared" si="114"/>
        <v>285</v>
      </c>
      <c r="I1826">
        <f t="shared" si="115"/>
        <v>90</v>
      </c>
    </row>
    <row r="1827" spans="1:9" ht="15.75" x14ac:dyDescent="0.25">
      <c r="A1827" s="5" t="s">
        <v>272</v>
      </c>
      <c r="B1827" s="5" t="s">
        <v>68</v>
      </c>
      <c r="C1827" s="5" t="s">
        <v>69</v>
      </c>
      <c r="D1827" s="6">
        <v>40</v>
      </c>
      <c r="E1827">
        <f t="shared" si="112"/>
        <v>40</v>
      </c>
      <c r="F1827" s="6">
        <v>5</v>
      </c>
      <c r="G1827" t="str">
        <f t="shared" si="113"/>
        <v>Unknown</v>
      </c>
      <c r="H1827">
        <f t="shared" si="114"/>
        <v>200</v>
      </c>
      <c r="I1827">
        <f t="shared" si="115"/>
        <v>80</v>
      </c>
    </row>
    <row r="1828" spans="1:9" ht="15.75" x14ac:dyDescent="0.25">
      <c r="A1828" s="5" t="s">
        <v>314</v>
      </c>
      <c r="B1828" s="5" t="s">
        <v>44</v>
      </c>
      <c r="C1828" s="5" t="s">
        <v>45</v>
      </c>
      <c r="D1828" s="6">
        <v>22</v>
      </c>
      <c r="E1828">
        <f t="shared" si="112"/>
        <v>14</v>
      </c>
      <c r="F1828" s="6">
        <v>1</v>
      </c>
      <c r="G1828" t="str">
        <f t="shared" si="113"/>
        <v>Sprout &amp; Harvest Farm</v>
      </c>
      <c r="H1828">
        <f t="shared" si="114"/>
        <v>22</v>
      </c>
      <c r="I1828">
        <f t="shared" si="115"/>
        <v>0</v>
      </c>
    </row>
    <row r="1829" spans="1:9" ht="15.75" x14ac:dyDescent="0.25">
      <c r="A1829" s="5" t="s">
        <v>314</v>
      </c>
      <c r="B1829" s="5" t="s">
        <v>249</v>
      </c>
      <c r="C1829" s="5" t="s">
        <v>250</v>
      </c>
      <c r="D1829" s="6">
        <v>30</v>
      </c>
      <c r="E1829">
        <f t="shared" si="112"/>
        <v>40</v>
      </c>
      <c r="F1829" s="6">
        <v>1</v>
      </c>
      <c r="G1829" t="str">
        <f t="shared" si="113"/>
        <v>Unknown</v>
      </c>
      <c r="H1829">
        <f t="shared" si="114"/>
        <v>30</v>
      </c>
      <c r="I1829">
        <f t="shared" si="115"/>
        <v>0</v>
      </c>
    </row>
    <row r="1830" spans="1:9" ht="15.75" x14ac:dyDescent="0.25">
      <c r="A1830" s="5" t="s">
        <v>314</v>
      </c>
      <c r="B1830" s="5" t="s">
        <v>26</v>
      </c>
      <c r="C1830" s="5" t="s">
        <v>27</v>
      </c>
      <c r="D1830" s="6">
        <v>49</v>
      </c>
      <c r="E1830">
        <f t="shared" si="112"/>
        <v>33</v>
      </c>
      <c r="F1830" s="6">
        <v>1</v>
      </c>
      <c r="G1830" t="str">
        <f t="shared" si="113"/>
        <v>Vibrant Veggies</v>
      </c>
      <c r="H1830">
        <f t="shared" si="114"/>
        <v>49</v>
      </c>
      <c r="I1830">
        <f t="shared" si="115"/>
        <v>0</v>
      </c>
    </row>
    <row r="1831" spans="1:9" ht="15.75" x14ac:dyDescent="0.25">
      <c r="A1831" s="5" t="s">
        <v>314</v>
      </c>
      <c r="B1831" s="5" t="s">
        <v>100</v>
      </c>
      <c r="C1831" s="5" t="s">
        <v>101</v>
      </c>
      <c r="D1831" s="6">
        <v>21</v>
      </c>
      <c r="E1831">
        <f t="shared" si="112"/>
        <v>40</v>
      </c>
      <c r="F1831" s="6">
        <v>1</v>
      </c>
      <c r="G1831" t="str">
        <f t="shared" si="113"/>
        <v>Unknown</v>
      </c>
      <c r="H1831">
        <f t="shared" si="114"/>
        <v>21</v>
      </c>
      <c r="I1831">
        <f t="shared" si="115"/>
        <v>0</v>
      </c>
    </row>
    <row r="1832" spans="1:9" ht="15.75" x14ac:dyDescent="0.25">
      <c r="A1832" s="5" t="s">
        <v>314</v>
      </c>
      <c r="B1832" s="5" t="s">
        <v>102</v>
      </c>
      <c r="C1832" s="5" t="s">
        <v>103</v>
      </c>
      <c r="D1832" s="6">
        <v>68</v>
      </c>
      <c r="E1832">
        <f t="shared" si="112"/>
        <v>40</v>
      </c>
      <c r="F1832" s="6">
        <v>1</v>
      </c>
      <c r="G1832" t="str">
        <f t="shared" si="113"/>
        <v>Unknown</v>
      </c>
      <c r="H1832">
        <f t="shared" si="114"/>
        <v>68</v>
      </c>
      <c r="I1832">
        <f t="shared" si="115"/>
        <v>0</v>
      </c>
    </row>
    <row r="1833" spans="1:9" ht="15.75" x14ac:dyDescent="0.25">
      <c r="A1833" s="5" t="s">
        <v>314</v>
      </c>
      <c r="B1833" s="5" t="s">
        <v>30</v>
      </c>
      <c r="C1833" s="5" t="s">
        <v>31</v>
      </c>
      <c r="D1833" s="6">
        <v>39</v>
      </c>
      <c r="E1833">
        <f t="shared" si="112"/>
        <v>34</v>
      </c>
      <c r="F1833" s="6">
        <v>1</v>
      </c>
      <c r="G1833" t="str">
        <f t="shared" si="113"/>
        <v>Unknown</v>
      </c>
      <c r="H1833">
        <f t="shared" si="114"/>
        <v>39</v>
      </c>
      <c r="I1833">
        <f t="shared" si="115"/>
        <v>0</v>
      </c>
    </row>
    <row r="1834" spans="1:9" ht="15.75" x14ac:dyDescent="0.25">
      <c r="A1834" s="5" t="s">
        <v>314</v>
      </c>
      <c r="B1834" s="5" t="s">
        <v>22</v>
      </c>
      <c r="C1834" s="5" t="s">
        <v>23</v>
      </c>
      <c r="D1834" s="6">
        <v>25</v>
      </c>
      <c r="E1834">
        <f t="shared" si="112"/>
        <v>20</v>
      </c>
      <c r="F1834" s="6">
        <v>3</v>
      </c>
      <c r="G1834" t="str">
        <f t="shared" si="113"/>
        <v>Sun-Kissed Produce</v>
      </c>
      <c r="H1834">
        <f t="shared" si="114"/>
        <v>75</v>
      </c>
      <c r="I1834">
        <f t="shared" si="115"/>
        <v>66.666666666666657</v>
      </c>
    </row>
    <row r="1835" spans="1:9" ht="15.75" x14ac:dyDescent="0.25">
      <c r="A1835" s="5" t="s">
        <v>314</v>
      </c>
      <c r="B1835" s="5" t="s">
        <v>148</v>
      </c>
      <c r="C1835" s="5" t="s">
        <v>149</v>
      </c>
      <c r="D1835" s="6">
        <v>370</v>
      </c>
      <c r="E1835">
        <f t="shared" si="112"/>
        <v>40</v>
      </c>
      <c r="F1835" s="6">
        <v>1</v>
      </c>
      <c r="G1835" t="str">
        <f t="shared" si="113"/>
        <v>Unknown</v>
      </c>
      <c r="H1835">
        <f t="shared" si="114"/>
        <v>370</v>
      </c>
      <c r="I1835">
        <f t="shared" si="115"/>
        <v>0</v>
      </c>
    </row>
    <row r="1836" spans="1:9" ht="15.75" x14ac:dyDescent="0.25">
      <c r="A1836" s="5" t="s">
        <v>314</v>
      </c>
      <c r="B1836" s="5" t="s">
        <v>85</v>
      </c>
      <c r="C1836" s="5" t="s">
        <v>86</v>
      </c>
      <c r="D1836" s="6">
        <v>545</v>
      </c>
      <c r="E1836">
        <f t="shared" si="112"/>
        <v>40</v>
      </c>
      <c r="F1836" s="6">
        <v>0.5</v>
      </c>
      <c r="G1836" t="str">
        <f t="shared" si="113"/>
        <v>Unknown</v>
      </c>
      <c r="H1836">
        <f t="shared" si="114"/>
        <v>272.5</v>
      </c>
      <c r="I1836">
        <f t="shared" si="115"/>
        <v>-100</v>
      </c>
    </row>
    <row r="1837" spans="1:9" ht="15.75" x14ac:dyDescent="0.25">
      <c r="A1837" s="5" t="s">
        <v>314</v>
      </c>
      <c r="B1837" s="5" t="s">
        <v>28</v>
      </c>
      <c r="C1837" s="5" t="s">
        <v>29</v>
      </c>
      <c r="D1837" s="6">
        <v>75</v>
      </c>
      <c r="E1837">
        <f t="shared" si="112"/>
        <v>90</v>
      </c>
      <c r="F1837" s="6">
        <v>4</v>
      </c>
      <c r="G1837" t="str">
        <f t="shared" si="113"/>
        <v>Sun-Kissed Produce</v>
      </c>
      <c r="H1837">
        <f t="shared" si="114"/>
        <v>300</v>
      </c>
      <c r="I1837">
        <f t="shared" si="115"/>
        <v>75</v>
      </c>
    </row>
    <row r="1838" spans="1:9" ht="15.75" x14ac:dyDescent="0.25">
      <c r="A1838" s="5" t="s">
        <v>314</v>
      </c>
      <c r="B1838" s="5" t="s">
        <v>171</v>
      </c>
      <c r="C1838" s="5" t="s">
        <v>172</v>
      </c>
      <c r="D1838" s="6">
        <v>240</v>
      </c>
      <c r="E1838">
        <f t="shared" si="112"/>
        <v>40</v>
      </c>
      <c r="F1838" s="6">
        <v>1</v>
      </c>
      <c r="G1838" t="str">
        <f t="shared" si="113"/>
        <v>Unknown</v>
      </c>
      <c r="H1838">
        <f t="shared" si="114"/>
        <v>240</v>
      </c>
      <c r="I1838">
        <f t="shared" si="115"/>
        <v>0</v>
      </c>
    </row>
    <row r="1839" spans="1:9" ht="15.75" x14ac:dyDescent="0.25">
      <c r="A1839" s="5" t="s">
        <v>314</v>
      </c>
      <c r="B1839" s="5" t="s">
        <v>12</v>
      </c>
      <c r="C1839" s="5" t="s">
        <v>13</v>
      </c>
      <c r="D1839" s="6">
        <v>79</v>
      </c>
      <c r="E1839">
        <f t="shared" si="112"/>
        <v>40</v>
      </c>
      <c r="F1839" s="6">
        <v>0.25</v>
      </c>
      <c r="G1839" t="str">
        <f t="shared" si="113"/>
        <v>Unknown</v>
      </c>
      <c r="H1839">
        <f t="shared" si="114"/>
        <v>19.75</v>
      </c>
      <c r="I1839">
        <f t="shared" si="115"/>
        <v>-300</v>
      </c>
    </row>
    <row r="1840" spans="1:9" ht="15.75" x14ac:dyDescent="0.25">
      <c r="A1840" s="5" t="s">
        <v>314</v>
      </c>
      <c r="B1840" s="5" t="s">
        <v>18</v>
      </c>
      <c r="C1840" s="5" t="s">
        <v>19</v>
      </c>
      <c r="D1840" s="6">
        <v>80</v>
      </c>
      <c r="E1840">
        <f t="shared" si="112"/>
        <v>55</v>
      </c>
      <c r="F1840" s="6">
        <v>0.5</v>
      </c>
      <c r="G1840" t="str">
        <f t="shared" si="113"/>
        <v>Unknown</v>
      </c>
      <c r="H1840">
        <f t="shared" si="114"/>
        <v>40</v>
      </c>
      <c r="I1840">
        <f t="shared" si="115"/>
        <v>-100</v>
      </c>
    </row>
    <row r="1841" spans="1:9" ht="15.75" x14ac:dyDescent="0.25">
      <c r="A1841" s="5" t="s">
        <v>314</v>
      </c>
      <c r="B1841" s="5" t="s">
        <v>14</v>
      </c>
      <c r="C1841" s="5" t="s">
        <v>15</v>
      </c>
      <c r="D1841" s="6">
        <v>112</v>
      </c>
      <c r="E1841">
        <f t="shared" si="112"/>
        <v>40</v>
      </c>
      <c r="F1841" s="6">
        <v>0.5</v>
      </c>
      <c r="G1841" t="str">
        <f t="shared" si="113"/>
        <v>Unknown</v>
      </c>
      <c r="H1841">
        <f t="shared" si="114"/>
        <v>56</v>
      </c>
      <c r="I1841">
        <f t="shared" si="115"/>
        <v>-100</v>
      </c>
    </row>
    <row r="1842" spans="1:9" ht="15.75" x14ac:dyDescent="0.25">
      <c r="A1842" s="5" t="s">
        <v>314</v>
      </c>
      <c r="B1842" s="5" t="s">
        <v>16</v>
      </c>
      <c r="C1842" s="5" t="s">
        <v>17</v>
      </c>
      <c r="D1842" s="6">
        <v>112</v>
      </c>
      <c r="E1842">
        <f t="shared" si="112"/>
        <v>67</v>
      </c>
      <c r="F1842" s="6">
        <v>0.5</v>
      </c>
      <c r="G1842" t="str">
        <f t="shared" si="113"/>
        <v>Unknown</v>
      </c>
      <c r="H1842">
        <f t="shared" si="114"/>
        <v>56</v>
      </c>
      <c r="I1842">
        <f t="shared" si="115"/>
        <v>-100</v>
      </c>
    </row>
    <row r="1843" spans="1:9" ht="15.75" x14ac:dyDescent="0.25">
      <c r="A1843" s="5" t="s">
        <v>314</v>
      </c>
      <c r="B1843" s="5" t="s">
        <v>220</v>
      </c>
      <c r="C1843" s="5" t="s">
        <v>221</v>
      </c>
      <c r="D1843" s="6">
        <v>82</v>
      </c>
      <c r="E1843">
        <f t="shared" si="112"/>
        <v>40</v>
      </c>
      <c r="F1843" s="6">
        <v>0.25</v>
      </c>
      <c r="G1843" t="str">
        <f t="shared" si="113"/>
        <v>Unknown</v>
      </c>
      <c r="H1843">
        <f t="shared" si="114"/>
        <v>20.5</v>
      </c>
      <c r="I1843">
        <f t="shared" si="115"/>
        <v>-300</v>
      </c>
    </row>
    <row r="1844" spans="1:9" ht="15.75" x14ac:dyDescent="0.25">
      <c r="A1844" s="5" t="s">
        <v>314</v>
      </c>
      <c r="B1844" s="5" t="s">
        <v>140</v>
      </c>
      <c r="C1844" s="5" t="s">
        <v>141</v>
      </c>
      <c r="D1844" s="6">
        <v>49</v>
      </c>
      <c r="E1844">
        <f t="shared" si="112"/>
        <v>40</v>
      </c>
      <c r="F1844" s="6">
        <v>0.5</v>
      </c>
      <c r="G1844" t="str">
        <f t="shared" si="113"/>
        <v>Unknown</v>
      </c>
      <c r="H1844">
        <f t="shared" si="114"/>
        <v>24.5</v>
      </c>
      <c r="I1844">
        <f t="shared" si="115"/>
        <v>-100</v>
      </c>
    </row>
    <row r="1845" spans="1:9" ht="15.75" x14ac:dyDescent="0.25">
      <c r="A1845" s="5" t="s">
        <v>314</v>
      </c>
      <c r="B1845" s="5" t="s">
        <v>77</v>
      </c>
      <c r="C1845" s="5" t="s">
        <v>78</v>
      </c>
      <c r="D1845" s="6">
        <v>70</v>
      </c>
      <c r="E1845">
        <f t="shared" si="112"/>
        <v>40</v>
      </c>
      <c r="F1845" s="6">
        <v>0.5</v>
      </c>
      <c r="G1845" t="str">
        <f t="shared" si="113"/>
        <v>Unknown</v>
      </c>
      <c r="H1845">
        <f t="shared" si="114"/>
        <v>35</v>
      </c>
      <c r="I1845">
        <f t="shared" si="115"/>
        <v>-100</v>
      </c>
    </row>
    <row r="1846" spans="1:9" ht="15.75" x14ac:dyDescent="0.25">
      <c r="A1846" s="5" t="s">
        <v>314</v>
      </c>
      <c r="B1846" s="5" t="s">
        <v>93</v>
      </c>
      <c r="C1846" s="5" t="s">
        <v>94</v>
      </c>
      <c r="D1846" s="6">
        <v>50</v>
      </c>
      <c r="E1846">
        <f t="shared" si="112"/>
        <v>40</v>
      </c>
      <c r="F1846" s="6">
        <v>0.5</v>
      </c>
      <c r="G1846" t="str">
        <f t="shared" si="113"/>
        <v>Unknown</v>
      </c>
      <c r="H1846">
        <f t="shared" si="114"/>
        <v>25</v>
      </c>
      <c r="I1846">
        <f t="shared" si="115"/>
        <v>-100</v>
      </c>
    </row>
    <row r="1847" spans="1:9" ht="15.75" x14ac:dyDescent="0.25">
      <c r="A1847" s="5" t="s">
        <v>314</v>
      </c>
      <c r="B1847" s="5" t="s">
        <v>34</v>
      </c>
      <c r="C1847" s="5" t="s">
        <v>35</v>
      </c>
      <c r="D1847" s="6">
        <v>62</v>
      </c>
      <c r="E1847">
        <f t="shared" si="112"/>
        <v>33</v>
      </c>
      <c r="F1847" s="6">
        <v>0.5</v>
      </c>
      <c r="G1847" t="str">
        <f t="shared" si="113"/>
        <v>Fresh From the Field</v>
      </c>
      <c r="H1847">
        <f t="shared" si="114"/>
        <v>31</v>
      </c>
      <c r="I1847">
        <f t="shared" si="115"/>
        <v>-100</v>
      </c>
    </row>
    <row r="1848" spans="1:9" ht="15.75" x14ac:dyDescent="0.25">
      <c r="A1848" s="5" t="s">
        <v>314</v>
      </c>
      <c r="B1848" s="5" t="s">
        <v>256</v>
      </c>
      <c r="C1848" s="5" t="s">
        <v>257</v>
      </c>
      <c r="D1848" s="6">
        <v>80</v>
      </c>
      <c r="E1848">
        <f t="shared" si="112"/>
        <v>40</v>
      </c>
      <c r="F1848" s="6">
        <v>0.25</v>
      </c>
      <c r="G1848" t="str">
        <f t="shared" si="113"/>
        <v>Unknown</v>
      </c>
      <c r="H1848">
        <f t="shared" si="114"/>
        <v>20</v>
      </c>
      <c r="I1848">
        <f t="shared" si="115"/>
        <v>-300</v>
      </c>
    </row>
    <row r="1849" spans="1:9" ht="15.75" x14ac:dyDescent="0.25">
      <c r="A1849" s="5" t="s">
        <v>314</v>
      </c>
      <c r="B1849" s="5" t="s">
        <v>315</v>
      </c>
      <c r="C1849" s="5" t="s">
        <v>316</v>
      </c>
      <c r="D1849" s="6">
        <v>310</v>
      </c>
      <c r="E1849">
        <f t="shared" si="112"/>
        <v>40</v>
      </c>
      <c r="F1849" s="6">
        <v>0.1</v>
      </c>
      <c r="G1849" t="str">
        <f t="shared" si="113"/>
        <v>Unknown</v>
      </c>
      <c r="H1849">
        <f t="shared" si="114"/>
        <v>31</v>
      </c>
      <c r="I1849">
        <f t="shared" si="115"/>
        <v>-900</v>
      </c>
    </row>
    <row r="1850" spans="1:9" ht="15.75" x14ac:dyDescent="0.25">
      <c r="A1850" s="5" t="s">
        <v>314</v>
      </c>
      <c r="B1850" s="5" t="s">
        <v>95</v>
      </c>
      <c r="C1850" s="5" t="s">
        <v>96</v>
      </c>
      <c r="D1850" s="6">
        <v>39</v>
      </c>
      <c r="E1850">
        <f t="shared" si="112"/>
        <v>40</v>
      </c>
      <c r="F1850" s="6">
        <v>5</v>
      </c>
      <c r="G1850" t="str">
        <f t="shared" si="113"/>
        <v>Unknown</v>
      </c>
      <c r="H1850">
        <f t="shared" si="114"/>
        <v>195</v>
      </c>
      <c r="I1850">
        <f t="shared" si="115"/>
        <v>80</v>
      </c>
    </row>
    <row r="1851" spans="1:9" ht="15.75" x14ac:dyDescent="0.25">
      <c r="A1851" s="5" t="s">
        <v>314</v>
      </c>
      <c r="B1851" s="5" t="s">
        <v>50</v>
      </c>
      <c r="C1851" s="5" t="s">
        <v>51</v>
      </c>
      <c r="D1851" s="6">
        <v>69</v>
      </c>
      <c r="E1851">
        <f t="shared" si="112"/>
        <v>65</v>
      </c>
      <c r="F1851" s="6">
        <v>1</v>
      </c>
      <c r="G1851" t="str">
        <f t="shared" si="113"/>
        <v>Valley's Bounty</v>
      </c>
      <c r="H1851">
        <f t="shared" si="114"/>
        <v>69</v>
      </c>
      <c r="I1851">
        <f t="shared" si="115"/>
        <v>0</v>
      </c>
    </row>
    <row r="1852" spans="1:9" ht="15.75" x14ac:dyDescent="0.25">
      <c r="A1852" s="5" t="s">
        <v>314</v>
      </c>
      <c r="B1852" s="5" t="s">
        <v>36</v>
      </c>
      <c r="C1852" s="5" t="s">
        <v>37</v>
      </c>
      <c r="D1852" s="6">
        <v>33</v>
      </c>
      <c r="E1852">
        <f t="shared" si="112"/>
        <v>30</v>
      </c>
      <c r="F1852" s="6">
        <v>0.6</v>
      </c>
      <c r="G1852" t="str">
        <f t="shared" si="113"/>
        <v>Unknown</v>
      </c>
      <c r="H1852">
        <f t="shared" si="114"/>
        <v>19.8</v>
      </c>
      <c r="I1852">
        <f t="shared" si="115"/>
        <v>-66.666666666666657</v>
      </c>
    </row>
    <row r="1853" spans="1:9" ht="15.75" x14ac:dyDescent="0.25">
      <c r="A1853" s="5" t="s">
        <v>314</v>
      </c>
      <c r="B1853" s="5" t="s">
        <v>123</v>
      </c>
      <c r="C1853" s="5" t="s">
        <v>124</v>
      </c>
      <c r="D1853" s="6">
        <v>25</v>
      </c>
      <c r="E1853">
        <f t="shared" si="112"/>
        <v>40</v>
      </c>
      <c r="F1853" s="6">
        <v>5</v>
      </c>
      <c r="G1853" t="str">
        <f t="shared" si="113"/>
        <v>Unknown</v>
      </c>
      <c r="H1853">
        <f t="shared" si="114"/>
        <v>125</v>
      </c>
      <c r="I1853">
        <f t="shared" si="115"/>
        <v>80</v>
      </c>
    </row>
    <row r="1854" spans="1:9" ht="15.75" x14ac:dyDescent="0.25">
      <c r="A1854" s="5" t="s">
        <v>314</v>
      </c>
      <c r="B1854" s="5" t="s">
        <v>120</v>
      </c>
      <c r="C1854" s="5" t="s">
        <v>121</v>
      </c>
      <c r="D1854" s="6">
        <v>42</v>
      </c>
      <c r="E1854">
        <f t="shared" si="112"/>
        <v>40</v>
      </c>
      <c r="F1854" s="6">
        <v>3</v>
      </c>
      <c r="G1854" t="str">
        <f t="shared" si="113"/>
        <v>Unknown</v>
      </c>
      <c r="H1854">
        <f t="shared" si="114"/>
        <v>126</v>
      </c>
      <c r="I1854">
        <f t="shared" si="115"/>
        <v>66.666666666666657</v>
      </c>
    </row>
    <row r="1855" spans="1:9" ht="15.75" x14ac:dyDescent="0.25">
      <c r="A1855" s="5" t="s">
        <v>314</v>
      </c>
      <c r="B1855" s="5" t="s">
        <v>105</v>
      </c>
      <c r="C1855" s="5" t="s">
        <v>106</v>
      </c>
      <c r="D1855" s="6">
        <v>37</v>
      </c>
      <c r="E1855">
        <f t="shared" si="112"/>
        <v>40</v>
      </c>
      <c r="F1855" s="6">
        <v>0.25</v>
      </c>
      <c r="G1855" t="str">
        <f t="shared" si="113"/>
        <v>Unknown</v>
      </c>
      <c r="H1855">
        <f t="shared" si="114"/>
        <v>9.25</v>
      </c>
      <c r="I1855">
        <f t="shared" si="115"/>
        <v>-300</v>
      </c>
    </row>
    <row r="1856" spans="1:9" ht="15.75" x14ac:dyDescent="0.25">
      <c r="A1856" s="5" t="s">
        <v>314</v>
      </c>
      <c r="B1856" s="5" t="s">
        <v>168</v>
      </c>
      <c r="C1856" s="5" t="s">
        <v>141</v>
      </c>
      <c r="D1856" s="6">
        <v>200</v>
      </c>
      <c r="E1856">
        <f t="shared" si="112"/>
        <v>40</v>
      </c>
      <c r="F1856" s="6">
        <v>0.5</v>
      </c>
      <c r="G1856" t="str">
        <f t="shared" si="113"/>
        <v>Unknown</v>
      </c>
      <c r="H1856">
        <f t="shared" si="114"/>
        <v>100</v>
      </c>
      <c r="I1856">
        <f t="shared" si="115"/>
        <v>-100</v>
      </c>
    </row>
    <row r="1857" spans="1:9" ht="15.75" x14ac:dyDescent="0.25">
      <c r="A1857" s="5" t="s">
        <v>314</v>
      </c>
      <c r="B1857" s="5" t="s">
        <v>193</v>
      </c>
      <c r="C1857" s="5" t="s">
        <v>194</v>
      </c>
      <c r="D1857" s="6">
        <v>255</v>
      </c>
      <c r="E1857">
        <f t="shared" si="112"/>
        <v>40</v>
      </c>
      <c r="F1857" s="6">
        <v>0.5</v>
      </c>
      <c r="G1857" t="str">
        <f t="shared" si="113"/>
        <v>Unknown</v>
      </c>
      <c r="H1857">
        <f t="shared" si="114"/>
        <v>127.5</v>
      </c>
      <c r="I1857">
        <f t="shared" si="115"/>
        <v>-100</v>
      </c>
    </row>
    <row r="1858" spans="1:9" ht="15.75" x14ac:dyDescent="0.25">
      <c r="A1858" s="5" t="s">
        <v>266</v>
      </c>
      <c r="B1858" s="5" t="s">
        <v>148</v>
      </c>
      <c r="C1858" s="5" t="s">
        <v>149</v>
      </c>
      <c r="D1858" s="6">
        <v>360</v>
      </c>
      <c r="E1858">
        <f t="shared" si="112"/>
        <v>40</v>
      </c>
      <c r="F1858" s="6">
        <v>1</v>
      </c>
      <c r="G1858" t="str">
        <f t="shared" si="113"/>
        <v>Unknown</v>
      </c>
      <c r="H1858">
        <f t="shared" si="114"/>
        <v>360</v>
      </c>
      <c r="I1858">
        <f t="shared" si="115"/>
        <v>0</v>
      </c>
    </row>
    <row r="1859" spans="1:9" ht="15.75" x14ac:dyDescent="0.25">
      <c r="A1859" s="5" t="s">
        <v>266</v>
      </c>
      <c r="B1859" s="5" t="s">
        <v>48</v>
      </c>
      <c r="C1859" s="5" t="s">
        <v>49</v>
      </c>
      <c r="D1859" s="6">
        <v>108</v>
      </c>
      <c r="E1859">
        <f t="shared" ref="E1859:E1922" si="116">IF(C1859="Orange",67,IF(C1859="Tomato",55,IF(C1859="Potato",30,IF(C1859="Pineapple",20,IF(C1859="Grapes",10,IF(C1859="Spinach",33,IF(C1859="Strawberry",90,IF(C1859="Cucumber",34,IF(C1859="Mango",21,IF(C1859="Watermelon",33,IF(C1859="Broccoli",30,IF(C1859="Kiwi",11,IF(C1859="Lemon",20,IF(C1859="Avocado",10,IF(C1859="Cauliflower",14,IF(C1859="Pear",64,IF(C1859="Blueberry",99,IF(C1859="Bell Pepper",65,40)))))))))))))))))
)</f>
        <v>99</v>
      </c>
      <c r="F1859" s="6">
        <v>1</v>
      </c>
      <c r="G1859" t="str">
        <f t="shared" ref="G1859:G1922" si="117">IF(C1859="Pear", "Sprout &amp; Harvest Farm",
IF(C1859="Pineapple", "Sun-Kissed Produce",
IF(C1859="Watermelon", "Fresh From the Field",
IF(C1859="Bell Pepper", "Valley's Bounty",
IF(C1859="Blueberry", "Vibrant Veggies",
IF(C1859="Grapes", "Root to Table Farms",
IF(C1859="Cauliflower", "Sprout &amp; Harvest Farm",
IF(C1859="Spinach", "Vibrant Veggies",
IF(C1859="Avocado", "Fresh From the Field",
IF(C1859="Strawberry", "Sun-Kissed Produce",
"Unknown"))))))))))</f>
        <v>Vibrant Veggies</v>
      </c>
      <c r="H1859">
        <f t="shared" ref="H1859:H1922" si="118">D1859*F1859</f>
        <v>108</v>
      </c>
      <c r="I1859">
        <f t="shared" ref="I1859:I1922" si="119">((H1859-D1859)/H1859)*100</f>
        <v>0</v>
      </c>
    </row>
    <row r="1860" spans="1:9" ht="15.75" x14ac:dyDescent="0.25">
      <c r="A1860" s="5" t="s">
        <v>266</v>
      </c>
      <c r="B1860" s="5" t="s">
        <v>83</v>
      </c>
      <c r="C1860" s="5" t="s">
        <v>84</v>
      </c>
      <c r="D1860" s="6">
        <v>54</v>
      </c>
      <c r="E1860">
        <f t="shared" si="116"/>
        <v>40</v>
      </c>
      <c r="F1860" s="6">
        <v>1.5</v>
      </c>
      <c r="G1860" t="str">
        <f t="shared" si="117"/>
        <v>Unknown</v>
      </c>
      <c r="H1860">
        <f t="shared" si="118"/>
        <v>81</v>
      </c>
      <c r="I1860">
        <f t="shared" si="119"/>
        <v>33.333333333333329</v>
      </c>
    </row>
    <row r="1861" spans="1:9" ht="15.75" x14ac:dyDescent="0.25">
      <c r="A1861" s="5" t="s">
        <v>266</v>
      </c>
      <c r="B1861" s="5" t="s">
        <v>123</v>
      </c>
      <c r="C1861" s="5" t="s">
        <v>124</v>
      </c>
      <c r="D1861" s="6">
        <v>25</v>
      </c>
      <c r="E1861">
        <f t="shared" si="116"/>
        <v>40</v>
      </c>
      <c r="F1861" s="6">
        <v>5</v>
      </c>
      <c r="G1861" t="str">
        <f t="shared" si="117"/>
        <v>Unknown</v>
      </c>
      <c r="H1861">
        <f t="shared" si="118"/>
        <v>125</v>
      </c>
      <c r="I1861">
        <f t="shared" si="119"/>
        <v>80</v>
      </c>
    </row>
    <row r="1862" spans="1:9" ht="15.75" x14ac:dyDescent="0.25">
      <c r="A1862" s="5" t="s">
        <v>266</v>
      </c>
      <c r="B1862" s="5" t="s">
        <v>111</v>
      </c>
      <c r="C1862" s="5" t="s">
        <v>112</v>
      </c>
      <c r="D1862" s="6">
        <v>47</v>
      </c>
      <c r="E1862">
        <f t="shared" si="116"/>
        <v>40</v>
      </c>
      <c r="F1862" s="6">
        <v>0.5</v>
      </c>
      <c r="G1862" t="str">
        <f t="shared" si="117"/>
        <v>Unknown</v>
      </c>
      <c r="H1862">
        <f t="shared" si="118"/>
        <v>23.5</v>
      </c>
      <c r="I1862">
        <f t="shared" si="119"/>
        <v>-100</v>
      </c>
    </row>
    <row r="1863" spans="1:9" ht="15.75" x14ac:dyDescent="0.25">
      <c r="A1863" s="5" t="s">
        <v>266</v>
      </c>
      <c r="B1863" s="5" t="s">
        <v>113</v>
      </c>
      <c r="C1863" s="5" t="s">
        <v>114</v>
      </c>
      <c r="D1863" s="6">
        <v>27.5</v>
      </c>
      <c r="E1863">
        <f t="shared" si="116"/>
        <v>40</v>
      </c>
      <c r="F1863" s="6">
        <v>1</v>
      </c>
      <c r="G1863" t="str">
        <f t="shared" si="117"/>
        <v>Unknown</v>
      </c>
      <c r="H1863">
        <f t="shared" si="118"/>
        <v>27.5</v>
      </c>
      <c r="I1863">
        <f t="shared" si="119"/>
        <v>0</v>
      </c>
    </row>
    <row r="1864" spans="1:9" ht="15.75" x14ac:dyDescent="0.25">
      <c r="A1864" s="5" t="s">
        <v>266</v>
      </c>
      <c r="B1864" s="5" t="s">
        <v>188</v>
      </c>
      <c r="C1864" s="5" t="s">
        <v>189</v>
      </c>
      <c r="D1864" s="6">
        <v>30</v>
      </c>
      <c r="E1864">
        <f t="shared" si="116"/>
        <v>40</v>
      </c>
      <c r="F1864" s="6">
        <v>1.1000000000000001</v>
      </c>
      <c r="G1864" t="str">
        <f t="shared" si="117"/>
        <v>Unknown</v>
      </c>
      <c r="H1864">
        <f t="shared" si="118"/>
        <v>33</v>
      </c>
      <c r="I1864">
        <f t="shared" si="119"/>
        <v>9.0909090909090917</v>
      </c>
    </row>
    <row r="1865" spans="1:9" ht="15.75" x14ac:dyDescent="0.25">
      <c r="A1865" s="5" t="s">
        <v>266</v>
      </c>
      <c r="B1865" s="5" t="s">
        <v>24</v>
      </c>
      <c r="C1865" s="5" t="s">
        <v>25</v>
      </c>
      <c r="D1865" s="6">
        <v>27.5</v>
      </c>
      <c r="E1865">
        <f t="shared" si="116"/>
        <v>10</v>
      </c>
      <c r="F1865" s="6">
        <v>2</v>
      </c>
      <c r="G1865" t="str">
        <f t="shared" si="117"/>
        <v>Root to Table Farms</v>
      </c>
      <c r="H1865">
        <f t="shared" si="118"/>
        <v>55</v>
      </c>
      <c r="I1865">
        <f t="shared" si="119"/>
        <v>50</v>
      </c>
    </row>
    <row r="1866" spans="1:9" ht="15.75" x14ac:dyDescent="0.25">
      <c r="A1866" s="5" t="s">
        <v>266</v>
      </c>
      <c r="B1866" s="5" t="s">
        <v>20</v>
      </c>
      <c r="C1866" s="5" t="s">
        <v>21</v>
      </c>
      <c r="D1866" s="6">
        <v>42</v>
      </c>
      <c r="E1866">
        <f t="shared" si="116"/>
        <v>30</v>
      </c>
      <c r="F1866" s="6">
        <v>1</v>
      </c>
      <c r="G1866" t="str">
        <f t="shared" si="117"/>
        <v>Unknown</v>
      </c>
      <c r="H1866">
        <f t="shared" si="118"/>
        <v>42</v>
      </c>
      <c r="I1866">
        <f t="shared" si="119"/>
        <v>0</v>
      </c>
    </row>
    <row r="1867" spans="1:9" ht="15.75" x14ac:dyDescent="0.25">
      <c r="A1867" s="5" t="s">
        <v>266</v>
      </c>
      <c r="B1867" s="5" t="s">
        <v>56</v>
      </c>
      <c r="C1867" s="5" t="s">
        <v>57</v>
      </c>
      <c r="D1867" s="6">
        <v>37</v>
      </c>
      <c r="E1867">
        <f t="shared" si="116"/>
        <v>40</v>
      </c>
      <c r="F1867" s="6">
        <v>4</v>
      </c>
      <c r="G1867" t="str">
        <f t="shared" si="117"/>
        <v>Unknown</v>
      </c>
      <c r="H1867">
        <f t="shared" si="118"/>
        <v>148</v>
      </c>
      <c r="I1867">
        <f t="shared" si="119"/>
        <v>75</v>
      </c>
    </row>
    <row r="1868" spans="1:9" ht="15.75" x14ac:dyDescent="0.25">
      <c r="A1868" s="5" t="s">
        <v>266</v>
      </c>
      <c r="B1868" s="5" t="s">
        <v>95</v>
      </c>
      <c r="C1868" s="5" t="s">
        <v>96</v>
      </c>
      <c r="D1868" s="6">
        <v>39</v>
      </c>
      <c r="E1868">
        <f t="shared" si="116"/>
        <v>40</v>
      </c>
      <c r="F1868" s="6">
        <v>2</v>
      </c>
      <c r="G1868" t="str">
        <f t="shared" si="117"/>
        <v>Unknown</v>
      </c>
      <c r="H1868">
        <f t="shared" si="118"/>
        <v>78</v>
      </c>
      <c r="I1868">
        <f t="shared" si="119"/>
        <v>50</v>
      </c>
    </row>
    <row r="1869" spans="1:9" ht="15.75" x14ac:dyDescent="0.25">
      <c r="A1869" s="5" t="s">
        <v>266</v>
      </c>
      <c r="B1869" s="5" t="s">
        <v>152</v>
      </c>
      <c r="C1869" s="5" t="s">
        <v>153</v>
      </c>
      <c r="D1869" s="6">
        <v>133</v>
      </c>
      <c r="E1869">
        <f t="shared" si="116"/>
        <v>40</v>
      </c>
      <c r="F1869" s="6">
        <v>1</v>
      </c>
      <c r="G1869" t="str">
        <f t="shared" si="117"/>
        <v>Unknown</v>
      </c>
      <c r="H1869">
        <f t="shared" si="118"/>
        <v>133</v>
      </c>
      <c r="I1869">
        <f t="shared" si="119"/>
        <v>0</v>
      </c>
    </row>
    <row r="1870" spans="1:9" ht="15.75" x14ac:dyDescent="0.25">
      <c r="A1870" s="5" t="s">
        <v>266</v>
      </c>
      <c r="B1870" s="5" t="s">
        <v>228</v>
      </c>
      <c r="C1870" s="5" t="s">
        <v>229</v>
      </c>
      <c r="D1870" s="6">
        <v>83</v>
      </c>
      <c r="E1870">
        <f t="shared" si="116"/>
        <v>40</v>
      </c>
      <c r="F1870" s="6">
        <v>2</v>
      </c>
      <c r="G1870" t="str">
        <f t="shared" si="117"/>
        <v>Unknown</v>
      </c>
      <c r="H1870">
        <f t="shared" si="118"/>
        <v>166</v>
      </c>
      <c r="I1870">
        <f t="shared" si="119"/>
        <v>50</v>
      </c>
    </row>
    <row r="1871" spans="1:9" ht="15.75" x14ac:dyDescent="0.25">
      <c r="A1871" s="5" t="s">
        <v>266</v>
      </c>
      <c r="B1871" s="5" t="s">
        <v>110</v>
      </c>
      <c r="C1871" s="5" t="s">
        <v>33</v>
      </c>
      <c r="D1871" s="6">
        <v>55</v>
      </c>
      <c r="E1871">
        <f t="shared" si="116"/>
        <v>21</v>
      </c>
      <c r="F1871" s="6">
        <v>0.5</v>
      </c>
      <c r="G1871" t="str">
        <f t="shared" si="117"/>
        <v>Unknown</v>
      </c>
      <c r="H1871">
        <f t="shared" si="118"/>
        <v>27.5</v>
      </c>
      <c r="I1871">
        <f t="shared" si="119"/>
        <v>-100</v>
      </c>
    </row>
    <row r="1872" spans="1:9" ht="15.75" x14ac:dyDescent="0.25">
      <c r="A1872" s="5" t="s">
        <v>266</v>
      </c>
      <c r="B1872" s="5" t="s">
        <v>30</v>
      </c>
      <c r="C1872" s="5" t="s">
        <v>31</v>
      </c>
      <c r="D1872" s="6">
        <v>37</v>
      </c>
      <c r="E1872">
        <f t="shared" si="116"/>
        <v>34</v>
      </c>
      <c r="F1872" s="6">
        <v>0.5</v>
      </c>
      <c r="G1872" t="str">
        <f t="shared" si="117"/>
        <v>Unknown</v>
      </c>
      <c r="H1872">
        <f t="shared" si="118"/>
        <v>18.5</v>
      </c>
      <c r="I1872">
        <f t="shared" si="119"/>
        <v>-100</v>
      </c>
    </row>
    <row r="1873" spans="1:9" ht="15.75" x14ac:dyDescent="0.25">
      <c r="A1873" s="5" t="s">
        <v>266</v>
      </c>
      <c r="B1873" s="5" t="s">
        <v>105</v>
      </c>
      <c r="C1873" s="5" t="s">
        <v>106</v>
      </c>
      <c r="D1873" s="6">
        <v>34</v>
      </c>
      <c r="E1873">
        <f t="shared" si="116"/>
        <v>40</v>
      </c>
      <c r="F1873" s="6">
        <v>0.25</v>
      </c>
      <c r="G1873" t="str">
        <f t="shared" si="117"/>
        <v>Unknown</v>
      </c>
      <c r="H1873">
        <f t="shared" si="118"/>
        <v>8.5</v>
      </c>
      <c r="I1873">
        <f t="shared" si="119"/>
        <v>-300</v>
      </c>
    </row>
    <row r="1874" spans="1:9" ht="15.75" x14ac:dyDescent="0.25">
      <c r="A1874" s="5" t="s">
        <v>266</v>
      </c>
      <c r="B1874" s="5" t="s">
        <v>100</v>
      </c>
      <c r="C1874" s="5" t="s">
        <v>101</v>
      </c>
      <c r="D1874" s="6">
        <v>19.899999999999999</v>
      </c>
      <c r="E1874">
        <f t="shared" si="116"/>
        <v>40</v>
      </c>
      <c r="F1874" s="6">
        <v>2</v>
      </c>
      <c r="G1874" t="str">
        <f t="shared" si="117"/>
        <v>Unknown</v>
      </c>
      <c r="H1874">
        <f t="shared" si="118"/>
        <v>39.799999999999997</v>
      </c>
      <c r="I1874">
        <f t="shared" si="119"/>
        <v>50</v>
      </c>
    </row>
    <row r="1875" spans="1:9" ht="15.75" x14ac:dyDescent="0.25">
      <c r="A1875" s="5" t="s">
        <v>266</v>
      </c>
      <c r="B1875" s="5" t="s">
        <v>206</v>
      </c>
      <c r="C1875" s="5" t="s">
        <v>207</v>
      </c>
      <c r="D1875" s="6">
        <v>83</v>
      </c>
      <c r="E1875">
        <f t="shared" si="116"/>
        <v>40</v>
      </c>
      <c r="F1875" s="6">
        <v>1</v>
      </c>
      <c r="G1875" t="str">
        <f t="shared" si="117"/>
        <v>Unknown</v>
      </c>
      <c r="H1875">
        <f t="shared" si="118"/>
        <v>83</v>
      </c>
      <c r="I1875">
        <f t="shared" si="119"/>
        <v>0</v>
      </c>
    </row>
    <row r="1876" spans="1:9" ht="15.75" x14ac:dyDescent="0.25">
      <c r="A1876" s="5" t="s">
        <v>317</v>
      </c>
      <c r="B1876" s="5" t="s">
        <v>68</v>
      </c>
      <c r="C1876" s="5" t="s">
        <v>69</v>
      </c>
      <c r="D1876" s="6">
        <v>39.9</v>
      </c>
      <c r="E1876">
        <f t="shared" si="116"/>
        <v>40</v>
      </c>
      <c r="F1876" s="6">
        <v>1</v>
      </c>
      <c r="G1876" t="str">
        <f t="shared" si="117"/>
        <v>Unknown</v>
      </c>
      <c r="H1876">
        <f t="shared" si="118"/>
        <v>39.9</v>
      </c>
      <c r="I1876">
        <f t="shared" si="119"/>
        <v>0</v>
      </c>
    </row>
    <row r="1877" spans="1:9" ht="15.75" x14ac:dyDescent="0.25">
      <c r="A1877" s="5" t="s">
        <v>317</v>
      </c>
      <c r="B1877" s="5" t="s">
        <v>40</v>
      </c>
      <c r="C1877" s="5" t="s">
        <v>41</v>
      </c>
      <c r="D1877" s="6">
        <v>28.5</v>
      </c>
      <c r="E1877">
        <f t="shared" si="116"/>
        <v>20</v>
      </c>
      <c r="F1877" s="6">
        <v>5</v>
      </c>
      <c r="G1877" t="str">
        <f t="shared" si="117"/>
        <v>Unknown</v>
      </c>
      <c r="H1877">
        <f t="shared" si="118"/>
        <v>142.5</v>
      </c>
      <c r="I1877">
        <f t="shared" si="119"/>
        <v>80</v>
      </c>
    </row>
    <row r="1878" spans="1:9" ht="15.75" x14ac:dyDescent="0.25">
      <c r="A1878" s="5" t="s">
        <v>317</v>
      </c>
      <c r="B1878" s="5" t="s">
        <v>36</v>
      </c>
      <c r="C1878" s="5" t="s">
        <v>37</v>
      </c>
      <c r="D1878" s="6">
        <v>31</v>
      </c>
      <c r="E1878">
        <f t="shared" si="116"/>
        <v>30</v>
      </c>
      <c r="F1878" s="6">
        <v>1</v>
      </c>
      <c r="G1878" t="str">
        <f t="shared" si="117"/>
        <v>Unknown</v>
      </c>
      <c r="H1878">
        <f t="shared" si="118"/>
        <v>31</v>
      </c>
      <c r="I1878">
        <f t="shared" si="119"/>
        <v>0</v>
      </c>
    </row>
    <row r="1879" spans="1:9" ht="15.75" x14ac:dyDescent="0.25">
      <c r="A1879" s="5" t="s">
        <v>317</v>
      </c>
      <c r="B1879" s="5" t="s">
        <v>30</v>
      </c>
      <c r="C1879" s="5" t="s">
        <v>31</v>
      </c>
      <c r="D1879" s="6">
        <v>37</v>
      </c>
      <c r="E1879">
        <f t="shared" si="116"/>
        <v>34</v>
      </c>
      <c r="F1879" s="6">
        <v>0.5</v>
      </c>
      <c r="G1879" t="str">
        <f t="shared" si="117"/>
        <v>Unknown</v>
      </c>
      <c r="H1879">
        <f t="shared" si="118"/>
        <v>18.5</v>
      </c>
      <c r="I1879">
        <f t="shared" si="119"/>
        <v>-100</v>
      </c>
    </row>
    <row r="1880" spans="1:9" ht="15.75" x14ac:dyDescent="0.25">
      <c r="A1880" s="5" t="s">
        <v>317</v>
      </c>
      <c r="B1880" s="5" t="s">
        <v>93</v>
      </c>
      <c r="C1880" s="5" t="s">
        <v>94</v>
      </c>
      <c r="D1880" s="6">
        <v>48</v>
      </c>
      <c r="E1880">
        <f t="shared" si="116"/>
        <v>40</v>
      </c>
      <c r="F1880" s="6">
        <v>1.5</v>
      </c>
      <c r="G1880" t="str">
        <f t="shared" si="117"/>
        <v>Unknown</v>
      </c>
      <c r="H1880">
        <f t="shared" si="118"/>
        <v>72</v>
      </c>
      <c r="I1880">
        <f t="shared" si="119"/>
        <v>33.333333333333329</v>
      </c>
    </row>
    <row r="1881" spans="1:9" ht="15.75" x14ac:dyDescent="0.25">
      <c r="A1881" s="5" t="s">
        <v>317</v>
      </c>
      <c r="B1881" s="5" t="s">
        <v>118</v>
      </c>
      <c r="C1881" s="5" t="s">
        <v>119</v>
      </c>
      <c r="D1881" s="6">
        <v>165.5</v>
      </c>
      <c r="E1881">
        <f t="shared" si="116"/>
        <v>40</v>
      </c>
      <c r="F1881" s="6">
        <v>0.5</v>
      </c>
      <c r="G1881" t="str">
        <f t="shared" si="117"/>
        <v>Unknown</v>
      </c>
      <c r="H1881">
        <f t="shared" si="118"/>
        <v>82.75</v>
      </c>
      <c r="I1881">
        <f t="shared" si="119"/>
        <v>-100</v>
      </c>
    </row>
    <row r="1882" spans="1:9" ht="15.75" x14ac:dyDescent="0.25">
      <c r="A1882" s="5" t="s">
        <v>317</v>
      </c>
      <c r="B1882" s="5" t="s">
        <v>32</v>
      </c>
      <c r="C1882" s="5" t="s">
        <v>33</v>
      </c>
      <c r="D1882" s="6">
        <v>75</v>
      </c>
      <c r="E1882">
        <f t="shared" si="116"/>
        <v>21</v>
      </c>
      <c r="F1882" s="6">
        <v>0.25</v>
      </c>
      <c r="G1882" t="str">
        <f t="shared" si="117"/>
        <v>Unknown</v>
      </c>
      <c r="H1882">
        <f t="shared" si="118"/>
        <v>18.75</v>
      </c>
      <c r="I1882">
        <f t="shared" si="119"/>
        <v>-300</v>
      </c>
    </row>
    <row r="1883" spans="1:9" ht="15.75" x14ac:dyDescent="0.25">
      <c r="A1883" s="5" t="s">
        <v>317</v>
      </c>
      <c r="B1883" s="5" t="s">
        <v>95</v>
      </c>
      <c r="C1883" s="5" t="s">
        <v>96</v>
      </c>
      <c r="D1883" s="6">
        <v>39</v>
      </c>
      <c r="E1883">
        <f t="shared" si="116"/>
        <v>40</v>
      </c>
      <c r="F1883" s="6">
        <v>4</v>
      </c>
      <c r="G1883" t="str">
        <f t="shared" si="117"/>
        <v>Unknown</v>
      </c>
      <c r="H1883">
        <f t="shared" si="118"/>
        <v>156</v>
      </c>
      <c r="I1883">
        <f t="shared" si="119"/>
        <v>75</v>
      </c>
    </row>
    <row r="1884" spans="1:9" ht="15.75" x14ac:dyDescent="0.25">
      <c r="A1884" s="5" t="s">
        <v>317</v>
      </c>
      <c r="B1884" s="5" t="s">
        <v>91</v>
      </c>
      <c r="C1884" s="5" t="s">
        <v>92</v>
      </c>
      <c r="D1884" s="6">
        <v>69</v>
      </c>
      <c r="E1884">
        <f t="shared" si="116"/>
        <v>40</v>
      </c>
      <c r="F1884" s="6">
        <v>1</v>
      </c>
      <c r="G1884" t="str">
        <f t="shared" si="117"/>
        <v>Unknown</v>
      </c>
      <c r="H1884">
        <f t="shared" si="118"/>
        <v>69</v>
      </c>
      <c r="I1884">
        <f t="shared" si="119"/>
        <v>0</v>
      </c>
    </row>
    <row r="1885" spans="1:9" ht="15.75" x14ac:dyDescent="0.25">
      <c r="A1885" s="5" t="s">
        <v>317</v>
      </c>
      <c r="B1885" s="5" t="s">
        <v>46</v>
      </c>
      <c r="C1885" s="5" t="s">
        <v>47</v>
      </c>
      <c r="D1885" s="6">
        <v>81</v>
      </c>
      <c r="E1885">
        <f t="shared" si="116"/>
        <v>64</v>
      </c>
      <c r="F1885" s="6">
        <v>0.25</v>
      </c>
      <c r="G1885" t="str">
        <f t="shared" si="117"/>
        <v>Sprout &amp; Harvest Farm</v>
      </c>
      <c r="H1885">
        <f t="shared" si="118"/>
        <v>20.25</v>
      </c>
      <c r="I1885">
        <f t="shared" si="119"/>
        <v>-300</v>
      </c>
    </row>
    <row r="1886" spans="1:9" ht="15.75" x14ac:dyDescent="0.25">
      <c r="A1886" s="5" t="s">
        <v>317</v>
      </c>
      <c r="B1886" s="5" t="s">
        <v>97</v>
      </c>
      <c r="C1886" s="5" t="s">
        <v>98</v>
      </c>
      <c r="D1886" s="6">
        <v>48</v>
      </c>
      <c r="E1886">
        <f t="shared" si="116"/>
        <v>40</v>
      </c>
      <c r="F1886" s="6">
        <v>1</v>
      </c>
      <c r="G1886" t="str">
        <f t="shared" si="117"/>
        <v>Unknown</v>
      </c>
      <c r="H1886">
        <f t="shared" si="118"/>
        <v>48</v>
      </c>
      <c r="I1886">
        <f t="shared" si="119"/>
        <v>0</v>
      </c>
    </row>
    <row r="1887" spans="1:9" ht="15.75" x14ac:dyDescent="0.25">
      <c r="A1887" s="5" t="s">
        <v>317</v>
      </c>
      <c r="B1887" s="5" t="s">
        <v>100</v>
      </c>
      <c r="C1887" s="5" t="s">
        <v>101</v>
      </c>
      <c r="D1887" s="6">
        <v>19.899999999999999</v>
      </c>
      <c r="E1887">
        <f t="shared" si="116"/>
        <v>40</v>
      </c>
      <c r="F1887" s="6">
        <v>1</v>
      </c>
      <c r="G1887" t="str">
        <f t="shared" si="117"/>
        <v>Unknown</v>
      </c>
      <c r="H1887">
        <f t="shared" si="118"/>
        <v>19.899999999999999</v>
      </c>
      <c r="I1887">
        <f t="shared" si="119"/>
        <v>0</v>
      </c>
    </row>
    <row r="1888" spans="1:9" ht="15.75" x14ac:dyDescent="0.25">
      <c r="A1888" s="5" t="s">
        <v>317</v>
      </c>
      <c r="B1888" s="5" t="s">
        <v>22</v>
      </c>
      <c r="C1888" s="5" t="s">
        <v>23</v>
      </c>
      <c r="D1888" s="6">
        <v>24</v>
      </c>
      <c r="E1888">
        <f t="shared" si="116"/>
        <v>20</v>
      </c>
      <c r="F1888" s="6">
        <v>2</v>
      </c>
      <c r="G1888" t="str">
        <f t="shared" si="117"/>
        <v>Sun-Kissed Produce</v>
      </c>
      <c r="H1888">
        <f t="shared" si="118"/>
        <v>48</v>
      </c>
      <c r="I1888">
        <f t="shared" si="119"/>
        <v>50</v>
      </c>
    </row>
    <row r="1889" spans="1:9" ht="15.75" x14ac:dyDescent="0.25">
      <c r="A1889" s="5" t="s">
        <v>317</v>
      </c>
      <c r="B1889" s="5" t="s">
        <v>26</v>
      </c>
      <c r="C1889" s="5" t="s">
        <v>27</v>
      </c>
      <c r="D1889" s="6">
        <v>46</v>
      </c>
      <c r="E1889">
        <f t="shared" si="116"/>
        <v>33</v>
      </c>
      <c r="F1889" s="6">
        <v>1</v>
      </c>
      <c r="G1889" t="str">
        <f t="shared" si="117"/>
        <v>Vibrant Veggies</v>
      </c>
      <c r="H1889">
        <f t="shared" si="118"/>
        <v>46</v>
      </c>
      <c r="I1889">
        <f t="shared" si="119"/>
        <v>0</v>
      </c>
    </row>
    <row r="1890" spans="1:9" ht="15.75" x14ac:dyDescent="0.25">
      <c r="A1890" s="5" t="s">
        <v>317</v>
      </c>
      <c r="B1890" s="5" t="s">
        <v>190</v>
      </c>
      <c r="C1890" s="5" t="s">
        <v>191</v>
      </c>
      <c r="D1890" s="6">
        <v>27.7</v>
      </c>
      <c r="E1890">
        <f t="shared" si="116"/>
        <v>40</v>
      </c>
      <c r="F1890" s="6">
        <v>1</v>
      </c>
      <c r="G1890" t="str">
        <f t="shared" si="117"/>
        <v>Unknown</v>
      </c>
      <c r="H1890">
        <f t="shared" si="118"/>
        <v>27.7</v>
      </c>
      <c r="I1890">
        <f t="shared" si="119"/>
        <v>0</v>
      </c>
    </row>
    <row r="1891" spans="1:9" ht="15.75" x14ac:dyDescent="0.25">
      <c r="A1891" s="5" t="s">
        <v>317</v>
      </c>
      <c r="B1891" s="5" t="s">
        <v>44</v>
      </c>
      <c r="C1891" s="5" t="s">
        <v>45</v>
      </c>
      <c r="D1891" s="6">
        <v>21.5</v>
      </c>
      <c r="E1891">
        <f t="shared" si="116"/>
        <v>14</v>
      </c>
      <c r="F1891" s="6">
        <v>6.1</v>
      </c>
      <c r="G1891" t="str">
        <f t="shared" si="117"/>
        <v>Sprout &amp; Harvest Farm</v>
      </c>
      <c r="H1891">
        <f t="shared" si="118"/>
        <v>131.15</v>
      </c>
      <c r="I1891">
        <f t="shared" si="119"/>
        <v>83.606557377049185</v>
      </c>
    </row>
    <row r="1892" spans="1:9" ht="15.75" x14ac:dyDescent="0.25">
      <c r="A1892" s="5" t="s">
        <v>317</v>
      </c>
      <c r="B1892" s="5" t="s">
        <v>48</v>
      </c>
      <c r="C1892" s="5" t="s">
        <v>49</v>
      </c>
      <c r="D1892" s="6">
        <v>108</v>
      </c>
      <c r="E1892">
        <f t="shared" si="116"/>
        <v>99</v>
      </c>
      <c r="F1892" s="6">
        <v>0.5</v>
      </c>
      <c r="G1892" t="str">
        <f t="shared" si="117"/>
        <v>Vibrant Veggies</v>
      </c>
      <c r="H1892">
        <f t="shared" si="118"/>
        <v>54</v>
      </c>
      <c r="I1892">
        <f t="shared" si="119"/>
        <v>-100</v>
      </c>
    </row>
    <row r="1893" spans="1:9" ht="15.75" x14ac:dyDescent="0.25">
      <c r="A1893" s="5" t="s">
        <v>317</v>
      </c>
      <c r="B1893" s="5" t="s">
        <v>85</v>
      </c>
      <c r="C1893" s="5" t="s">
        <v>86</v>
      </c>
      <c r="D1893" s="6">
        <v>537</v>
      </c>
      <c r="E1893">
        <f t="shared" si="116"/>
        <v>40</v>
      </c>
      <c r="F1893" s="6">
        <v>2</v>
      </c>
      <c r="G1893" t="str">
        <f t="shared" si="117"/>
        <v>Unknown</v>
      </c>
      <c r="H1893">
        <f t="shared" si="118"/>
        <v>1074</v>
      </c>
      <c r="I1893">
        <f t="shared" si="119"/>
        <v>50</v>
      </c>
    </row>
    <row r="1894" spans="1:9" ht="15.75" x14ac:dyDescent="0.25">
      <c r="A1894" s="5" t="s">
        <v>317</v>
      </c>
      <c r="B1894" s="5" t="s">
        <v>83</v>
      </c>
      <c r="C1894" s="5" t="s">
        <v>84</v>
      </c>
      <c r="D1894" s="6">
        <v>54</v>
      </c>
      <c r="E1894">
        <f t="shared" si="116"/>
        <v>40</v>
      </c>
      <c r="F1894" s="6">
        <v>0.5</v>
      </c>
      <c r="G1894" t="str">
        <f t="shared" si="117"/>
        <v>Unknown</v>
      </c>
      <c r="H1894">
        <f t="shared" si="118"/>
        <v>27</v>
      </c>
      <c r="I1894">
        <f t="shared" si="119"/>
        <v>-100</v>
      </c>
    </row>
    <row r="1895" spans="1:9" ht="15.75" x14ac:dyDescent="0.25">
      <c r="A1895" s="5" t="s">
        <v>317</v>
      </c>
      <c r="B1895" s="5" t="s">
        <v>79</v>
      </c>
      <c r="C1895" s="5" t="s">
        <v>80</v>
      </c>
      <c r="D1895" s="6">
        <v>95</v>
      </c>
      <c r="E1895">
        <f t="shared" si="116"/>
        <v>40</v>
      </c>
      <c r="F1895" s="6">
        <v>0.5</v>
      </c>
      <c r="G1895" t="str">
        <f t="shared" si="117"/>
        <v>Unknown</v>
      </c>
      <c r="H1895">
        <f t="shared" si="118"/>
        <v>47.5</v>
      </c>
      <c r="I1895">
        <f t="shared" si="119"/>
        <v>-100</v>
      </c>
    </row>
    <row r="1896" spans="1:9" ht="15.75" x14ac:dyDescent="0.25">
      <c r="A1896" s="5" t="s">
        <v>285</v>
      </c>
      <c r="B1896" s="5" t="s">
        <v>145</v>
      </c>
      <c r="C1896" s="5" t="s">
        <v>146</v>
      </c>
      <c r="D1896" s="6">
        <v>23</v>
      </c>
      <c r="E1896">
        <f t="shared" si="116"/>
        <v>40</v>
      </c>
      <c r="F1896" s="6">
        <v>15</v>
      </c>
      <c r="G1896" t="str">
        <f t="shared" si="117"/>
        <v>Unknown</v>
      </c>
      <c r="H1896">
        <f t="shared" si="118"/>
        <v>345</v>
      </c>
      <c r="I1896">
        <f t="shared" si="119"/>
        <v>93.333333333333329</v>
      </c>
    </row>
    <row r="1897" spans="1:9" ht="15.75" x14ac:dyDescent="0.25">
      <c r="A1897" s="5" t="s">
        <v>285</v>
      </c>
      <c r="B1897" s="5" t="s">
        <v>249</v>
      </c>
      <c r="C1897" s="5" t="s">
        <v>250</v>
      </c>
      <c r="D1897" s="6">
        <v>25</v>
      </c>
      <c r="E1897">
        <f t="shared" si="116"/>
        <v>40</v>
      </c>
      <c r="F1897" s="6">
        <v>1</v>
      </c>
      <c r="G1897" t="str">
        <f t="shared" si="117"/>
        <v>Unknown</v>
      </c>
      <c r="H1897">
        <f t="shared" si="118"/>
        <v>25</v>
      </c>
      <c r="I1897">
        <f t="shared" si="119"/>
        <v>0</v>
      </c>
    </row>
    <row r="1898" spans="1:9" ht="15.75" x14ac:dyDescent="0.25">
      <c r="A1898" s="5" t="s">
        <v>285</v>
      </c>
      <c r="B1898" s="5" t="s">
        <v>102</v>
      </c>
      <c r="C1898" s="5" t="s">
        <v>103</v>
      </c>
      <c r="D1898" s="6">
        <v>76</v>
      </c>
      <c r="E1898">
        <f t="shared" si="116"/>
        <v>40</v>
      </c>
      <c r="F1898" s="6">
        <v>1</v>
      </c>
      <c r="G1898" t="str">
        <f t="shared" si="117"/>
        <v>Unknown</v>
      </c>
      <c r="H1898">
        <f t="shared" si="118"/>
        <v>76</v>
      </c>
      <c r="I1898">
        <f t="shared" si="119"/>
        <v>0</v>
      </c>
    </row>
    <row r="1899" spans="1:9" ht="15.75" x14ac:dyDescent="0.25">
      <c r="A1899" s="5" t="s">
        <v>285</v>
      </c>
      <c r="B1899" s="5" t="s">
        <v>30</v>
      </c>
      <c r="C1899" s="5" t="s">
        <v>31</v>
      </c>
      <c r="D1899" s="6">
        <v>32</v>
      </c>
      <c r="E1899">
        <f t="shared" si="116"/>
        <v>34</v>
      </c>
      <c r="F1899" s="6">
        <v>1</v>
      </c>
      <c r="G1899" t="str">
        <f t="shared" si="117"/>
        <v>Unknown</v>
      </c>
      <c r="H1899">
        <f t="shared" si="118"/>
        <v>32</v>
      </c>
      <c r="I1899">
        <f t="shared" si="119"/>
        <v>0</v>
      </c>
    </row>
    <row r="1900" spans="1:9" ht="15.75" x14ac:dyDescent="0.25">
      <c r="A1900" s="5" t="s">
        <v>285</v>
      </c>
      <c r="B1900" s="5" t="s">
        <v>74</v>
      </c>
      <c r="C1900" s="5" t="s">
        <v>75</v>
      </c>
      <c r="D1900" s="6">
        <v>17</v>
      </c>
      <c r="E1900">
        <f t="shared" si="116"/>
        <v>40</v>
      </c>
      <c r="F1900" s="6">
        <v>2</v>
      </c>
      <c r="G1900" t="str">
        <f t="shared" si="117"/>
        <v>Unknown</v>
      </c>
      <c r="H1900">
        <f t="shared" si="118"/>
        <v>34</v>
      </c>
      <c r="I1900">
        <f t="shared" si="119"/>
        <v>50</v>
      </c>
    </row>
    <row r="1901" spans="1:9" ht="15.75" x14ac:dyDescent="0.25">
      <c r="A1901" s="5" t="s">
        <v>285</v>
      </c>
      <c r="B1901" s="5" t="s">
        <v>95</v>
      </c>
      <c r="C1901" s="5" t="s">
        <v>96</v>
      </c>
      <c r="D1901" s="6">
        <v>39</v>
      </c>
      <c r="E1901">
        <f t="shared" si="116"/>
        <v>40</v>
      </c>
      <c r="F1901" s="6">
        <v>5</v>
      </c>
      <c r="G1901" t="str">
        <f t="shared" si="117"/>
        <v>Unknown</v>
      </c>
      <c r="H1901">
        <f t="shared" si="118"/>
        <v>195</v>
      </c>
      <c r="I1901">
        <f t="shared" si="119"/>
        <v>80</v>
      </c>
    </row>
    <row r="1902" spans="1:9" ht="15.75" x14ac:dyDescent="0.25">
      <c r="A1902" s="5" t="s">
        <v>285</v>
      </c>
      <c r="B1902" s="5" t="s">
        <v>48</v>
      </c>
      <c r="C1902" s="5" t="s">
        <v>49</v>
      </c>
      <c r="D1902" s="6">
        <v>113</v>
      </c>
      <c r="E1902">
        <f t="shared" si="116"/>
        <v>99</v>
      </c>
      <c r="F1902" s="6">
        <v>1</v>
      </c>
      <c r="G1902" t="str">
        <f t="shared" si="117"/>
        <v>Vibrant Veggies</v>
      </c>
      <c r="H1902">
        <f t="shared" si="118"/>
        <v>113</v>
      </c>
      <c r="I1902">
        <f t="shared" si="119"/>
        <v>0</v>
      </c>
    </row>
    <row r="1903" spans="1:9" ht="15.75" x14ac:dyDescent="0.25">
      <c r="A1903" s="5" t="s">
        <v>285</v>
      </c>
      <c r="B1903" s="5" t="s">
        <v>20</v>
      </c>
      <c r="C1903" s="5" t="s">
        <v>21</v>
      </c>
      <c r="D1903" s="6">
        <v>36</v>
      </c>
      <c r="E1903">
        <f t="shared" si="116"/>
        <v>30</v>
      </c>
      <c r="F1903" s="6">
        <v>1</v>
      </c>
      <c r="G1903" t="str">
        <f t="shared" si="117"/>
        <v>Unknown</v>
      </c>
      <c r="H1903">
        <f t="shared" si="118"/>
        <v>36</v>
      </c>
      <c r="I1903">
        <f t="shared" si="119"/>
        <v>0</v>
      </c>
    </row>
    <row r="1904" spans="1:9" ht="15.75" x14ac:dyDescent="0.25">
      <c r="A1904" s="5" t="s">
        <v>285</v>
      </c>
      <c r="B1904" s="5" t="s">
        <v>148</v>
      </c>
      <c r="C1904" s="5" t="s">
        <v>149</v>
      </c>
      <c r="D1904" s="6">
        <v>345</v>
      </c>
      <c r="E1904">
        <f t="shared" si="116"/>
        <v>40</v>
      </c>
      <c r="F1904" s="6">
        <v>1</v>
      </c>
      <c r="G1904" t="str">
        <f t="shared" si="117"/>
        <v>Unknown</v>
      </c>
      <c r="H1904">
        <f t="shared" si="118"/>
        <v>345</v>
      </c>
      <c r="I1904">
        <f t="shared" si="119"/>
        <v>0</v>
      </c>
    </row>
    <row r="1905" spans="1:9" ht="15.75" x14ac:dyDescent="0.25">
      <c r="A1905" s="5" t="s">
        <v>285</v>
      </c>
      <c r="B1905" s="5" t="s">
        <v>123</v>
      </c>
      <c r="C1905" s="5" t="s">
        <v>124</v>
      </c>
      <c r="D1905" s="6">
        <v>23</v>
      </c>
      <c r="E1905">
        <f t="shared" si="116"/>
        <v>40</v>
      </c>
      <c r="F1905" s="6">
        <v>5</v>
      </c>
      <c r="G1905" t="str">
        <f t="shared" si="117"/>
        <v>Unknown</v>
      </c>
      <c r="H1905">
        <f t="shared" si="118"/>
        <v>115</v>
      </c>
      <c r="I1905">
        <f t="shared" si="119"/>
        <v>80</v>
      </c>
    </row>
    <row r="1906" spans="1:9" ht="15.75" x14ac:dyDescent="0.25">
      <c r="A1906" s="5" t="s">
        <v>285</v>
      </c>
      <c r="B1906" s="5" t="s">
        <v>28</v>
      </c>
      <c r="C1906" s="5" t="s">
        <v>29</v>
      </c>
      <c r="D1906" s="6">
        <v>90</v>
      </c>
      <c r="E1906">
        <f t="shared" si="116"/>
        <v>90</v>
      </c>
      <c r="F1906" s="6">
        <v>1</v>
      </c>
      <c r="G1906" t="str">
        <f t="shared" si="117"/>
        <v>Sun-Kissed Produce</v>
      </c>
      <c r="H1906">
        <f t="shared" si="118"/>
        <v>90</v>
      </c>
      <c r="I1906">
        <f t="shared" si="119"/>
        <v>0</v>
      </c>
    </row>
    <row r="1907" spans="1:9" ht="15.75" x14ac:dyDescent="0.25">
      <c r="A1907" s="5" t="s">
        <v>318</v>
      </c>
      <c r="B1907" s="5" t="s">
        <v>61</v>
      </c>
      <c r="C1907" s="5" t="s">
        <v>62</v>
      </c>
      <c r="D1907" s="6">
        <v>102</v>
      </c>
      <c r="E1907">
        <f t="shared" si="116"/>
        <v>40</v>
      </c>
      <c r="F1907" s="6">
        <v>5</v>
      </c>
      <c r="G1907" t="str">
        <f t="shared" si="117"/>
        <v>Unknown</v>
      </c>
      <c r="H1907">
        <f t="shared" si="118"/>
        <v>510</v>
      </c>
      <c r="I1907">
        <f t="shared" si="119"/>
        <v>80</v>
      </c>
    </row>
    <row r="1908" spans="1:9" ht="15.75" x14ac:dyDescent="0.25">
      <c r="A1908" s="5" t="s">
        <v>318</v>
      </c>
      <c r="B1908" s="5" t="s">
        <v>63</v>
      </c>
      <c r="C1908" s="5" t="s">
        <v>64</v>
      </c>
      <c r="D1908" s="6">
        <v>102</v>
      </c>
      <c r="E1908">
        <f t="shared" si="116"/>
        <v>40</v>
      </c>
      <c r="F1908" s="6">
        <v>3</v>
      </c>
      <c r="G1908" t="str">
        <f t="shared" si="117"/>
        <v>Unknown</v>
      </c>
      <c r="H1908">
        <f t="shared" si="118"/>
        <v>306</v>
      </c>
      <c r="I1908">
        <f t="shared" si="119"/>
        <v>66.666666666666657</v>
      </c>
    </row>
    <row r="1909" spans="1:9" ht="15.75" x14ac:dyDescent="0.25">
      <c r="A1909" s="5" t="s">
        <v>318</v>
      </c>
      <c r="B1909" s="5" t="s">
        <v>105</v>
      </c>
      <c r="C1909" s="5" t="s">
        <v>106</v>
      </c>
      <c r="D1909" s="6">
        <v>37</v>
      </c>
      <c r="E1909">
        <f t="shared" si="116"/>
        <v>40</v>
      </c>
      <c r="F1909" s="6">
        <v>1</v>
      </c>
      <c r="G1909" t="str">
        <f t="shared" si="117"/>
        <v>Unknown</v>
      </c>
      <c r="H1909">
        <f t="shared" si="118"/>
        <v>37</v>
      </c>
      <c r="I1909">
        <f t="shared" si="119"/>
        <v>0</v>
      </c>
    </row>
    <row r="1910" spans="1:9" ht="15.75" x14ac:dyDescent="0.25">
      <c r="A1910" s="5" t="s">
        <v>267</v>
      </c>
      <c r="B1910" s="5" t="s">
        <v>30</v>
      </c>
      <c r="C1910" s="5" t="s">
        <v>31</v>
      </c>
      <c r="D1910" s="6">
        <v>25</v>
      </c>
      <c r="E1910">
        <f t="shared" si="116"/>
        <v>34</v>
      </c>
      <c r="F1910" s="6">
        <v>60</v>
      </c>
      <c r="G1910" t="str">
        <f t="shared" si="117"/>
        <v>Unknown</v>
      </c>
      <c r="H1910">
        <f t="shared" si="118"/>
        <v>1500</v>
      </c>
      <c r="I1910">
        <f t="shared" si="119"/>
        <v>98.333333333333329</v>
      </c>
    </row>
    <row r="1911" spans="1:9" ht="15.75" x14ac:dyDescent="0.25">
      <c r="A1911" s="5" t="s">
        <v>267</v>
      </c>
      <c r="B1911" s="5" t="s">
        <v>249</v>
      </c>
      <c r="C1911" s="5" t="s">
        <v>250</v>
      </c>
      <c r="D1911" s="6">
        <v>22</v>
      </c>
      <c r="E1911">
        <f t="shared" si="116"/>
        <v>40</v>
      </c>
      <c r="F1911" s="6">
        <v>30</v>
      </c>
      <c r="G1911" t="str">
        <f t="shared" si="117"/>
        <v>Unknown</v>
      </c>
      <c r="H1911">
        <f t="shared" si="118"/>
        <v>660</v>
      </c>
      <c r="I1911">
        <f t="shared" si="119"/>
        <v>96.666666666666671</v>
      </c>
    </row>
    <row r="1912" spans="1:9" ht="15.75" x14ac:dyDescent="0.25">
      <c r="A1912" s="5" t="s">
        <v>267</v>
      </c>
      <c r="B1912" s="5" t="s">
        <v>16</v>
      </c>
      <c r="C1912" s="5" t="s">
        <v>17</v>
      </c>
      <c r="D1912" s="6">
        <v>154</v>
      </c>
      <c r="E1912">
        <f t="shared" si="116"/>
        <v>67</v>
      </c>
      <c r="F1912" s="6">
        <v>20</v>
      </c>
      <c r="G1912" t="str">
        <f t="shared" si="117"/>
        <v>Unknown</v>
      </c>
      <c r="H1912">
        <f t="shared" si="118"/>
        <v>3080</v>
      </c>
      <c r="I1912">
        <f t="shared" si="119"/>
        <v>95</v>
      </c>
    </row>
    <row r="1913" spans="1:9" ht="15.75" x14ac:dyDescent="0.25">
      <c r="A1913" s="5" t="s">
        <v>294</v>
      </c>
      <c r="B1913" s="5" t="s">
        <v>36</v>
      </c>
      <c r="C1913" s="5" t="s">
        <v>37</v>
      </c>
      <c r="D1913" s="6">
        <v>32.18</v>
      </c>
      <c r="E1913">
        <f t="shared" si="116"/>
        <v>30</v>
      </c>
      <c r="F1913" s="6">
        <v>3</v>
      </c>
      <c r="G1913" t="str">
        <f t="shared" si="117"/>
        <v>Unknown</v>
      </c>
      <c r="H1913">
        <f t="shared" si="118"/>
        <v>96.539999999999992</v>
      </c>
      <c r="I1913">
        <f t="shared" si="119"/>
        <v>66.666666666666657</v>
      </c>
    </row>
    <row r="1914" spans="1:9" ht="15.75" x14ac:dyDescent="0.25">
      <c r="A1914" s="5" t="s">
        <v>294</v>
      </c>
      <c r="B1914" s="5" t="s">
        <v>30</v>
      </c>
      <c r="C1914" s="5" t="s">
        <v>31</v>
      </c>
      <c r="D1914" s="6">
        <v>38.020000000000003</v>
      </c>
      <c r="E1914">
        <f t="shared" si="116"/>
        <v>34</v>
      </c>
      <c r="F1914" s="6">
        <v>0.5</v>
      </c>
      <c r="G1914" t="str">
        <f t="shared" si="117"/>
        <v>Unknown</v>
      </c>
      <c r="H1914">
        <f t="shared" si="118"/>
        <v>19.010000000000002</v>
      </c>
      <c r="I1914">
        <f t="shared" si="119"/>
        <v>-100</v>
      </c>
    </row>
    <row r="1915" spans="1:9" ht="15.75" x14ac:dyDescent="0.25">
      <c r="A1915" s="5" t="s">
        <v>294</v>
      </c>
      <c r="B1915" s="5" t="s">
        <v>68</v>
      </c>
      <c r="C1915" s="5" t="s">
        <v>69</v>
      </c>
      <c r="D1915" s="6">
        <v>40</v>
      </c>
      <c r="E1915">
        <f t="shared" si="116"/>
        <v>40</v>
      </c>
      <c r="F1915" s="6">
        <v>4</v>
      </c>
      <c r="G1915" t="str">
        <f t="shared" si="117"/>
        <v>Unknown</v>
      </c>
      <c r="H1915">
        <f t="shared" si="118"/>
        <v>160</v>
      </c>
      <c r="I1915">
        <f t="shared" si="119"/>
        <v>75</v>
      </c>
    </row>
    <row r="1916" spans="1:9" ht="15.75" x14ac:dyDescent="0.25">
      <c r="A1916" s="5" t="s">
        <v>294</v>
      </c>
      <c r="B1916" s="5" t="s">
        <v>116</v>
      </c>
      <c r="C1916" s="5" t="s">
        <v>117</v>
      </c>
      <c r="D1916" s="6">
        <v>168.56</v>
      </c>
      <c r="E1916">
        <f t="shared" si="116"/>
        <v>40</v>
      </c>
      <c r="F1916" s="6">
        <v>0.5</v>
      </c>
      <c r="G1916" t="str">
        <f t="shared" si="117"/>
        <v>Unknown</v>
      </c>
      <c r="H1916">
        <f t="shared" si="118"/>
        <v>84.28</v>
      </c>
      <c r="I1916">
        <f t="shared" si="119"/>
        <v>-100</v>
      </c>
    </row>
    <row r="1917" spans="1:9" ht="15.75" x14ac:dyDescent="0.25">
      <c r="A1917" s="5" t="s">
        <v>294</v>
      </c>
      <c r="B1917" s="5" t="s">
        <v>118</v>
      </c>
      <c r="C1917" s="5" t="s">
        <v>119</v>
      </c>
      <c r="D1917" s="6">
        <v>168.56</v>
      </c>
      <c r="E1917">
        <f t="shared" si="116"/>
        <v>40</v>
      </c>
      <c r="F1917" s="6">
        <v>0.5</v>
      </c>
      <c r="G1917" t="str">
        <f t="shared" si="117"/>
        <v>Unknown</v>
      </c>
      <c r="H1917">
        <f t="shared" si="118"/>
        <v>84.28</v>
      </c>
      <c r="I1917">
        <f t="shared" si="119"/>
        <v>-100</v>
      </c>
    </row>
    <row r="1918" spans="1:9" ht="15.75" x14ac:dyDescent="0.25">
      <c r="A1918" s="5" t="s">
        <v>294</v>
      </c>
      <c r="B1918" s="5" t="s">
        <v>77</v>
      </c>
      <c r="C1918" s="5" t="s">
        <v>78</v>
      </c>
      <c r="D1918" s="6">
        <v>68.599999999999994</v>
      </c>
      <c r="E1918">
        <f t="shared" si="116"/>
        <v>40</v>
      </c>
      <c r="F1918" s="6">
        <v>1.1000000000000001</v>
      </c>
      <c r="G1918" t="str">
        <f t="shared" si="117"/>
        <v>Unknown</v>
      </c>
      <c r="H1918">
        <f t="shared" si="118"/>
        <v>75.459999999999994</v>
      </c>
      <c r="I1918">
        <f t="shared" si="119"/>
        <v>9.0909090909090917</v>
      </c>
    </row>
    <row r="1919" spans="1:9" ht="15.75" x14ac:dyDescent="0.25">
      <c r="A1919" s="5" t="s">
        <v>294</v>
      </c>
      <c r="B1919" s="5" t="s">
        <v>225</v>
      </c>
      <c r="C1919" s="5" t="s">
        <v>226</v>
      </c>
      <c r="D1919" s="6">
        <v>76.44</v>
      </c>
      <c r="E1919">
        <f t="shared" si="116"/>
        <v>40</v>
      </c>
      <c r="F1919" s="6">
        <v>1</v>
      </c>
      <c r="G1919" t="str">
        <f t="shared" si="117"/>
        <v>Unknown</v>
      </c>
      <c r="H1919">
        <f t="shared" si="118"/>
        <v>76.44</v>
      </c>
      <c r="I1919">
        <f t="shared" si="119"/>
        <v>0</v>
      </c>
    </row>
    <row r="1920" spans="1:9" ht="15.75" x14ac:dyDescent="0.25">
      <c r="A1920" s="5" t="s">
        <v>294</v>
      </c>
      <c r="B1920" s="5" t="s">
        <v>97</v>
      </c>
      <c r="C1920" s="5" t="s">
        <v>98</v>
      </c>
      <c r="D1920" s="6">
        <v>49.73</v>
      </c>
      <c r="E1920">
        <f t="shared" si="116"/>
        <v>40</v>
      </c>
      <c r="F1920" s="6">
        <v>1</v>
      </c>
      <c r="G1920" t="str">
        <f t="shared" si="117"/>
        <v>Unknown</v>
      </c>
      <c r="H1920">
        <f t="shared" si="118"/>
        <v>49.73</v>
      </c>
      <c r="I1920">
        <f t="shared" si="119"/>
        <v>0</v>
      </c>
    </row>
    <row r="1921" spans="1:9" ht="15.75" x14ac:dyDescent="0.25">
      <c r="A1921" s="5" t="s">
        <v>294</v>
      </c>
      <c r="B1921" s="5" t="s">
        <v>105</v>
      </c>
      <c r="C1921" s="5" t="s">
        <v>106</v>
      </c>
      <c r="D1921" s="6">
        <v>36.08</v>
      </c>
      <c r="E1921">
        <f t="shared" si="116"/>
        <v>40</v>
      </c>
      <c r="F1921" s="6">
        <v>0.25</v>
      </c>
      <c r="G1921" t="str">
        <f t="shared" si="117"/>
        <v>Unknown</v>
      </c>
      <c r="H1921">
        <f t="shared" si="118"/>
        <v>9.02</v>
      </c>
      <c r="I1921">
        <f t="shared" si="119"/>
        <v>-300</v>
      </c>
    </row>
    <row r="1922" spans="1:9" ht="15.75" x14ac:dyDescent="0.25">
      <c r="A1922" s="5" t="s">
        <v>294</v>
      </c>
      <c r="B1922" s="5" t="s">
        <v>32</v>
      </c>
      <c r="C1922" s="5" t="s">
        <v>33</v>
      </c>
      <c r="D1922" s="6">
        <v>75</v>
      </c>
      <c r="E1922">
        <f t="shared" si="116"/>
        <v>21</v>
      </c>
      <c r="F1922" s="6">
        <v>0.5</v>
      </c>
      <c r="G1922" t="str">
        <f t="shared" si="117"/>
        <v>Unknown</v>
      </c>
      <c r="H1922">
        <f t="shared" si="118"/>
        <v>37.5</v>
      </c>
      <c r="I1922">
        <f t="shared" si="119"/>
        <v>-100</v>
      </c>
    </row>
    <row r="1923" spans="1:9" ht="15.75" x14ac:dyDescent="0.25">
      <c r="A1923" s="5" t="s">
        <v>294</v>
      </c>
      <c r="B1923" s="5" t="s">
        <v>100</v>
      </c>
      <c r="C1923" s="5" t="s">
        <v>101</v>
      </c>
      <c r="D1923" s="6">
        <v>20.48</v>
      </c>
      <c r="E1923">
        <f t="shared" ref="E1923:E1986" si="120">IF(C1923="Orange",67,IF(C1923="Tomato",55,IF(C1923="Potato",30,IF(C1923="Pineapple",20,IF(C1923="Grapes",10,IF(C1923="Spinach",33,IF(C1923="Strawberry",90,IF(C1923="Cucumber",34,IF(C1923="Mango",21,IF(C1923="Watermelon",33,IF(C1923="Broccoli",30,IF(C1923="Kiwi",11,IF(C1923="Lemon",20,IF(C1923="Avocado",10,IF(C1923="Cauliflower",14,IF(C1923="Pear",64,IF(C1923="Blueberry",99,IF(C1923="Bell Pepper",65,40)))))))))))))))))
)</f>
        <v>40</v>
      </c>
      <c r="F1923" s="6">
        <v>1</v>
      </c>
      <c r="G1923" t="str">
        <f t="shared" ref="G1923:G1986" si="121">IF(C1923="Pear", "Sprout &amp; Harvest Farm",
IF(C1923="Pineapple", "Sun-Kissed Produce",
IF(C1923="Watermelon", "Fresh From the Field",
IF(C1923="Bell Pepper", "Valley's Bounty",
IF(C1923="Blueberry", "Vibrant Veggies",
IF(C1923="Grapes", "Root to Table Farms",
IF(C1923="Cauliflower", "Sprout &amp; Harvest Farm",
IF(C1923="Spinach", "Vibrant Veggies",
IF(C1923="Avocado", "Fresh From the Field",
IF(C1923="Strawberry", "Sun-Kissed Produce",
"Unknown"))))))))))</f>
        <v>Unknown</v>
      </c>
      <c r="H1923">
        <f t="shared" ref="H1923:H1986" si="122">D1923*F1923</f>
        <v>20.48</v>
      </c>
      <c r="I1923">
        <f t="shared" ref="I1923:I1986" si="123">((H1923-D1923)/H1923)*100</f>
        <v>0</v>
      </c>
    </row>
    <row r="1924" spans="1:9" ht="15.75" x14ac:dyDescent="0.25">
      <c r="A1924" s="5" t="s">
        <v>294</v>
      </c>
      <c r="B1924" s="5" t="s">
        <v>22</v>
      </c>
      <c r="C1924" s="5" t="s">
        <v>23</v>
      </c>
      <c r="D1924" s="6">
        <v>24.38</v>
      </c>
      <c r="E1924">
        <f t="shared" si="120"/>
        <v>20</v>
      </c>
      <c r="F1924" s="6">
        <v>1.2</v>
      </c>
      <c r="G1924" t="str">
        <f t="shared" si="121"/>
        <v>Sun-Kissed Produce</v>
      </c>
      <c r="H1924">
        <f t="shared" si="122"/>
        <v>29.255999999999997</v>
      </c>
      <c r="I1924">
        <f t="shared" si="123"/>
        <v>16.666666666666661</v>
      </c>
    </row>
    <row r="1925" spans="1:9" ht="15.75" x14ac:dyDescent="0.25">
      <c r="A1925" s="5" t="s">
        <v>294</v>
      </c>
      <c r="B1925" s="5" t="s">
        <v>95</v>
      </c>
      <c r="C1925" s="5" t="s">
        <v>96</v>
      </c>
      <c r="D1925" s="6">
        <v>39</v>
      </c>
      <c r="E1925">
        <f t="shared" si="120"/>
        <v>40</v>
      </c>
      <c r="F1925" s="6">
        <v>6</v>
      </c>
      <c r="G1925" t="str">
        <f t="shared" si="121"/>
        <v>Unknown</v>
      </c>
      <c r="H1925">
        <f t="shared" si="122"/>
        <v>234</v>
      </c>
      <c r="I1925">
        <f t="shared" si="123"/>
        <v>83.333333333333343</v>
      </c>
    </row>
    <row r="1926" spans="1:9" ht="15.75" x14ac:dyDescent="0.25">
      <c r="A1926" s="5" t="s">
        <v>294</v>
      </c>
      <c r="B1926" s="5" t="s">
        <v>26</v>
      </c>
      <c r="C1926" s="5" t="s">
        <v>27</v>
      </c>
      <c r="D1926" s="6">
        <v>47.78</v>
      </c>
      <c r="E1926">
        <f t="shared" si="120"/>
        <v>33</v>
      </c>
      <c r="F1926" s="6">
        <v>1</v>
      </c>
      <c r="G1926" t="str">
        <f t="shared" si="121"/>
        <v>Vibrant Veggies</v>
      </c>
      <c r="H1926">
        <f t="shared" si="122"/>
        <v>47.78</v>
      </c>
      <c r="I1926">
        <f t="shared" si="123"/>
        <v>0</v>
      </c>
    </row>
    <row r="1927" spans="1:9" ht="15.75" x14ac:dyDescent="0.25">
      <c r="A1927" s="5" t="s">
        <v>294</v>
      </c>
      <c r="B1927" s="5" t="s">
        <v>61</v>
      </c>
      <c r="C1927" s="5" t="s">
        <v>62</v>
      </c>
      <c r="D1927" s="6">
        <v>100.98</v>
      </c>
      <c r="E1927">
        <f t="shared" si="120"/>
        <v>40</v>
      </c>
      <c r="F1927" s="6">
        <v>1</v>
      </c>
      <c r="G1927" t="str">
        <f t="shared" si="121"/>
        <v>Unknown</v>
      </c>
      <c r="H1927">
        <f t="shared" si="122"/>
        <v>100.98</v>
      </c>
      <c r="I1927">
        <f t="shared" si="123"/>
        <v>0</v>
      </c>
    </row>
    <row r="1928" spans="1:9" ht="15.75" x14ac:dyDescent="0.25">
      <c r="A1928" s="5" t="s">
        <v>294</v>
      </c>
      <c r="B1928" s="5" t="s">
        <v>34</v>
      </c>
      <c r="C1928" s="5" t="s">
        <v>35</v>
      </c>
      <c r="D1928" s="6">
        <v>62</v>
      </c>
      <c r="E1928">
        <f t="shared" si="120"/>
        <v>33</v>
      </c>
      <c r="F1928" s="6">
        <v>1.3</v>
      </c>
      <c r="G1928" t="str">
        <f t="shared" si="121"/>
        <v>Fresh From the Field</v>
      </c>
      <c r="H1928">
        <f t="shared" si="122"/>
        <v>80.600000000000009</v>
      </c>
      <c r="I1928">
        <f t="shared" si="123"/>
        <v>23.076923076923084</v>
      </c>
    </row>
    <row r="1929" spans="1:9" ht="15.75" x14ac:dyDescent="0.25">
      <c r="A1929" s="5" t="s">
        <v>294</v>
      </c>
      <c r="B1929" s="5" t="s">
        <v>44</v>
      </c>
      <c r="C1929" s="5" t="s">
        <v>45</v>
      </c>
      <c r="D1929" s="6">
        <v>22</v>
      </c>
      <c r="E1929">
        <f t="shared" si="120"/>
        <v>14</v>
      </c>
      <c r="F1929" s="6">
        <v>3</v>
      </c>
      <c r="G1929" t="str">
        <f t="shared" si="121"/>
        <v>Sprout &amp; Harvest Farm</v>
      </c>
      <c r="H1929">
        <f t="shared" si="122"/>
        <v>66</v>
      </c>
      <c r="I1929">
        <f t="shared" si="123"/>
        <v>66.666666666666657</v>
      </c>
    </row>
    <row r="1930" spans="1:9" ht="15.75" x14ac:dyDescent="0.25">
      <c r="A1930" s="5" t="s">
        <v>294</v>
      </c>
      <c r="B1930" s="5" t="s">
        <v>220</v>
      </c>
      <c r="C1930" s="5" t="s">
        <v>221</v>
      </c>
      <c r="D1930" s="6">
        <v>82</v>
      </c>
      <c r="E1930">
        <f t="shared" si="120"/>
        <v>40</v>
      </c>
      <c r="F1930" s="6">
        <v>0.25</v>
      </c>
      <c r="G1930" t="str">
        <f t="shared" si="121"/>
        <v>Unknown</v>
      </c>
      <c r="H1930">
        <f t="shared" si="122"/>
        <v>20.5</v>
      </c>
      <c r="I1930">
        <f t="shared" si="123"/>
        <v>-300</v>
      </c>
    </row>
    <row r="1931" spans="1:9" ht="15.75" x14ac:dyDescent="0.25">
      <c r="A1931" s="5" t="s">
        <v>294</v>
      </c>
      <c r="B1931" s="5" t="s">
        <v>46</v>
      </c>
      <c r="C1931" s="5" t="s">
        <v>47</v>
      </c>
      <c r="D1931" s="6">
        <v>81</v>
      </c>
      <c r="E1931">
        <f t="shared" si="120"/>
        <v>64</v>
      </c>
      <c r="F1931" s="6">
        <v>0.25</v>
      </c>
      <c r="G1931" t="str">
        <f t="shared" si="121"/>
        <v>Sprout &amp; Harvest Farm</v>
      </c>
      <c r="H1931">
        <f t="shared" si="122"/>
        <v>20.25</v>
      </c>
      <c r="I1931">
        <f t="shared" si="123"/>
        <v>-300</v>
      </c>
    </row>
    <row r="1932" spans="1:9" ht="15.75" x14ac:dyDescent="0.25">
      <c r="A1932" s="5" t="s">
        <v>294</v>
      </c>
      <c r="B1932" s="5" t="s">
        <v>315</v>
      </c>
      <c r="C1932" s="5" t="s">
        <v>316</v>
      </c>
      <c r="D1932" s="6">
        <v>310</v>
      </c>
      <c r="E1932">
        <f t="shared" si="120"/>
        <v>40</v>
      </c>
      <c r="F1932" s="6">
        <v>0.1</v>
      </c>
      <c r="G1932" t="str">
        <f t="shared" si="121"/>
        <v>Unknown</v>
      </c>
      <c r="H1932">
        <f t="shared" si="122"/>
        <v>31</v>
      </c>
      <c r="I1932">
        <f t="shared" si="123"/>
        <v>-900</v>
      </c>
    </row>
    <row r="1933" spans="1:9" ht="15.75" x14ac:dyDescent="0.25">
      <c r="A1933" s="5" t="s">
        <v>294</v>
      </c>
      <c r="B1933" s="5" t="s">
        <v>85</v>
      </c>
      <c r="C1933" s="5" t="s">
        <v>86</v>
      </c>
      <c r="D1933" s="6">
        <v>539</v>
      </c>
      <c r="E1933">
        <f t="shared" si="120"/>
        <v>40</v>
      </c>
      <c r="F1933" s="6">
        <v>1</v>
      </c>
      <c r="G1933" t="str">
        <f t="shared" si="121"/>
        <v>Unknown</v>
      </c>
      <c r="H1933">
        <f t="shared" si="122"/>
        <v>539</v>
      </c>
      <c r="I1933">
        <f t="shared" si="123"/>
        <v>0</v>
      </c>
    </row>
    <row r="1934" spans="1:9" ht="15.75" x14ac:dyDescent="0.25">
      <c r="A1934" s="5" t="s">
        <v>294</v>
      </c>
      <c r="B1934" s="5" t="s">
        <v>12</v>
      </c>
      <c r="C1934" s="5" t="s">
        <v>13</v>
      </c>
      <c r="D1934" s="6">
        <v>79</v>
      </c>
      <c r="E1934">
        <f t="shared" si="120"/>
        <v>40</v>
      </c>
      <c r="F1934" s="6">
        <v>0.5</v>
      </c>
      <c r="G1934" t="str">
        <f t="shared" si="121"/>
        <v>Unknown</v>
      </c>
      <c r="H1934">
        <f t="shared" si="122"/>
        <v>39.5</v>
      </c>
      <c r="I1934">
        <f t="shared" si="123"/>
        <v>-100</v>
      </c>
    </row>
    <row r="1935" spans="1:9" ht="15.75" x14ac:dyDescent="0.25">
      <c r="A1935" s="5" t="s">
        <v>261</v>
      </c>
      <c r="B1935" s="5" t="s">
        <v>30</v>
      </c>
      <c r="C1935" s="5" t="s">
        <v>31</v>
      </c>
      <c r="D1935" s="6">
        <v>32</v>
      </c>
      <c r="E1935">
        <f t="shared" si="120"/>
        <v>34</v>
      </c>
      <c r="F1935" s="6">
        <v>2</v>
      </c>
      <c r="G1935" t="str">
        <f t="shared" si="121"/>
        <v>Unknown</v>
      </c>
      <c r="H1935">
        <f t="shared" si="122"/>
        <v>64</v>
      </c>
      <c r="I1935">
        <f t="shared" si="123"/>
        <v>50</v>
      </c>
    </row>
    <row r="1936" spans="1:9" ht="15.75" x14ac:dyDescent="0.25">
      <c r="A1936" s="5" t="s">
        <v>261</v>
      </c>
      <c r="B1936" s="5" t="s">
        <v>93</v>
      </c>
      <c r="C1936" s="5" t="s">
        <v>94</v>
      </c>
      <c r="D1936" s="6">
        <v>49</v>
      </c>
      <c r="E1936">
        <f t="shared" si="120"/>
        <v>40</v>
      </c>
      <c r="F1936" s="6">
        <v>0.5</v>
      </c>
      <c r="G1936" t="str">
        <f t="shared" si="121"/>
        <v>Unknown</v>
      </c>
      <c r="H1936">
        <f t="shared" si="122"/>
        <v>24.5</v>
      </c>
      <c r="I1936">
        <f t="shared" si="123"/>
        <v>-100</v>
      </c>
    </row>
    <row r="1937" spans="1:9" ht="15.75" x14ac:dyDescent="0.25">
      <c r="A1937" s="5" t="s">
        <v>261</v>
      </c>
      <c r="B1937" s="5" t="s">
        <v>48</v>
      </c>
      <c r="C1937" s="5" t="s">
        <v>49</v>
      </c>
      <c r="D1937" s="6">
        <v>113</v>
      </c>
      <c r="E1937">
        <f t="shared" si="120"/>
        <v>99</v>
      </c>
      <c r="F1937" s="6">
        <v>2</v>
      </c>
      <c r="G1937" t="str">
        <f t="shared" si="121"/>
        <v>Vibrant Veggies</v>
      </c>
      <c r="H1937">
        <f t="shared" si="122"/>
        <v>226</v>
      </c>
      <c r="I1937">
        <f t="shared" si="123"/>
        <v>50</v>
      </c>
    </row>
    <row r="1938" spans="1:9" ht="15.75" x14ac:dyDescent="0.25">
      <c r="A1938" s="5" t="s">
        <v>261</v>
      </c>
      <c r="B1938" s="5" t="s">
        <v>20</v>
      </c>
      <c r="C1938" s="5" t="s">
        <v>21</v>
      </c>
      <c r="D1938" s="6">
        <v>36</v>
      </c>
      <c r="E1938">
        <f t="shared" si="120"/>
        <v>30</v>
      </c>
      <c r="F1938" s="6">
        <v>1</v>
      </c>
      <c r="G1938" t="str">
        <f t="shared" si="121"/>
        <v>Unknown</v>
      </c>
      <c r="H1938">
        <f t="shared" si="122"/>
        <v>36</v>
      </c>
      <c r="I1938">
        <f t="shared" si="123"/>
        <v>0</v>
      </c>
    </row>
    <row r="1939" spans="1:9" ht="15.75" x14ac:dyDescent="0.25">
      <c r="A1939" s="5" t="s">
        <v>261</v>
      </c>
      <c r="B1939" s="5" t="s">
        <v>120</v>
      </c>
      <c r="C1939" s="5" t="s">
        <v>121</v>
      </c>
      <c r="D1939" s="6">
        <v>41</v>
      </c>
      <c r="E1939">
        <f t="shared" si="120"/>
        <v>40</v>
      </c>
      <c r="F1939" s="6">
        <v>3</v>
      </c>
      <c r="G1939" t="str">
        <f t="shared" si="121"/>
        <v>Unknown</v>
      </c>
      <c r="H1939">
        <f t="shared" si="122"/>
        <v>123</v>
      </c>
      <c r="I1939">
        <f t="shared" si="123"/>
        <v>66.666666666666657</v>
      </c>
    </row>
    <row r="1940" spans="1:9" ht="15.75" x14ac:dyDescent="0.25">
      <c r="A1940" s="5" t="s">
        <v>261</v>
      </c>
      <c r="B1940" s="5" t="s">
        <v>148</v>
      </c>
      <c r="C1940" s="5" t="s">
        <v>149</v>
      </c>
      <c r="D1940" s="6">
        <v>345</v>
      </c>
      <c r="E1940">
        <f t="shared" si="120"/>
        <v>40</v>
      </c>
      <c r="F1940" s="6">
        <v>1</v>
      </c>
      <c r="G1940" t="str">
        <f t="shared" si="121"/>
        <v>Unknown</v>
      </c>
      <c r="H1940">
        <f t="shared" si="122"/>
        <v>345</v>
      </c>
      <c r="I1940">
        <f t="shared" si="123"/>
        <v>0</v>
      </c>
    </row>
    <row r="1941" spans="1:9" ht="15.75" x14ac:dyDescent="0.25">
      <c r="A1941" s="5" t="s">
        <v>261</v>
      </c>
      <c r="B1941" s="5" t="s">
        <v>162</v>
      </c>
      <c r="C1941" s="5" t="s">
        <v>163</v>
      </c>
      <c r="D1941" s="6">
        <v>40</v>
      </c>
      <c r="E1941">
        <f t="shared" si="120"/>
        <v>40</v>
      </c>
      <c r="F1941" s="6">
        <v>1</v>
      </c>
      <c r="G1941" t="str">
        <f t="shared" si="121"/>
        <v>Unknown</v>
      </c>
      <c r="H1941">
        <f t="shared" si="122"/>
        <v>40</v>
      </c>
      <c r="I1941">
        <f t="shared" si="123"/>
        <v>0</v>
      </c>
    </row>
    <row r="1942" spans="1:9" ht="15.75" x14ac:dyDescent="0.25">
      <c r="A1942" s="5" t="s">
        <v>261</v>
      </c>
      <c r="B1942" s="5" t="s">
        <v>52</v>
      </c>
      <c r="C1942" s="5" t="s">
        <v>53</v>
      </c>
      <c r="D1942" s="6">
        <v>21</v>
      </c>
      <c r="E1942">
        <f t="shared" si="120"/>
        <v>40</v>
      </c>
      <c r="F1942" s="6">
        <v>2</v>
      </c>
      <c r="G1942" t="str">
        <f t="shared" si="121"/>
        <v>Unknown</v>
      </c>
      <c r="H1942">
        <f t="shared" si="122"/>
        <v>42</v>
      </c>
      <c r="I1942">
        <f t="shared" si="123"/>
        <v>50</v>
      </c>
    </row>
    <row r="1943" spans="1:9" ht="15.75" x14ac:dyDescent="0.25">
      <c r="A1943" s="5" t="s">
        <v>261</v>
      </c>
      <c r="B1943" s="5" t="s">
        <v>110</v>
      </c>
      <c r="C1943" s="5" t="s">
        <v>33</v>
      </c>
      <c r="D1943" s="6">
        <v>51</v>
      </c>
      <c r="E1943">
        <f t="shared" si="120"/>
        <v>21</v>
      </c>
      <c r="F1943" s="6">
        <v>1</v>
      </c>
      <c r="G1943" t="str">
        <f t="shared" si="121"/>
        <v>Unknown</v>
      </c>
      <c r="H1943">
        <f t="shared" si="122"/>
        <v>51</v>
      </c>
      <c r="I1943">
        <f t="shared" si="123"/>
        <v>0</v>
      </c>
    </row>
    <row r="1944" spans="1:9" ht="15.75" x14ac:dyDescent="0.25">
      <c r="A1944" s="5" t="s">
        <v>261</v>
      </c>
      <c r="B1944" s="5" t="s">
        <v>87</v>
      </c>
      <c r="C1944" s="5" t="s">
        <v>88</v>
      </c>
      <c r="D1944" s="6">
        <v>29</v>
      </c>
      <c r="E1944">
        <f t="shared" si="120"/>
        <v>40</v>
      </c>
      <c r="F1944" s="6">
        <v>5</v>
      </c>
      <c r="G1944" t="str">
        <f t="shared" si="121"/>
        <v>Unknown</v>
      </c>
      <c r="H1944">
        <f t="shared" si="122"/>
        <v>145</v>
      </c>
      <c r="I1944">
        <f t="shared" si="123"/>
        <v>80</v>
      </c>
    </row>
    <row r="1945" spans="1:9" ht="15.75" x14ac:dyDescent="0.25">
      <c r="A1945" s="5" t="s">
        <v>261</v>
      </c>
      <c r="B1945" s="5" t="s">
        <v>85</v>
      </c>
      <c r="C1945" s="5" t="s">
        <v>86</v>
      </c>
      <c r="D1945" s="6">
        <v>525</v>
      </c>
      <c r="E1945">
        <f t="shared" si="120"/>
        <v>40</v>
      </c>
      <c r="F1945" s="6">
        <v>1</v>
      </c>
      <c r="G1945" t="str">
        <f t="shared" si="121"/>
        <v>Unknown</v>
      </c>
      <c r="H1945">
        <f t="shared" si="122"/>
        <v>525</v>
      </c>
      <c r="I1945">
        <f t="shared" si="123"/>
        <v>0</v>
      </c>
    </row>
    <row r="1946" spans="1:9" ht="15.75" x14ac:dyDescent="0.25">
      <c r="A1946" s="5" t="s">
        <v>261</v>
      </c>
      <c r="B1946" s="5" t="s">
        <v>111</v>
      </c>
      <c r="C1946" s="5" t="s">
        <v>112</v>
      </c>
      <c r="D1946" s="6">
        <v>44</v>
      </c>
      <c r="E1946">
        <f t="shared" si="120"/>
        <v>40</v>
      </c>
      <c r="F1946" s="6">
        <v>4</v>
      </c>
      <c r="G1946" t="str">
        <f t="shared" si="121"/>
        <v>Unknown</v>
      </c>
      <c r="H1946">
        <f t="shared" si="122"/>
        <v>176</v>
      </c>
      <c r="I1946">
        <f t="shared" si="123"/>
        <v>75</v>
      </c>
    </row>
    <row r="1947" spans="1:9" ht="15.75" x14ac:dyDescent="0.25">
      <c r="A1947" s="5" t="s">
        <v>261</v>
      </c>
      <c r="B1947" s="5" t="s">
        <v>36</v>
      </c>
      <c r="C1947" s="5" t="s">
        <v>37</v>
      </c>
      <c r="D1947" s="6">
        <v>31</v>
      </c>
      <c r="E1947">
        <f t="shared" si="120"/>
        <v>30</v>
      </c>
      <c r="F1947" s="6">
        <v>2</v>
      </c>
      <c r="G1947" t="str">
        <f t="shared" si="121"/>
        <v>Unknown</v>
      </c>
      <c r="H1947">
        <f t="shared" si="122"/>
        <v>62</v>
      </c>
      <c r="I1947">
        <f t="shared" si="123"/>
        <v>50</v>
      </c>
    </row>
    <row r="1948" spans="1:9" ht="15.75" x14ac:dyDescent="0.25">
      <c r="A1948" s="5" t="s">
        <v>261</v>
      </c>
      <c r="B1948" s="5" t="s">
        <v>102</v>
      </c>
      <c r="C1948" s="5" t="s">
        <v>103</v>
      </c>
      <c r="D1948" s="6">
        <v>76</v>
      </c>
      <c r="E1948">
        <f t="shared" si="120"/>
        <v>40</v>
      </c>
      <c r="F1948" s="6">
        <v>1</v>
      </c>
      <c r="G1948" t="str">
        <f t="shared" si="121"/>
        <v>Unknown</v>
      </c>
      <c r="H1948">
        <f t="shared" si="122"/>
        <v>76</v>
      </c>
      <c r="I1948">
        <f t="shared" si="123"/>
        <v>0</v>
      </c>
    </row>
    <row r="1949" spans="1:9" ht="15.75" x14ac:dyDescent="0.25">
      <c r="A1949" s="5" t="s">
        <v>261</v>
      </c>
      <c r="B1949" s="5" t="s">
        <v>152</v>
      </c>
      <c r="C1949" s="5" t="s">
        <v>153</v>
      </c>
      <c r="D1949" s="6">
        <v>145</v>
      </c>
      <c r="E1949">
        <f t="shared" si="120"/>
        <v>40</v>
      </c>
      <c r="F1949" s="6">
        <v>1</v>
      </c>
      <c r="G1949" t="str">
        <f t="shared" si="121"/>
        <v>Unknown</v>
      </c>
      <c r="H1949">
        <f t="shared" si="122"/>
        <v>145</v>
      </c>
      <c r="I1949">
        <f t="shared" si="123"/>
        <v>0</v>
      </c>
    </row>
    <row r="1950" spans="1:9" ht="15.75" x14ac:dyDescent="0.25">
      <c r="A1950" s="5" t="s">
        <v>261</v>
      </c>
      <c r="B1950" s="5" t="s">
        <v>56</v>
      </c>
      <c r="C1950" s="5" t="s">
        <v>57</v>
      </c>
      <c r="D1950" s="6">
        <v>32</v>
      </c>
      <c r="E1950">
        <f t="shared" si="120"/>
        <v>40</v>
      </c>
      <c r="F1950" s="6">
        <v>4</v>
      </c>
      <c r="G1950" t="str">
        <f t="shared" si="121"/>
        <v>Unknown</v>
      </c>
      <c r="H1950">
        <f t="shared" si="122"/>
        <v>128</v>
      </c>
      <c r="I1950">
        <f t="shared" si="123"/>
        <v>75</v>
      </c>
    </row>
    <row r="1951" spans="1:9" ht="15.75" x14ac:dyDescent="0.25">
      <c r="A1951" s="5" t="s">
        <v>261</v>
      </c>
      <c r="B1951" s="5" t="s">
        <v>210</v>
      </c>
      <c r="C1951" s="5" t="s">
        <v>211</v>
      </c>
      <c r="D1951" s="6">
        <v>58</v>
      </c>
      <c r="E1951">
        <f t="shared" si="120"/>
        <v>40</v>
      </c>
      <c r="F1951" s="6">
        <v>0.5</v>
      </c>
      <c r="G1951" t="str">
        <f t="shared" si="121"/>
        <v>Unknown</v>
      </c>
      <c r="H1951">
        <f t="shared" si="122"/>
        <v>29</v>
      </c>
      <c r="I1951">
        <f t="shared" si="123"/>
        <v>-100</v>
      </c>
    </row>
    <row r="1952" spans="1:9" ht="15.75" x14ac:dyDescent="0.25">
      <c r="A1952" s="5" t="s">
        <v>261</v>
      </c>
      <c r="B1952" s="5" t="s">
        <v>105</v>
      </c>
      <c r="C1952" s="5" t="s">
        <v>106</v>
      </c>
      <c r="D1952" s="6">
        <v>29</v>
      </c>
      <c r="E1952">
        <f t="shared" si="120"/>
        <v>40</v>
      </c>
      <c r="F1952" s="6">
        <v>0.5</v>
      </c>
      <c r="G1952" t="str">
        <f t="shared" si="121"/>
        <v>Unknown</v>
      </c>
      <c r="H1952">
        <f t="shared" si="122"/>
        <v>14.5</v>
      </c>
      <c r="I1952">
        <f t="shared" si="123"/>
        <v>-100</v>
      </c>
    </row>
    <row r="1953" spans="1:9" ht="15.75" x14ac:dyDescent="0.25">
      <c r="A1953" s="5" t="s">
        <v>261</v>
      </c>
      <c r="B1953" s="5" t="s">
        <v>40</v>
      </c>
      <c r="C1953" s="5" t="s">
        <v>41</v>
      </c>
      <c r="D1953" s="6">
        <v>23</v>
      </c>
      <c r="E1953">
        <f t="shared" si="120"/>
        <v>20</v>
      </c>
      <c r="F1953" s="6">
        <v>5</v>
      </c>
      <c r="G1953" t="str">
        <f t="shared" si="121"/>
        <v>Unknown</v>
      </c>
      <c r="H1953">
        <f t="shared" si="122"/>
        <v>115</v>
      </c>
      <c r="I1953">
        <f t="shared" si="123"/>
        <v>80</v>
      </c>
    </row>
    <row r="1954" spans="1:9" ht="15.75" x14ac:dyDescent="0.25">
      <c r="A1954" s="5" t="s">
        <v>261</v>
      </c>
      <c r="B1954" s="5" t="s">
        <v>130</v>
      </c>
      <c r="C1954" s="5" t="s">
        <v>131</v>
      </c>
      <c r="D1954" s="6">
        <v>48</v>
      </c>
      <c r="E1954">
        <f t="shared" si="120"/>
        <v>40</v>
      </c>
      <c r="F1954" s="6">
        <v>1</v>
      </c>
      <c r="G1954" t="str">
        <f t="shared" si="121"/>
        <v>Unknown</v>
      </c>
      <c r="H1954">
        <f t="shared" si="122"/>
        <v>48</v>
      </c>
      <c r="I1954">
        <f t="shared" si="123"/>
        <v>0</v>
      </c>
    </row>
    <row r="1955" spans="1:9" ht="15.75" x14ac:dyDescent="0.25">
      <c r="A1955" s="5" t="s">
        <v>261</v>
      </c>
      <c r="B1955" s="5" t="s">
        <v>100</v>
      </c>
      <c r="C1955" s="5" t="s">
        <v>101</v>
      </c>
      <c r="D1955" s="6">
        <v>19</v>
      </c>
      <c r="E1955">
        <f t="shared" si="120"/>
        <v>40</v>
      </c>
      <c r="F1955" s="6">
        <v>5</v>
      </c>
      <c r="G1955" t="str">
        <f t="shared" si="121"/>
        <v>Unknown</v>
      </c>
      <c r="H1955">
        <f t="shared" si="122"/>
        <v>95</v>
      </c>
      <c r="I1955">
        <f t="shared" si="123"/>
        <v>80</v>
      </c>
    </row>
    <row r="1956" spans="1:9" ht="15.75" x14ac:dyDescent="0.25">
      <c r="A1956" s="5" t="s">
        <v>261</v>
      </c>
      <c r="B1956" s="5" t="s">
        <v>22</v>
      </c>
      <c r="C1956" s="5" t="s">
        <v>23</v>
      </c>
      <c r="D1956" s="6">
        <v>20</v>
      </c>
      <c r="E1956">
        <f t="shared" si="120"/>
        <v>20</v>
      </c>
      <c r="F1956" s="6">
        <v>2</v>
      </c>
      <c r="G1956" t="str">
        <f t="shared" si="121"/>
        <v>Sun-Kissed Produce</v>
      </c>
      <c r="H1956">
        <f t="shared" si="122"/>
        <v>40</v>
      </c>
      <c r="I1956">
        <f t="shared" si="123"/>
        <v>50</v>
      </c>
    </row>
    <row r="1957" spans="1:9" ht="15.75" x14ac:dyDescent="0.25">
      <c r="A1957" s="5" t="s">
        <v>261</v>
      </c>
      <c r="B1957" s="5" t="s">
        <v>26</v>
      </c>
      <c r="C1957" s="5" t="s">
        <v>27</v>
      </c>
      <c r="D1957" s="6">
        <v>43</v>
      </c>
      <c r="E1957">
        <f t="shared" si="120"/>
        <v>33</v>
      </c>
      <c r="F1957" s="6">
        <v>5</v>
      </c>
      <c r="G1957" t="str">
        <f t="shared" si="121"/>
        <v>Vibrant Veggies</v>
      </c>
      <c r="H1957">
        <f t="shared" si="122"/>
        <v>215</v>
      </c>
      <c r="I1957">
        <f t="shared" si="123"/>
        <v>80</v>
      </c>
    </row>
    <row r="1958" spans="1:9" ht="15.75" x14ac:dyDescent="0.25">
      <c r="A1958" s="5" t="s">
        <v>261</v>
      </c>
      <c r="B1958" s="5" t="s">
        <v>61</v>
      </c>
      <c r="C1958" s="5" t="s">
        <v>62</v>
      </c>
      <c r="D1958" s="6">
        <v>105</v>
      </c>
      <c r="E1958">
        <f t="shared" si="120"/>
        <v>40</v>
      </c>
      <c r="F1958" s="6">
        <v>2</v>
      </c>
      <c r="G1958" t="str">
        <f t="shared" si="121"/>
        <v>Unknown</v>
      </c>
      <c r="H1958">
        <f t="shared" si="122"/>
        <v>210</v>
      </c>
      <c r="I1958">
        <f t="shared" si="123"/>
        <v>50</v>
      </c>
    </row>
    <row r="1959" spans="1:9" ht="15.75" x14ac:dyDescent="0.25">
      <c r="A1959" s="5" t="s">
        <v>261</v>
      </c>
      <c r="B1959" s="5" t="s">
        <v>291</v>
      </c>
      <c r="C1959" s="5" t="s">
        <v>153</v>
      </c>
      <c r="D1959" s="6">
        <v>80</v>
      </c>
      <c r="E1959">
        <f t="shared" si="120"/>
        <v>40</v>
      </c>
      <c r="F1959" s="6">
        <v>2</v>
      </c>
      <c r="G1959" t="str">
        <f t="shared" si="121"/>
        <v>Unknown</v>
      </c>
      <c r="H1959">
        <f t="shared" si="122"/>
        <v>160</v>
      </c>
      <c r="I1959">
        <f t="shared" si="123"/>
        <v>50</v>
      </c>
    </row>
    <row r="1960" spans="1:9" ht="15.75" x14ac:dyDescent="0.25">
      <c r="A1960" s="5" t="s">
        <v>261</v>
      </c>
      <c r="B1960" s="5" t="s">
        <v>236</v>
      </c>
      <c r="C1960" s="5" t="s">
        <v>237</v>
      </c>
      <c r="D1960" s="6">
        <v>53</v>
      </c>
      <c r="E1960">
        <f t="shared" si="120"/>
        <v>40</v>
      </c>
      <c r="F1960" s="6">
        <v>3</v>
      </c>
      <c r="G1960" t="str">
        <f t="shared" si="121"/>
        <v>Unknown</v>
      </c>
      <c r="H1960">
        <f t="shared" si="122"/>
        <v>159</v>
      </c>
      <c r="I1960">
        <f t="shared" si="123"/>
        <v>66.666666666666657</v>
      </c>
    </row>
    <row r="1961" spans="1:9" ht="15.75" x14ac:dyDescent="0.25">
      <c r="A1961" s="5" t="s">
        <v>261</v>
      </c>
      <c r="B1961" s="5" t="s">
        <v>10</v>
      </c>
      <c r="C1961" s="5" t="s">
        <v>11</v>
      </c>
      <c r="D1961" s="6">
        <v>103</v>
      </c>
      <c r="E1961">
        <f t="shared" si="120"/>
        <v>40</v>
      </c>
      <c r="F1961" s="6">
        <v>4</v>
      </c>
      <c r="G1961" t="str">
        <f t="shared" si="121"/>
        <v>Unknown</v>
      </c>
      <c r="H1961">
        <f t="shared" si="122"/>
        <v>412</v>
      </c>
      <c r="I1961">
        <f t="shared" si="123"/>
        <v>75</v>
      </c>
    </row>
    <row r="1962" spans="1:9" ht="15.75" x14ac:dyDescent="0.25">
      <c r="A1962" s="5" t="s">
        <v>261</v>
      </c>
      <c r="B1962" s="5" t="s">
        <v>136</v>
      </c>
      <c r="C1962" s="5" t="s">
        <v>137</v>
      </c>
      <c r="D1962" s="6">
        <v>163</v>
      </c>
      <c r="E1962">
        <f t="shared" si="120"/>
        <v>40</v>
      </c>
      <c r="F1962" s="6">
        <v>0.5</v>
      </c>
      <c r="G1962" t="str">
        <f t="shared" si="121"/>
        <v>Unknown</v>
      </c>
      <c r="H1962">
        <f t="shared" si="122"/>
        <v>81.5</v>
      </c>
      <c r="I1962">
        <f t="shared" si="123"/>
        <v>-100</v>
      </c>
    </row>
    <row r="1963" spans="1:9" ht="15.75" x14ac:dyDescent="0.25">
      <c r="A1963" s="5" t="s">
        <v>296</v>
      </c>
      <c r="B1963" s="5" t="s">
        <v>111</v>
      </c>
      <c r="C1963" s="5" t="s">
        <v>112</v>
      </c>
      <c r="D1963" s="6">
        <v>44</v>
      </c>
      <c r="E1963">
        <f t="shared" si="120"/>
        <v>40</v>
      </c>
      <c r="F1963" s="6">
        <v>5</v>
      </c>
      <c r="G1963" t="str">
        <f t="shared" si="121"/>
        <v>Unknown</v>
      </c>
      <c r="H1963">
        <f t="shared" si="122"/>
        <v>220</v>
      </c>
      <c r="I1963">
        <f t="shared" si="123"/>
        <v>80</v>
      </c>
    </row>
    <row r="1964" spans="1:9" ht="15.75" x14ac:dyDescent="0.25">
      <c r="A1964" s="5" t="s">
        <v>296</v>
      </c>
      <c r="B1964" s="5" t="s">
        <v>48</v>
      </c>
      <c r="C1964" s="5" t="s">
        <v>49</v>
      </c>
      <c r="D1964" s="6">
        <v>113</v>
      </c>
      <c r="E1964">
        <f t="shared" si="120"/>
        <v>99</v>
      </c>
      <c r="F1964" s="6">
        <v>0.5</v>
      </c>
      <c r="G1964" t="str">
        <f t="shared" si="121"/>
        <v>Vibrant Veggies</v>
      </c>
      <c r="H1964">
        <f t="shared" si="122"/>
        <v>56.5</v>
      </c>
      <c r="I1964">
        <f t="shared" si="123"/>
        <v>-100</v>
      </c>
    </row>
    <row r="1965" spans="1:9" ht="15.75" x14ac:dyDescent="0.25">
      <c r="A1965" s="5" t="s">
        <v>296</v>
      </c>
      <c r="B1965" s="5" t="s">
        <v>30</v>
      </c>
      <c r="C1965" s="5" t="s">
        <v>31</v>
      </c>
      <c r="D1965" s="6">
        <v>32</v>
      </c>
      <c r="E1965">
        <f t="shared" si="120"/>
        <v>34</v>
      </c>
      <c r="F1965" s="6">
        <v>0.6</v>
      </c>
      <c r="G1965" t="str">
        <f t="shared" si="121"/>
        <v>Unknown</v>
      </c>
      <c r="H1965">
        <f t="shared" si="122"/>
        <v>19.2</v>
      </c>
      <c r="I1965">
        <f t="shared" si="123"/>
        <v>-66.666666666666671</v>
      </c>
    </row>
    <row r="1966" spans="1:9" ht="15.75" x14ac:dyDescent="0.25">
      <c r="A1966" s="5" t="s">
        <v>296</v>
      </c>
      <c r="B1966" s="5" t="s">
        <v>28</v>
      </c>
      <c r="C1966" s="5" t="s">
        <v>29</v>
      </c>
      <c r="D1966" s="6">
        <v>90</v>
      </c>
      <c r="E1966">
        <f t="shared" si="120"/>
        <v>90</v>
      </c>
      <c r="F1966" s="6">
        <v>1</v>
      </c>
      <c r="G1966" t="str">
        <f t="shared" si="121"/>
        <v>Sun-Kissed Produce</v>
      </c>
      <c r="H1966">
        <f t="shared" si="122"/>
        <v>90</v>
      </c>
      <c r="I1966">
        <f t="shared" si="123"/>
        <v>0</v>
      </c>
    </row>
    <row r="1967" spans="1:9" ht="15.75" x14ac:dyDescent="0.25">
      <c r="A1967" s="5" t="s">
        <v>296</v>
      </c>
      <c r="B1967" s="5" t="s">
        <v>61</v>
      </c>
      <c r="C1967" s="5" t="s">
        <v>62</v>
      </c>
      <c r="D1967" s="6">
        <v>105</v>
      </c>
      <c r="E1967">
        <f t="shared" si="120"/>
        <v>40</v>
      </c>
      <c r="F1967" s="6">
        <v>3</v>
      </c>
      <c r="G1967" t="str">
        <f t="shared" si="121"/>
        <v>Unknown</v>
      </c>
      <c r="H1967">
        <f t="shared" si="122"/>
        <v>315</v>
      </c>
      <c r="I1967">
        <f t="shared" si="123"/>
        <v>66.666666666666657</v>
      </c>
    </row>
    <row r="1968" spans="1:9" ht="15.75" x14ac:dyDescent="0.25">
      <c r="A1968" s="5" t="s">
        <v>296</v>
      </c>
      <c r="B1968" s="5" t="s">
        <v>105</v>
      </c>
      <c r="C1968" s="5" t="s">
        <v>106</v>
      </c>
      <c r="D1968" s="6">
        <v>29</v>
      </c>
      <c r="E1968">
        <f t="shared" si="120"/>
        <v>40</v>
      </c>
      <c r="F1968" s="6">
        <v>0.35</v>
      </c>
      <c r="G1968" t="str">
        <f t="shared" si="121"/>
        <v>Unknown</v>
      </c>
      <c r="H1968">
        <f t="shared" si="122"/>
        <v>10.149999999999999</v>
      </c>
      <c r="I1968">
        <f t="shared" si="123"/>
        <v>-185.71428571428578</v>
      </c>
    </row>
    <row r="1969" spans="1:9" ht="15.75" x14ac:dyDescent="0.25">
      <c r="A1969" s="5" t="s">
        <v>296</v>
      </c>
      <c r="B1969" s="5" t="s">
        <v>70</v>
      </c>
      <c r="C1969" s="5" t="s">
        <v>71</v>
      </c>
      <c r="D1969" s="6">
        <v>38</v>
      </c>
      <c r="E1969">
        <f t="shared" si="120"/>
        <v>40</v>
      </c>
      <c r="F1969" s="6">
        <v>0.5</v>
      </c>
      <c r="G1969" t="str">
        <f t="shared" si="121"/>
        <v>Unknown</v>
      </c>
      <c r="H1969">
        <f t="shared" si="122"/>
        <v>19</v>
      </c>
      <c r="I1969">
        <f t="shared" si="123"/>
        <v>-100</v>
      </c>
    </row>
    <row r="1970" spans="1:9" ht="15.75" x14ac:dyDescent="0.25">
      <c r="A1970" s="5" t="s">
        <v>296</v>
      </c>
      <c r="B1970" s="5" t="s">
        <v>193</v>
      </c>
      <c r="C1970" s="5" t="s">
        <v>194</v>
      </c>
      <c r="D1970" s="6">
        <v>252</v>
      </c>
      <c r="E1970">
        <f t="shared" si="120"/>
        <v>40</v>
      </c>
      <c r="F1970" s="6">
        <v>1</v>
      </c>
      <c r="G1970" t="str">
        <f t="shared" si="121"/>
        <v>Unknown</v>
      </c>
      <c r="H1970">
        <f t="shared" si="122"/>
        <v>252</v>
      </c>
      <c r="I1970">
        <f t="shared" si="123"/>
        <v>0</v>
      </c>
    </row>
    <row r="1971" spans="1:9" ht="15.75" x14ac:dyDescent="0.25">
      <c r="A1971" s="5" t="s">
        <v>296</v>
      </c>
      <c r="B1971" s="5" t="s">
        <v>16</v>
      </c>
      <c r="C1971" s="5" t="s">
        <v>17</v>
      </c>
      <c r="D1971" s="6">
        <v>100</v>
      </c>
      <c r="E1971">
        <f t="shared" si="120"/>
        <v>67</v>
      </c>
      <c r="F1971" s="6">
        <v>0.5</v>
      </c>
      <c r="G1971" t="str">
        <f t="shared" si="121"/>
        <v>Unknown</v>
      </c>
      <c r="H1971">
        <f t="shared" si="122"/>
        <v>50</v>
      </c>
      <c r="I1971">
        <f t="shared" si="123"/>
        <v>-100</v>
      </c>
    </row>
    <row r="1972" spans="1:9" ht="15.75" x14ac:dyDescent="0.25">
      <c r="A1972" s="5" t="s">
        <v>319</v>
      </c>
      <c r="B1972" s="5" t="s">
        <v>212</v>
      </c>
      <c r="C1972" s="5" t="s">
        <v>213</v>
      </c>
      <c r="D1972" s="6">
        <v>68</v>
      </c>
      <c r="E1972">
        <f t="shared" si="120"/>
        <v>40</v>
      </c>
      <c r="F1972" s="6">
        <v>4</v>
      </c>
      <c r="G1972" t="str">
        <f t="shared" si="121"/>
        <v>Unknown</v>
      </c>
      <c r="H1972">
        <f t="shared" si="122"/>
        <v>272</v>
      </c>
      <c r="I1972">
        <f t="shared" si="123"/>
        <v>75</v>
      </c>
    </row>
    <row r="1973" spans="1:9" ht="15.75" x14ac:dyDescent="0.25">
      <c r="A1973" s="5" t="s">
        <v>320</v>
      </c>
      <c r="B1973" s="5" t="s">
        <v>68</v>
      </c>
      <c r="C1973" s="5" t="s">
        <v>69</v>
      </c>
      <c r="D1973" s="6">
        <v>40</v>
      </c>
      <c r="E1973">
        <f t="shared" si="120"/>
        <v>40</v>
      </c>
      <c r="F1973" s="6">
        <v>30</v>
      </c>
      <c r="G1973" t="str">
        <f t="shared" si="121"/>
        <v>Unknown</v>
      </c>
      <c r="H1973">
        <f t="shared" si="122"/>
        <v>1200</v>
      </c>
      <c r="I1973">
        <f t="shared" si="123"/>
        <v>96.666666666666671</v>
      </c>
    </row>
    <row r="1974" spans="1:9" ht="15.75" x14ac:dyDescent="0.25">
      <c r="A1974" s="5" t="s">
        <v>320</v>
      </c>
      <c r="B1974" s="5" t="s">
        <v>40</v>
      </c>
      <c r="C1974" s="5" t="s">
        <v>41</v>
      </c>
      <c r="D1974" s="6">
        <v>28.5</v>
      </c>
      <c r="E1974">
        <f t="shared" si="120"/>
        <v>20</v>
      </c>
      <c r="F1974" s="6">
        <v>15</v>
      </c>
      <c r="G1974" t="str">
        <f t="shared" si="121"/>
        <v>Unknown</v>
      </c>
      <c r="H1974">
        <f t="shared" si="122"/>
        <v>427.5</v>
      </c>
      <c r="I1974">
        <f t="shared" si="123"/>
        <v>93.333333333333329</v>
      </c>
    </row>
    <row r="1975" spans="1:9" ht="15.75" x14ac:dyDescent="0.25">
      <c r="A1975" s="5" t="s">
        <v>320</v>
      </c>
      <c r="B1975" s="5" t="s">
        <v>42</v>
      </c>
      <c r="C1975" s="5" t="s">
        <v>43</v>
      </c>
      <c r="D1975" s="6">
        <v>30.5</v>
      </c>
      <c r="E1975">
        <f t="shared" si="120"/>
        <v>10</v>
      </c>
      <c r="F1975" s="6">
        <v>5</v>
      </c>
      <c r="G1975" t="str">
        <f t="shared" si="121"/>
        <v>Fresh From the Field</v>
      </c>
      <c r="H1975">
        <f t="shared" si="122"/>
        <v>152.5</v>
      </c>
      <c r="I1975">
        <f t="shared" si="123"/>
        <v>80</v>
      </c>
    </row>
    <row r="1976" spans="1:9" ht="15.75" x14ac:dyDescent="0.25">
      <c r="A1976" s="5" t="s">
        <v>320</v>
      </c>
      <c r="B1976" s="5" t="s">
        <v>20</v>
      </c>
      <c r="C1976" s="5" t="s">
        <v>21</v>
      </c>
      <c r="D1976" s="6">
        <v>45</v>
      </c>
      <c r="E1976">
        <f t="shared" si="120"/>
        <v>30</v>
      </c>
      <c r="F1976" s="6">
        <v>1</v>
      </c>
      <c r="G1976" t="str">
        <f t="shared" si="121"/>
        <v>Unknown</v>
      </c>
      <c r="H1976">
        <f t="shared" si="122"/>
        <v>45</v>
      </c>
      <c r="I1976">
        <f t="shared" si="123"/>
        <v>0</v>
      </c>
    </row>
    <row r="1977" spans="1:9" ht="15.75" x14ac:dyDescent="0.25">
      <c r="A1977" s="5" t="s">
        <v>320</v>
      </c>
      <c r="B1977" s="5" t="s">
        <v>18</v>
      </c>
      <c r="C1977" s="5" t="s">
        <v>19</v>
      </c>
      <c r="D1977" s="6">
        <v>80</v>
      </c>
      <c r="E1977">
        <f t="shared" si="120"/>
        <v>55</v>
      </c>
      <c r="F1977" s="6">
        <v>1</v>
      </c>
      <c r="G1977" t="str">
        <f t="shared" si="121"/>
        <v>Unknown</v>
      </c>
      <c r="H1977">
        <f t="shared" si="122"/>
        <v>80</v>
      </c>
      <c r="I1977">
        <f t="shared" si="123"/>
        <v>0</v>
      </c>
    </row>
    <row r="1978" spans="1:9" ht="15.75" x14ac:dyDescent="0.25">
      <c r="A1978" s="5" t="s">
        <v>320</v>
      </c>
      <c r="B1978" s="5" t="s">
        <v>44</v>
      </c>
      <c r="C1978" s="5" t="s">
        <v>45</v>
      </c>
      <c r="D1978" s="6">
        <v>22</v>
      </c>
      <c r="E1978">
        <f t="shared" si="120"/>
        <v>14</v>
      </c>
      <c r="F1978" s="6">
        <v>1.3</v>
      </c>
      <c r="G1978" t="str">
        <f t="shared" si="121"/>
        <v>Sprout &amp; Harvest Farm</v>
      </c>
      <c r="H1978">
        <f t="shared" si="122"/>
        <v>28.6</v>
      </c>
      <c r="I1978">
        <f t="shared" si="123"/>
        <v>23.07692307692308</v>
      </c>
    </row>
    <row r="1979" spans="1:9" ht="15.75" x14ac:dyDescent="0.25">
      <c r="A1979" s="5" t="s">
        <v>320</v>
      </c>
      <c r="B1979" s="5" t="s">
        <v>26</v>
      </c>
      <c r="C1979" s="5" t="s">
        <v>27</v>
      </c>
      <c r="D1979" s="6">
        <v>49</v>
      </c>
      <c r="E1979">
        <f t="shared" si="120"/>
        <v>33</v>
      </c>
      <c r="F1979" s="6">
        <v>1</v>
      </c>
      <c r="G1979" t="str">
        <f t="shared" si="121"/>
        <v>Vibrant Veggies</v>
      </c>
      <c r="H1979">
        <f t="shared" si="122"/>
        <v>49</v>
      </c>
      <c r="I1979">
        <f t="shared" si="123"/>
        <v>0</v>
      </c>
    </row>
    <row r="1980" spans="1:9" ht="15.75" x14ac:dyDescent="0.25">
      <c r="A1980" s="5" t="s">
        <v>320</v>
      </c>
      <c r="B1980" s="5" t="s">
        <v>100</v>
      </c>
      <c r="C1980" s="5" t="s">
        <v>101</v>
      </c>
      <c r="D1980" s="6">
        <v>21</v>
      </c>
      <c r="E1980">
        <f t="shared" si="120"/>
        <v>40</v>
      </c>
      <c r="F1980" s="6">
        <v>6</v>
      </c>
      <c r="G1980" t="str">
        <f t="shared" si="121"/>
        <v>Unknown</v>
      </c>
      <c r="H1980">
        <f t="shared" si="122"/>
        <v>126</v>
      </c>
      <c r="I1980">
        <f t="shared" si="123"/>
        <v>83.333333333333343</v>
      </c>
    </row>
    <row r="1981" spans="1:9" ht="15.75" x14ac:dyDescent="0.25">
      <c r="A1981" s="5" t="s">
        <v>320</v>
      </c>
      <c r="B1981" s="5" t="s">
        <v>249</v>
      </c>
      <c r="C1981" s="5" t="s">
        <v>250</v>
      </c>
      <c r="D1981" s="6">
        <v>30</v>
      </c>
      <c r="E1981">
        <f t="shared" si="120"/>
        <v>40</v>
      </c>
      <c r="F1981" s="6">
        <v>1</v>
      </c>
      <c r="G1981" t="str">
        <f t="shared" si="121"/>
        <v>Unknown</v>
      </c>
      <c r="H1981">
        <f t="shared" si="122"/>
        <v>30</v>
      </c>
      <c r="I1981">
        <f t="shared" si="123"/>
        <v>0</v>
      </c>
    </row>
    <row r="1982" spans="1:9" ht="15.75" x14ac:dyDescent="0.25">
      <c r="A1982" s="5" t="s">
        <v>320</v>
      </c>
      <c r="B1982" s="5" t="s">
        <v>14</v>
      </c>
      <c r="C1982" s="5" t="s">
        <v>15</v>
      </c>
      <c r="D1982" s="6">
        <v>112</v>
      </c>
      <c r="E1982">
        <f t="shared" si="120"/>
        <v>40</v>
      </c>
      <c r="F1982" s="6">
        <v>0.5</v>
      </c>
      <c r="G1982" t="str">
        <f t="shared" si="121"/>
        <v>Unknown</v>
      </c>
      <c r="H1982">
        <f t="shared" si="122"/>
        <v>56</v>
      </c>
      <c r="I1982">
        <f t="shared" si="123"/>
        <v>-100</v>
      </c>
    </row>
    <row r="1983" spans="1:9" ht="15.75" x14ac:dyDescent="0.25">
      <c r="A1983" s="5" t="s">
        <v>320</v>
      </c>
      <c r="B1983" s="5" t="s">
        <v>16</v>
      </c>
      <c r="C1983" s="5" t="s">
        <v>17</v>
      </c>
      <c r="D1983" s="6">
        <v>112</v>
      </c>
      <c r="E1983">
        <f t="shared" si="120"/>
        <v>67</v>
      </c>
      <c r="F1983" s="6">
        <v>0.5</v>
      </c>
      <c r="G1983" t="str">
        <f t="shared" si="121"/>
        <v>Unknown</v>
      </c>
      <c r="H1983">
        <f t="shared" si="122"/>
        <v>56</v>
      </c>
      <c r="I1983">
        <f t="shared" si="123"/>
        <v>-100</v>
      </c>
    </row>
    <row r="1984" spans="1:9" ht="15.75" x14ac:dyDescent="0.25">
      <c r="A1984" s="5" t="s">
        <v>320</v>
      </c>
      <c r="B1984" s="5" t="s">
        <v>30</v>
      </c>
      <c r="C1984" s="5" t="s">
        <v>31</v>
      </c>
      <c r="D1984" s="6">
        <v>39</v>
      </c>
      <c r="E1984">
        <f t="shared" si="120"/>
        <v>34</v>
      </c>
      <c r="F1984" s="6">
        <v>0.5</v>
      </c>
      <c r="G1984" t="str">
        <f t="shared" si="121"/>
        <v>Unknown</v>
      </c>
      <c r="H1984">
        <f t="shared" si="122"/>
        <v>19.5</v>
      </c>
      <c r="I1984">
        <f t="shared" si="123"/>
        <v>-100</v>
      </c>
    </row>
    <row r="1985" spans="1:9" ht="15.75" x14ac:dyDescent="0.25">
      <c r="A1985" s="5" t="s">
        <v>320</v>
      </c>
      <c r="B1985" s="5" t="s">
        <v>140</v>
      </c>
      <c r="C1985" s="5" t="s">
        <v>141</v>
      </c>
      <c r="D1985" s="6">
        <v>49</v>
      </c>
      <c r="E1985">
        <f t="shared" si="120"/>
        <v>40</v>
      </c>
      <c r="F1985" s="6">
        <v>0.5</v>
      </c>
      <c r="G1985" t="str">
        <f t="shared" si="121"/>
        <v>Unknown</v>
      </c>
      <c r="H1985">
        <f t="shared" si="122"/>
        <v>24.5</v>
      </c>
      <c r="I1985">
        <f t="shared" si="123"/>
        <v>-100</v>
      </c>
    </row>
    <row r="1986" spans="1:9" ht="15.75" x14ac:dyDescent="0.25">
      <c r="A1986" s="5" t="s">
        <v>320</v>
      </c>
      <c r="B1986" s="5" t="s">
        <v>77</v>
      </c>
      <c r="C1986" s="5" t="s">
        <v>78</v>
      </c>
      <c r="D1986" s="6">
        <v>70</v>
      </c>
      <c r="E1986">
        <f t="shared" si="120"/>
        <v>40</v>
      </c>
      <c r="F1986" s="6">
        <v>0.5</v>
      </c>
      <c r="G1986" t="str">
        <f t="shared" si="121"/>
        <v>Unknown</v>
      </c>
      <c r="H1986">
        <f t="shared" si="122"/>
        <v>35</v>
      </c>
      <c r="I1986">
        <f t="shared" si="123"/>
        <v>-100</v>
      </c>
    </row>
    <row r="1987" spans="1:9" ht="15.75" x14ac:dyDescent="0.25">
      <c r="A1987" s="5" t="s">
        <v>320</v>
      </c>
      <c r="B1987" s="5" t="s">
        <v>46</v>
      </c>
      <c r="C1987" s="5" t="s">
        <v>47</v>
      </c>
      <c r="D1987" s="6">
        <v>81</v>
      </c>
      <c r="E1987">
        <f t="shared" ref="E1987:E2050" si="124">IF(C1987="Orange",67,IF(C1987="Tomato",55,IF(C1987="Potato",30,IF(C1987="Pineapple",20,IF(C1987="Grapes",10,IF(C1987="Spinach",33,IF(C1987="Strawberry",90,IF(C1987="Cucumber",34,IF(C1987="Mango",21,IF(C1987="Watermelon",33,IF(C1987="Broccoli",30,IF(C1987="Kiwi",11,IF(C1987="Lemon",20,IF(C1987="Avocado",10,IF(C1987="Cauliflower",14,IF(C1987="Pear",64,IF(C1987="Blueberry",99,IF(C1987="Bell Pepper",65,40)))))))))))))))))
)</f>
        <v>64</v>
      </c>
      <c r="F1987" s="6">
        <v>0.25</v>
      </c>
      <c r="G1987" t="str">
        <f t="shared" ref="G1987:G2050" si="125">IF(C1987="Pear", "Sprout &amp; Harvest Farm",
IF(C1987="Pineapple", "Sun-Kissed Produce",
IF(C1987="Watermelon", "Fresh From the Field",
IF(C1987="Bell Pepper", "Valley's Bounty",
IF(C1987="Blueberry", "Vibrant Veggies",
IF(C1987="Grapes", "Root to Table Farms",
IF(C1987="Cauliflower", "Sprout &amp; Harvest Farm",
IF(C1987="Spinach", "Vibrant Veggies",
IF(C1987="Avocado", "Fresh From the Field",
IF(C1987="Strawberry", "Sun-Kissed Produce",
"Unknown"))))))))))</f>
        <v>Sprout &amp; Harvest Farm</v>
      </c>
      <c r="H1987">
        <f t="shared" ref="H1987:H2050" si="126">D1987*F1987</f>
        <v>20.25</v>
      </c>
      <c r="I1987">
        <f t="shared" ref="I1987:I2050" si="127">((H1987-D1987)/H1987)*100</f>
        <v>-300</v>
      </c>
    </row>
    <row r="1988" spans="1:9" ht="15.75" x14ac:dyDescent="0.25">
      <c r="A1988" s="5" t="s">
        <v>320</v>
      </c>
      <c r="B1988" s="5" t="s">
        <v>48</v>
      </c>
      <c r="C1988" s="5" t="s">
        <v>49</v>
      </c>
      <c r="D1988" s="6">
        <v>115</v>
      </c>
      <c r="E1988">
        <f t="shared" si="124"/>
        <v>99</v>
      </c>
      <c r="F1988" s="6">
        <v>0.5</v>
      </c>
      <c r="G1988" t="str">
        <f t="shared" si="125"/>
        <v>Vibrant Veggies</v>
      </c>
      <c r="H1988">
        <f t="shared" si="126"/>
        <v>57.5</v>
      </c>
      <c r="I1988">
        <f t="shared" si="127"/>
        <v>-100</v>
      </c>
    </row>
    <row r="1989" spans="1:9" ht="15.75" x14ac:dyDescent="0.25">
      <c r="A1989" s="5" t="s">
        <v>320</v>
      </c>
      <c r="B1989" s="5" t="s">
        <v>148</v>
      </c>
      <c r="C1989" s="5" t="s">
        <v>149</v>
      </c>
      <c r="D1989" s="6">
        <v>370</v>
      </c>
      <c r="E1989">
        <f t="shared" si="124"/>
        <v>40</v>
      </c>
      <c r="F1989" s="6">
        <v>2</v>
      </c>
      <c r="G1989" t="str">
        <f t="shared" si="125"/>
        <v>Unknown</v>
      </c>
      <c r="H1989">
        <f t="shared" si="126"/>
        <v>740</v>
      </c>
      <c r="I1989">
        <f t="shared" si="127"/>
        <v>50</v>
      </c>
    </row>
    <row r="1990" spans="1:9" ht="15.75" x14ac:dyDescent="0.25">
      <c r="A1990" s="5" t="s">
        <v>320</v>
      </c>
      <c r="B1990" s="5" t="s">
        <v>102</v>
      </c>
      <c r="C1990" s="5" t="s">
        <v>103</v>
      </c>
      <c r="D1990" s="6">
        <v>68</v>
      </c>
      <c r="E1990">
        <f t="shared" si="124"/>
        <v>40</v>
      </c>
      <c r="F1990" s="6">
        <v>1.5</v>
      </c>
      <c r="G1990" t="str">
        <f t="shared" si="125"/>
        <v>Unknown</v>
      </c>
      <c r="H1990">
        <f t="shared" si="126"/>
        <v>102</v>
      </c>
      <c r="I1990">
        <f t="shared" si="127"/>
        <v>33.333333333333329</v>
      </c>
    </row>
    <row r="1991" spans="1:9" ht="15.75" x14ac:dyDescent="0.25">
      <c r="A1991" s="5" t="s">
        <v>289</v>
      </c>
      <c r="B1991" s="5" t="s">
        <v>118</v>
      </c>
      <c r="C1991" s="5" t="s">
        <v>119</v>
      </c>
      <c r="D1991" s="6">
        <v>172</v>
      </c>
      <c r="E1991">
        <f t="shared" si="124"/>
        <v>40</v>
      </c>
      <c r="F1991" s="6">
        <v>0.5</v>
      </c>
      <c r="G1991" t="str">
        <f t="shared" si="125"/>
        <v>Unknown</v>
      </c>
      <c r="H1991">
        <f t="shared" si="126"/>
        <v>86</v>
      </c>
      <c r="I1991">
        <f t="shared" si="127"/>
        <v>-100</v>
      </c>
    </row>
    <row r="1992" spans="1:9" ht="15.75" x14ac:dyDescent="0.25">
      <c r="A1992" s="5" t="s">
        <v>289</v>
      </c>
      <c r="B1992" s="5" t="s">
        <v>97</v>
      </c>
      <c r="C1992" s="5" t="s">
        <v>98</v>
      </c>
      <c r="D1992" s="6">
        <v>51</v>
      </c>
      <c r="E1992">
        <f t="shared" si="124"/>
        <v>40</v>
      </c>
      <c r="F1992" s="6">
        <v>1</v>
      </c>
      <c r="G1992" t="str">
        <f t="shared" si="125"/>
        <v>Unknown</v>
      </c>
      <c r="H1992">
        <f t="shared" si="126"/>
        <v>51</v>
      </c>
      <c r="I1992">
        <f t="shared" si="127"/>
        <v>0</v>
      </c>
    </row>
    <row r="1993" spans="1:9" ht="15.75" x14ac:dyDescent="0.25">
      <c r="A1993" s="5" t="s">
        <v>289</v>
      </c>
      <c r="B1993" s="5" t="s">
        <v>116</v>
      </c>
      <c r="C1993" s="5" t="s">
        <v>117</v>
      </c>
      <c r="D1993" s="6">
        <v>172</v>
      </c>
      <c r="E1993">
        <f t="shared" si="124"/>
        <v>40</v>
      </c>
      <c r="F1993" s="6">
        <v>0.5</v>
      </c>
      <c r="G1993" t="str">
        <f t="shared" si="125"/>
        <v>Unknown</v>
      </c>
      <c r="H1993">
        <f t="shared" si="126"/>
        <v>86</v>
      </c>
      <c r="I1993">
        <f t="shared" si="127"/>
        <v>-100</v>
      </c>
    </row>
    <row r="1994" spans="1:9" ht="15.75" x14ac:dyDescent="0.25">
      <c r="A1994" s="5" t="s">
        <v>289</v>
      </c>
      <c r="B1994" s="5" t="s">
        <v>225</v>
      </c>
      <c r="C1994" s="5" t="s">
        <v>226</v>
      </c>
      <c r="D1994" s="6">
        <v>78</v>
      </c>
      <c r="E1994">
        <f t="shared" si="124"/>
        <v>40</v>
      </c>
      <c r="F1994" s="6">
        <v>0.5</v>
      </c>
      <c r="G1994" t="str">
        <f t="shared" si="125"/>
        <v>Unknown</v>
      </c>
      <c r="H1994">
        <f t="shared" si="126"/>
        <v>39</v>
      </c>
      <c r="I1994">
        <f t="shared" si="127"/>
        <v>-100</v>
      </c>
    </row>
    <row r="1995" spans="1:9" ht="15.75" x14ac:dyDescent="0.25">
      <c r="A1995" s="5" t="s">
        <v>289</v>
      </c>
      <c r="B1995" s="5" t="s">
        <v>77</v>
      </c>
      <c r="C1995" s="5" t="s">
        <v>78</v>
      </c>
      <c r="D1995" s="6">
        <v>70</v>
      </c>
      <c r="E1995">
        <f t="shared" si="124"/>
        <v>40</v>
      </c>
      <c r="F1995" s="6">
        <v>0.5</v>
      </c>
      <c r="G1995" t="str">
        <f t="shared" si="125"/>
        <v>Unknown</v>
      </c>
      <c r="H1995">
        <f t="shared" si="126"/>
        <v>35</v>
      </c>
      <c r="I1995">
        <f t="shared" si="127"/>
        <v>-100</v>
      </c>
    </row>
    <row r="1996" spans="1:9" ht="15.75" x14ac:dyDescent="0.25">
      <c r="A1996" s="5" t="s">
        <v>289</v>
      </c>
      <c r="B1996" s="5" t="s">
        <v>12</v>
      </c>
      <c r="C1996" s="5" t="s">
        <v>13</v>
      </c>
      <c r="D1996" s="6">
        <v>79</v>
      </c>
      <c r="E1996">
        <f t="shared" si="124"/>
        <v>40</v>
      </c>
      <c r="F1996" s="6">
        <v>0.5</v>
      </c>
      <c r="G1996" t="str">
        <f t="shared" si="125"/>
        <v>Unknown</v>
      </c>
      <c r="H1996">
        <f t="shared" si="126"/>
        <v>39.5</v>
      </c>
      <c r="I1996">
        <f t="shared" si="127"/>
        <v>-100</v>
      </c>
    </row>
    <row r="1997" spans="1:9" ht="15.75" x14ac:dyDescent="0.25">
      <c r="A1997" s="5" t="s">
        <v>289</v>
      </c>
      <c r="B1997" s="5" t="s">
        <v>46</v>
      </c>
      <c r="C1997" s="5" t="s">
        <v>47</v>
      </c>
      <c r="D1997" s="6">
        <v>81</v>
      </c>
      <c r="E1997">
        <f t="shared" si="124"/>
        <v>64</v>
      </c>
      <c r="F1997" s="6">
        <v>0.5</v>
      </c>
      <c r="G1997" t="str">
        <f t="shared" si="125"/>
        <v>Sprout &amp; Harvest Farm</v>
      </c>
      <c r="H1997">
        <f t="shared" si="126"/>
        <v>40.5</v>
      </c>
      <c r="I1997">
        <f t="shared" si="127"/>
        <v>-100</v>
      </c>
    </row>
    <row r="1998" spans="1:9" ht="15.75" x14ac:dyDescent="0.25">
      <c r="A1998" s="5" t="s">
        <v>289</v>
      </c>
      <c r="B1998" s="5" t="s">
        <v>40</v>
      </c>
      <c r="C1998" s="5" t="s">
        <v>41</v>
      </c>
      <c r="D1998" s="6">
        <v>28.5</v>
      </c>
      <c r="E1998">
        <f t="shared" si="124"/>
        <v>20</v>
      </c>
      <c r="F1998" s="6">
        <v>5</v>
      </c>
      <c r="G1998" t="str">
        <f t="shared" si="125"/>
        <v>Unknown</v>
      </c>
      <c r="H1998">
        <f t="shared" si="126"/>
        <v>142.5</v>
      </c>
      <c r="I1998">
        <f t="shared" si="127"/>
        <v>80</v>
      </c>
    </row>
    <row r="1999" spans="1:9" ht="15.75" x14ac:dyDescent="0.25">
      <c r="A1999" s="5" t="s">
        <v>289</v>
      </c>
      <c r="B1999" s="5" t="s">
        <v>18</v>
      </c>
      <c r="C1999" s="5" t="s">
        <v>19</v>
      </c>
      <c r="D1999" s="6">
        <v>80</v>
      </c>
      <c r="E1999">
        <f t="shared" si="124"/>
        <v>55</v>
      </c>
      <c r="F1999" s="6">
        <v>0.8</v>
      </c>
      <c r="G1999" t="str">
        <f t="shared" si="125"/>
        <v>Unknown</v>
      </c>
      <c r="H1999">
        <f t="shared" si="126"/>
        <v>64</v>
      </c>
      <c r="I1999">
        <f t="shared" si="127"/>
        <v>-25</v>
      </c>
    </row>
    <row r="2000" spans="1:9" ht="15.75" x14ac:dyDescent="0.25">
      <c r="A2000" s="5" t="s">
        <v>238</v>
      </c>
      <c r="B2000" s="5" t="s">
        <v>42</v>
      </c>
      <c r="C2000" s="5" t="s">
        <v>43</v>
      </c>
      <c r="D2000" s="6">
        <v>30.5</v>
      </c>
      <c r="E2000">
        <f t="shared" si="124"/>
        <v>10</v>
      </c>
      <c r="F2000" s="6">
        <v>10</v>
      </c>
      <c r="G2000" t="str">
        <f t="shared" si="125"/>
        <v>Fresh From the Field</v>
      </c>
      <c r="H2000">
        <f t="shared" si="126"/>
        <v>305</v>
      </c>
      <c r="I2000">
        <f t="shared" si="127"/>
        <v>90</v>
      </c>
    </row>
    <row r="2001" spans="1:9" ht="15.75" x14ac:dyDescent="0.25">
      <c r="A2001" s="5" t="s">
        <v>238</v>
      </c>
      <c r="B2001" s="5" t="s">
        <v>107</v>
      </c>
      <c r="C2001" s="5" t="s">
        <v>108</v>
      </c>
      <c r="D2001" s="6">
        <v>19.5</v>
      </c>
      <c r="E2001">
        <f t="shared" si="124"/>
        <v>40</v>
      </c>
      <c r="F2001" s="6">
        <v>2.1</v>
      </c>
      <c r="G2001" t="str">
        <f t="shared" si="125"/>
        <v>Unknown</v>
      </c>
      <c r="H2001">
        <f t="shared" si="126"/>
        <v>40.950000000000003</v>
      </c>
      <c r="I2001">
        <f t="shared" si="127"/>
        <v>52.380952380952387</v>
      </c>
    </row>
    <row r="2002" spans="1:9" ht="15.75" x14ac:dyDescent="0.25">
      <c r="A2002" s="5" t="s">
        <v>238</v>
      </c>
      <c r="B2002" s="5" t="s">
        <v>30</v>
      </c>
      <c r="C2002" s="5" t="s">
        <v>31</v>
      </c>
      <c r="D2002" s="6">
        <v>39</v>
      </c>
      <c r="E2002">
        <f t="shared" si="124"/>
        <v>34</v>
      </c>
      <c r="F2002" s="6">
        <v>0.5</v>
      </c>
      <c r="G2002" t="str">
        <f t="shared" si="125"/>
        <v>Unknown</v>
      </c>
      <c r="H2002">
        <f t="shared" si="126"/>
        <v>19.5</v>
      </c>
      <c r="I2002">
        <f t="shared" si="127"/>
        <v>-100</v>
      </c>
    </row>
    <row r="2003" spans="1:9" ht="15.75" x14ac:dyDescent="0.25">
      <c r="A2003" s="5" t="s">
        <v>238</v>
      </c>
      <c r="B2003" s="5" t="s">
        <v>100</v>
      </c>
      <c r="C2003" s="5" t="s">
        <v>101</v>
      </c>
      <c r="D2003" s="6">
        <v>21</v>
      </c>
      <c r="E2003">
        <f t="shared" si="124"/>
        <v>40</v>
      </c>
      <c r="F2003" s="6">
        <v>6</v>
      </c>
      <c r="G2003" t="str">
        <f t="shared" si="125"/>
        <v>Unknown</v>
      </c>
      <c r="H2003">
        <f t="shared" si="126"/>
        <v>126</v>
      </c>
      <c r="I2003">
        <f t="shared" si="127"/>
        <v>83.333333333333343</v>
      </c>
    </row>
    <row r="2004" spans="1:9" ht="15.75" x14ac:dyDescent="0.25">
      <c r="A2004" s="5" t="s">
        <v>238</v>
      </c>
      <c r="B2004" s="5" t="s">
        <v>120</v>
      </c>
      <c r="C2004" s="5" t="s">
        <v>121</v>
      </c>
      <c r="D2004" s="6">
        <v>42</v>
      </c>
      <c r="E2004">
        <f t="shared" si="124"/>
        <v>40</v>
      </c>
      <c r="F2004" s="6">
        <v>2</v>
      </c>
      <c r="G2004" t="str">
        <f t="shared" si="125"/>
        <v>Unknown</v>
      </c>
      <c r="H2004">
        <f t="shared" si="126"/>
        <v>84</v>
      </c>
      <c r="I2004">
        <f t="shared" si="127"/>
        <v>50</v>
      </c>
    </row>
    <row r="2005" spans="1:9" ht="15.75" x14ac:dyDescent="0.25">
      <c r="A2005" s="5" t="s">
        <v>238</v>
      </c>
      <c r="B2005" s="5" t="s">
        <v>102</v>
      </c>
      <c r="C2005" s="5" t="s">
        <v>103</v>
      </c>
      <c r="D2005" s="6">
        <v>68</v>
      </c>
      <c r="E2005">
        <f t="shared" si="124"/>
        <v>40</v>
      </c>
      <c r="F2005" s="6">
        <v>1</v>
      </c>
      <c r="G2005" t="str">
        <f t="shared" si="125"/>
        <v>Unknown</v>
      </c>
      <c r="H2005">
        <f t="shared" si="126"/>
        <v>68</v>
      </c>
      <c r="I2005">
        <f t="shared" si="127"/>
        <v>0</v>
      </c>
    </row>
    <row r="2006" spans="1:9" ht="15.75" x14ac:dyDescent="0.25">
      <c r="A2006" s="5" t="s">
        <v>238</v>
      </c>
      <c r="B2006" s="5" t="s">
        <v>81</v>
      </c>
      <c r="C2006" s="5" t="s">
        <v>82</v>
      </c>
      <c r="D2006" s="6">
        <v>28</v>
      </c>
      <c r="E2006">
        <f t="shared" si="124"/>
        <v>40</v>
      </c>
      <c r="F2006" s="6">
        <v>2.1</v>
      </c>
      <c r="G2006" t="str">
        <f t="shared" si="125"/>
        <v>Unknown</v>
      </c>
      <c r="H2006">
        <f t="shared" si="126"/>
        <v>58.800000000000004</v>
      </c>
      <c r="I2006">
        <f t="shared" si="127"/>
        <v>52.380952380952387</v>
      </c>
    </row>
    <row r="2007" spans="1:9" ht="15.75" x14ac:dyDescent="0.25">
      <c r="A2007" s="5" t="s">
        <v>238</v>
      </c>
      <c r="B2007" s="5" t="s">
        <v>54</v>
      </c>
      <c r="C2007" s="5" t="s">
        <v>55</v>
      </c>
      <c r="D2007" s="6">
        <v>25</v>
      </c>
      <c r="E2007">
        <f t="shared" si="124"/>
        <v>40</v>
      </c>
      <c r="F2007" s="6">
        <v>2.1</v>
      </c>
      <c r="G2007" t="str">
        <f t="shared" si="125"/>
        <v>Unknown</v>
      </c>
      <c r="H2007">
        <f t="shared" si="126"/>
        <v>52.5</v>
      </c>
      <c r="I2007">
        <f t="shared" si="127"/>
        <v>52.380952380952387</v>
      </c>
    </row>
    <row r="2008" spans="1:9" ht="15.75" x14ac:dyDescent="0.25">
      <c r="A2008" s="5" t="s">
        <v>238</v>
      </c>
      <c r="B2008" s="5" t="s">
        <v>77</v>
      </c>
      <c r="C2008" s="5" t="s">
        <v>78</v>
      </c>
      <c r="D2008" s="6">
        <v>70</v>
      </c>
      <c r="E2008">
        <f t="shared" si="124"/>
        <v>40</v>
      </c>
      <c r="F2008" s="6">
        <v>1</v>
      </c>
      <c r="G2008" t="str">
        <f t="shared" si="125"/>
        <v>Unknown</v>
      </c>
      <c r="H2008">
        <f t="shared" si="126"/>
        <v>70</v>
      </c>
      <c r="I2008">
        <f t="shared" si="127"/>
        <v>0</v>
      </c>
    </row>
    <row r="2009" spans="1:9" ht="15.75" x14ac:dyDescent="0.25">
      <c r="A2009" s="5" t="s">
        <v>286</v>
      </c>
      <c r="B2009" s="5" t="s">
        <v>30</v>
      </c>
      <c r="C2009" s="5" t="s">
        <v>31</v>
      </c>
      <c r="D2009" s="6">
        <v>50</v>
      </c>
      <c r="E2009">
        <f t="shared" si="124"/>
        <v>34</v>
      </c>
      <c r="F2009" s="6">
        <v>1</v>
      </c>
      <c r="G2009" t="str">
        <f t="shared" si="125"/>
        <v>Unknown</v>
      </c>
      <c r="H2009">
        <f t="shared" si="126"/>
        <v>50</v>
      </c>
      <c r="I2009">
        <f t="shared" si="127"/>
        <v>0</v>
      </c>
    </row>
    <row r="2010" spans="1:9" ht="15.75" x14ac:dyDescent="0.25">
      <c r="A2010" s="5" t="s">
        <v>286</v>
      </c>
      <c r="B2010" s="5" t="s">
        <v>105</v>
      </c>
      <c r="C2010" s="5" t="s">
        <v>106</v>
      </c>
      <c r="D2010" s="6">
        <v>40</v>
      </c>
      <c r="E2010">
        <f t="shared" si="124"/>
        <v>40</v>
      </c>
      <c r="F2010" s="6">
        <v>1</v>
      </c>
      <c r="G2010" t="str">
        <f t="shared" si="125"/>
        <v>Unknown</v>
      </c>
      <c r="H2010">
        <f t="shared" si="126"/>
        <v>40</v>
      </c>
      <c r="I2010">
        <f t="shared" si="127"/>
        <v>0</v>
      </c>
    </row>
    <row r="2011" spans="1:9" ht="15.75" x14ac:dyDescent="0.25">
      <c r="A2011" s="5" t="s">
        <v>286</v>
      </c>
      <c r="B2011" s="5" t="s">
        <v>118</v>
      </c>
      <c r="C2011" s="5" t="s">
        <v>119</v>
      </c>
      <c r="D2011" s="6">
        <v>240</v>
      </c>
      <c r="E2011">
        <f t="shared" si="124"/>
        <v>40</v>
      </c>
      <c r="F2011" s="6">
        <v>0.5</v>
      </c>
      <c r="G2011" t="str">
        <f t="shared" si="125"/>
        <v>Unknown</v>
      </c>
      <c r="H2011">
        <f t="shared" si="126"/>
        <v>120</v>
      </c>
      <c r="I2011">
        <f t="shared" si="127"/>
        <v>-100</v>
      </c>
    </row>
    <row r="2012" spans="1:9" ht="15.75" x14ac:dyDescent="0.25">
      <c r="A2012" s="5" t="s">
        <v>286</v>
      </c>
      <c r="B2012" s="5" t="s">
        <v>170</v>
      </c>
      <c r="C2012" s="5" t="s">
        <v>146</v>
      </c>
      <c r="D2012" s="6">
        <v>76</v>
      </c>
      <c r="E2012">
        <f t="shared" si="124"/>
        <v>40</v>
      </c>
      <c r="F2012" s="6">
        <v>1.1000000000000001</v>
      </c>
      <c r="G2012" t="str">
        <f t="shared" si="125"/>
        <v>Unknown</v>
      </c>
      <c r="H2012">
        <f t="shared" si="126"/>
        <v>83.600000000000009</v>
      </c>
      <c r="I2012">
        <f t="shared" si="127"/>
        <v>9.0909090909090988</v>
      </c>
    </row>
    <row r="2013" spans="1:9" ht="15.75" x14ac:dyDescent="0.25">
      <c r="A2013" s="5" t="s">
        <v>286</v>
      </c>
      <c r="B2013" s="5" t="s">
        <v>225</v>
      </c>
      <c r="C2013" s="5" t="s">
        <v>226</v>
      </c>
      <c r="D2013" s="6">
        <v>117</v>
      </c>
      <c r="E2013">
        <f t="shared" si="124"/>
        <v>40</v>
      </c>
      <c r="F2013" s="6">
        <v>1</v>
      </c>
      <c r="G2013" t="str">
        <f t="shared" si="125"/>
        <v>Unknown</v>
      </c>
      <c r="H2013">
        <f t="shared" si="126"/>
        <v>117</v>
      </c>
      <c r="I2013">
        <f t="shared" si="127"/>
        <v>0</v>
      </c>
    </row>
    <row r="2014" spans="1:9" ht="15.75" x14ac:dyDescent="0.25">
      <c r="A2014" s="5" t="s">
        <v>286</v>
      </c>
      <c r="B2014" s="5" t="s">
        <v>77</v>
      </c>
      <c r="C2014" s="5" t="s">
        <v>78</v>
      </c>
      <c r="D2014" s="6">
        <v>110</v>
      </c>
      <c r="E2014">
        <f t="shared" si="124"/>
        <v>40</v>
      </c>
      <c r="F2014" s="6">
        <v>1</v>
      </c>
      <c r="G2014" t="str">
        <f t="shared" si="125"/>
        <v>Unknown</v>
      </c>
      <c r="H2014">
        <f t="shared" si="126"/>
        <v>110</v>
      </c>
      <c r="I2014">
        <f t="shared" si="127"/>
        <v>0</v>
      </c>
    </row>
    <row r="2015" spans="1:9" ht="15.75" x14ac:dyDescent="0.25">
      <c r="A2015" s="5" t="s">
        <v>286</v>
      </c>
      <c r="B2015" s="5" t="s">
        <v>232</v>
      </c>
      <c r="C2015" s="5" t="s">
        <v>233</v>
      </c>
      <c r="D2015" s="6">
        <v>47</v>
      </c>
      <c r="E2015">
        <f t="shared" si="124"/>
        <v>40</v>
      </c>
      <c r="F2015" s="6">
        <v>2</v>
      </c>
      <c r="G2015" t="str">
        <f t="shared" si="125"/>
        <v>Unknown</v>
      </c>
      <c r="H2015">
        <f t="shared" si="126"/>
        <v>94</v>
      </c>
      <c r="I2015">
        <f t="shared" si="127"/>
        <v>50</v>
      </c>
    </row>
    <row r="2016" spans="1:9" ht="15.75" x14ac:dyDescent="0.25">
      <c r="A2016" s="5" t="s">
        <v>286</v>
      </c>
      <c r="B2016" s="5" t="s">
        <v>136</v>
      </c>
      <c r="C2016" s="5" t="s">
        <v>137</v>
      </c>
      <c r="D2016" s="6">
        <v>235</v>
      </c>
      <c r="E2016">
        <f t="shared" si="124"/>
        <v>40</v>
      </c>
      <c r="F2016" s="6">
        <v>0.6</v>
      </c>
      <c r="G2016" t="str">
        <f t="shared" si="125"/>
        <v>Unknown</v>
      </c>
      <c r="H2016">
        <f t="shared" si="126"/>
        <v>141</v>
      </c>
      <c r="I2016">
        <f t="shared" si="127"/>
        <v>-66.666666666666657</v>
      </c>
    </row>
    <row r="2017" spans="1:9" ht="15.75" x14ac:dyDescent="0.25">
      <c r="A2017" s="5" t="s">
        <v>286</v>
      </c>
      <c r="B2017" s="5" t="s">
        <v>95</v>
      </c>
      <c r="C2017" s="5" t="s">
        <v>96</v>
      </c>
      <c r="D2017" s="6">
        <v>43</v>
      </c>
      <c r="E2017">
        <f t="shared" si="124"/>
        <v>40</v>
      </c>
      <c r="F2017" s="6">
        <v>10</v>
      </c>
      <c r="G2017" t="str">
        <f t="shared" si="125"/>
        <v>Unknown</v>
      </c>
      <c r="H2017">
        <f t="shared" si="126"/>
        <v>430</v>
      </c>
      <c r="I2017">
        <f t="shared" si="127"/>
        <v>90</v>
      </c>
    </row>
    <row r="2018" spans="1:9" ht="15.75" x14ac:dyDescent="0.25">
      <c r="A2018" s="5" t="s">
        <v>286</v>
      </c>
      <c r="B2018" s="5" t="s">
        <v>65</v>
      </c>
      <c r="C2018" s="5" t="s">
        <v>66</v>
      </c>
      <c r="D2018" s="6">
        <v>264</v>
      </c>
      <c r="E2018">
        <f t="shared" si="124"/>
        <v>40</v>
      </c>
      <c r="F2018" s="6">
        <v>1</v>
      </c>
      <c r="G2018" t="str">
        <f t="shared" si="125"/>
        <v>Unknown</v>
      </c>
      <c r="H2018">
        <f t="shared" si="126"/>
        <v>264</v>
      </c>
      <c r="I2018">
        <f t="shared" si="127"/>
        <v>0</v>
      </c>
    </row>
    <row r="2019" spans="1:9" ht="15.75" x14ac:dyDescent="0.25">
      <c r="A2019" s="5" t="s">
        <v>286</v>
      </c>
      <c r="B2019" s="5" t="s">
        <v>263</v>
      </c>
      <c r="C2019" s="5" t="s">
        <v>264</v>
      </c>
      <c r="D2019" s="6">
        <v>130</v>
      </c>
      <c r="E2019">
        <f t="shared" si="124"/>
        <v>40</v>
      </c>
      <c r="F2019" s="6">
        <v>4</v>
      </c>
      <c r="G2019" t="str">
        <f t="shared" si="125"/>
        <v>Unknown</v>
      </c>
      <c r="H2019">
        <f t="shared" si="126"/>
        <v>520</v>
      </c>
      <c r="I2019">
        <f t="shared" si="127"/>
        <v>75</v>
      </c>
    </row>
    <row r="2020" spans="1:9" ht="15.75" x14ac:dyDescent="0.25">
      <c r="A2020" s="5" t="s">
        <v>286</v>
      </c>
      <c r="B2020" s="5" t="s">
        <v>65</v>
      </c>
      <c r="C2020" s="5" t="s">
        <v>66</v>
      </c>
      <c r="D2020" s="6">
        <v>260</v>
      </c>
      <c r="E2020">
        <f t="shared" si="124"/>
        <v>40</v>
      </c>
      <c r="F2020" s="6">
        <v>2</v>
      </c>
      <c r="G2020" t="str">
        <f t="shared" si="125"/>
        <v>Unknown</v>
      </c>
      <c r="H2020">
        <f t="shared" si="126"/>
        <v>520</v>
      </c>
      <c r="I2020">
        <f t="shared" si="127"/>
        <v>50</v>
      </c>
    </row>
    <row r="2021" spans="1:9" ht="15.75" x14ac:dyDescent="0.25">
      <c r="A2021" s="5" t="s">
        <v>321</v>
      </c>
      <c r="B2021" s="5" t="s">
        <v>20</v>
      </c>
      <c r="C2021" s="5" t="s">
        <v>21</v>
      </c>
      <c r="D2021" s="6">
        <v>36</v>
      </c>
      <c r="E2021">
        <f t="shared" si="124"/>
        <v>30</v>
      </c>
      <c r="F2021" s="6">
        <v>1</v>
      </c>
      <c r="G2021" t="str">
        <f t="shared" si="125"/>
        <v>Unknown</v>
      </c>
      <c r="H2021">
        <f t="shared" si="126"/>
        <v>36</v>
      </c>
      <c r="I2021">
        <f t="shared" si="127"/>
        <v>0</v>
      </c>
    </row>
    <row r="2022" spans="1:9" ht="15.75" x14ac:dyDescent="0.25">
      <c r="A2022" s="5" t="s">
        <v>321</v>
      </c>
      <c r="B2022" s="5" t="s">
        <v>56</v>
      </c>
      <c r="C2022" s="5" t="s">
        <v>57</v>
      </c>
      <c r="D2022" s="6">
        <v>32</v>
      </c>
      <c r="E2022">
        <f t="shared" si="124"/>
        <v>40</v>
      </c>
      <c r="F2022" s="6">
        <v>1</v>
      </c>
      <c r="G2022" t="str">
        <f t="shared" si="125"/>
        <v>Unknown</v>
      </c>
      <c r="H2022">
        <f t="shared" si="126"/>
        <v>32</v>
      </c>
      <c r="I2022">
        <f t="shared" si="127"/>
        <v>0</v>
      </c>
    </row>
    <row r="2023" spans="1:9" ht="15.75" x14ac:dyDescent="0.25">
      <c r="A2023" s="5" t="s">
        <v>321</v>
      </c>
      <c r="B2023" s="5" t="s">
        <v>44</v>
      </c>
      <c r="C2023" s="5" t="s">
        <v>45</v>
      </c>
      <c r="D2023" s="6">
        <v>23</v>
      </c>
      <c r="E2023">
        <f t="shared" si="124"/>
        <v>14</v>
      </c>
      <c r="F2023" s="6">
        <v>2.2999999999999998</v>
      </c>
      <c r="G2023" t="str">
        <f t="shared" si="125"/>
        <v>Sprout &amp; Harvest Farm</v>
      </c>
      <c r="H2023">
        <f t="shared" si="126"/>
        <v>52.9</v>
      </c>
      <c r="I2023">
        <f t="shared" si="127"/>
        <v>56.521739130434781</v>
      </c>
    </row>
    <row r="2024" spans="1:9" ht="15.75" x14ac:dyDescent="0.25">
      <c r="A2024" s="5" t="s">
        <v>321</v>
      </c>
      <c r="B2024" s="5" t="s">
        <v>26</v>
      </c>
      <c r="C2024" s="5" t="s">
        <v>27</v>
      </c>
      <c r="D2024" s="6">
        <v>43</v>
      </c>
      <c r="E2024">
        <f t="shared" si="124"/>
        <v>33</v>
      </c>
      <c r="F2024" s="6">
        <v>4</v>
      </c>
      <c r="G2024" t="str">
        <f t="shared" si="125"/>
        <v>Vibrant Veggies</v>
      </c>
      <c r="H2024">
        <f t="shared" si="126"/>
        <v>172</v>
      </c>
      <c r="I2024">
        <f t="shared" si="127"/>
        <v>75</v>
      </c>
    </row>
    <row r="2025" spans="1:9" ht="15.75" x14ac:dyDescent="0.25">
      <c r="A2025" s="5" t="s">
        <v>321</v>
      </c>
      <c r="B2025" s="5" t="s">
        <v>100</v>
      </c>
      <c r="C2025" s="5" t="s">
        <v>101</v>
      </c>
      <c r="D2025" s="6">
        <v>19</v>
      </c>
      <c r="E2025">
        <f t="shared" si="124"/>
        <v>40</v>
      </c>
      <c r="F2025" s="6">
        <v>3</v>
      </c>
      <c r="G2025" t="str">
        <f t="shared" si="125"/>
        <v>Unknown</v>
      </c>
      <c r="H2025">
        <f t="shared" si="126"/>
        <v>57</v>
      </c>
      <c r="I2025">
        <f t="shared" si="127"/>
        <v>66.666666666666657</v>
      </c>
    </row>
    <row r="2026" spans="1:9" ht="15.75" x14ac:dyDescent="0.25">
      <c r="A2026" s="5" t="s">
        <v>321</v>
      </c>
      <c r="B2026" s="5" t="s">
        <v>74</v>
      </c>
      <c r="C2026" s="5" t="s">
        <v>75</v>
      </c>
      <c r="D2026" s="6">
        <v>17</v>
      </c>
      <c r="E2026">
        <f t="shared" si="124"/>
        <v>40</v>
      </c>
      <c r="F2026" s="6">
        <v>3</v>
      </c>
      <c r="G2026" t="str">
        <f t="shared" si="125"/>
        <v>Unknown</v>
      </c>
      <c r="H2026">
        <f t="shared" si="126"/>
        <v>51</v>
      </c>
      <c r="I2026">
        <f t="shared" si="127"/>
        <v>66.666666666666657</v>
      </c>
    </row>
    <row r="2027" spans="1:9" ht="15.75" x14ac:dyDescent="0.25">
      <c r="A2027" s="5" t="s">
        <v>321</v>
      </c>
      <c r="B2027" s="5" t="s">
        <v>102</v>
      </c>
      <c r="C2027" s="5" t="s">
        <v>103</v>
      </c>
      <c r="D2027" s="6">
        <v>76</v>
      </c>
      <c r="E2027">
        <f t="shared" si="124"/>
        <v>40</v>
      </c>
      <c r="F2027" s="6">
        <v>2</v>
      </c>
      <c r="G2027" t="str">
        <f t="shared" si="125"/>
        <v>Unknown</v>
      </c>
      <c r="H2027">
        <f t="shared" si="126"/>
        <v>152</v>
      </c>
      <c r="I2027">
        <f t="shared" si="127"/>
        <v>50</v>
      </c>
    </row>
    <row r="2028" spans="1:9" ht="15.75" x14ac:dyDescent="0.25">
      <c r="A2028" s="5" t="s">
        <v>321</v>
      </c>
      <c r="B2028" s="5" t="s">
        <v>30</v>
      </c>
      <c r="C2028" s="5" t="s">
        <v>31</v>
      </c>
      <c r="D2028" s="6">
        <v>32</v>
      </c>
      <c r="E2028">
        <f t="shared" si="124"/>
        <v>34</v>
      </c>
      <c r="F2028" s="6">
        <v>3.2</v>
      </c>
      <c r="G2028" t="str">
        <f t="shared" si="125"/>
        <v>Unknown</v>
      </c>
      <c r="H2028">
        <f t="shared" si="126"/>
        <v>102.4</v>
      </c>
      <c r="I2028">
        <f t="shared" si="127"/>
        <v>68.75</v>
      </c>
    </row>
    <row r="2029" spans="1:9" ht="15.75" x14ac:dyDescent="0.25">
      <c r="A2029" s="5" t="s">
        <v>321</v>
      </c>
      <c r="B2029" s="5" t="s">
        <v>148</v>
      </c>
      <c r="C2029" s="5" t="s">
        <v>149</v>
      </c>
      <c r="D2029" s="6">
        <v>345</v>
      </c>
      <c r="E2029">
        <f t="shared" si="124"/>
        <v>40</v>
      </c>
      <c r="F2029" s="6">
        <v>1</v>
      </c>
      <c r="G2029" t="str">
        <f t="shared" si="125"/>
        <v>Unknown</v>
      </c>
      <c r="H2029">
        <f t="shared" si="126"/>
        <v>345</v>
      </c>
      <c r="I2029">
        <f t="shared" si="127"/>
        <v>0</v>
      </c>
    </row>
    <row r="2030" spans="1:9" ht="15.75" x14ac:dyDescent="0.25">
      <c r="A2030" s="5" t="s">
        <v>321</v>
      </c>
      <c r="B2030" s="5" t="s">
        <v>48</v>
      </c>
      <c r="C2030" s="5" t="s">
        <v>49</v>
      </c>
      <c r="D2030" s="6">
        <v>113</v>
      </c>
      <c r="E2030">
        <f t="shared" si="124"/>
        <v>99</v>
      </c>
      <c r="F2030" s="6">
        <v>1</v>
      </c>
      <c r="G2030" t="str">
        <f t="shared" si="125"/>
        <v>Vibrant Veggies</v>
      </c>
      <c r="H2030">
        <f t="shared" si="126"/>
        <v>113</v>
      </c>
      <c r="I2030">
        <f t="shared" si="127"/>
        <v>0</v>
      </c>
    </row>
    <row r="2031" spans="1:9" ht="15.75" x14ac:dyDescent="0.25">
      <c r="A2031" s="5" t="s">
        <v>321</v>
      </c>
      <c r="B2031" s="5" t="s">
        <v>97</v>
      </c>
      <c r="C2031" s="5" t="s">
        <v>98</v>
      </c>
      <c r="D2031" s="6">
        <v>46</v>
      </c>
      <c r="E2031">
        <f t="shared" si="124"/>
        <v>40</v>
      </c>
      <c r="F2031" s="6">
        <v>1</v>
      </c>
      <c r="G2031" t="str">
        <f t="shared" si="125"/>
        <v>Unknown</v>
      </c>
      <c r="H2031">
        <f t="shared" si="126"/>
        <v>46</v>
      </c>
      <c r="I2031">
        <f t="shared" si="127"/>
        <v>0</v>
      </c>
    </row>
    <row r="2032" spans="1:9" ht="15.75" x14ac:dyDescent="0.25">
      <c r="A2032" s="5" t="s">
        <v>321</v>
      </c>
      <c r="B2032" s="5" t="s">
        <v>249</v>
      </c>
      <c r="C2032" s="5" t="s">
        <v>250</v>
      </c>
      <c r="D2032" s="6">
        <v>25</v>
      </c>
      <c r="E2032">
        <f t="shared" si="124"/>
        <v>40</v>
      </c>
      <c r="F2032" s="6">
        <v>3</v>
      </c>
      <c r="G2032" t="str">
        <f t="shared" si="125"/>
        <v>Unknown</v>
      </c>
      <c r="H2032">
        <f t="shared" si="126"/>
        <v>75</v>
      </c>
      <c r="I2032">
        <f t="shared" si="127"/>
        <v>66.666666666666657</v>
      </c>
    </row>
    <row r="2033" spans="1:9" ht="15.75" x14ac:dyDescent="0.25">
      <c r="A2033" s="5" t="s">
        <v>321</v>
      </c>
      <c r="B2033" s="5" t="s">
        <v>72</v>
      </c>
      <c r="C2033" s="5" t="s">
        <v>73</v>
      </c>
      <c r="D2033" s="6">
        <v>68</v>
      </c>
      <c r="E2033">
        <f t="shared" si="124"/>
        <v>40</v>
      </c>
      <c r="F2033" s="6">
        <v>2</v>
      </c>
      <c r="G2033" t="str">
        <f t="shared" si="125"/>
        <v>Unknown</v>
      </c>
      <c r="H2033">
        <f t="shared" si="126"/>
        <v>136</v>
      </c>
      <c r="I2033">
        <f t="shared" si="127"/>
        <v>50</v>
      </c>
    </row>
    <row r="2034" spans="1:9" ht="15.75" x14ac:dyDescent="0.25">
      <c r="A2034" s="5" t="s">
        <v>321</v>
      </c>
      <c r="B2034" s="5" t="s">
        <v>61</v>
      </c>
      <c r="C2034" s="5" t="s">
        <v>62</v>
      </c>
      <c r="D2034" s="6">
        <v>105</v>
      </c>
      <c r="E2034">
        <f t="shared" si="124"/>
        <v>40</v>
      </c>
      <c r="F2034" s="6">
        <v>2</v>
      </c>
      <c r="G2034" t="str">
        <f t="shared" si="125"/>
        <v>Unknown</v>
      </c>
      <c r="H2034">
        <f t="shared" si="126"/>
        <v>210</v>
      </c>
      <c r="I2034">
        <f t="shared" si="127"/>
        <v>50</v>
      </c>
    </row>
    <row r="2035" spans="1:9" ht="15.75" x14ac:dyDescent="0.25">
      <c r="A2035" s="5" t="s">
        <v>321</v>
      </c>
      <c r="B2035" s="5" t="s">
        <v>105</v>
      </c>
      <c r="C2035" s="5" t="s">
        <v>106</v>
      </c>
      <c r="D2035" s="6">
        <v>29</v>
      </c>
      <c r="E2035">
        <f t="shared" si="124"/>
        <v>40</v>
      </c>
      <c r="F2035" s="6">
        <v>1</v>
      </c>
      <c r="G2035" t="str">
        <f t="shared" si="125"/>
        <v>Unknown</v>
      </c>
      <c r="H2035">
        <f t="shared" si="126"/>
        <v>29</v>
      </c>
      <c r="I2035">
        <f t="shared" si="127"/>
        <v>0</v>
      </c>
    </row>
    <row r="2036" spans="1:9" ht="15.75" x14ac:dyDescent="0.25">
      <c r="A2036" s="5" t="s">
        <v>321</v>
      </c>
      <c r="B2036" s="5" t="s">
        <v>38</v>
      </c>
      <c r="C2036" s="5" t="s">
        <v>39</v>
      </c>
      <c r="D2036" s="6">
        <v>21</v>
      </c>
      <c r="E2036">
        <f t="shared" si="124"/>
        <v>11</v>
      </c>
      <c r="F2036" s="6">
        <v>30</v>
      </c>
      <c r="G2036" t="str">
        <f t="shared" si="125"/>
        <v>Unknown</v>
      </c>
      <c r="H2036">
        <f t="shared" si="126"/>
        <v>630</v>
      </c>
      <c r="I2036">
        <f t="shared" si="127"/>
        <v>96.666666666666671</v>
      </c>
    </row>
    <row r="2037" spans="1:9" ht="15.75" x14ac:dyDescent="0.25">
      <c r="A2037" s="5" t="s">
        <v>321</v>
      </c>
      <c r="B2037" s="5" t="s">
        <v>123</v>
      </c>
      <c r="C2037" s="5" t="s">
        <v>124</v>
      </c>
      <c r="D2037" s="6">
        <v>23</v>
      </c>
      <c r="E2037">
        <f t="shared" si="124"/>
        <v>40</v>
      </c>
      <c r="F2037" s="6">
        <v>5</v>
      </c>
      <c r="G2037" t="str">
        <f t="shared" si="125"/>
        <v>Unknown</v>
      </c>
      <c r="H2037">
        <f t="shared" si="126"/>
        <v>115</v>
      </c>
      <c r="I2037">
        <f t="shared" si="127"/>
        <v>80</v>
      </c>
    </row>
    <row r="2038" spans="1:9" ht="15.75" x14ac:dyDescent="0.25">
      <c r="A2038" s="5" t="s">
        <v>321</v>
      </c>
      <c r="B2038" s="5" t="s">
        <v>36</v>
      </c>
      <c r="C2038" s="5" t="s">
        <v>37</v>
      </c>
      <c r="D2038" s="6">
        <v>31</v>
      </c>
      <c r="E2038">
        <f t="shared" si="124"/>
        <v>30</v>
      </c>
      <c r="F2038" s="6">
        <v>1.2</v>
      </c>
      <c r="G2038" t="str">
        <f t="shared" si="125"/>
        <v>Unknown</v>
      </c>
      <c r="H2038">
        <f t="shared" si="126"/>
        <v>37.199999999999996</v>
      </c>
      <c r="I2038">
        <f t="shared" si="127"/>
        <v>16.666666666666657</v>
      </c>
    </row>
    <row r="2039" spans="1:9" ht="15.75" x14ac:dyDescent="0.25">
      <c r="A2039" s="5" t="s">
        <v>321</v>
      </c>
      <c r="B2039" s="5" t="s">
        <v>228</v>
      </c>
      <c r="C2039" s="5" t="s">
        <v>229</v>
      </c>
      <c r="D2039" s="6">
        <v>85</v>
      </c>
      <c r="E2039">
        <f t="shared" si="124"/>
        <v>40</v>
      </c>
      <c r="F2039" s="6">
        <v>1</v>
      </c>
      <c r="G2039" t="str">
        <f t="shared" si="125"/>
        <v>Unknown</v>
      </c>
      <c r="H2039">
        <f t="shared" si="126"/>
        <v>85</v>
      </c>
      <c r="I2039">
        <f t="shared" si="127"/>
        <v>0</v>
      </c>
    </row>
    <row r="2040" spans="1:9" ht="15.75" x14ac:dyDescent="0.25">
      <c r="A2040" s="5" t="s">
        <v>321</v>
      </c>
      <c r="B2040" s="5" t="s">
        <v>93</v>
      </c>
      <c r="C2040" s="5" t="s">
        <v>94</v>
      </c>
      <c r="D2040" s="6">
        <v>49</v>
      </c>
      <c r="E2040">
        <f t="shared" si="124"/>
        <v>40</v>
      </c>
      <c r="F2040" s="6">
        <v>1</v>
      </c>
      <c r="G2040" t="str">
        <f t="shared" si="125"/>
        <v>Unknown</v>
      </c>
      <c r="H2040">
        <f t="shared" si="126"/>
        <v>49</v>
      </c>
      <c r="I2040">
        <f t="shared" si="127"/>
        <v>0</v>
      </c>
    </row>
    <row r="2041" spans="1:9" ht="15.75" x14ac:dyDescent="0.25">
      <c r="A2041" s="5" t="s">
        <v>321</v>
      </c>
      <c r="B2041" s="5" t="s">
        <v>68</v>
      </c>
      <c r="C2041" s="5" t="s">
        <v>69</v>
      </c>
      <c r="D2041" s="6">
        <v>38</v>
      </c>
      <c r="E2041">
        <f t="shared" si="124"/>
        <v>40</v>
      </c>
      <c r="F2041" s="6">
        <v>25</v>
      </c>
      <c r="G2041" t="str">
        <f t="shared" si="125"/>
        <v>Unknown</v>
      </c>
      <c r="H2041">
        <f t="shared" si="126"/>
        <v>950</v>
      </c>
      <c r="I2041">
        <f t="shared" si="127"/>
        <v>96</v>
      </c>
    </row>
    <row r="2042" spans="1:9" ht="15.75" x14ac:dyDescent="0.25">
      <c r="A2042" s="5" t="s">
        <v>321</v>
      </c>
      <c r="B2042" s="5" t="s">
        <v>12</v>
      </c>
      <c r="C2042" s="5" t="s">
        <v>13</v>
      </c>
      <c r="D2042" s="6">
        <v>100</v>
      </c>
      <c r="E2042">
        <f t="shared" si="124"/>
        <v>40</v>
      </c>
      <c r="F2042" s="6">
        <v>0.5</v>
      </c>
      <c r="G2042" t="str">
        <f t="shared" si="125"/>
        <v>Unknown</v>
      </c>
      <c r="H2042">
        <f t="shared" si="126"/>
        <v>50</v>
      </c>
      <c r="I2042">
        <f t="shared" si="127"/>
        <v>-100</v>
      </c>
    </row>
    <row r="2043" spans="1:9" ht="15.75" x14ac:dyDescent="0.25">
      <c r="A2043" s="5" t="s">
        <v>321</v>
      </c>
      <c r="B2043" s="5" t="s">
        <v>18</v>
      </c>
      <c r="C2043" s="5" t="s">
        <v>19</v>
      </c>
      <c r="D2043" s="6">
        <v>78</v>
      </c>
      <c r="E2043">
        <f t="shared" si="124"/>
        <v>55</v>
      </c>
      <c r="F2043" s="6">
        <v>2</v>
      </c>
      <c r="G2043" t="str">
        <f t="shared" si="125"/>
        <v>Unknown</v>
      </c>
      <c r="H2043">
        <f t="shared" si="126"/>
        <v>156</v>
      </c>
      <c r="I2043">
        <f t="shared" si="127"/>
        <v>50</v>
      </c>
    </row>
    <row r="2044" spans="1:9" ht="15.75" x14ac:dyDescent="0.25">
      <c r="A2044" s="5" t="s">
        <v>321</v>
      </c>
      <c r="B2044" s="5" t="s">
        <v>142</v>
      </c>
      <c r="C2044" s="5" t="s">
        <v>143</v>
      </c>
      <c r="D2044" s="6">
        <v>66</v>
      </c>
      <c r="E2044">
        <f t="shared" si="124"/>
        <v>40</v>
      </c>
      <c r="F2044" s="6">
        <v>1.5</v>
      </c>
      <c r="G2044" t="str">
        <f t="shared" si="125"/>
        <v>Unknown</v>
      </c>
      <c r="H2044">
        <f t="shared" si="126"/>
        <v>99</v>
      </c>
      <c r="I2044">
        <f t="shared" si="127"/>
        <v>33.333333333333329</v>
      </c>
    </row>
    <row r="2045" spans="1:9" ht="15.75" x14ac:dyDescent="0.25">
      <c r="A2045" s="5" t="s">
        <v>321</v>
      </c>
      <c r="B2045" s="5" t="s">
        <v>34</v>
      </c>
      <c r="C2045" s="5" t="s">
        <v>35</v>
      </c>
      <c r="D2045" s="6">
        <v>72</v>
      </c>
      <c r="E2045">
        <f t="shared" si="124"/>
        <v>33</v>
      </c>
      <c r="F2045" s="6">
        <v>2.5</v>
      </c>
      <c r="G2045" t="str">
        <f t="shared" si="125"/>
        <v>Fresh From the Field</v>
      </c>
      <c r="H2045">
        <f t="shared" si="126"/>
        <v>180</v>
      </c>
      <c r="I2045">
        <f t="shared" si="127"/>
        <v>60</v>
      </c>
    </row>
    <row r="2046" spans="1:9" ht="15.75" x14ac:dyDescent="0.25">
      <c r="A2046" s="5" t="s">
        <v>321</v>
      </c>
      <c r="B2046" s="5" t="s">
        <v>46</v>
      </c>
      <c r="C2046" s="5" t="s">
        <v>47</v>
      </c>
      <c r="D2046" s="6">
        <v>85</v>
      </c>
      <c r="E2046">
        <f t="shared" si="124"/>
        <v>64</v>
      </c>
      <c r="F2046" s="6">
        <v>0.25</v>
      </c>
      <c r="G2046" t="str">
        <f t="shared" si="125"/>
        <v>Sprout &amp; Harvest Farm</v>
      </c>
      <c r="H2046">
        <f t="shared" si="126"/>
        <v>21.25</v>
      </c>
      <c r="I2046">
        <f t="shared" si="127"/>
        <v>-300</v>
      </c>
    </row>
    <row r="2047" spans="1:9" ht="15.75" x14ac:dyDescent="0.25">
      <c r="A2047" s="5" t="s">
        <v>321</v>
      </c>
      <c r="B2047" s="5" t="s">
        <v>77</v>
      </c>
      <c r="C2047" s="5" t="s">
        <v>78</v>
      </c>
      <c r="D2047" s="6">
        <v>73</v>
      </c>
      <c r="E2047">
        <f t="shared" si="124"/>
        <v>40</v>
      </c>
      <c r="F2047" s="6">
        <v>0.5</v>
      </c>
      <c r="G2047" t="str">
        <f t="shared" si="125"/>
        <v>Unknown</v>
      </c>
      <c r="H2047">
        <f t="shared" si="126"/>
        <v>36.5</v>
      </c>
      <c r="I2047">
        <f t="shared" si="127"/>
        <v>-100</v>
      </c>
    </row>
    <row r="2048" spans="1:9" ht="15.75" x14ac:dyDescent="0.25">
      <c r="A2048" s="5" t="s">
        <v>321</v>
      </c>
      <c r="B2048" s="5" t="s">
        <v>305</v>
      </c>
      <c r="C2048" s="5" t="s">
        <v>306</v>
      </c>
      <c r="D2048" s="6">
        <v>41</v>
      </c>
      <c r="E2048">
        <f t="shared" si="124"/>
        <v>40</v>
      </c>
      <c r="F2048" s="6">
        <v>1</v>
      </c>
      <c r="G2048" t="str">
        <f t="shared" si="125"/>
        <v>Unknown</v>
      </c>
      <c r="H2048">
        <f t="shared" si="126"/>
        <v>41</v>
      </c>
      <c r="I2048">
        <f t="shared" si="127"/>
        <v>0</v>
      </c>
    </row>
    <row r="2049" spans="1:9" ht="15.75" x14ac:dyDescent="0.25">
      <c r="A2049" s="5" t="s">
        <v>282</v>
      </c>
      <c r="B2049" s="5" t="s">
        <v>30</v>
      </c>
      <c r="C2049" s="5" t="s">
        <v>31</v>
      </c>
      <c r="D2049" s="6">
        <v>50</v>
      </c>
      <c r="E2049">
        <f t="shared" si="124"/>
        <v>34</v>
      </c>
      <c r="F2049" s="6">
        <v>0.5</v>
      </c>
      <c r="G2049" t="str">
        <f t="shared" si="125"/>
        <v>Unknown</v>
      </c>
      <c r="H2049">
        <f t="shared" si="126"/>
        <v>25</v>
      </c>
      <c r="I2049">
        <f t="shared" si="127"/>
        <v>-100</v>
      </c>
    </row>
    <row r="2050" spans="1:9" ht="15.75" x14ac:dyDescent="0.25">
      <c r="A2050" s="5" t="s">
        <v>282</v>
      </c>
      <c r="B2050" s="5" t="s">
        <v>110</v>
      </c>
      <c r="C2050" s="5" t="s">
        <v>33</v>
      </c>
      <c r="D2050" s="6">
        <v>80</v>
      </c>
      <c r="E2050">
        <f t="shared" si="124"/>
        <v>21</v>
      </c>
      <c r="F2050" s="6">
        <v>0.2</v>
      </c>
      <c r="G2050" t="str">
        <f t="shared" si="125"/>
        <v>Unknown</v>
      </c>
      <c r="H2050">
        <f t="shared" si="126"/>
        <v>16</v>
      </c>
      <c r="I2050">
        <f t="shared" si="127"/>
        <v>-400</v>
      </c>
    </row>
    <row r="2051" spans="1:9" ht="15.75" x14ac:dyDescent="0.25">
      <c r="A2051" s="5" t="s">
        <v>282</v>
      </c>
      <c r="B2051" s="5" t="s">
        <v>77</v>
      </c>
      <c r="C2051" s="5" t="s">
        <v>78</v>
      </c>
      <c r="D2051" s="6">
        <v>110</v>
      </c>
      <c r="E2051">
        <f t="shared" ref="E2051:E2114" si="128">IF(C2051="Orange",67,IF(C2051="Tomato",55,IF(C2051="Potato",30,IF(C2051="Pineapple",20,IF(C2051="Grapes",10,IF(C2051="Spinach",33,IF(C2051="Strawberry",90,IF(C2051="Cucumber",34,IF(C2051="Mango",21,IF(C2051="Watermelon",33,IF(C2051="Broccoli",30,IF(C2051="Kiwi",11,IF(C2051="Lemon",20,IF(C2051="Avocado",10,IF(C2051="Cauliflower",14,IF(C2051="Pear",64,IF(C2051="Blueberry",99,IF(C2051="Bell Pepper",65,40)))))))))))))))))
)</f>
        <v>40</v>
      </c>
      <c r="F2051" s="6">
        <v>1</v>
      </c>
      <c r="G2051" t="str">
        <f t="shared" ref="G2051:G2114" si="129">IF(C2051="Pear", "Sprout &amp; Harvest Farm",
IF(C2051="Pineapple", "Sun-Kissed Produce",
IF(C2051="Watermelon", "Fresh From the Field",
IF(C2051="Bell Pepper", "Valley's Bounty",
IF(C2051="Blueberry", "Vibrant Veggies",
IF(C2051="Grapes", "Root to Table Farms",
IF(C2051="Cauliflower", "Sprout &amp; Harvest Farm",
IF(C2051="Spinach", "Vibrant Veggies",
IF(C2051="Avocado", "Fresh From the Field",
IF(C2051="Strawberry", "Sun-Kissed Produce",
"Unknown"))))))))))</f>
        <v>Unknown</v>
      </c>
      <c r="H2051">
        <f t="shared" ref="H2051:H2114" si="130">D2051*F2051</f>
        <v>110</v>
      </c>
      <c r="I2051">
        <f t="shared" ref="I2051:I2114" si="131">((H2051-D2051)/H2051)*100</f>
        <v>0</v>
      </c>
    </row>
    <row r="2052" spans="1:9" ht="15.75" x14ac:dyDescent="0.25">
      <c r="A2052" s="5" t="s">
        <v>282</v>
      </c>
      <c r="B2052" s="5" t="s">
        <v>20</v>
      </c>
      <c r="C2052" s="5" t="s">
        <v>21</v>
      </c>
      <c r="D2052" s="6">
        <v>80</v>
      </c>
      <c r="E2052">
        <f t="shared" si="128"/>
        <v>30</v>
      </c>
      <c r="F2052" s="6">
        <v>1</v>
      </c>
      <c r="G2052" t="str">
        <f t="shared" si="129"/>
        <v>Unknown</v>
      </c>
      <c r="H2052">
        <f t="shared" si="130"/>
        <v>80</v>
      </c>
      <c r="I2052">
        <f t="shared" si="131"/>
        <v>0</v>
      </c>
    </row>
    <row r="2053" spans="1:9" ht="15.75" x14ac:dyDescent="0.25">
      <c r="A2053" s="5" t="s">
        <v>282</v>
      </c>
      <c r="B2053" s="5" t="s">
        <v>100</v>
      </c>
      <c r="C2053" s="5" t="s">
        <v>101</v>
      </c>
      <c r="D2053" s="6">
        <v>40</v>
      </c>
      <c r="E2053">
        <f t="shared" si="128"/>
        <v>40</v>
      </c>
      <c r="F2053" s="6">
        <v>5</v>
      </c>
      <c r="G2053" t="str">
        <f t="shared" si="129"/>
        <v>Unknown</v>
      </c>
      <c r="H2053">
        <f t="shared" si="130"/>
        <v>200</v>
      </c>
      <c r="I2053">
        <f t="shared" si="131"/>
        <v>80</v>
      </c>
    </row>
    <row r="2054" spans="1:9" ht="15.75" x14ac:dyDescent="0.25">
      <c r="A2054" s="5" t="s">
        <v>282</v>
      </c>
      <c r="B2054" s="5" t="s">
        <v>61</v>
      </c>
      <c r="C2054" s="5" t="s">
        <v>62</v>
      </c>
      <c r="D2054" s="6">
        <v>90</v>
      </c>
      <c r="E2054">
        <f t="shared" si="128"/>
        <v>40</v>
      </c>
      <c r="F2054" s="6">
        <v>1</v>
      </c>
      <c r="G2054" t="str">
        <f t="shared" si="129"/>
        <v>Unknown</v>
      </c>
      <c r="H2054">
        <f t="shared" si="130"/>
        <v>90</v>
      </c>
      <c r="I2054">
        <f t="shared" si="131"/>
        <v>0</v>
      </c>
    </row>
    <row r="2055" spans="1:9" ht="15.75" x14ac:dyDescent="0.25">
      <c r="A2055" s="5" t="s">
        <v>282</v>
      </c>
      <c r="B2055" s="5" t="s">
        <v>52</v>
      </c>
      <c r="C2055" s="5" t="s">
        <v>53</v>
      </c>
      <c r="D2055" s="6">
        <v>40</v>
      </c>
      <c r="E2055">
        <f t="shared" si="128"/>
        <v>40</v>
      </c>
      <c r="F2055" s="6">
        <v>1</v>
      </c>
      <c r="G2055" t="str">
        <f t="shared" si="129"/>
        <v>Unknown</v>
      </c>
      <c r="H2055">
        <f t="shared" si="130"/>
        <v>40</v>
      </c>
      <c r="I2055">
        <f t="shared" si="131"/>
        <v>0</v>
      </c>
    </row>
    <row r="2056" spans="1:9" ht="15.75" x14ac:dyDescent="0.25">
      <c r="A2056" s="5" t="s">
        <v>282</v>
      </c>
      <c r="B2056" s="5" t="s">
        <v>50</v>
      </c>
      <c r="C2056" s="5" t="s">
        <v>51</v>
      </c>
      <c r="D2056" s="6">
        <v>76</v>
      </c>
      <c r="E2056">
        <f t="shared" si="128"/>
        <v>65</v>
      </c>
      <c r="F2056" s="6">
        <v>2</v>
      </c>
      <c r="G2056" t="str">
        <f t="shared" si="129"/>
        <v>Valley's Bounty</v>
      </c>
      <c r="H2056">
        <f t="shared" si="130"/>
        <v>152</v>
      </c>
      <c r="I2056">
        <f t="shared" si="131"/>
        <v>50</v>
      </c>
    </row>
    <row r="2057" spans="1:9" ht="15.75" x14ac:dyDescent="0.25">
      <c r="A2057" s="5" t="s">
        <v>282</v>
      </c>
      <c r="B2057" s="5" t="s">
        <v>95</v>
      </c>
      <c r="C2057" s="5" t="s">
        <v>96</v>
      </c>
      <c r="D2057" s="6">
        <v>43</v>
      </c>
      <c r="E2057">
        <f t="shared" si="128"/>
        <v>40</v>
      </c>
      <c r="F2057" s="6">
        <v>5</v>
      </c>
      <c r="G2057" t="str">
        <f t="shared" si="129"/>
        <v>Unknown</v>
      </c>
      <c r="H2057">
        <f t="shared" si="130"/>
        <v>215</v>
      </c>
      <c r="I2057">
        <f t="shared" si="131"/>
        <v>80</v>
      </c>
    </row>
    <row r="2058" spans="1:9" ht="15.75" x14ac:dyDescent="0.25">
      <c r="A2058" s="5" t="s">
        <v>282</v>
      </c>
      <c r="B2058" s="5" t="s">
        <v>162</v>
      </c>
      <c r="C2058" s="5" t="s">
        <v>163</v>
      </c>
      <c r="D2058" s="6">
        <v>50</v>
      </c>
      <c r="E2058">
        <f t="shared" si="128"/>
        <v>40</v>
      </c>
      <c r="F2058" s="6">
        <v>3</v>
      </c>
      <c r="G2058" t="str">
        <f t="shared" si="129"/>
        <v>Unknown</v>
      </c>
      <c r="H2058">
        <f t="shared" si="130"/>
        <v>150</v>
      </c>
      <c r="I2058">
        <f t="shared" si="131"/>
        <v>66.666666666666657</v>
      </c>
    </row>
    <row r="2059" spans="1:9" ht="15.75" x14ac:dyDescent="0.25">
      <c r="A2059" s="5" t="s">
        <v>282</v>
      </c>
      <c r="B2059" s="5" t="s">
        <v>65</v>
      </c>
      <c r="C2059" s="5" t="s">
        <v>66</v>
      </c>
      <c r="D2059" s="6">
        <v>264</v>
      </c>
      <c r="E2059">
        <f t="shared" si="128"/>
        <v>40</v>
      </c>
      <c r="F2059" s="6">
        <v>1</v>
      </c>
      <c r="G2059" t="str">
        <f t="shared" si="129"/>
        <v>Unknown</v>
      </c>
      <c r="H2059">
        <f t="shared" si="130"/>
        <v>264</v>
      </c>
      <c r="I2059">
        <f t="shared" si="131"/>
        <v>0</v>
      </c>
    </row>
    <row r="2060" spans="1:9" ht="15.75" x14ac:dyDescent="0.25">
      <c r="A2060" s="5" t="s">
        <v>282</v>
      </c>
      <c r="B2060" s="5" t="s">
        <v>300</v>
      </c>
      <c r="C2060" s="5" t="s">
        <v>301</v>
      </c>
      <c r="D2060" s="6">
        <v>120</v>
      </c>
      <c r="E2060">
        <f t="shared" si="128"/>
        <v>40</v>
      </c>
      <c r="F2060" s="6">
        <v>0.5</v>
      </c>
      <c r="G2060" t="str">
        <f t="shared" si="129"/>
        <v>Unknown</v>
      </c>
      <c r="H2060">
        <f t="shared" si="130"/>
        <v>60</v>
      </c>
      <c r="I2060">
        <f t="shared" si="131"/>
        <v>-100</v>
      </c>
    </row>
    <row r="2061" spans="1:9" ht="15.75" x14ac:dyDescent="0.25">
      <c r="A2061" s="5" t="s">
        <v>282</v>
      </c>
      <c r="B2061" s="5" t="s">
        <v>322</v>
      </c>
      <c r="C2061" s="5" t="s">
        <v>323</v>
      </c>
      <c r="D2061" s="6">
        <v>335</v>
      </c>
      <c r="E2061">
        <f t="shared" si="128"/>
        <v>40</v>
      </c>
      <c r="F2061" s="6">
        <v>2</v>
      </c>
      <c r="G2061" t="str">
        <f t="shared" si="129"/>
        <v>Unknown</v>
      </c>
      <c r="H2061">
        <f t="shared" si="130"/>
        <v>670</v>
      </c>
      <c r="I2061">
        <f t="shared" si="131"/>
        <v>50</v>
      </c>
    </row>
    <row r="2062" spans="1:9" ht="15.75" x14ac:dyDescent="0.25">
      <c r="A2062" s="5" t="s">
        <v>277</v>
      </c>
      <c r="B2062" s="5" t="s">
        <v>38</v>
      </c>
      <c r="C2062" s="5" t="s">
        <v>39</v>
      </c>
      <c r="D2062" s="6">
        <v>22.9</v>
      </c>
      <c r="E2062">
        <f t="shared" si="128"/>
        <v>11</v>
      </c>
      <c r="F2062" s="6">
        <v>5</v>
      </c>
      <c r="G2062" t="str">
        <f t="shared" si="129"/>
        <v>Unknown</v>
      </c>
      <c r="H2062">
        <f t="shared" si="130"/>
        <v>114.5</v>
      </c>
      <c r="I2062">
        <f t="shared" si="131"/>
        <v>80</v>
      </c>
    </row>
    <row r="2063" spans="1:9" ht="15.75" x14ac:dyDescent="0.25">
      <c r="A2063" s="5" t="s">
        <v>277</v>
      </c>
      <c r="B2063" s="5" t="s">
        <v>42</v>
      </c>
      <c r="C2063" s="5" t="s">
        <v>43</v>
      </c>
      <c r="D2063" s="6">
        <v>30.5</v>
      </c>
      <c r="E2063">
        <f t="shared" si="128"/>
        <v>10</v>
      </c>
      <c r="F2063" s="6">
        <v>5</v>
      </c>
      <c r="G2063" t="str">
        <f t="shared" si="129"/>
        <v>Fresh From the Field</v>
      </c>
      <c r="H2063">
        <f t="shared" si="130"/>
        <v>152.5</v>
      </c>
      <c r="I2063">
        <f t="shared" si="131"/>
        <v>80</v>
      </c>
    </row>
    <row r="2064" spans="1:9" ht="15.75" x14ac:dyDescent="0.25">
      <c r="A2064" s="5" t="s">
        <v>277</v>
      </c>
      <c r="B2064" s="5" t="s">
        <v>68</v>
      </c>
      <c r="C2064" s="5" t="s">
        <v>69</v>
      </c>
      <c r="D2064" s="6">
        <v>40</v>
      </c>
      <c r="E2064">
        <f t="shared" si="128"/>
        <v>40</v>
      </c>
      <c r="F2064" s="6">
        <v>8</v>
      </c>
      <c r="G2064" t="str">
        <f t="shared" si="129"/>
        <v>Unknown</v>
      </c>
      <c r="H2064">
        <f t="shared" si="130"/>
        <v>320</v>
      </c>
      <c r="I2064">
        <f t="shared" si="131"/>
        <v>87.5</v>
      </c>
    </row>
    <row r="2065" spans="1:9" ht="15.75" x14ac:dyDescent="0.25">
      <c r="A2065" s="5" t="s">
        <v>277</v>
      </c>
      <c r="B2065" s="5" t="s">
        <v>24</v>
      </c>
      <c r="C2065" s="5" t="s">
        <v>25</v>
      </c>
      <c r="D2065" s="6">
        <v>28</v>
      </c>
      <c r="E2065">
        <f t="shared" si="128"/>
        <v>10</v>
      </c>
      <c r="F2065" s="6">
        <v>1</v>
      </c>
      <c r="G2065" t="str">
        <f t="shared" si="129"/>
        <v>Root to Table Farms</v>
      </c>
      <c r="H2065">
        <f t="shared" si="130"/>
        <v>28</v>
      </c>
      <c r="I2065">
        <f t="shared" si="131"/>
        <v>0</v>
      </c>
    </row>
    <row r="2066" spans="1:9" ht="15.75" x14ac:dyDescent="0.25">
      <c r="A2066" s="5" t="s">
        <v>277</v>
      </c>
      <c r="B2066" s="5" t="s">
        <v>18</v>
      </c>
      <c r="C2066" s="5" t="s">
        <v>19</v>
      </c>
      <c r="D2066" s="6">
        <v>80</v>
      </c>
      <c r="E2066">
        <f t="shared" si="128"/>
        <v>55</v>
      </c>
      <c r="F2066" s="6">
        <v>0.5</v>
      </c>
      <c r="G2066" t="str">
        <f t="shared" si="129"/>
        <v>Unknown</v>
      </c>
      <c r="H2066">
        <f t="shared" si="130"/>
        <v>40</v>
      </c>
      <c r="I2066">
        <f t="shared" si="131"/>
        <v>-100</v>
      </c>
    </row>
    <row r="2067" spans="1:9" ht="15.75" x14ac:dyDescent="0.25">
      <c r="A2067" s="5" t="s">
        <v>277</v>
      </c>
      <c r="B2067" s="5" t="s">
        <v>32</v>
      </c>
      <c r="C2067" s="5" t="s">
        <v>33</v>
      </c>
      <c r="D2067" s="6">
        <v>75</v>
      </c>
      <c r="E2067">
        <f t="shared" si="128"/>
        <v>21</v>
      </c>
      <c r="F2067" s="6">
        <v>0.5</v>
      </c>
      <c r="G2067" t="str">
        <f t="shared" si="129"/>
        <v>Unknown</v>
      </c>
      <c r="H2067">
        <f t="shared" si="130"/>
        <v>37.5</v>
      </c>
      <c r="I2067">
        <f t="shared" si="131"/>
        <v>-100</v>
      </c>
    </row>
    <row r="2068" spans="1:9" ht="15.75" x14ac:dyDescent="0.25">
      <c r="A2068" s="5" t="s">
        <v>277</v>
      </c>
      <c r="B2068" s="5" t="s">
        <v>164</v>
      </c>
      <c r="C2068" s="5" t="s">
        <v>165</v>
      </c>
      <c r="D2068" s="6">
        <v>78</v>
      </c>
      <c r="E2068">
        <f t="shared" si="128"/>
        <v>40</v>
      </c>
      <c r="F2068" s="6">
        <v>0.5</v>
      </c>
      <c r="G2068" t="str">
        <f t="shared" si="129"/>
        <v>Unknown</v>
      </c>
      <c r="H2068">
        <f t="shared" si="130"/>
        <v>39</v>
      </c>
      <c r="I2068">
        <f t="shared" si="131"/>
        <v>-100</v>
      </c>
    </row>
    <row r="2069" spans="1:9" ht="15.75" x14ac:dyDescent="0.25">
      <c r="A2069" s="5" t="s">
        <v>277</v>
      </c>
      <c r="B2069" s="5" t="s">
        <v>34</v>
      </c>
      <c r="C2069" s="5" t="s">
        <v>35</v>
      </c>
      <c r="D2069" s="6">
        <v>62</v>
      </c>
      <c r="E2069">
        <f t="shared" si="128"/>
        <v>33</v>
      </c>
      <c r="F2069" s="6">
        <v>0.7</v>
      </c>
      <c r="G2069" t="str">
        <f t="shared" si="129"/>
        <v>Fresh From the Field</v>
      </c>
      <c r="H2069">
        <f t="shared" si="130"/>
        <v>43.4</v>
      </c>
      <c r="I2069">
        <f t="shared" si="131"/>
        <v>-42.857142857142861</v>
      </c>
    </row>
    <row r="2070" spans="1:9" ht="15.75" x14ac:dyDescent="0.25">
      <c r="A2070" s="5" t="s">
        <v>277</v>
      </c>
      <c r="B2070" s="5" t="s">
        <v>256</v>
      </c>
      <c r="C2070" s="5" t="s">
        <v>257</v>
      </c>
      <c r="D2070" s="6">
        <v>80</v>
      </c>
      <c r="E2070">
        <f t="shared" si="128"/>
        <v>40</v>
      </c>
      <c r="F2070" s="6">
        <v>0.5</v>
      </c>
      <c r="G2070" t="str">
        <f t="shared" si="129"/>
        <v>Unknown</v>
      </c>
      <c r="H2070">
        <f t="shared" si="130"/>
        <v>40</v>
      </c>
      <c r="I2070">
        <f t="shared" si="131"/>
        <v>-100</v>
      </c>
    </row>
    <row r="2071" spans="1:9" ht="15.75" x14ac:dyDescent="0.25">
      <c r="A2071" s="5" t="s">
        <v>277</v>
      </c>
      <c r="B2071" s="5" t="s">
        <v>14</v>
      </c>
      <c r="C2071" s="5" t="s">
        <v>15</v>
      </c>
      <c r="D2071" s="6">
        <v>112</v>
      </c>
      <c r="E2071">
        <f t="shared" si="128"/>
        <v>40</v>
      </c>
      <c r="F2071" s="6">
        <v>0.5</v>
      </c>
      <c r="G2071" t="str">
        <f t="shared" si="129"/>
        <v>Unknown</v>
      </c>
      <c r="H2071">
        <f t="shared" si="130"/>
        <v>56</v>
      </c>
      <c r="I2071">
        <f t="shared" si="131"/>
        <v>-100</v>
      </c>
    </row>
    <row r="2072" spans="1:9" ht="15.75" x14ac:dyDescent="0.25">
      <c r="A2072" s="5" t="s">
        <v>277</v>
      </c>
      <c r="B2072" s="5" t="s">
        <v>16</v>
      </c>
      <c r="C2072" s="5" t="s">
        <v>17</v>
      </c>
      <c r="D2072" s="6">
        <v>112</v>
      </c>
      <c r="E2072">
        <f t="shared" si="128"/>
        <v>67</v>
      </c>
      <c r="F2072" s="6">
        <v>0.5</v>
      </c>
      <c r="G2072" t="str">
        <f t="shared" si="129"/>
        <v>Unknown</v>
      </c>
      <c r="H2072">
        <f t="shared" si="130"/>
        <v>56</v>
      </c>
      <c r="I2072">
        <f t="shared" si="131"/>
        <v>-100</v>
      </c>
    </row>
    <row r="2073" spans="1:9" ht="15.75" x14ac:dyDescent="0.25">
      <c r="A2073" s="5" t="s">
        <v>277</v>
      </c>
      <c r="B2073" s="5" t="s">
        <v>140</v>
      </c>
      <c r="C2073" s="5" t="s">
        <v>141</v>
      </c>
      <c r="D2073" s="6">
        <v>49</v>
      </c>
      <c r="E2073">
        <f t="shared" si="128"/>
        <v>40</v>
      </c>
      <c r="F2073" s="6">
        <v>1</v>
      </c>
      <c r="G2073" t="str">
        <f t="shared" si="129"/>
        <v>Unknown</v>
      </c>
      <c r="H2073">
        <f t="shared" si="130"/>
        <v>49</v>
      </c>
      <c r="I2073">
        <f t="shared" si="131"/>
        <v>0</v>
      </c>
    </row>
    <row r="2074" spans="1:9" ht="15.75" x14ac:dyDescent="0.25">
      <c r="A2074" s="5" t="s">
        <v>277</v>
      </c>
      <c r="B2074" s="5" t="s">
        <v>79</v>
      </c>
      <c r="C2074" s="5" t="s">
        <v>80</v>
      </c>
      <c r="D2074" s="6">
        <v>104</v>
      </c>
      <c r="E2074">
        <f t="shared" si="128"/>
        <v>40</v>
      </c>
      <c r="F2074" s="6">
        <v>0.5</v>
      </c>
      <c r="G2074" t="str">
        <f t="shared" si="129"/>
        <v>Unknown</v>
      </c>
      <c r="H2074">
        <f t="shared" si="130"/>
        <v>52</v>
      </c>
      <c r="I2074">
        <f t="shared" si="131"/>
        <v>-100</v>
      </c>
    </row>
    <row r="2075" spans="1:9" ht="15.75" x14ac:dyDescent="0.25">
      <c r="A2075" s="5" t="s">
        <v>277</v>
      </c>
      <c r="B2075" s="5" t="s">
        <v>12</v>
      </c>
      <c r="C2075" s="5" t="s">
        <v>13</v>
      </c>
      <c r="D2075" s="6">
        <v>79</v>
      </c>
      <c r="E2075">
        <f t="shared" si="128"/>
        <v>40</v>
      </c>
      <c r="F2075" s="6">
        <v>4</v>
      </c>
      <c r="G2075" t="str">
        <f t="shared" si="129"/>
        <v>Unknown</v>
      </c>
      <c r="H2075">
        <f t="shared" si="130"/>
        <v>316</v>
      </c>
      <c r="I2075">
        <f t="shared" si="131"/>
        <v>75</v>
      </c>
    </row>
    <row r="2076" spans="1:9" ht="15.75" x14ac:dyDescent="0.25">
      <c r="A2076" s="5" t="s">
        <v>277</v>
      </c>
      <c r="B2076" s="5" t="s">
        <v>46</v>
      </c>
      <c r="C2076" s="5" t="s">
        <v>47</v>
      </c>
      <c r="D2076" s="6">
        <v>81</v>
      </c>
      <c r="E2076">
        <f t="shared" si="128"/>
        <v>64</v>
      </c>
      <c r="F2076" s="6">
        <v>0.5</v>
      </c>
      <c r="G2076" t="str">
        <f t="shared" si="129"/>
        <v>Sprout &amp; Harvest Farm</v>
      </c>
      <c r="H2076">
        <f t="shared" si="130"/>
        <v>40.5</v>
      </c>
      <c r="I2076">
        <f t="shared" si="131"/>
        <v>-100</v>
      </c>
    </row>
    <row r="2077" spans="1:9" ht="15.75" x14ac:dyDescent="0.25">
      <c r="A2077" s="5" t="s">
        <v>277</v>
      </c>
      <c r="B2077" s="5" t="s">
        <v>85</v>
      </c>
      <c r="C2077" s="5" t="s">
        <v>86</v>
      </c>
      <c r="D2077" s="6">
        <v>545</v>
      </c>
      <c r="E2077">
        <f t="shared" si="128"/>
        <v>40</v>
      </c>
      <c r="F2077" s="6">
        <v>1</v>
      </c>
      <c r="G2077" t="str">
        <f t="shared" si="129"/>
        <v>Unknown</v>
      </c>
      <c r="H2077">
        <f t="shared" si="130"/>
        <v>545</v>
      </c>
      <c r="I2077">
        <f t="shared" si="131"/>
        <v>0</v>
      </c>
    </row>
    <row r="2078" spans="1:9" ht="15.75" x14ac:dyDescent="0.25">
      <c r="A2078" s="5" t="s">
        <v>277</v>
      </c>
      <c r="B2078" s="5" t="s">
        <v>107</v>
      </c>
      <c r="C2078" s="5" t="s">
        <v>108</v>
      </c>
      <c r="D2078" s="6">
        <v>19.5</v>
      </c>
      <c r="E2078">
        <f t="shared" si="128"/>
        <v>40</v>
      </c>
      <c r="F2078" s="6">
        <v>4</v>
      </c>
      <c r="G2078" t="str">
        <f t="shared" si="129"/>
        <v>Unknown</v>
      </c>
      <c r="H2078">
        <f t="shared" si="130"/>
        <v>78</v>
      </c>
      <c r="I2078">
        <f t="shared" si="131"/>
        <v>75</v>
      </c>
    </row>
    <row r="2079" spans="1:9" ht="15.75" x14ac:dyDescent="0.25">
      <c r="A2079" s="5" t="s">
        <v>277</v>
      </c>
      <c r="B2079" s="5" t="s">
        <v>52</v>
      </c>
      <c r="C2079" s="5" t="s">
        <v>53</v>
      </c>
      <c r="D2079" s="6">
        <v>32</v>
      </c>
      <c r="E2079">
        <f t="shared" si="128"/>
        <v>40</v>
      </c>
      <c r="F2079" s="6">
        <v>4</v>
      </c>
      <c r="G2079" t="str">
        <f t="shared" si="129"/>
        <v>Unknown</v>
      </c>
      <c r="H2079">
        <f t="shared" si="130"/>
        <v>128</v>
      </c>
      <c r="I2079">
        <f t="shared" si="131"/>
        <v>75</v>
      </c>
    </row>
    <row r="2080" spans="1:9" ht="15.75" x14ac:dyDescent="0.25">
      <c r="A2080" s="5" t="s">
        <v>277</v>
      </c>
      <c r="B2080" s="5" t="s">
        <v>105</v>
      </c>
      <c r="C2080" s="5" t="s">
        <v>106</v>
      </c>
      <c r="D2080" s="6">
        <v>37</v>
      </c>
      <c r="E2080">
        <f t="shared" si="128"/>
        <v>40</v>
      </c>
      <c r="F2080" s="6">
        <v>0.3</v>
      </c>
      <c r="G2080" t="str">
        <f t="shared" si="129"/>
        <v>Unknown</v>
      </c>
      <c r="H2080">
        <f t="shared" si="130"/>
        <v>11.1</v>
      </c>
      <c r="I2080">
        <f t="shared" si="131"/>
        <v>-233.33333333333334</v>
      </c>
    </row>
    <row r="2081" spans="1:9" ht="15.75" x14ac:dyDescent="0.25">
      <c r="A2081" s="5" t="s">
        <v>277</v>
      </c>
      <c r="B2081" s="5" t="s">
        <v>36</v>
      </c>
      <c r="C2081" s="5" t="s">
        <v>37</v>
      </c>
      <c r="D2081" s="6">
        <v>33</v>
      </c>
      <c r="E2081">
        <f t="shared" si="128"/>
        <v>30</v>
      </c>
      <c r="F2081" s="6">
        <v>7</v>
      </c>
      <c r="G2081" t="str">
        <f t="shared" si="129"/>
        <v>Unknown</v>
      </c>
      <c r="H2081">
        <f t="shared" si="130"/>
        <v>231</v>
      </c>
      <c r="I2081">
        <f t="shared" si="131"/>
        <v>85.714285714285708</v>
      </c>
    </row>
    <row r="2082" spans="1:9" ht="15.75" x14ac:dyDescent="0.25">
      <c r="A2082" s="5" t="s">
        <v>324</v>
      </c>
      <c r="B2082" s="5" t="s">
        <v>14</v>
      </c>
      <c r="C2082" s="5" t="s">
        <v>15</v>
      </c>
      <c r="D2082" s="6">
        <v>112</v>
      </c>
      <c r="E2082">
        <f t="shared" si="128"/>
        <v>40</v>
      </c>
      <c r="F2082" s="6">
        <v>0.5</v>
      </c>
      <c r="G2082" t="str">
        <f t="shared" si="129"/>
        <v>Unknown</v>
      </c>
      <c r="H2082">
        <f t="shared" si="130"/>
        <v>56</v>
      </c>
      <c r="I2082">
        <f t="shared" si="131"/>
        <v>-100</v>
      </c>
    </row>
    <row r="2083" spans="1:9" ht="15.75" x14ac:dyDescent="0.25">
      <c r="A2083" s="5" t="s">
        <v>324</v>
      </c>
      <c r="B2083" s="5" t="s">
        <v>249</v>
      </c>
      <c r="C2083" s="5" t="s">
        <v>250</v>
      </c>
      <c r="D2083" s="6">
        <v>30</v>
      </c>
      <c r="E2083">
        <f t="shared" si="128"/>
        <v>40</v>
      </c>
      <c r="F2083" s="6">
        <v>1</v>
      </c>
      <c r="G2083" t="str">
        <f t="shared" si="129"/>
        <v>Unknown</v>
      </c>
      <c r="H2083">
        <f t="shared" si="130"/>
        <v>30</v>
      </c>
      <c r="I2083">
        <f t="shared" si="131"/>
        <v>0</v>
      </c>
    </row>
    <row r="2084" spans="1:9" ht="15.75" x14ac:dyDescent="0.25">
      <c r="A2084" s="5" t="s">
        <v>324</v>
      </c>
      <c r="B2084" s="5" t="s">
        <v>36</v>
      </c>
      <c r="C2084" s="5" t="s">
        <v>37</v>
      </c>
      <c r="D2084" s="6">
        <v>33</v>
      </c>
      <c r="E2084">
        <f t="shared" si="128"/>
        <v>30</v>
      </c>
      <c r="F2084" s="6">
        <v>1</v>
      </c>
      <c r="G2084" t="str">
        <f t="shared" si="129"/>
        <v>Unknown</v>
      </c>
      <c r="H2084">
        <f t="shared" si="130"/>
        <v>33</v>
      </c>
      <c r="I2084">
        <f t="shared" si="131"/>
        <v>0</v>
      </c>
    </row>
    <row r="2085" spans="1:9" ht="15.75" x14ac:dyDescent="0.25">
      <c r="A2085" s="5" t="s">
        <v>324</v>
      </c>
      <c r="B2085" s="5" t="s">
        <v>68</v>
      </c>
      <c r="C2085" s="5" t="s">
        <v>69</v>
      </c>
      <c r="D2085" s="6">
        <v>40</v>
      </c>
      <c r="E2085">
        <f t="shared" si="128"/>
        <v>40</v>
      </c>
      <c r="F2085" s="6">
        <v>7</v>
      </c>
      <c r="G2085" t="str">
        <f t="shared" si="129"/>
        <v>Unknown</v>
      </c>
      <c r="H2085">
        <f t="shared" si="130"/>
        <v>280</v>
      </c>
      <c r="I2085">
        <f t="shared" si="131"/>
        <v>85.714285714285708</v>
      </c>
    </row>
    <row r="2086" spans="1:9" ht="15.75" x14ac:dyDescent="0.25">
      <c r="A2086" s="5" t="s">
        <v>324</v>
      </c>
      <c r="B2086" s="5" t="s">
        <v>16</v>
      </c>
      <c r="C2086" s="5" t="s">
        <v>17</v>
      </c>
      <c r="D2086" s="6">
        <v>112</v>
      </c>
      <c r="E2086">
        <f t="shared" si="128"/>
        <v>67</v>
      </c>
      <c r="F2086" s="6">
        <v>0.5</v>
      </c>
      <c r="G2086" t="str">
        <f t="shared" si="129"/>
        <v>Unknown</v>
      </c>
      <c r="H2086">
        <f t="shared" si="130"/>
        <v>56</v>
      </c>
      <c r="I2086">
        <f t="shared" si="131"/>
        <v>-100</v>
      </c>
    </row>
    <row r="2087" spans="1:9" ht="15.75" x14ac:dyDescent="0.25">
      <c r="A2087" s="5" t="s">
        <v>324</v>
      </c>
      <c r="B2087" s="5" t="s">
        <v>140</v>
      </c>
      <c r="C2087" s="5" t="s">
        <v>141</v>
      </c>
      <c r="D2087" s="6">
        <v>49</v>
      </c>
      <c r="E2087">
        <f t="shared" si="128"/>
        <v>40</v>
      </c>
      <c r="F2087" s="6">
        <v>1</v>
      </c>
      <c r="G2087" t="str">
        <f t="shared" si="129"/>
        <v>Unknown</v>
      </c>
      <c r="H2087">
        <f t="shared" si="130"/>
        <v>49</v>
      </c>
      <c r="I2087">
        <f t="shared" si="131"/>
        <v>0</v>
      </c>
    </row>
    <row r="2088" spans="1:9" ht="15.75" x14ac:dyDescent="0.25">
      <c r="A2088" s="5" t="s">
        <v>324</v>
      </c>
      <c r="B2088" s="5" t="s">
        <v>42</v>
      </c>
      <c r="C2088" s="5" t="s">
        <v>43</v>
      </c>
      <c r="D2088" s="6">
        <v>30.5</v>
      </c>
      <c r="E2088">
        <f t="shared" si="128"/>
        <v>10</v>
      </c>
      <c r="F2088" s="6">
        <v>5</v>
      </c>
      <c r="G2088" t="str">
        <f t="shared" si="129"/>
        <v>Fresh From the Field</v>
      </c>
      <c r="H2088">
        <f t="shared" si="130"/>
        <v>152.5</v>
      </c>
      <c r="I2088">
        <f t="shared" si="131"/>
        <v>80</v>
      </c>
    </row>
    <row r="2089" spans="1:9" ht="15.75" x14ac:dyDescent="0.25">
      <c r="A2089" s="5" t="s">
        <v>324</v>
      </c>
      <c r="B2089" s="5" t="s">
        <v>77</v>
      </c>
      <c r="C2089" s="5" t="s">
        <v>78</v>
      </c>
      <c r="D2089" s="6">
        <v>70</v>
      </c>
      <c r="E2089">
        <f t="shared" si="128"/>
        <v>40</v>
      </c>
      <c r="F2089" s="6">
        <v>0.5</v>
      </c>
      <c r="G2089" t="str">
        <f t="shared" si="129"/>
        <v>Unknown</v>
      </c>
      <c r="H2089">
        <f t="shared" si="130"/>
        <v>35</v>
      </c>
      <c r="I2089">
        <f t="shared" si="131"/>
        <v>-100</v>
      </c>
    </row>
    <row r="2090" spans="1:9" ht="15.75" x14ac:dyDescent="0.25">
      <c r="A2090" s="5" t="s">
        <v>324</v>
      </c>
      <c r="B2090" s="5" t="s">
        <v>74</v>
      </c>
      <c r="C2090" s="5" t="s">
        <v>75</v>
      </c>
      <c r="D2090" s="6">
        <v>16</v>
      </c>
      <c r="E2090">
        <f t="shared" si="128"/>
        <v>40</v>
      </c>
      <c r="F2090" s="6">
        <v>4</v>
      </c>
      <c r="G2090" t="str">
        <f t="shared" si="129"/>
        <v>Unknown</v>
      </c>
      <c r="H2090">
        <f t="shared" si="130"/>
        <v>64</v>
      </c>
      <c r="I2090">
        <f t="shared" si="131"/>
        <v>75</v>
      </c>
    </row>
    <row r="2091" spans="1:9" ht="15.75" x14ac:dyDescent="0.25">
      <c r="A2091" s="5" t="s">
        <v>324</v>
      </c>
      <c r="B2091" s="5" t="s">
        <v>18</v>
      </c>
      <c r="C2091" s="5" t="s">
        <v>19</v>
      </c>
      <c r="D2091" s="6">
        <v>80</v>
      </c>
      <c r="E2091">
        <f t="shared" si="128"/>
        <v>55</v>
      </c>
      <c r="F2091" s="6">
        <v>1</v>
      </c>
      <c r="G2091" t="str">
        <f t="shared" si="129"/>
        <v>Unknown</v>
      </c>
      <c r="H2091">
        <f t="shared" si="130"/>
        <v>80</v>
      </c>
      <c r="I2091">
        <f t="shared" si="131"/>
        <v>0</v>
      </c>
    </row>
    <row r="2092" spans="1:9" ht="15.75" x14ac:dyDescent="0.25">
      <c r="A2092" s="5" t="s">
        <v>324</v>
      </c>
      <c r="B2092" s="5" t="s">
        <v>34</v>
      </c>
      <c r="C2092" s="5" t="s">
        <v>35</v>
      </c>
      <c r="D2092" s="6">
        <v>62</v>
      </c>
      <c r="E2092">
        <f t="shared" si="128"/>
        <v>33</v>
      </c>
      <c r="F2092" s="6">
        <v>1</v>
      </c>
      <c r="G2092" t="str">
        <f t="shared" si="129"/>
        <v>Fresh From the Field</v>
      </c>
      <c r="H2092">
        <f t="shared" si="130"/>
        <v>62</v>
      </c>
      <c r="I2092">
        <f t="shared" si="131"/>
        <v>0</v>
      </c>
    </row>
    <row r="2093" spans="1:9" ht="15.75" x14ac:dyDescent="0.25">
      <c r="A2093" s="5" t="s">
        <v>324</v>
      </c>
      <c r="B2093" s="5" t="s">
        <v>256</v>
      </c>
      <c r="C2093" s="5" t="s">
        <v>257</v>
      </c>
      <c r="D2093" s="6">
        <v>80</v>
      </c>
      <c r="E2093">
        <f t="shared" si="128"/>
        <v>40</v>
      </c>
      <c r="F2093" s="6">
        <v>1</v>
      </c>
      <c r="G2093" t="str">
        <f t="shared" si="129"/>
        <v>Unknown</v>
      </c>
      <c r="H2093">
        <f t="shared" si="130"/>
        <v>80</v>
      </c>
      <c r="I2093">
        <f t="shared" si="131"/>
        <v>0</v>
      </c>
    </row>
    <row r="2094" spans="1:9" ht="15.75" x14ac:dyDescent="0.25">
      <c r="A2094" s="5" t="s">
        <v>324</v>
      </c>
      <c r="B2094" s="5" t="s">
        <v>132</v>
      </c>
      <c r="C2094" s="5" t="s">
        <v>133</v>
      </c>
      <c r="D2094" s="6">
        <v>95</v>
      </c>
      <c r="E2094">
        <f t="shared" si="128"/>
        <v>40</v>
      </c>
      <c r="F2094" s="6">
        <v>0.5</v>
      </c>
      <c r="G2094" t="str">
        <f t="shared" si="129"/>
        <v>Unknown</v>
      </c>
      <c r="H2094">
        <f t="shared" si="130"/>
        <v>47.5</v>
      </c>
      <c r="I2094">
        <f t="shared" si="131"/>
        <v>-100</v>
      </c>
    </row>
    <row r="2095" spans="1:9" ht="15.75" x14ac:dyDescent="0.25">
      <c r="A2095" s="5" t="s">
        <v>324</v>
      </c>
      <c r="B2095" s="5" t="s">
        <v>32</v>
      </c>
      <c r="C2095" s="5" t="s">
        <v>33</v>
      </c>
      <c r="D2095" s="6">
        <v>75</v>
      </c>
      <c r="E2095">
        <f t="shared" si="128"/>
        <v>21</v>
      </c>
      <c r="F2095" s="6">
        <v>0.5</v>
      </c>
      <c r="G2095" t="str">
        <f t="shared" si="129"/>
        <v>Unknown</v>
      </c>
      <c r="H2095">
        <f t="shared" si="130"/>
        <v>37.5</v>
      </c>
      <c r="I2095">
        <f t="shared" si="131"/>
        <v>-100</v>
      </c>
    </row>
    <row r="2096" spans="1:9" ht="15.75" x14ac:dyDescent="0.25">
      <c r="A2096" s="5" t="s">
        <v>324</v>
      </c>
      <c r="B2096" s="5" t="s">
        <v>164</v>
      </c>
      <c r="C2096" s="5" t="s">
        <v>165</v>
      </c>
      <c r="D2096" s="6">
        <v>78</v>
      </c>
      <c r="E2096">
        <f t="shared" si="128"/>
        <v>40</v>
      </c>
      <c r="F2096" s="6">
        <v>0.5</v>
      </c>
      <c r="G2096" t="str">
        <f t="shared" si="129"/>
        <v>Unknown</v>
      </c>
      <c r="H2096">
        <f t="shared" si="130"/>
        <v>39</v>
      </c>
      <c r="I2096">
        <f t="shared" si="131"/>
        <v>-100</v>
      </c>
    </row>
    <row r="2097" spans="1:9" ht="15.75" x14ac:dyDescent="0.25">
      <c r="A2097" s="5" t="s">
        <v>324</v>
      </c>
      <c r="B2097" s="5" t="s">
        <v>70</v>
      </c>
      <c r="C2097" s="5" t="s">
        <v>71</v>
      </c>
      <c r="D2097" s="6">
        <v>39</v>
      </c>
      <c r="E2097">
        <f t="shared" si="128"/>
        <v>40</v>
      </c>
      <c r="F2097" s="6">
        <v>0.5</v>
      </c>
      <c r="G2097" t="str">
        <f t="shared" si="129"/>
        <v>Unknown</v>
      </c>
      <c r="H2097">
        <f t="shared" si="130"/>
        <v>19.5</v>
      </c>
      <c r="I2097">
        <f t="shared" si="131"/>
        <v>-100</v>
      </c>
    </row>
    <row r="2098" spans="1:9" ht="15.75" x14ac:dyDescent="0.25">
      <c r="A2098" s="5" t="s">
        <v>324</v>
      </c>
      <c r="B2098" s="5" t="s">
        <v>95</v>
      </c>
      <c r="C2098" s="5" t="s">
        <v>96</v>
      </c>
      <c r="D2098" s="6">
        <v>39</v>
      </c>
      <c r="E2098">
        <f t="shared" si="128"/>
        <v>40</v>
      </c>
      <c r="F2098" s="6">
        <v>3</v>
      </c>
      <c r="G2098" t="str">
        <f t="shared" si="129"/>
        <v>Unknown</v>
      </c>
      <c r="H2098">
        <f t="shared" si="130"/>
        <v>117</v>
      </c>
      <c r="I2098">
        <f t="shared" si="131"/>
        <v>66.666666666666657</v>
      </c>
    </row>
    <row r="2099" spans="1:9" ht="15.75" x14ac:dyDescent="0.25">
      <c r="A2099" s="5" t="s">
        <v>324</v>
      </c>
      <c r="B2099" s="5" t="s">
        <v>26</v>
      </c>
      <c r="C2099" s="5" t="s">
        <v>27</v>
      </c>
      <c r="D2099" s="6">
        <v>49</v>
      </c>
      <c r="E2099">
        <f t="shared" si="128"/>
        <v>33</v>
      </c>
      <c r="F2099" s="6">
        <v>2</v>
      </c>
      <c r="G2099" t="str">
        <f t="shared" si="129"/>
        <v>Vibrant Veggies</v>
      </c>
      <c r="H2099">
        <f t="shared" si="130"/>
        <v>98</v>
      </c>
      <c r="I2099">
        <f t="shared" si="131"/>
        <v>50</v>
      </c>
    </row>
    <row r="2100" spans="1:9" ht="15.75" x14ac:dyDescent="0.25">
      <c r="A2100" s="5" t="s">
        <v>324</v>
      </c>
      <c r="B2100" s="5" t="s">
        <v>220</v>
      </c>
      <c r="C2100" s="5" t="s">
        <v>221</v>
      </c>
      <c r="D2100" s="6">
        <v>82</v>
      </c>
      <c r="E2100">
        <f t="shared" si="128"/>
        <v>40</v>
      </c>
      <c r="F2100" s="6">
        <v>0.25</v>
      </c>
      <c r="G2100" t="str">
        <f t="shared" si="129"/>
        <v>Unknown</v>
      </c>
      <c r="H2100">
        <f t="shared" si="130"/>
        <v>20.5</v>
      </c>
      <c r="I2100">
        <f t="shared" si="131"/>
        <v>-300</v>
      </c>
    </row>
    <row r="2101" spans="1:9" ht="15.75" x14ac:dyDescent="0.25">
      <c r="A2101" s="5" t="s">
        <v>324</v>
      </c>
      <c r="B2101" s="5" t="s">
        <v>85</v>
      </c>
      <c r="C2101" s="5" t="s">
        <v>86</v>
      </c>
      <c r="D2101" s="6">
        <v>545</v>
      </c>
      <c r="E2101">
        <f t="shared" si="128"/>
        <v>40</v>
      </c>
      <c r="F2101" s="6">
        <v>0.5</v>
      </c>
      <c r="G2101" t="str">
        <f t="shared" si="129"/>
        <v>Unknown</v>
      </c>
      <c r="H2101">
        <f t="shared" si="130"/>
        <v>272.5</v>
      </c>
      <c r="I2101">
        <f t="shared" si="131"/>
        <v>-100</v>
      </c>
    </row>
    <row r="2102" spans="1:9" ht="15.75" x14ac:dyDescent="0.25">
      <c r="A2102" s="5" t="s">
        <v>324</v>
      </c>
      <c r="B2102" s="5" t="s">
        <v>54</v>
      </c>
      <c r="C2102" s="5" t="s">
        <v>55</v>
      </c>
      <c r="D2102" s="6">
        <v>25</v>
      </c>
      <c r="E2102">
        <f t="shared" si="128"/>
        <v>40</v>
      </c>
      <c r="F2102" s="6">
        <v>4</v>
      </c>
      <c r="G2102" t="str">
        <f t="shared" si="129"/>
        <v>Unknown</v>
      </c>
      <c r="H2102">
        <f t="shared" si="130"/>
        <v>100</v>
      </c>
      <c r="I2102">
        <f t="shared" si="131"/>
        <v>75</v>
      </c>
    </row>
    <row r="2103" spans="1:9" ht="15.75" x14ac:dyDescent="0.25">
      <c r="A2103" s="5" t="s">
        <v>324</v>
      </c>
      <c r="B2103" s="5" t="s">
        <v>72</v>
      </c>
      <c r="C2103" s="5" t="s">
        <v>73</v>
      </c>
      <c r="D2103" s="6">
        <v>70</v>
      </c>
      <c r="E2103">
        <f t="shared" si="128"/>
        <v>40</v>
      </c>
      <c r="F2103" s="6">
        <v>0.5</v>
      </c>
      <c r="G2103" t="str">
        <f t="shared" si="129"/>
        <v>Unknown</v>
      </c>
      <c r="H2103">
        <f t="shared" si="130"/>
        <v>35</v>
      </c>
      <c r="I2103">
        <f t="shared" si="131"/>
        <v>-100</v>
      </c>
    </row>
    <row r="2104" spans="1:9" ht="15.75" x14ac:dyDescent="0.25">
      <c r="A2104" s="5" t="s">
        <v>324</v>
      </c>
      <c r="B2104" s="5" t="s">
        <v>46</v>
      </c>
      <c r="C2104" s="5" t="s">
        <v>47</v>
      </c>
      <c r="D2104" s="6">
        <v>81</v>
      </c>
      <c r="E2104">
        <f t="shared" si="128"/>
        <v>64</v>
      </c>
      <c r="F2104" s="6">
        <v>0.5</v>
      </c>
      <c r="G2104" t="str">
        <f t="shared" si="129"/>
        <v>Sprout &amp; Harvest Farm</v>
      </c>
      <c r="H2104">
        <f t="shared" si="130"/>
        <v>40.5</v>
      </c>
      <c r="I2104">
        <f t="shared" si="131"/>
        <v>-100</v>
      </c>
    </row>
    <row r="2105" spans="1:9" ht="15.75" x14ac:dyDescent="0.25">
      <c r="A2105" s="5" t="s">
        <v>324</v>
      </c>
      <c r="B2105" s="5" t="s">
        <v>12</v>
      </c>
      <c r="C2105" s="5" t="s">
        <v>13</v>
      </c>
      <c r="D2105" s="6">
        <v>79</v>
      </c>
      <c r="E2105">
        <f t="shared" si="128"/>
        <v>40</v>
      </c>
      <c r="F2105" s="6">
        <v>0.5</v>
      </c>
      <c r="G2105" t="str">
        <f t="shared" si="129"/>
        <v>Unknown</v>
      </c>
      <c r="H2105">
        <f t="shared" si="130"/>
        <v>39.5</v>
      </c>
      <c r="I2105">
        <f t="shared" si="131"/>
        <v>-100</v>
      </c>
    </row>
    <row r="2106" spans="1:9" ht="15.75" x14ac:dyDescent="0.25">
      <c r="A2106" s="5" t="s">
        <v>324</v>
      </c>
      <c r="B2106" s="5" t="s">
        <v>315</v>
      </c>
      <c r="C2106" s="5" t="s">
        <v>316</v>
      </c>
      <c r="D2106" s="6">
        <v>310</v>
      </c>
      <c r="E2106">
        <f t="shared" si="128"/>
        <v>40</v>
      </c>
      <c r="F2106" s="6">
        <v>0.2</v>
      </c>
      <c r="G2106" t="str">
        <f t="shared" si="129"/>
        <v>Unknown</v>
      </c>
      <c r="H2106">
        <f t="shared" si="130"/>
        <v>62</v>
      </c>
      <c r="I2106">
        <f t="shared" si="131"/>
        <v>-400</v>
      </c>
    </row>
    <row r="2107" spans="1:9" ht="15.75" x14ac:dyDescent="0.25">
      <c r="A2107" s="5" t="s">
        <v>324</v>
      </c>
      <c r="B2107" s="5" t="s">
        <v>100</v>
      </c>
      <c r="C2107" s="5" t="s">
        <v>101</v>
      </c>
      <c r="D2107" s="6">
        <v>21</v>
      </c>
      <c r="E2107">
        <f t="shared" si="128"/>
        <v>40</v>
      </c>
      <c r="F2107" s="6">
        <v>1</v>
      </c>
      <c r="G2107" t="str">
        <f t="shared" si="129"/>
        <v>Unknown</v>
      </c>
      <c r="H2107">
        <f t="shared" si="130"/>
        <v>21</v>
      </c>
      <c r="I2107">
        <f t="shared" si="131"/>
        <v>0</v>
      </c>
    </row>
    <row r="2108" spans="1:9" ht="15.75" x14ac:dyDescent="0.25">
      <c r="A2108" s="5" t="s">
        <v>281</v>
      </c>
      <c r="B2108" s="5" t="s">
        <v>26</v>
      </c>
      <c r="C2108" s="5" t="s">
        <v>27</v>
      </c>
      <c r="D2108" s="6">
        <v>35</v>
      </c>
      <c r="E2108">
        <f t="shared" si="128"/>
        <v>33</v>
      </c>
      <c r="F2108" s="6">
        <v>3</v>
      </c>
      <c r="G2108" t="str">
        <f t="shared" si="129"/>
        <v>Vibrant Veggies</v>
      </c>
      <c r="H2108">
        <f t="shared" si="130"/>
        <v>105</v>
      </c>
      <c r="I2108">
        <f t="shared" si="131"/>
        <v>66.666666666666657</v>
      </c>
    </row>
    <row r="2109" spans="1:9" ht="15.75" x14ac:dyDescent="0.25">
      <c r="A2109" s="5" t="s">
        <v>281</v>
      </c>
      <c r="B2109" s="5" t="s">
        <v>20</v>
      </c>
      <c r="C2109" s="5" t="s">
        <v>21</v>
      </c>
      <c r="D2109" s="6">
        <v>35</v>
      </c>
      <c r="E2109">
        <f t="shared" si="128"/>
        <v>30</v>
      </c>
      <c r="F2109" s="6">
        <v>3</v>
      </c>
      <c r="G2109" t="str">
        <f t="shared" si="129"/>
        <v>Unknown</v>
      </c>
      <c r="H2109">
        <f t="shared" si="130"/>
        <v>105</v>
      </c>
      <c r="I2109">
        <f t="shared" si="131"/>
        <v>66.666666666666657</v>
      </c>
    </row>
    <row r="2110" spans="1:9" ht="15.75" x14ac:dyDescent="0.25">
      <c r="A2110" s="5" t="s">
        <v>281</v>
      </c>
      <c r="B2110" s="5" t="s">
        <v>97</v>
      </c>
      <c r="C2110" s="5" t="s">
        <v>98</v>
      </c>
      <c r="D2110" s="6">
        <v>35</v>
      </c>
      <c r="E2110">
        <f t="shared" si="128"/>
        <v>40</v>
      </c>
      <c r="F2110" s="6">
        <v>2</v>
      </c>
      <c r="G2110" t="str">
        <f t="shared" si="129"/>
        <v>Unknown</v>
      </c>
      <c r="H2110">
        <f t="shared" si="130"/>
        <v>70</v>
      </c>
      <c r="I2110">
        <f t="shared" si="131"/>
        <v>50</v>
      </c>
    </row>
    <row r="2111" spans="1:9" ht="15.75" x14ac:dyDescent="0.25">
      <c r="A2111" s="5" t="s">
        <v>281</v>
      </c>
      <c r="B2111" s="5" t="s">
        <v>81</v>
      </c>
      <c r="C2111" s="5" t="s">
        <v>82</v>
      </c>
      <c r="D2111" s="6">
        <v>35</v>
      </c>
      <c r="E2111">
        <f t="shared" si="128"/>
        <v>40</v>
      </c>
      <c r="F2111" s="6">
        <v>6</v>
      </c>
      <c r="G2111" t="str">
        <f t="shared" si="129"/>
        <v>Unknown</v>
      </c>
      <c r="H2111">
        <f t="shared" si="130"/>
        <v>210</v>
      </c>
      <c r="I2111">
        <f t="shared" si="131"/>
        <v>83.333333333333343</v>
      </c>
    </row>
    <row r="2112" spans="1:9" ht="15.75" x14ac:dyDescent="0.25">
      <c r="A2112" s="5" t="s">
        <v>281</v>
      </c>
      <c r="B2112" s="5" t="s">
        <v>44</v>
      </c>
      <c r="C2112" s="5" t="s">
        <v>45</v>
      </c>
      <c r="D2112" s="6">
        <v>35</v>
      </c>
      <c r="E2112">
        <f t="shared" si="128"/>
        <v>14</v>
      </c>
      <c r="F2112" s="6">
        <v>8</v>
      </c>
      <c r="G2112" t="str">
        <f t="shared" si="129"/>
        <v>Sprout &amp; Harvest Farm</v>
      </c>
      <c r="H2112">
        <f t="shared" si="130"/>
        <v>280</v>
      </c>
      <c r="I2112">
        <f t="shared" si="131"/>
        <v>87.5</v>
      </c>
    </row>
    <row r="2113" spans="1:9" ht="15.75" x14ac:dyDescent="0.25">
      <c r="A2113" s="5" t="s">
        <v>281</v>
      </c>
      <c r="B2113" s="5" t="s">
        <v>22</v>
      </c>
      <c r="C2113" s="5" t="s">
        <v>23</v>
      </c>
      <c r="D2113" s="6">
        <v>35</v>
      </c>
      <c r="E2113">
        <f t="shared" si="128"/>
        <v>20</v>
      </c>
      <c r="F2113" s="6">
        <v>2</v>
      </c>
      <c r="G2113" t="str">
        <f t="shared" si="129"/>
        <v>Sun-Kissed Produce</v>
      </c>
      <c r="H2113">
        <f t="shared" si="130"/>
        <v>70</v>
      </c>
      <c r="I2113">
        <f t="shared" si="131"/>
        <v>50</v>
      </c>
    </row>
    <row r="2114" spans="1:9" ht="15.75" x14ac:dyDescent="0.25">
      <c r="A2114" s="5" t="s">
        <v>281</v>
      </c>
      <c r="B2114" s="5" t="s">
        <v>105</v>
      </c>
      <c r="C2114" s="5" t="s">
        <v>106</v>
      </c>
      <c r="D2114" s="6">
        <v>35</v>
      </c>
      <c r="E2114">
        <f t="shared" si="128"/>
        <v>40</v>
      </c>
      <c r="F2114" s="6">
        <v>2</v>
      </c>
      <c r="G2114" t="str">
        <f t="shared" si="129"/>
        <v>Unknown</v>
      </c>
      <c r="H2114">
        <f t="shared" si="130"/>
        <v>70</v>
      </c>
      <c r="I2114">
        <f t="shared" si="131"/>
        <v>50</v>
      </c>
    </row>
    <row r="2115" spans="1:9" ht="15.75" x14ac:dyDescent="0.25">
      <c r="A2115" s="5" t="s">
        <v>281</v>
      </c>
      <c r="B2115" s="5" t="s">
        <v>210</v>
      </c>
      <c r="C2115" s="5" t="s">
        <v>211</v>
      </c>
      <c r="D2115" s="6">
        <v>35</v>
      </c>
      <c r="E2115">
        <f t="shared" ref="E2115:E2178" si="132">IF(C2115="Orange",67,IF(C2115="Tomato",55,IF(C2115="Potato",30,IF(C2115="Pineapple",20,IF(C2115="Grapes",10,IF(C2115="Spinach",33,IF(C2115="Strawberry",90,IF(C2115="Cucumber",34,IF(C2115="Mango",21,IF(C2115="Watermelon",33,IF(C2115="Broccoli",30,IF(C2115="Kiwi",11,IF(C2115="Lemon",20,IF(C2115="Avocado",10,IF(C2115="Cauliflower",14,IF(C2115="Pear",64,IF(C2115="Blueberry",99,IF(C2115="Bell Pepper",65,40)))))))))))))))))
)</f>
        <v>40</v>
      </c>
      <c r="F2115" s="6">
        <v>5</v>
      </c>
      <c r="G2115" t="str">
        <f t="shared" ref="G2115:G2178" si="133">IF(C2115="Pear", "Sprout &amp; Harvest Farm",
IF(C2115="Pineapple", "Sun-Kissed Produce",
IF(C2115="Watermelon", "Fresh From the Field",
IF(C2115="Bell Pepper", "Valley's Bounty",
IF(C2115="Blueberry", "Vibrant Veggies",
IF(C2115="Grapes", "Root to Table Farms",
IF(C2115="Cauliflower", "Sprout &amp; Harvest Farm",
IF(C2115="Spinach", "Vibrant Veggies",
IF(C2115="Avocado", "Fresh From the Field",
IF(C2115="Strawberry", "Sun-Kissed Produce",
"Unknown"))))))))))</f>
        <v>Unknown</v>
      </c>
      <c r="H2115">
        <f t="shared" ref="H2115:H2178" si="134">D2115*F2115</f>
        <v>175</v>
      </c>
      <c r="I2115">
        <f t="shared" ref="I2115:I2178" si="135">((H2115-D2115)/H2115)*100</f>
        <v>80</v>
      </c>
    </row>
    <row r="2116" spans="1:9" ht="15.75" x14ac:dyDescent="0.25">
      <c r="A2116" s="5" t="s">
        <v>281</v>
      </c>
      <c r="B2116" s="5" t="s">
        <v>190</v>
      </c>
      <c r="C2116" s="5" t="s">
        <v>191</v>
      </c>
      <c r="D2116" s="6">
        <v>35</v>
      </c>
      <c r="E2116">
        <f t="shared" si="132"/>
        <v>40</v>
      </c>
      <c r="F2116" s="6">
        <v>25.3</v>
      </c>
      <c r="G2116" t="str">
        <f t="shared" si="133"/>
        <v>Unknown</v>
      </c>
      <c r="H2116">
        <f t="shared" si="134"/>
        <v>885.5</v>
      </c>
      <c r="I2116">
        <f t="shared" si="135"/>
        <v>96.047430830039531</v>
      </c>
    </row>
    <row r="2117" spans="1:9" ht="15.75" x14ac:dyDescent="0.25">
      <c r="A2117" s="5" t="s">
        <v>281</v>
      </c>
      <c r="B2117" s="5" t="s">
        <v>30</v>
      </c>
      <c r="C2117" s="5" t="s">
        <v>31</v>
      </c>
      <c r="D2117" s="6">
        <v>35</v>
      </c>
      <c r="E2117">
        <f t="shared" si="132"/>
        <v>34</v>
      </c>
      <c r="F2117" s="6">
        <v>2</v>
      </c>
      <c r="G2117" t="str">
        <f t="shared" si="133"/>
        <v>Unknown</v>
      </c>
      <c r="H2117">
        <f t="shared" si="134"/>
        <v>70</v>
      </c>
      <c r="I2117">
        <f t="shared" si="135"/>
        <v>50</v>
      </c>
    </row>
    <row r="2118" spans="1:9" ht="15.75" x14ac:dyDescent="0.25">
      <c r="A2118" s="5" t="s">
        <v>296</v>
      </c>
      <c r="B2118" s="5" t="s">
        <v>100</v>
      </c>
      <c r="C2118" s="5" t="s">
        <v>101</v>
      </c>
      <c r="D2118" s="6">
        <v>19</v>
      </c>
      <c r="E2118">
        <f t="shared" si="132"/>
        <v>40</v>
      </c>
      <c r="F2118" s="6">
        <v>1</v>
      </c>
      <c r="G2118" t="str">
        <f t="shared" si="133"/>
        <v>Unknown</v>
      </c>
      <c r="H2118">
        <f t="shared" si="134"/>
        <v>19</v>
      </c>
      <c r="I2118">
        <f t="shared" si="135"/>
        <v>0</v>
      </c>
    </row>
    <row r="2119" spans="1:9" ht="15.75" x14ac:dyDescent="0.25">
      <c r="A2119" s="5" t="s">
        <v>296</v>
      </c>
      <c r="B2119" s="5" t="s">
        <v>30</v>
      </c>
      <c r="C2119" s="5" t="s">
        <v>31</v>
      </c>
      <c r="D2119" s="6">
        <v>32</v>
      </c>
      <c r="E2119">
        <f t="shared" si="132"/>
        <v>34</v>
      </c>
      <c r="F2119" s="6">
        <v>1</v>
      </c>
      <c r="G2119" t="str">
        <f t="shared" si="133"/>
        <v>Unknown</v>
      </c>
      <c r="H2119">
        <f t="shared" si="134"/>
        <v>32</v>
      </c>
      <c r="I2119">
        <f t="shared" si="135"/>
        <v>0</v>
      </c>
    </row>
    <row r="2120" spans="1:9" ht="15.75" x14ac:dyDescent="0.25">
      <c r="A2120" s="5" t="s">
        <v>296</v>
      </c>
      <c r="B2120" s="5" t="s">
        <v>48</v>
      </c>
      <c r="C2120" s="5" t="s">
        <v>49</v>
      </c>
      <c r="D2120" s="6">
        <v>113</v>
      </c>
      <c r="E2120">
        <f t="shared" si="132"/>
        <v>99</v>
      </c>
      <c r="F2120" s="6">
        <v>1</v>
      </c>
      <c r="G2120" t="str">
        <f t="shared" si="133"/>
        <v>Vibrant Veggies</v>
      </c>
      <c r="H2120">
        <f t="shared" si="134"/>
        <v>113</v>
      </c>
      <c r="I2120">
        <f t="shared" si="135"/>
        <v>0</v>
      </c>
    </row>
    <row r="2121" spans="1:9" ht="15.75" x14ac:dyDescent="0.25">
      <c r="A2121" s="5" t="s">
        <v>296</v>
      </c>
      <c r="B2121" s="5" t="s">
        <v>83</v>
      </c>
      <c r="C2121" s="5" t="s">
        <v>84</v>
      </c>
      <c r="D2121" s="6">
        <v>57</v>
      </c>
      <c r="E2121">
        <f t="shared" si="132"/>
        <v>40</v>
      </c>
      <c r="F2121" s="6">
        <v>1</v>
      </c>
      <c r="G2121" t="str">
        <f t="shared" si="133"/>
        <v>Unknown</v>
      </c>
      <c r="H2121">
        <f t="shared" si="134"/>
        <v>57</v>
      </c>
      <c r="I2121">
        <f t="shared" si="135"/>
        <v>0</v>
      </c>
    </row>
    <row r="2122" spans="1:9" ht="15.75" x14ac:dyDescent="0.25">
      <c r="A2122" s="5" t="s">
        <v>296</v>
      </c>
      <c r="B2122" s="5" t="s">
        <v>40</v>
      </c>
      <c r="C2122" s="5" t="s">
        <v>41</v>
      </c>
      <c r="D2122" s="6">
        <v>23</v>
      </c>
      <c r="E2122">
        <f t="shared" si="132"/>
        <v>20</v>
      </c>
      <c r="F2122" s="6">
        <v>20</v>
      </c>
      <c r="G2122" t="str">
        <f t="shared" si="133"/>
        <v>Unknown</v>
      </c>
      <c r="H2122">
        <f t="shared" si="134"/>
        <v>460</v>
      </c>
      <c r="I2122">
        <f t="shared" si="135"/>
        <v>95</v>
      </c>
    </row>
    <row r="2123" spans="1:9" ht="15.75" x14ac:dyDescent="0.25">
      <c r="A2123" s="5" t="s">
        <v>296</v>
      </c>
      <c r="B2123" s="5" t="s">
        <v>123</v>
      </c>
      <c r="C2123" s="5" t="s">
        <v>124</v>
      </c>
      <c r="D2123" s="6">
        <v>23</v>
      </c>
      <c r="E2123">
        <f t="shared" si="132"/>
        <v>40</v>
      </c>
      <c r="F2123" s="6">
        <v>5</v>
      </c>
      <c r="G2123" t="str">
        <f t="shared" si="133"/>
        <v>Unknown</v>
      </c>
      <c r="H2123">
        <f t="shared" si="134"/>
        <v>115</v>
      </c>
      <c r="I2123">
        <f t="shared" si="135"/>
        <v>80</v>
      </c>
    </row>
    <row r="2124" spans="1:9" ht="15.75" x14ac:dyDescent="0.25">
      <c r="A2124" s="5" t="s">
        <v>296</v>
      </c>
      <c r="B2124" s="5" t="s">
        <v>52</v>
      </c>
      <c r="C2124" s="5" t="s">
        <v>53</v>
      </c>
      <c r="D2124" s="6">
        <v>21</v>
      </c>
      <c r="E2124">
        <f t="shared" si="132"/>
        <v>40</v>
      </c>
      <c r="F2124" s="6">
        <v>2.15</v>
      </c>
      <c r="G2124" t="str">
        <f t="shared" si="133"/>
        <v>Unknown</v>
      </c>
      <c r="H2124">
        <f t="shared" si="134"/>
        <v>45.15</v>
      </c>
      <c r="I2124">
        <f t="shared" si="135"/>
        <v>53.488372093023251</v>
      </c>
    </row>
    <row r="2125" spans="1:9" ht="15.75" x14ac:dyDescent="0.25">
      <c r="A2125" s="5" t="s">
        <v>296</v>
      </c>
      <c r="B2125" s="5" t="s">
        <v>68</v>
      </c>
      <c r="C2125" s="5" t="s">
        <v>69</v>
      </c>
      <c r="D2125" s="6">
        <v>38</v>
      </c>
      <c r="E2125">
        <f t="shared" si="132"/>
        <v>40</v>
      </c>
      <c r="F2125" s="6">
        <v>10</v>
      </c>
      <c r="G2125" t="str">
        <f t="shared" si="133"/>
        <v>Unknown</v>
      </c>
      <c r="H2125">
        <f t="shared" si="134"/>
        <v>380</v>
      </c>
      <c r="I2125">
        <f t="shared" si="135"/>
        <v>90</v>
      </c>
    </row>
    <row r="2126" spans="1:9" ht="15.75" x14ac:dyDescent="0.25">
      <c r="A2126" s="5" t="s">
        <v>296</v>
      </c>
      <c r="B2126" s="5" t="s">
        <v>74</v>
      </c>
      <c r="C2126" s="5" t="s">
        <v>75</v>
      </c>
      <c r="D2126" s="6">
        <v>17</v>
      </c>
      <c r="E2126">
        <f t="shared" si="132"/>
        <v>40</v>
      </c>
      <c r="F2126" s="6">
        <v>3</v>
      </c>
      <c r="G2126" t="str">
        <f t="shared" si="133"/>
        <v>Unknown</v>
      </c>
      <c r="H2126">
        <f t="shared" si="134"/>
        <v>51</v>
      </c>
      <c r="I2126">
        <f t="shared" si="135"/>
        <v>66.666666666666657</v>
      </c>
    </row>
    <row r="2127" spans="1:9" ht="15.75" x14ac:dyDescent="0.25">
      <c r="A2127" s="5" t="s">
        <v>296</v>
      </c>
      <c r="B2127" s="5" t="s">
        <v>107</v>
      </c>
      <c r="C2127" s="5" t="s">
        <v>108</v>
      </c>
      <c r="D2127" s="6">
        <v>16</v>
      </c>
      <c r="E2127">
        <f t="shared" si="132"/>
        <v>40</v>
      </c>
      <c r="F2127" s="6">
        <v>2.2000000000000002</v>
      </c>
      <c r="G2127" t="str">
        <f t="shared" si="133"/>
        <v>Unknown</v>
      </c>
      <c r="H2127">
        <f t="shared" si="134"/>
        <v>35.200000000000003</v>
      </c>
      <c r="I2127">
        <f t="shared" si="135"/>
        <v>54.545454545454554</v>
      </c>
    </row>
    <row r="2128" spans="1:9" ht="15.75" x14ac:dyDescent="0.25">
      <c r="A2128" s="5" t="s">
        <v>296</v>
      </c>
      <c r="B2128" s="5" t="s">
        <v>61</v>
      </c>
      <c r="C2128" s="5" t="s">
        <v>62</v>
      </c>
      <c r="D2128" s="6">
        <v>105</v>
      </c>
      <c r="E2128">
        <f t="shared" si="132"/>
        <v>40</v>
      </c>
      <c r="F2128" s="6">
        <v>3</v>
      </c>
      <c r="G2128" t="str">
        <f t="shared" si="133"/>
        <v>Unknown</v>
      </c>
      <c r="H2128">
        <f t="shared" si="134"/>
        <v>315</v>
      </c>
      <c r="I2128">
        <f t="shared" si="135"/>
        <v>66.666666666666657</v>
      </c>
    </row>
    <row r="2129" spans="1:9" ht="15.75" x14ac:dyDescent="0.25">
      <c r="A2129" s="5" t="s">
        <v>296</v>
      </c>
      <c r="B2129" s="5" t="s">
        <v>50</v>
      </c>
      <c r="C2129" s="5" t="s">
        <v>51</v>
      </c>
      <c r="D2129" s="6">
        <v>66</v>
      </c>
      <c r="E2129">
        <f t="shared" si="132"/>
        <v>65</v>
      </c>
      <c r="F2129" s="6">
        <v>1</v>
      </c>
      <c r="G2129" t="str">
        <f t="shared" si="133"/>
        <v>Valley's Bounty</v>
      </c>
      <c r="H2129">
        <f t="shared" si="134"/>
        <v>66</v>
      </c>
      <c r="I2129">
        <f t="shared" si="135"/>
        <v>0</v>
      </c>
    </row>
    <row r="2130" spans="1:9" ht="15.75" x14ac:dyDescent="0.25">
      <c r="A2130" s="5" t="s">
        <v>219</v>
      </c>
      <c r="B2130" s="5" t="s">
        <v>30</v>
      </c>
      <c r="C2130" s="5" t="s">
        <v>31</v>
      </c>
      <c r="D2130" s="6">
        <v>32</v>
      </c>
      <c r="E2130">
        <f t="shared" si="132"/>
        <v>34</v>
      </c>
      <c r="F2130" s="6">
        <v>0.5</v>
      </c>
      <c r="G2130" t="str">
        <f t="shared" si="133"/>
        <v>Unknown</v>
      </c>
      <c r="H2130">
        <f t="shared" si="134"/>
        <v>16</v>
      </c>
      <c r="I2130">
        <f t="shared" si="135"/>
        <v>-100</v>
      </c>
    </row>
    <row r="2131" spans="1:9" ht="15.75" x14ac:dyDescent="0.25">
      <c r="A2131" s="5" t="s">
        <v>219</v>
      </c>
      <c r="B2131" s="5" t="s">
        <v>85</v>
      </c>
      <c r="C2131" s="5" t="s">
        <v>86</v>
      </c>
      <c r="D2131" s="6">
        <v>525</v>
      </c>
      <c r="E2131">
        <f t="shared" si="132"/>
        <v>40</v>
      </c>
      <c r="F2131" s="6">
        <v>0.5</v>
      </c>
      <c r="G2131" t="str">
        <f t="shared" si="133"/>
        <v>Unknown</v>
      </c>
      <c r="H2131">
        <f t="shared" si="134"/>
        <v>262.5</v>
      </c>
      <c r="I2131">
        <f t="shared" si="135"/>
        <v>-100</v>
      </c>
    </row>
    <row r="2132" spans="1:9" ht="15.75" x14ac:dyDescent="0.25">
      <c r="A2132" s="5" t="s">
        <v>219</v>
      </c>
      <c r="B2132" s="5" t="s">
        <v>48</v>
      </c>
      <c r="C2132" s="5" t="s">
        <v>49</v>
      </c>
      <c r="D2132" s="6">
        <v>113</v>
      </c>
      <c r="E2132">
        <f t="shared" si="132"/>
        <v>99</v>
      </c>
      <c r="F2132" s="6">
        <v>0.5</v>
      </c>
      <c r="G2132" t="str">
        <f t="shared" si="133"/>
        <v>Vibrant Veggies</v>
      </c>
      <c r="H2132">
        <f t="shared" si="134"/>
        <v>56.5</v>
      </c>
      <c r="I2132">
        <f t="shared" si="135"/>
        <v>-100</v>
      </c>
    </row>
    <row r="2133" spans="1:9" ht="15.75" x14ac:dyDescent="0.25">
      <c r="A2133" s="5" t="s">
        <v>219</v>
      </c>
      <c r="B2133" s="5" t="s">
        <v>210</v>
      </c>
      <c r="C2133" s="5" t="s">
        <v>211</v>
      </c>
      <c r="D2133" s="6">
        <v>58</v>
      </c>
      <c r="E2133">
        <f t="shared" si="132"/>
        <v>40</v>
      </c>
      <c r="F2133" s="6">
        <v>1</v>
      </c>
      <c r="G2133" t="str">
        <f t="shared" si="133"/>
        <v>Unknown</v>
      </c>
      <c r="H2133">
        <f t="shared" si="134"/>
        <v>58</v>
      </c>
      <c r="I2133">
        <f t="shared" si="135"/>
        <v>0</v>
      </c>
    </row>
    <row r="2134" spans="1:9" ht="15.75" x14ac:dyDescent="0.25">
      <c r="A2134" s="5" t="s">
        <v>219</v>
      </c>
      <c r="B2134" s="5" t="s">
        <v>40</v>
      </c>
      <c r="C2134" s="5" t="s">
        <v>41</v>
      </c>
      <c r="D2134" s="6">
        <v>23</v>
      </c>
      <c r="E2134">
        <f t="shared" si="132"/>
        <v>20</v>
      </c>
      <c r="F2134" s="6">
        <v>3</v>
      </c>
      <c r="G2134" t="str">
        <f t="shared" si="133"/>
        <v>Unknown</v>
      </c>
      <c r="H2134">
        <f t="shared" si="134"/>
        <v>69</v>
      </c>
      <c r="I2134">
        <f t="shared" si="135"/>
        <v>66.666666666666657</v>
      </c>
    </row>
    <row r="2135" spans="1:9" ht="15.75" x14ac:dyDescent="0.25">
      <c r="A2135" s="5" t="s">
        <v>219</v>
      </c>
      <c r="B2135" s="5" t="s">
        <v>42</v>
      </c>
      <c r="C2135" s="5" t="s">
        <v>43</v>
      </c>
      <c r="D2135" s="6">
        <v>28</v>
      </c>
      <c r="E2135">
        <f t="shared" si="132"/>
        <v>10</v>
      </c>
      <c r="F2135" s="6">
        <v>2</v>
      </c>
      <c r="G2135" t="str">
        <f t="shared" si="133"/>
        <v>Fresh From the Field</v>
      </c>
      <c r="H2135">
        <f t="shared" si="134"/>
        <v>56</v>
      </c>
      <c r="I2135">
        <f t="shared" si="135"/>
        <v>50</v>
      </c>
    </row>
    <row r="2136" spans="1:9" ht="15.75" x14ac:dyDescent="0.25">
      <c r="A2136" s="5" t="s">
        <v>219</v>
      </c>
      <c r="B2136" s="5" t="s">
        <v>228</v>
      </c>
      <c r="C2136" s="5" t="s">
        <v>229</v>
      </c>
      <c r="D2136" s="6">
        <v>85</v>
      </c>
      <c r="E2136">
        <f t="shared" si="132"/>
        <v>40</v>
      </c>
      <c r="F2136" s="6">
        <v>1</v>
      </c>
      <c r="G2136" t="str">
        <f t="shared" si="133"/>
        <v>Unknown</v>
      </c>
      <c r="H2136">
        <f t="shared" si="134"/>
        <v>85</v>
      </c>
      <c r="I2136">
        <f t="shared" si="135"/>
        <v>0</v>
      </c>
    </row>
    <row r="2137" spans="1:9" ht="15.75" x14ac:dyDescent="0.25">
      <c r="A2137" s="5" t="s">
        <v>219</v>
      </c>
      <c r="B2137" s="5" t="s">
        <v>52</v>
      </c>
      <c r="C2137" s="5" t="s">
        <v>53</v>
      </c>
      <c r="D2137" s="6">
        <v>21</v>
      </c>
      <c r="E2137">
        <f t="shared" si="132"/>
        <v>40</v>
      </c>
      <c r="F2137" s="6">
        <v>2</v>
      </c>
      <c r="G2137" t="str">
        <f t="shared" si="133"/>
        <v>Unknown</v>
      </c>
      <c r="H2137">
        <f t="shared" si="134"/>
        <v>42</v>
      </c>
      <c r="I2137">
        <f t="shared" si="135"/>
        <v>50</v>
      </c>
    </row>
    <row r="2138" spans="1:9" ht="15.75" x14ac:dyDescent="0.25">
      <c r="A2138" s="5" t="s">
        <v>219</v>
      </c>
      <c r="B2138" s="5" t="s">
        <v>232</v>
      </c>
      <c r="C2138" s="5" t="s">
        <v>233</v>
      </c>
      <c r="D2138" s="6">
        <v>80</v>
      </c>
      <c r="E2138">
        <f t="shared" si="132"/>
        <v>40</v>
      </c>
      <c r="F2138" s="6">
        <v>1</v>
      </c>
      <c r="G2138" t="str">
        <f t="shared" si="133"/>
        <v>Unknown</v>
      </c>
      <c r="H2138">
        <f t="shared" si="134"/>
        <v>80</v>
      </c>
      <c r="I2138">
        <f t="shared" si="135"/>
        <v>0</v>
      </c>
    </row>
    <row r="2139" spans="1:9" ht="15.75" x14ac:dyDescent="0.25">
      <c r="A2139" s="5" t="s">
        <v>219</v>
      </c>
      <c r="B2139" s="5" t="s">
        <v>145</v>
      </c>
      <c r="C2139" s="5" t="s">
        <v>146</v>
      </c>
      <c r="D2139" s="6">
        <v>23</v>
      </c>
      <c r="E2139">
        <f t="shared" si="132"/>
        <v>40</v>
      </c>
      <c r="F2139" s="6">
        <v>3</v>
      </c>
      <c r="G2139" t="str">
        <f t="shared" si="133"/>
        <v>Unknown</v>
      </c>
      <c r="H2139">
        <f t="shared" si="134"/>
        <v>69</v>
      </c>
      <c r="I2139">
        <f t="shared" si="135"/>
        <v>66.666666666666657</v>
      </c>
    </row>
    <row r="2140" spans="1:9" ht="15.75" x14ac:dyDescent="0.25">
      <c r="A2140" s="5" t="s">
        <v>219</v>
      </c>
      <c r="B2140" s="5" t="s">
        <v>18</v>
      </c>
      <c r="C2140" s="5" t="s">
        <v>19</v>
      </c>
      <c r="D2140" s="6">
        <v>78</v>
      </c>
      <c r="E2140">
        <f t="shared" si="132"/>
        <v>55</v>
      </c>
      <c r="F2140" s="6">
        <v>0.5</v>
      </c>
      <c r="G2140" t="str">
        <f t="shared" si="133"/>
        <v>Unknown</v>
      </c>
      <c r="H2140">
        <f t="shared" si="134"/>
        <v>39</v>
      </c>
      <c r="I2140">
        <f t="shared" si="135"/>
        <v>-100</v>
      </c>
    </row>
    <row r="2141" spans="1:9" ht="15.75" x14ac:dyDescent="0.25">
      <c r="A2141" s="5" t="s">
        <v>219</v>
      </c>
      <c r="B2141" s="5" t="s">
        <v>74</v>
      </c>
      <c r="C2141" s="5" t="s">
        <v>75</v>
      </c>
      <c r="D2141" s="6">
        <v>17</v>
      </c>
      <c r="E2141">
        <f t="shared" si="132"/>
        <v>40</v>
      </c>
      <c r="F2141" s="6">
        <v>2.2000000000000002</v>
      </c>
      <c r="G2141" t="str">
        <f t="shared" si="133"/>
        <v>Unknown</v>
      </c>
      <c r="H2141">
        <f t="shared" si="134"/>
        <v>37.400000000000006</v>
      </c>
      <c r="I2141">
        <f t="shared" si="135"/>
        <v>54.545454545454554</v>
      </c>
    </row>
    <row r="2142" spans="1:9" ht="15.75" x14ac:dyDescent="0.25">
      <c r="A2142" s="5" t="s">
        <v>219</v>
      </c>
      <c r="B2142" s="5" t="s">
        <v>142</v>
      </c>
      <c r="C2142" s="5" t="s">
        <v>143</v>
      </c>
      <c r="D2142" s="6">
        <v>66</v>
      </c>
      <c r="E2142">
        <f t="shared" si="132"/>
        <v>40</v>
      </c>
      <c r="F2142" s="6">
        <v>1.5</v>
      </c>
      <c r="G2142" t="str">
        <f t="shared" si="133"/>
        <v>Unknown</v>
      </c>
      <c r="H2142">
        <f t="shared" si="134"/>
        <v>99</v>
      </c>
      <c r="I2142">
        <f t="shared" si="135"/>
        <v>33.333333333333329</v>
      </c>
    </row>
    <row r="2143" spans="1:9" ht="15.75" x14ac:dyDescent="0.25">
      <c r="A2143" s="5" t="s">
        <v>219</v>
      </c>
      <c r="B2143" s="5" t="s">
        <v>249</v>
      </c>
      <c r="C2143" s="5" t="s">
        <v>250</v>
      </c>
      <c r="D2143" s="6">
        <v>25</v>
      </c>
      <c r="E2143">
        <f t="shared" si="132"/>
        <v>40</v>
      </c>
      <c r="F2143" s="6">
        <v>2</v>
      </c>
      <c r="G2143" t="str">
        <f t="shared" si="133"/>
        <v>Unknown</v>
      </c>
      <c r="H2143">
        <f t="shared" si="134"/>
        <v>50</v>
      </c>
      <c r="I2143">
        <f t="shared" si="135"/>
        <v>50</v>
      </c>
    </row>
    <row r="2144" spans="1:9" ht="15.75" x14ac:dyDescent="0.25">
      <c r="A2144" s="5" t="s">
        <v>219</v>
      </c>
      <c r="B2144" s="5" t="s">
        <v>14</v>
      </c>
      <c r="C2144" s="5" t="s">
        <v>15</v>
      </c>
      <c r="D2144" s="6">
        <v>100</v>
      </c>
      <c r="E2144">
        <f t="shared" si="132"/>
        <v>40</v>
      </c>
      <c r="F2144" s="6">
        <v>0.5</v>
      </c>
      <c r="G2144" t="str">
        <f t="shared" si="133"/>
        <v>Unknown</v>
      </c>
      <c r="H2144">
        <f t="shared" si="134"/>
        <v>50</v>
      </c>
      <c r="I2144">
        <f t="shared" si="135"/>
        <v>-100</v>
      </c>
    </row>
    <row r="2145" spans="1:9" ht="15.75" x14ac:dyDescent="0.25">
      <c r="A2145" s="5" t="s">
        <v>219</v>
      </c>
      <c r="B2145" s="5" t="s">
        <v>16</v>
      </c>
      <c r="C2145" s="5" t="s">
        <v>17</v>
      </c>
      <c r="D2145" s="6">
        <v>100</v>
      </c>
      <c r="E2145">
        <f t="shared" si="132"/>
        <v>67</v>
      </c>
      <c r="F2145" s="6">
        <v>0.5</v>
      </c>
      <c r="G2145" t="str">
        <f t="shared" si="133"/>
        <v>Unknown</v>
      </c>
      <c r="H2145">
        <f t="shared" si="134"/>
        <v>50</v>
      </c>
      <c r="I2145">
        <f t="shared" si="135"/>
        <v>-100</v>
      </c>
    </row>
    <row r="2146" spans="1:9" ht="15.75" x14ac:dyDescent="0.25">
      <c r="A2146" s="5" t="s">
        <v>219</v>
      </c>
      <c r="B2146" s="5" t="s">
        <v>24</v>
      </c>
      <c r="C2146" s="5" t="s">
        <v>25</v>
      </c>
      <c r="D2146" s="6">
        <v>36</v>
      </c>
      <c r="E2146">
        <f t="shared" si="132"/>
        <v>10</v>
      </c>
      <c r="F2146" s="6">
        <v>1</v>
      </c>
      <c r="G2146" t="str">
        <f t="shared" si="133"/>
        <v>Root to Table Farms</v>
      </c>
      <c r="H2146">
        <f t="shared" si="134"/>
        <v>36</v>
      </c>
      <c r="I2146">
        <f t="shared" si="135"/>
        <v>0</v>
      </c>
    </row>
    <row r="2147" spans="1:9" ht="15.75" x14ac:dyDescent="0.25">
      <c r="A2147" s="5" t="s">
        <v>219</v>
      </c>
      <c r="B2147" s="5" t="s">
        <v>100</v>
      </c>
      <c r="C2147" s="5" t="s">
        <v>101</v>
      </c>
      <c r="D2147" s="6">
        <v>19</v>
      </c>
      <c r="E2147">
        <f t="shared" si="132"/>
        <v>40</v>
      </c>
      <c r="F2147" s="6">
        <v>1</v>
      </c>
      <c r="G2147" t="str">
        <f t="shared" si="133"/>
        <v>Unknown</v>
      </c>
      <c r="H2147">
        <f t="shared" si="134"/>
        <v>19</v>
      </c>
      <c r="I2147">
        <f t="shared" si="135"/>
        <v>0</v>
      </c>
    </row>
    <row r="2148" spans="1:9" ht="15.75" x14ac:dyDescent="0.25">
      <c r="A2148" s="5" t="s">
        <v>219</v>
      </c>
      <c r="B2148" s="5" t="s">
        <v>220</v>
      </c>
      <c r="C2148" s="5" t="s">
        <v>221</v>
      </c>
      <c r="D2148" s="6">
        <v>90</v>
      </c>
      <c r="E2148">
        <f t="shared" si="132"/>
        <v>40</v>
      </c>
      <c r="F2148" s="6">
        <v>0.25</v>
      </c>
      <c r="G2148" t="str">
        <f t="shared" si="133"/>
        <v>Unknown</v>
      </c>
      <c r="H2148">
        <f t="shared" si="134"/>
        <v>22.5</v>
      </c>
      <c r="I2148">
        <f t="shared" si="135"/>
        <v>-300</v>
      </c>
    </row>
    <row r="2149" spans="1:9" ht="15.75" x14ac:dyDescent="0.25">
      <c r="A2149" s="5" t="s">
        <v>219</v>
      </c>
      <c r="B2149" s="5" t="s">
        <v>30</v>
      </c>
      <c r="C2149" s="5" t="s">
        <v>31</v>
      </c>
      <c r="D2149" s="6">
        <v>32</v>
      </c>
      <c r="E2149">
        <f t="shared" si="132"/>
        <v>34</v>
      </c>
      <c r="F2149" s="6">
        <v>0.5</v>
      </c>
      <c r="G2149" t="str">
        <f t="shared" si="133"/>
        <v>Unknown</v>
      </c>
      <c r="H2149">
        <f t="shared" si="134"/>
        <v>16</v>
      </c>
      <c r="I2149">
        <f t="shared" si="135"/>
        <v>-100</v>
      </c>
    </row>
    <row r="2150" spans="1:9" ht="15.75" x14ac:dyDescent="0.25">
      <c r="A2150" s="5" t="s">
        <v>219</v>
      </c>
      <c r="B2150" s="5" t="s">
        <v>70</v>
      </c>
      <c r="C2150" s="5" t="s">
        <v>71</v>
      </c>
      <c r="D2150" s="6">
        <v>38</v>
      </c>
      <c r="E2150">
        <f t="shared" si="132"/>
        <v>40</v>
      </c>
      <c r="F2150" s="6">
        <v>2</v>
      </c>
      <c r="G2150" t="str">
        <f t="shared" si="133"/>
        <v>Unknown</v>
      </c>
      <c r="H2150">
        <f t="shared" si="134"/>
        <v>76</v>
      </c>
      <c r="I2150">
        <f t="shared" si="135"/>
        <v>50</v>
      </c>
    </row>
    <row r="2151" spans="1:9" ht="15.75" x14ac:dyDescent="0.25">
      <c r="A2151" s="5" t="s">
        <v>219</v>
      </c>
      <c r="B2151" s="5" t="s">
        <v>85</v>
      </c>
      <c r="C2151" s="5" t="s">
        <v>86</v>
      </c>
      <c r="D2151" s="6">
        <v>525</v>
      </c>
      <c r="E2151">
        <f t="shared" si="132"/>
        <v>40</v>
      </c>
      <c r="F2151" s="6">
        <v>0.5</v>
      </c>
      <c r="G2151" t="str">
        <f t="shared" si="133"/>
        <v>Unknown</v>
      </c>
      <c r="H2151">
        <f t="shared" si="134"/>
        <v>262.5</v>
      </c>
      <c r="I2151">
        <f t="shared" si="135"/>
        <v>-100</v>
      </c>
    </row>
    <row r="2152" spans="1:9" ht="15.75" x14ac:dyDescent="0.25">
      <c r="A2152" s="5" t="s">
        <v>219</v>
      </c>
      <c r="B2152" s="5" t="s">
        <v>20</v>
      </c>
      <c r="C2152" s="5" t="s">
        <v>21</v>
      </c>
      <c r="D2152" s="6">
        <v>36</v>
      </c>
      <c r="E2152">
        <f t="shared" si="132"/>
        <v>30</v>
      </c>
      <c r="F2152" s="6">
        <v>1</v>
      </c>
      <c r="G2152" t="str">
        <f t="shared" si="133"/>
        <v>Unknown</v>
      </c>
      <c r="H2152">
        <f t="shared" si="134"/>
        <v>36</v>
      </c>
      <c r="I2152">
        <f t="shared" si="135"/>
        <v>0</v>
      </c>
    </row>
    <row r="2153" spans="1:9" ht="15.75" x14ac:dyDescent="0.25">
      <c r="A2153" s="5" t="s">
        <v>219</v>
      </c>
      <c r="B2153" s="5" t="s">
        <v>169</v>
      </c>
      <c r="C2153" s="5" t="s">
        <v>98</v>
      </c>
      <c r="D2153" s="6">
        <v>80</v>
      </c>
      <c r="E2153">
        <f t="shared" si="132"/>
        <v>40</v>
      </c>
      <c r="F2153" s="6">
        <v>0.3</v>
      </c>
      <c r="G2153" t="str">
        <f t="shared" si="133"/>
        <v>Unknown</v>
      </c>
      <c r="H2153">
        <f t="shared" si="134"/>
        <v>24</v>
      </c>
      <c r="I2153">
        <f t="shared" si="135"/>
        <v>-233.33333333333334</v>
      </c>
    </row>
    <row r="2154" spans="1:9" ht="15.75" x14ac:dyDescent="0.25">
      <c r="A2154" s="5" t="s">
        <v>219</v>
      </c>
      <c r="B2154" s="5" t="s">
        <v>34</v>
      </c>
      <c r="C2154" s="5" t="s">
        <v>35</v>
      </c>
      <c r="D2154" s="6">
        <v>72</v>
      </c>
      <c r="E2154">
        <f t="shared" si="132"/>
        <v>33</v>
      </c>
      <c r="F2154" s="6">
        <v>2.2000000000000002</v>
      </c>
      <c r="G2154" t="str">
        <f t="shared" si="133"/>
        <v>Fresh From the Field</v>
      </c>
      <c r="H2154">
        <f t="shared" si="134"/>
        <v>158.4</v>
      </c>
      <c r="I2154">
        <f t="shared" si="135"/>
        <v>54.545454545454554</v>
      </c>
    </row>
    <row r="2155" spans="1:9" ht="15.75" x14ac:dyDescent="0.25">
      <c r="A2155" s="5" t="s">
        <v>219</v>
      </c>
      <c r="B2155" s="5" t="s">
        <v>95</v>
      </c>
      <c r="C2155" s="5" t="s">
        <v>96</v>
      </c>
      <c r="D2155" s="6">
        <v>39</v>
      </c>
      <c r="E2155">
        <f t="shared" si="132"/>
        <v>40</v>
      </c>
      <c r="F2155" s="6">
        <v>1</v>
      </c>
      <c r="G2155" t="str">
        <f t="shared" si="133"/>
        <v>Unknown</v>
      </c>
      <c r="H2155">
        <f t="shared" si="134"/>
        <v>39</v>
      </c>
      <c r="I2155">
        <f t="shared" si="135"/>
        <v>0</v>
      </c>
    </row>
    <row r="2156" spans="1:9" ht="15.75" x14ac:dyDescent="0.25">
      <c r="A2156" s="5" t="s">
        <v>219</v>
      </c>
      <c r="B2156" s="5" t="s">
        <v>40</v>
      </c>
      <c r="C2156" s="5" t="s">
        <v>41</v>
      </c>
      <c r="D2156" s="6">
        <v>23</v>
      </c>
      <c r="E2156">
        <f t="shared" si="132"/>
        <v>20</v>
      </c>
      <c r="F2156" s="6">
        <v>5</v>
      </c>
      <c r="G2156" t="str">
        <f t="shared" si="133"/>
        <v>Unknown</v>
      </c>
      <c r="H2156">
        <f t="shared" si="134"/>
        <v>115</v>
      </c>
      <c r="I2156">
        <f t="shared" si="135"/>
        <v>80</v>
      </c>
    </row>
    <row r="2157" spans="1:9" ht="15.75" x14ac:dyDescent="0.25">
      <c r="A2157" s="5" t="s">
        <v>219</v>
      </c>
      <c r="B2157" s="5" t="s">
        <v>46</v>
      </c>
      <c r="C2157" s="5" t="s">
        <v>47</v>
      </c>
      <c r="D2157" s="6">
        <v>85</v>
      </c>
      <c r="E2157">
        <f t="shared" si="132"/>
        <v>64</v>
      </c>
      <c r="F2157" s="6">
        <v>0.25</v>
      </c>
      <c r="G2157" t="str">
        <f t="shared" si="133"/>
        <v>Sprout &amp; Harvest Farm</v>
      </c>
      <c r="H2157">
        <f t="shared" si="134"/>
        <v>21.25</v>
      </c>
      <c r="I2157">
        <f t="shared" si="135"/>
        <v>-300</v>
      </c>
    </row>
    <row r="2158" spans="1:9" ht="15.75" x14ac:dyDescent="0.25">
      <c r="A2158" s="5" t="s">
        <v>219</v>
      </c>
      <c r="B2158" s="5" t="s">
        <v>91</v>
      </c>
      <c r="C2158" s="5" t="s">
        <v>92</v>
      </c>
      <c r="D2158" s="6">
        <v>63</v>
      </c>
      <c r="E2158">
        <f t="shared" si="132"/>
        <v>40</v>
      </c>
      <c r="F2158" s="6">
        <v>0.5</v>
      </c>
      <c r="G2158" t="str">
        <f t="shared" si="133"/>
        <v>Unknown</v>
      </c>
      <c r="H2158">
        <f t="shared" si="134"/>
        <v>31.5</v>
      </c>
      <c r="I2158">
        <f t="shared" si="135"/>
        <v>-100</v>
      </c>
    </row>
    <row r="2159" spans="1:9" ht="15.75" x14ac:dyDescent="0.25">
      <c r="A2159" s="5" t="s">
        <v>219</v>
      </c>
      <c r="B2159" s="5" t="s">
        <v>42</v>
      </c>
      <c r="C2159" s="5" t="s">
        <v>43</v>
      </c>
      <c r="D2159" s="6">
        <v>28</v>
      </c>
      <c r="E2159">
        <f t="shared" si="132"/>
        <v>10</v>
      </c>
      <c r="F2159" s="6">
        <v>1</v>
      </c>
      <c r="G2159" t="str">
        <f t="shared" si="133"/>
        <v>Fresh From the Field</v>
      </c>
      <c r="H2159">
        <f t="shared" si="134"/>
        <v>28</v>
      </c>
      <c r="I2159">
        <f t="shared" si="135"/>
        <v>0</v>
      </c>
    </row>
    <row r="2160" spans="1:9" ht="15.75" x14ac:dyDescent="0.25">
      <c r="A2160" s="5" t="s">
        <v>219</v>
      </c>
      <c r="B2160" s="5" t="s">
        <v>54</v>
      </c>
      <c r="C2160" s="5" t="s">
        <v>55</v>
      </c>
      <c r="D2160" s="6">
        <v>30</v>
      </c>
      <c r="E2160">
        <f t="shared" si="132"/>
        <v>40</v>
      </c>
      <c r="F2160" s="6">
        <v>1</v>
      </c>
      <c r="G2160" t="str">
        <f t="shared" si="133"/>
        <v>Unknown</v>
      </c>
      <c r="H2160">
        <f t="shared" si="134"/>
        <v>30</v>
      </c>
      <c r="I2160">
        <f t="shared" si="135"/>
        <v>0</v>
      </c>
    </row>
    <row r="2161" spans="1:9" ht="15.75" x14ac:dyDescent="0.25">
      <c r="A2161" s="5" t="s">
        <v>219</v>
      </c>
      <c r="B2161" s="5" t="s">
        <v>93</v>
      </c>
      <c r="C2161" s="5" t="s">
        <v>94</v>
      </c>
      <c r="D2161" s="6">
        <v>49</v>
      </c>
      <c r="E2161">
        <f t="shared" si="132"/>
        <v>40</v>
      </c>
      <c r="F2161" s="6">
        <v>0.5</v>
      </c>
      <c r="G2161" t="str">
        <f t="shared" si="133"/>
        <v>Unknown</v>
      </c>
      <c r="H2161">
        <f t="shared" si="134"/>
        <v>24.5</v>
      </c>
      <c r="I2161">
        <f t="shared" si="135"/>
        <v>-100</v>
      </c>
    </row>
    <row r="2162" spans="1:9" ht="15.75" x14ac:dyDescent="0.25">
      <c r="A2162" s="5" t="s">
        <v>219</v>
      </c>
      <c r="B2162" s="5" t="s">
        <v>145</v>
      </c>
      <c r="C2162" s="5" t="s">
        <v>146</v>
      </c>
      <c r="D2162" s="6">
        <v>23</v>
      </c>
      <c r="E2162">
        <f t="shared" si="132"/>
        <v>40</v>
      </c>
      <c r="F2162" s="6">
        <v>3</v>
      </c>
      <c r="G2162" t="str">
        <f t="shared" si="133"/>
        <v>Unknown</v>
      </c>
      <c r="H2162">
        <f t="shared" si="134"/>
        <v>69</v>
      </c>
      <c r="I2162">
        <f t="shared" si="135"/>
        <v>66.666666666666657</v>
      </c>
    </row>
    <row r="2163" spans="1:9" ht="15.75" x14ac:dyDescent="0.25">
      <c r="A2163" s="5" t="s">
        <v>219</v>
      </c>
      <c r="B2163" s="5" t="s">
        <v>77</v>
      </c>
      <c r="C2163" s="5" t="s">
        <v>78</v>
      </c>
      <c r="D2163" s="6">
        <v>73</v>
      </c>
      <c r="E2163">
        <f t="shared" si="132"/>
        <v>40</v>
      </c>
      <c r="F2163" s="6">
        <v>0.5</v>
      </c>
      <c r="G2163" t="str">
        <f t="shared" si="133"/>
        <v>Unknown</v>
      </c>
      <c r="H2163">
        <f t="shared" si="134"/>
        <v>36.5</v>
      </c>
      <c r="I2163">
        <f t="shared" si="135"/>
        <v>-100</v>
      </c>
    </row>
    <row r="2164" spans="1:9" ht="15.75" x14ac:dyDescent="0.25">
      <c r="A2164" s="5" t="s">
        <v>238</v>
      </c>
      <c r="B2164" s="5" t="s">
        <v>95</v>
      </c>
      <c r="C2164" s="5" t="s">
        <v>96</v>
      </c>
      <c r="D2164" s="6">
        <v>39</v>
      </c>
      <c r="E2164">
        <f t="shared" si="132"/>
        <v>40</v>
      </c>
      <c r="F2164" s="6">
        <v>25</v>
      </c>
      <c r="G2164" t="str">
        <f t="shared" si="133"/>
        <v>Unknown</v>
      </c>
      <c r="H2164">
        <f t="shared" si="134"/>
        <v>975</v>
      </c>
      <c r="I2164">
        <f t="shared" si="135"/>
        <v>96</v>
      </c>
    </row>
    <row r="2165" spans="1:9" ht="15.75" x14ac:dyDescent="0.25">
      <c r="A2165" s="5" t="s">
        <v>238</v>
      </c>
      <c r="B2165" s="5" t="s">
        <v>91</v>
      </c>
      <c r="C2165" s="5" t="s">
        <v>92</v>
      </c>
      <c r="D2165" s="6">
        <v>69</v>
      </c>
      <c r="E2165">
        <f t="shared" si="132"/>
        <v>40</v>
      </c>
      <c r="F2165" s="6">
        <v>6</v>
      </c>
      <c r="G2165" t="str">
        <f t="shared" si="133"/>
        <v>Unknown</v>
      </c>
      <c r="H2165">
        <f t="shared" si="134"/>
        <v>414</v>
      </c>
      <c r="I2165">
        <f t="shared" si="135"/>
        <v>83.333333333333343</v>
      </c>
    </row>
    <row r="2166" spans="1:9" ht="15.75" x14ac:dyDescent="0.25">
      <c r="A2166" s="5" t="s">
        <v>238</v>
      </c>
      <c r="B2166" s="5" t="s">
        <v>34</v>
      </c>
      <c r="C2166" s="5" t="s">
        <v>35</v>
      </c>
      <c r="D2166" s="6">
        <v>62</v>
      </c>
      <c r="E2166">
        <f t="shared" si="132"/>
        <v>33</v>
      </c>
      <c r="F2166" s="6">
        <v>3</v>
      </c>
      <c r="G2166" t="str">
        <f t="shared" si="133"/>
        <v>Fresh From the Field</v>
      </c>
      <c r="H2166">
        <f t="shared" si="134"/>
        <v>186</v>
      </c>
      <c r="I2166">
        <f t="shared" si="135"/>
        <v>66.666666666666657</v>
      </c>
    </row>
    <row r="2167" spans="1:9" ht="15.75" x14ac:dyDescent="0.25">
      <c r="A2167" s="5" t="s">
        <v>238</v>
      </c>
      <c r="B2167" s="5" t="s">
        <v>70</v>
      </c>
      <c r="C2167" s="5" t="s">
        <v>71</v>
      </c>
      <c r="D2167" s="6">
        <v>39</v>
      </c>
      <c r="E2167">
        <f t="shared" si="132"/>
        <v>40</v>
      </c>
      <c r="F2167" s="6">
        <v>4</v>
      </c>
      <c r="G2167" t="str">
        <f t="shared" si="133"/>
        <v>Unknown</v>
      </c>
      <c r="H2167">
        <f t="shared" si="134"/>
        <v>156</v>
      </c>
      <c r="I2167">
        <f t="shared" si="135"/>
        <v>75</v>
      </c>
    </row>
    <row r="2168" spans="1:9" ht="15.75" x14ac:dyDescent="0.25">
      <c r="A2168" s="5" t="s">
        <v>238</v>
      </c>
      <c r="B2168" s="5" t="s">
        <v>183</v>
      </c>
      <c r="C2168" s="5" t="s">
        <v>184</v>
      </c>
      <c r="D2168" s="6">
        <v>40</v>
      </c>
      <c r="E2168">
        <f t="shared" si="132"/>
        <v>40</v>
      </c>
      <c r="F2168" s="6">
        <v>1</v>
      </c>
      <c r="G2168" t="str">
        <f t="shared" si="133"/>
        <v>Unknown</v>
      </c>
      <c r="H2168">
        <f t="shared" si="134"/>
        <v>40</v>
      </c>
      <c r="I2168">
        <f t="shared" si="135"/>
        <v>0</v>
      </c>
    </row>
    <row r="2169" spans="1:9" ht="15.75" x14ac:dyDescent="0.25">
      <c r="A2169" s="5" t="s">
        <v>238</v>
      </c>
      <c r="B2169" s="5" t="s">
        <v>162</v>
      </c>
      <c r="C2169" s="5" t="s">
        <v>163</v>
      </c>
      <c r="D2169" s="6">
        <v>43</v>
      </c>
      <c r="E2169">
        <f t="shared" si="132"/>
        <v>40</v>
      </c>
      <c r="F2169" s="6">
        <v>2</v>
      </c>
      <c r="G2169" t="str">
        <f t="shared" si="133"/>
        <v>Unknown</v>
      </c>
      <c r="H2169">
        <f t="shared" si="134"/>
        <v>86</v>
      </c>
      <c r="I2169">
        <f t="shared" si="135"/>
        <v>50</v>
      </c>
    </row>
    <row r="2170" spans="1:9" ht="15.75" x14ac:dyDescent="0.25">
      <c r="A2170" s="5" t="s">
        <v>238</v>
      </c>
      <c r="B2170" s="5" t="s">
        <v>52</v>
      </c>
      <c r="C2170" s="5" t="s">
        <v>53</v>
      </c>
      <c r="D2170" s="6">
        <v>32</v>
      </c>
      <c r="E2170">
        <f t="shared" si="132"/>
        <v>40</v>
      </c>
      <c r="F2170" s="6">
        <v>1</v>
      </c>
      <c r="G2170" t="str">
        <f t="shared" si="133"/>
        <v>Unknown</v>
      </c>
      <c r="H2170">
        <f t="shared" si="134"/>
        <v>32</v>
      </c>
      <c r="I2170">
        <f t="shared" si="135"/>
        <v>0</v>
      </c>
    </row>
    <row r="2171" spans="1:9" ht="15.75" x14ac:dyDescent="0.25">
      <c r="A2171" s="5" t="s">
        <v>238</v>
      </c>
      <c r="B2171" s="5" t="s">
        <v>40</v>
      </c>
      <c r="C2171" s="5" t="s">
        <v>41</v>
      </c>
      <c r="D2171" s="6">
        <v>28.5</v>
      </c>
      <c r="E2171">
        <f t="shared" si="132"/>
        <v>20</v>
      </c>
      <c r="F2171" s="6">
        <v>10</v>
      </c>
      <c r="G2171" t="str">
        <f t="shared" si="133"/>
        <v>Unknown</v>
      </c>
      <c r="H2171">
        <f t="shared" si="134"/>
        <v>285</v>
      </c>
      <c r="I2171">
        <f t="shared" si="135"/>
        <v>90</v>
      </c>
    </row>
    <row r="2172" spans="1:9" ht="15.75" x14ac:dyDescent="0.25">
      <c r="A2172" s="5" t="s">
        <v>238</v>
      </c>
      <c r="B2172" s="5" t="s">
        <v>93</v>
      </c>
      <c r="C2172" s="5" t="s">
        <v>94</v>
      </c>
      <c r="D2172" s="6">
        <v>50</v>
      </c>
      <c r="E2172">
        <f t="shared" si="132"/>
        <v>40</v>
      </c>
      <c r="F2172" s="6">
        <v>5</v>
      </c>
      <c r="G2172" t="str">
        <f t="shared" si="133"/>
        <v>Unknown</v>
      </c>
      <c r="H2172">
        <f t="shared" si="134"/>
        <v>250</v>
      </c>
      <c r="I2172">
        <f t="shared" si="135"/>
        <v>80</v>
      </c>
    </row>
    <row r="2173" spans="1:9" ht="15.75" x14ac:dyDescent="0.25">
      <c r="A2173" s="5" t="s">
        <v>238</v>
      </c>
      <c r="B2173" s="5" t="s">
        <v>74</v>
      </c>
      <c r="C2173" s="5" t="s">
        <v>75</v>
      </c>
      <c r="D2173" s="6">
        <v>16</v>
      </c>
      <c r="E2173">
        <f t="shared" si="132"/>
        <v>40</v>
      </c>
      <c r="F2173" s="6">
        <v>3</v>
      </c>
      <c r="G2173" t="str">
        <f t="shared" si="133"/>
        <v>Unknown</v>
      </c>
      <c r="H2173">
        <f t="shared" si="134"/>
        <v>48</v>
      </c>
      <c r="I2173">
        <f t="shared" si="135"/>
        <v>66.666666666666657</v>
      </c>
    </row>
    <row r="2174" spans="1:9" ht="15.75" x14ac:dyDescent="0.25">
      <c r="A2174" s="5" t="s">
        <v>238</v>
      </c>
      <c r="B2174" s="5" t="s">
        <v>72</v>
      </c>
      <c r="C2174" s="5" t="s">
        <v>73</v>
      </c>
      <c r="D2174" s="6">
        <v>70</v>
      </c>
      <c r="E2174">
        <f t="shared" si="132"/>
        <v>40</v>
      </c>
      <c r="F2174" s="6">
        <v>3</v>
      </c>
      <c r="G2174" t="str">
        <f t="shared" si="133"/>
        <v>Unknown</v>
      </c>
      <c r="H2174">
        <f t="shared" si="134"/>
        <v>210</v>
      </c>
      <c r="I2174">
        <f t="shared" si="135"/>
        <v>66.666666666666657</v>
      </c>
    </row>
    <row r="2175" spans="1:9" ht="15.75" x14ac:dyDescent="0.25">
      <c r="A2175" s="5" t="s">
        <v>238</v>
      </c>
      <c r="B2175" s="5" t="s">
        <v>26</v>
      </c>
      <c r="C2175" s="5" t="s">
        <v>27</v>
      </c>
      <c r="D2175" s="6">
        <v>49</v>
      </c>
      <c r="E2175">
        <f t="shared" si="132"/>
        <v>33</v>
      </c>
      <c r="F2175" s="6">
        <v>8</v>
      </c>
      <c r="G2175" t="str">
        <f t="shared" si="133"/>
        <v>Vibrant Veggies</v>
      </c>
      <c r="H2175">
        <f t="shared" si="134"/>
        <v>392</v>
      </c>
      <c r="I2175">
        <f t="shared" si="135"/>
        <v>87.5</v>
      </c>
    </row>
    <row r="2176" spans="1:9" ht="15.75" x14ac:dyDescent="0.25">
      <c r="A2176" s="5" t="s">
        <v>238</v>
      </c>
      <c r="B2176" s="5" t="s">
        <v>20</v>
      </c>
      <c r="C2176" s="5" t="s">
        <v>21</v>
      </c>
      <c r="D2176" s="6">
        <v>45</v>
      </c>
      <c r="E2176">
        <f t="shared" si="132"/>
        <v>30</v>
      </c>
      <c r="F2176" s="6">
        <v>2</v>
      </c>
      <c r="G2176" t="str">
        <f t="shared" si="133"/>
        <v>Unknown</v>
      </c>
      <c r="H2176">
        <f t="shared" si="134"/>
        <v>90</v>
      </c>
      <c r="I2176">
        <f t="shared" si="135"/>
        <v>50</v>
      </c>
    </row>
    <row r="2177" spans="1:9" ht="15.75" x14ac:dyDescent="0.25">
      <c r="A2177" s="5" t="s">
        <v>238</v>
      </c>
      <c r="B2177" s="5" t="s">
        <v>111</v>
      </c>
      <c r="C2177" s="5" t="s">
        <v>112</v>
      </c>
      <c r="D2177" s="6">
        <v>49</v>
      </c>
      <c r="E2177">
        <f t="shared" si="132"/>
        <v>40</v>
      </c>
      <c r="F2177" s="6">
        <v>0.5</v>
      </c>
      <c r="G2177" t="str">
        <f t="shared" si="133"/>
        <v>Unknown</v>
      </c>
      <c r="H2177">
        <f t="shared" si="134"/>
        <v>24.5</v>
      </c>
      <c r="I2177">
        <f t="shared" si="135"/>
        <v>-100</v>
      </c>
    </row>
    <row r="2178" spans="1:9" ht="15.75" x14ac:dyDescent="0.25">
      <c r="A2178" s="5" t="s">
        <v>238</v>
      </c>
      <c r="B2178" s="5" t="s">
        <v>130</v>
      </c>
      <c r="C2178" s="5" t="s">
        <v>131</v>
      </c>
      <c r="D2178" s="6">
        <v>50</v>
      </c>
      <c r="E2178">
        <f t="shared" si="132"/>
        <v>40</v>
      </c>
      <c r="F2178" s="6">
        <v>0.5</v>
      </c>
      <c r="G2178" t="str">
        <f t="shared" si="133"/>
        <v>Unknown</v>
      </c>
      <c r="H2178">
        <f t="shared" si="134"/>
        <v>25</v>
      </c>
      <c r="I2178">
        <f t="shared" si="135"/>
        <v>-100</v>
      </c>
    </row>
    <row r="2179" spans="1:9" ht="15.75" x14ac:dyDescent="0.25">
      <c r="A2179" s="5" t="s">
        <v>238</v>
      </c>
      <c r="B2179" s="5" t="s">
        <v>68</v>
      </c>
      <c r="C2179" s="5" t="s">
        <v>69</v>
      </c>
      <c r="D2179" s="6">
        <v>40</v>
      </c>
      <c r="E2179">
        <f t="shared" ref="E2179:E2242" si="136">IF(C2179="Orange",67,IF(C2179="Tomato",55,IF(C2179="Potato",30,IF(C2179="Pineapple",20,IF(C2179="Grapes",10,IF(C2179="Spinach",33,IF(C2179="Strawberry",90,IF(C2179="Cucumber",34,IF(C2179="Mango",21,IF(C2179="Watermelon",33,IF(C2179="Broccoli",30,IF(C2179="Kiwi",11,IF(C2179="Lemon",20,IF(C2179="Avocado",10,IF(C2179="Cauliflower",14,IF(C2179="Pear",64,IF(C2179="Blueberry",99,IF(C2179="Bell Pepper",65,40)))))))))))))))))
)</f>
        <v>40</v>
      </c>
      <c r="F2179" s="6">
        <v>4</v>
      </c>
      <c r="G2179" t="str">
        <f t="shared" ref="G2179:G2242" si="137">IF(C2179="Pear", "Sprout &amp; Harvest Farm",
IF(C2179="Pineapple", "Sun-Kissed Produce",
IF(C2179="Watermelon", "Fresh From the Field",
IF(C2179="Bell Pepper", "Valley's Bounty",
IF(C2179="Blueberry", "Vibrant Veggies",
IF(C2179="Grapes", "Root to Table Farms",
IF(C2179="Cauliflower", "Sprout &amp; Harvest Farm",
IF(C2179="Spinach", "Vibrant Veggies",
IF(C2179="Avocado", "Fresh From the Field",
IF(C2179="Strawberry", "Sun-Kissed Produce",
"Unknown"))))))))))</f>
        <v>Unknown</v>
      </c>
      <c r="H2179">
        <f t="shared" ref="H2179:H2242" si="138">D2179*F2179</f>
        <v>160</v>
      </c>
      <c r="I2179">
        <f t="shared" ref="I2179:I2242" si="139">((H2179-D2179)/H2179)*100</f>
        <v>75</v>
      </c>
    </row>
    <row r="2180" spans="1:9" ht="15.75" x14ac:dyDescent="0.25">
      <c r="A2180" s="5" t="s">
        <v>227</v>
      </c>
      <c r="B2180" s="5" t="s">
        <v>38</v>
      </c>
      <c r="C2180" s="5" t="s">
        <v>39</v>
      </c>
      <c r="D2180" s="6">
        <v>22.9</v>
      </c>
      <c r="E2180">
        <f t="shared" si="136"/>
        <v>11</v>
      </c>
      <c r="F2180" s="6">
        <v>30</v>
      </c>
      <c r="G2180" t="str">
        <f t="shared" si="137"/>
        <v>Unknown</v>
      </c>
      <c r="H2180">
        <f t="shared" si="138"/>
        <v>687</v>
      </c>
      <c r="I2180">
        <f t="shared" si="139"/>
        <v>96.666666666666671</v>
      </c>
    </row>
    <row r="2181" spans="1:9" ht="15.75" x14ac:dyDescent="0.25">
      <c r="A2181" s="5" t="s">
        <v>227</v>
      </c>
      <c r="B2181" s="5" t="s">
        <v>123</v>
      </c>
      <c r="C2181" s="5" t="s">
        <v>124</v>
      </c>
      <c r="D2181" s="6">
        <v>25</v>
      </c>
      <c r="E2181">
        <f t="shared" si="136"/>
        <v>40</v>
      </c>
      <c r="F2181" s="6">
        <v>30</v>
      </c>
      <c r="G2181" t="str">
        <f t="shared" si="137"/>
        <v>Unknown</v>
      </c>
      <c r="H2181">
        <f t="shared" si="138"/>
        <v>750</v>
      </c>
      <c r="I2181">
        <f t="shared" si="139"/>
        <v>96.666666666666671</v>
      </c>
    </row>
    <row r="2182" spans="1:9" ht="15.75" x14ac:dyDescent="0.25">
      <c r="A2182" s="5" t="s">
        <v>227</v>
      </c>
      <c r="B2182" s="5" t="s">
        <v>145</v>
      </c>
      <c r="C2182" s="5" t="s">
        <v>146</v>
      </c>
      <c r="D2182" s="6">
        <v>29.5</v>
      </c>
      <c r="E2182">
        <f t="shared" si="136"/>
        <v>40</v>
      </c>
      <c r="F2182" s="6">
        <v>10</v>
      </c>
      <c r="G2182" t="str">
        <f t="shared" si="137"/>
        <v>Unknown</v>
      </c>
      <c r="H2182">
        <f t="shared" si="138"/>
        <v>295</v>
      </c>
      <c r="I2182">
        <f t="shared" si="139"/>
        <v>90</v>
      </c>
    </row>
    <row r="2183" spans="1:9" ht="15.75" x14ac:dyDescent="0.25">
      <c r="A2183" s="5" t="s">
        <v>227</v>
      </c>
      <c r="B2183" s="5" t="s">
        <v>24</v>
      </c>
      <c r="C2183" s="5" t="s">
        <v>25</v>
      </c>
      <c r="D2183" s="6">
        <v>28</v>
      </c>
      <c r="E2183">
        <f t="shared" si="136"/>
        <v>10</v>
      </c>
      <c r="F2183" s="6">
        <v>5</v>
      </c>
      <c r="G2183" t="str">
        <f t="shared" si="137"/>
        <v>Root to Table Farms</v>
      </c>
      <c r="H2183">
        <f t="shared" si="138"/>
        <v>140</v>
      </c>
      <c r="I2183">
        <f t="shared" si="139"/>
        <v>80</v>
      </c>
    </row>
    <row r="2184" spans="1:9" ht="15.75" x14ac:dyDescent="0.25">
      <c r="A2184" s="5" t="s">
        <v>227</v>
      </c>
      <c r="B2184" s="5" t="s">
        <v>28</v>
      </c>
      <c r="C2184" s="5" t="s">
        <v>29</v>
      </c>
      <c r="D2184" s="6">
        <v>75</v>
      </c>
      <c r="E2184">
        <f t="shared" si="136"/>
        <v>90</v>
      </c>
      <c r="F2184" s="6">
        <v>2</v>
      </c>
      <c r="G2184" t="str">
        <f t="shared" si="137"/>
        <v>Sun-Kissed Produce</v>
      </c>
      <c r="H2184">
        <f t="shared" si="138"/>
        <v>150</v>
      </c>
      <c r="I2184">
        <f t="shared" si="139"/>
        <v>50</v>
      </c>
    </row>
    <row r="2185" spans="1:9" ht="15.75" x14ac:dyDescent="0.25">
      <c r="A2185" s="5" t="s">
        <v>227</v>
      </c>
      <c r="B2185" s="5" t="s">
        <v>85</v>
      </c>
      <c r="C2185" s="5" t="s">
        <v>86</v>
      </c>
      <c r="D2185" s="6">
        <v>545</v>
      </c>
      <c r="E2185">
        <f t="shared" si="136"/>
        <v>40</v>
      </c>
      <c r="F2185" s="6">
        <v>1</v>
      </c>
      <c r="G2185" t="str">
        <f t="shared" si="137"/>
        <v>Unknown</v>
      </c>
      <c r="H2185">
        <f t="shared" si="138"/>
        <v>545</v>
      </c>
      <c r="I2185">
        <f t="shared" si="139"/>
        <v>0</v>
      </c>
    </row>
    <row r="2186" spans="1:9" ht="15.75" x14ac:dyDescent="0.25">
      <c r="A2186" s="5" t="s">
        <v>227</v>
      </c>
      <c r="B2186" s="5" t="s">
        <v>87</v>
      </c>
      <c r="C2186" s="5" t="s">
        <v>88</v>
      </c>
      <c r="D2186" s="6">
        <v>29.5</v>
      </c>
      <c r="E2186">
        <f t="shared" si="136"/>
        <v>40</v>
      </c>
      <c r="F2186" s="6">
        <v>10</v>
      </c>
      <c r="G2186" t="str">
        <f t="shared" si="137"/>
        <v>Unknown</v>
      </c>
      <c r="H2186">
        <f t="shared" si="138"/>
        <v>295</v>
      </c>
      <c r="I2186">
        <f t="shared" si="139"/>
        <v>90</v>
      </c>
    </row>
    <row r="2187" spans="1:9" ht="15.75" x14ac:dyDescent="0.25">
      <c r="A2187" s="5" t="s">
        <v>227</v>
      </c>
      <c r="B2187" s="5" t="s">
        <v>102</v>
      </c>
      <c r="C2187" s="5" t="s">
        <v>103</v>
      </c>
      <c r="D2187" s="6">
        <v>68</v>
      </c>
      <c r="E2187">
        <f t="shared" si="136"/>
        <v>40</v>
      </c>
      <c r="F2187" s="6">
        <v>1</v>
      </c>
      <c r="G2187" t="str">
        <f t="shared" si="137"/>
        <v>Unknown</v>
      </c>
      <c r="H2187">
        <f t="shared" si="138"/>
        <v>68</v>
      </c>
      <c r="I2187">
        <f t="shared" si="139"/>
        <v>0</v>
      </c>
    </row>
    <row r="2188" spans="1:9" ht="15.75" x14ac:dyDescent="0.25">
      <c r="A2188" s="5" t="s">
        <v>227</v>
      </c>
      <c r="B2188" s="5" t="s">
        <v>48</v>
      </c>
      <c r="C2188" s="5" t="s">
        <v>49</v>
      </c>
      <c r="D2188" s="6">
        <v>115</v>
      </c>
      <c r="E2188">
        <f t="shared" si="136"/>
        <v>99</v>
      </c>
      <c r="F2188" s="6">
        <v>1</v>
      </c>
      <c r="G2188" t="str">
        <f t="shared" si="137"/>
        <v>Vibrant Veggies</v>
      </c>
      <c r="H2188">
        <f t="shared" si="138"/>
        <v>115</v>
      </c>
      <c r="I2188">
        <f t="shared" si="139"/>
        <v>0</v>
      </c>
    </row>
    <row r="2189" spans="1:9" ht="15.75" x14ac:dyDescent="0.25">
      <c r="A2189" s="5" t="s">
        <v>227</v>
      </c>
      <c r="B2189" s="5" t="s">
        <v>190</v>
      </c>
      <c r="C2189" s="5" t="s">
        <v>191</v>
      </c>
      <c r="D2189" s="6">
        <v>29.5</v>
      </c>
      <c r="E2189">
        <f t="shared" si="136"/>
        <v>40</v>
      </c>
      <c r="F2189" s="6">
        <v>2</v>
      </c>
      <c r="G2189" t="str">
        <f t="shared" si="137"/>
        <v>Unknown</v>
      </c>
      <c r="H2189">
        <f t="shared" si="138"/>
        <v>59</v>
      </c>
      <c r="I2189">
        <f t="shared" si="139"/>
        <v>50</v>
      </c>
    </row>
    <row r="2190" spans="1:9" ht="15.75" x14ac:dyDescent="0.25">
      <c r="A2190" s="5" t="s">
        <v>227</v>
      </c>
      <c r="B2190" s="5" t="s">
        <v>100</v>
      </c>
      <c r="C2190" s="5" t="s">
        <v>101</v>
      </c>
      <c r="D2190" s="6">
        <v>21</v>
      </c>
      <c r="E2190">
        <f t="shared" si="136"/>
        <v>40</v>
      </c>
      <c r="F2190" s="6">
        <v>2</v>
      </c>
      <c r="G2190" t="str">
        <f t="shared" si="137"/>
        <v>Unknown</v>
      </c>
      <c r="H2190">
        <f t="shared" si="138"/>
        <v>42</v>
      </c>
      <c r="I2190">
        <f t="shared" si="139"/>
        <v>50</v>
      </c>
    </row>
    <row r="2191" spans="1:9" ht="15.75" x14ac:dyDescent="0.25">
      <c r="A2191" s="5" t="s">
        <v>227</v>
      </c>
      <c r="B2191" s="5" t="s">
        <v>36</v>
      </c>
      <c r="C2191" s="5" t="s">
        <v>37</v>
      </c>
      <c r="D2191" s="6">
        <v>33</v>
      </c>
      <c r="E2191">
        <f t="shared" si="136"/>
        <v>30</v>
      </c>
      <c r="F2191" s="6">
        <v>2</v>
      </c>
      <c r="G2191" t="str">
        <f t="shared" si="137"/>
        <v>Unknown</v>
      </c>
      <c r="H2191">
        <f t="shared" si="138"/>
        <v>66</v>
      </c>
      <c r="I2191">
        <f t="shared" si="139"/>
        <v>50</v>
      </c>
    </row>
    <row r="2192" spans="1:9" ht="15.75" x14ac:dyDescent="0.25">
      <c r="A2192" s="5" t="s">
        <v>227</v>
      </c>
      <c r="B2192" s="5" t="s">
        <v>20</v>
      </c>
      <c r="C2192" s="5" t="s">
        <v>21</v>
      </c>
      <c r="D2192" s="6">
        <v>45</v>
      </c>
      <c r="E2192">
        <f t="shared" si="136"/>
        <v>30</v>
      </c>
      <c r="F2192" s="6">
        <v>3</v>
      </c>
      <c r="G2192" t="str">
        <f t="shared" si="137"/>
        <v>Unknown</v>
      </c>
      <c r="H2192">
        <f t="shared" si="138"/>
        <v>135</v>
      </c>
      <c r="I2192">
        <f t="shared" si="139"/>
        <v>66.666666666666657</v>
      </c>
    </row>
    <row r="2193" spans="1:9" ht="15.75" x14ac:dyDescent="0.25">
      <c r="A2193" s="5" t="s">
        <v>227</v>
      </c>
      <c r="B2193" s="5" t="s">
        <v>110</v>
      </c>
      <c r="C2193" s="5" t="s">
        <v>33</v>
      </c>
      <c r="D2193" s="6">
        <v>55</v>
      </c>
      <c r="E2193">
        <f t="shared" si="136"/>
        <v>21</v>
      </c>
      <c r="F2193" s="6">
        <v>0.3</v>
      </c>
      <c r="G2193" t="str">
        <f t="shared" si="137"/>
        <v>Unknown</v>
      </c>
      <c r="H2193">
        <f t="shared" si="138"/>
        <v>16.5</v>
      </c>
      <c r="I2193">
        <f t="shared" si="139"/>
        <v>-233.33333333333334</v>
      </c>
    </row>
    <row r="2194" spans="1:9" ht="15.75" x14ac:dyDescent="0.25">
      <c r="A2194" s="5" t="s">
        <v>227</v>
      </c>
      <c r="B2194" s="5" t="s">
        <v>30</v>
      </c>
      <c r="C2194" s="5" t="s">
        <v>31</v>
      </c>
      <c r="D2194" s="6">
        <v>39</v>
      </c>
      <c r="E2194">
        <f t="shared" si="136"/>
        <v>34</v>
      </c>
      <c r="F2194" s="6">
        <v>1</v>
      </c>
      <c r="G2194" t="str">
        <f t="shared" si="137"/>
        <v>Unknown</v>
      </c>
      <c r="H2194">
        <f t="shared" si="138"/>
        <v>39</v>
      </c>
      <c r="I2194">
        <f t="shared" si="139"/>
        <v>0</v>
      </c>
    </row>
    <row r="2195" spans="1:9" ht="15.75" x14ac:dyDescent="0.25">
      <c r="A2195" s="5" t="s">
        <v>227</v>
      </c>
      <c r="B2195" s="5" t="s">
        <v>105</v>
      </c>
      <c r="C2195" s="5" t="s">
        <v>106</v>
      </c>
      <c r="D2195" s="6">
        <v>37</v>
      </c>
      <c r="E2195">
        <f t="shared" si="136"/>
        <v>40</v>
      </c>
      <c r="F2195" s="6">
        <v>0.5</v>
      </c>
      <c r="G2195" t="str">
        <f t="shared" si="137"/>
        <v>Unknown</v>
      </c>
      <c r="H2195">
        <f t="shared" si="138"/>
        <v>18.5</v>
      </c>
      <c r="I2195">
        <f t="shared" si="139"/>
        <v>-100</v>
      </c>
    </row>
    <row r="2196" spans="1:9" ht="15.75" x14ac:dyDescent="0.25">
      <c r="A2196" s="5" t="s">
        <v>227</v>
      </c>
      <c r="B2196" s="5" t="s">
        <v>158</v>
      </c>
      <c r="C2196" s="5" t="s">
        <v>159</v>
      </c>
      <c r="D2196" s="6">
        <v>15</v>
      </c>
      <c r="E2196">
        <f t="shared" si="136"/>
        <v>40</v>
      </c>
      <c r="F2196" s="6">
        <v>5</v>
      </c>
      <c r="G2196" t="str">
        <f t="shared" si="137"/>
        <v>Unknown</v>
      </c>
      <c r="H2196">
        <f t="shared" si="138"/>
        <v>75</v>
      </c>
      <c r="I2196">
        <f t="shared" si="139"/>
        <v>80</v>
      </c>
    </row>
    <row r="2197" spans="1:9" ht="15.75" x14ac:dyDescent="0.25">
      <c r="A2197" s="5" t="s">
        <v>227</v>
      </c>
      <c r="B2197" s="5" t="s">
        <v>10</v>
      </c>
      <c r="C2197" s="5" t="s">
        <v>11</v>
      </c>
      <c r="D2197" s="6">
        <v>97</v>
      </c>
      <c r="E2197">
        <f t="shared" si="136"/>
        <v>40</v>
      </c>
      <c r="F2197" s="6">
        <v>6</v>
      </c>
      <c r="G2197" t="str">
        <f t="shared" si="137"/>
        <v>Unknown</v>
      </c>
      <c r="H2197">
        <f t="shared" si="138"/>
        <v>582</v>
      </c>
      <c r="I2197">
        <f t="shared" si="139"/>
        <v>83.333333333333343</v>
      </c>
    </row>
    <row r="2198" spans="1:9" ht="15.75" x14ac:dyDescent="0.25">
      <c r="A2198" s="5" t="s">
        <v>227</v>
      </c>
      <c r="B2198" s="5" t="s">
        <v>50</v>
      </c>
      <c r="C2198" s="5" t="s">
        <v>51</v>
      </c>
      <c r="D2198" s="6">
        <v>69</v>
      </c>
      <c r="E2198">
        <f t="shared" si="136"/>
        <v>65</v>
      </c>
      <c r="F2198" s="6">
        <v>5</v>
      </c>
      <c r="G2198" t="str">
        <f t="shared" si="137"/>
        <v>Valley's Bounty</v>
      </c>
      <c r="H2198">
        <f t="shared" si="138"/>
        <v>345</v>
      </c>
      <c r="I2198">
        <f t="shared" si="139"/>
        <v>80</v>
      </c>
    </row>
    <row r="2199" spans="1:9" ht="15.75" x14ac:dyDescent="0.25">
      <c r="A2199" s="5" t="s">
        <v>319</v>
      </c>
      <c r="B2199" s="5" t="s">
        <v>140</v>
      </c>
      <c r="C2199" s="5" t="s">
        <v>141</v>
      </c>
      <c r="D2199" s="6">
        <v>49</v>
      </c>
      <c r="E2199">
        <f t="shared" si="136"/>
        <v>40</v>
      </c>
      <c r="F2199" s="6">
        <v>1</v>
      </c>
      <c r="G2199" t="str">
        <f t="shared" si="137"/>
        <v>Unknown</v>
      </c>
      <c r="H2199">
        <f t="shared" si="138"/>
        <v>49</v>
      </c>
      <c r="I2199">
        <f t="shared" si="139"/>
        <v>0</v>
      </c>
    </row>
    <row r="2200" spans="1:9" ht="15.75" x14ac:dyDescent="0.25">
      <c r="A2200" s="5" t="s">
        <v>319</v>
      </c>
      <c r="B2200" s="5" t="s">
        <v>68</v>
      </c>
      <c r="C2200" s="5" t="s">
        <v>69</v>
      </c>
      <c r="D2200" s="6">
        <v>40</v>
      </c>
      <c r="E2200">
        <f t="shared" si="136"/>
        <v>40</v>
      </c>
      <c r="F2200" s="6">
        <v>12</v>
      </c>
      <c r="G2200" t="str">
        <f t="shared" si="137"/>
        <v>Unknown</v>
      </c>
      <c r="H2200">
        <f t="shared" si="138"/>
        <v>480</v>
      </c>
      <c r="I2200">
        <f t="shared" si="139"/>
        <v>91.666666666666657</v>
      </c>
    </row>
    <row r="2201" spans="1:9" ht="15.75" x14ac:dyDescent="0.25">
      <c r="A2201" s="5" t="s">
        <v>319</v>
      </c>
      <c r="B2201" s="5" t="s">
        <v>40</v>
      </c>
      <c r="C2201" s="5" t="s">
        <v>41</v>
      </c>
      <c r="D2201" s="6">
        <v>28.5</v>
      </c>
      <c r="E2201">
        <f t="shared" si="136"/>
        <v>20</v>
      </c>
      <c r="F2201" s="6">
        <v>5</v>
      </c>
      <c r="G2201" t="str">
        <f t="shared" si="137"/>
        <v>Unknown</v>
      </c>
      <c r="H2201">
        <f t="shared" si="138"/>
        <v>142.5</v>
      </c>
      <c r="I2201">
        <f t="shared" si="139"/>
        <v>80</v>
      </c>
    </row>
    <row r="2202" spans="1:9" ht="15.75" x14ac:dyDescent="0.25">
      <c r="A2202" s="5" t="s">
        <v>319</v>
      </c>
      <c r="B2202" s="5" t="s">
        <v>42</v>
      </c>
      <c r="C2202" s="5" t="s">
        <v>43</v>
      </c>
      <c r="D2202" s="6">
        <v>30.5</v>
      </c>
      <c r="E2202">
        <f t="shared" si="136"/>
        <v>10</v>
      </c>
      <c r="F2202" s="6">
        <v>5</v>
      </c>
      <c r="G2202" t="str">
        <f t="shared" si="137"/>
        <v>Fresh From the Field</v>
      </c>
      <c r="H2202">
        <f t="shared" si="138"/>
        <v>152.5</v>
      </c>
      <c r="I2202">
        <f t="shared" si="139"/>
        <v>80</v>
      </c>
    </row>
    <row r="2203" spans="1:9" ht="15.75" x14ac:dyDescent="0.25">
      <c r="A2203" s="5" t="s">
        <v>319</v>
      </c>
      <c r="B2203" s="5" t="s">
        <v>77</v>
      </c>
      <c r="C2203" s="5" t="s">
        <v>78</v>
      </c>
      <c r="D2203" s="6">
        <v>70</v>
      </c>
      <c r="E2203">
        <f t="shared" si="136"/>
        <v>40</v>
      </c>
      <c r="F2203" s="6">
        <v>1</v>
      </c>
      <c r="G2203" t="str">
        <f t="shared" si="137"/>
        <v>Unknown</v>
      </c>
      <c r="H2203">
        <f t="shared" si="138"/>
        <v>70</v>
      </c>
      <c r="I2203">
        <f t="shared" si="139"/>
        <v>0</v>
      </c>
    </row>
    <row r="2204" spans="1:9" ht="15.75" x14ac:dyDescent="0.25">
      <c r="A2204" s="5" t="s">
        <v>319</v>
      </c>
      <c r="B2204" s="5" t="s">
        <v>225</v>
      </c>
      <c r="C2204" s="5" t="s">
        <v>226</v>
      </c>
      <c r="D2204" s="6">
        <v>78</v>
      </c>
      <c r="E2204">
        <f t="shared" si="136"/>
        <v>40</v>
      </c>
      <c r="F2204" s="6">
        <v>0.5</v>
      </c>
      <c r="G2204" t="str">
        <f t="shared" si="137"/>
        <v>Unknown</v>
      </c>
      <c r="H2204">
        <f t="shared" si="138"/>
        <v>39</v>
      </c>
      <c r="I2204">
        <f t="shared" si="139"/>
        <v>-100</v>
      </c>
    </row>
    <row r="2205" spans="1:9" ht="15.75" x14ac:dyDescent="0.25">
      <c r="A2205" s="5" t="s">
        <v>319</v>
      </c>
      <c r="B2205" s="5" t="s">
        <v>74</v>
      </c>
      <c r="C2205" s="5" t="s">
        <v>75</v>
      </c>
      <c r="D2205" s="6">
        <v>16</v>
      </c>
      <c r="E2205">
        <f t="shared" si="136"/>
        <v>40</v>
      </c>
      <c r="F2205" s="6">
        <v>1.2</v>
      </c>
      <c r="G2205" t="str">
        <f t="shared" si="137"/>
        <v>Unknown</v>
      </c>
      <c r="H2205">
        <f t="shared" si="138"/>
        <v>19.2</v>
      </c>
      <c r="I2205">
        <f t="shared" si="139"/>
        <v>16.666666666666664</v>
      </c>
    </row>
    <row r="2206" spans="1:9" ht="15.75" x14ac:dyDescent="0.25">
      <c r="A2206" s="5" t="s">
        <v>319</v>
      </c>
      <c r="B2206" s="5" t="s">
        <v>18</v>
      </c>
      <c r="C2206" s="5" t="s">
        <v>19</v>
      </c>
      <c r="D2206" s="6">
        <v>80</v>
      </c>
      <c r="E2206">
        <f t="shared" si="136"/>
        <v>55</v>
      </c>
      <c r="F2206" s="6">
        <v>4</v>
      </c>
      <c r="G2206" t="str">
        <f t="shared" si="137"/>
        <v>Unknown</v>
      </c>
      <c r="H2206">
        <f t="shared" si="138"/>
        <v>320</v>
      </c>
      <c r="I2206">
        <f t="shared" si="139"/>
        <v>75</v>
      </c>
    </row>
    <row r="2207" spans="1:9" ht="15.75" x14ac:dyDescent="0.25">
      <c r="A2207" s="5" t="s">
        <v>319</v>
      </c>
      <c r="B2207" s="5" t="s">
        <v>32</v>
      </c>
      <c r="C2207" s="5" t="s">
        <v>33</v>
      </c>
      <c r="D2207" s="6">
        <v>75</v>
      </c>
      <c r="E2207">
        <f t="shared" si="136"/>
        <v>21</v>
      </c>
      <c r="F2207" s="6">
        <v>1</v>
      </c>
      <c r="G2207" t="str">
        <f t="shared" si="137"/>
        <v>Unknown</v>
      </c>
      <c r="H2207">
        <f t="shared" si="138"/>
        <v>75</v>
      </c>
      <c r="I2207">
        <f t="shared" si="139"/>
        <v>0</v>
      </c>
    </row>
    <row r="2208" spans="1:9" ht="15.75" x14ac:dyDescent="0.25">
      <c r="A2208" s="5" t="s">
        <v>319</v>
      </c>
      <c r="B2208" s="5" t="s">
        <v>164</v>
      </c>
      <c r="C2208" s="5" t="s">
        <v>165</v>
      </c>
      <c r="D2208" s="6">
        <v>78</v>
      </c>
      <c r="E2208">
        <f t="shared" si="136"/>
        <v>40</v>
      </c>
      <c r="F2208" s="6">
        <v>1</v>
      </c>
      <c r="G2208" t="str">
        <f t="shared" si="137"/>
        <v>Unknown</v>
      </c>
      <c r="H2208">
        <f t="shared" si="138"/>
        <v>78</v>
      </c>
      <c r="I2208">
        <f t="shared" si="139"/>
        <v>0</v>
      </c>
    </row>
    <row r="2209" spans="1:9" ht="15.75" x14ac:dyDescent="0.25">
      <c r="A2209" s="5" t="s">
        <v>319</v>
      </c>
      <c r="B2209" s="5" t="s">
        <v>100</v>
      </c>
      <c r="C2209" s="5" t="s">
        <v>101</v>
      </c>
      <c r="D2209" s="6">
        <v>21</v>
      </c>
      <c r="E2209">
        <f t="shared" si="136"/>
        <v>40</v>
      </c>
      <c r="F2209" s="6">
        <v>2</v>
      </c>
      <c r="G2209" t="str">
        <f t="shared" si="137"/>
        <v>Unknown</v>
      </c>
      <c r="H2209">
        <f t="shared" si="138"/>
        <v>42</v>
      </c>
      <c r="I2209">
        <f t="shared" si="139"/>
        <v>50</v>
      </c>
    </row>
    <row r="2210" spans="1:9" ht="15.75" x14ac:dyDescent="0.25">
      <c r="A2210" s="5" t="s">
        <v>319</v>
      </c>
      <c r="B2210" s="5" t="s">
        <v>95</v>
      </c>
      <c r="C2210" s="5" t="s">
        <v>96</v>
      </c>
      <c r="D2210" s="6">
        <v>39</v>
      </c>
      <c r="E2210">
        <f t="shared" si="136"/>
        <v>40</v>
      </c>
      <c r="F2210" s="6">
        <v>4</v>
      </c>
      <c r="G2210" t="str">
        <f t="shared" si="137"/>
        <v>Unknown</v>
      </c>
      <c r="H2210">
        <f t="shared" si="138"/>
        <v>156</v>
      </c>
      <c r="I2210">
        <f t="shared" si="139"/>
        <v>75</v>
      </c>
    </row>
    <row r="2211" spans="1:9" ht="15.75" x14ac:dyDescent="0.25">
      <c r="A2211" s="5" t="s">
        <v>319</v>
      </c>
      <c r="B2211" s="5" t="s">
        <v>22</v>
      </c>
      <c r="C2211" s="5" t="s">
        <v>23</v>
      </c>
      <c r="D2211" s="6">
        <v>25</v>
      </c>
      <c r="E2211">
        <f t="shared" si="136"/>
        <v>20</v>
      </c>
      <c r="F2211" s="6">
        <v>1</v>
      </c>
      <c r="G2211" t="str">
        <f t="shared" si="137"/>
        <v>Sun-Kissed Produce</v>
      </c>
      <c r="H2211">
        <f t="shared" si="138"/>
        <v>25</v>
      </c>
      <c r="I2211">
        <f t="shared" si="139"/>
        <v>0</v>
      </c>
    </row>
    <row r="2212" spans="1:9" ht="15.75" x14ac:dyDescent="0.25">
      <c r="A2212" s="5" t="s">
        <v>319</v>
      </c>
      <c r="B2212" s="5" t="s">
        <v>26</v>
      </c>
      <c r="C2212" s="5" t="s">
        <v>27</v>
      </c>
      <c r="D2212" s="6">
        <v>49</v>
      </c>
      <c r="E2212">
        <f t="shared" si="136"/>
        <v>33</v>
      </c>
      <c r="F2212" s="6">
        <v>1</v>
      </c>
      <c r="G2212" t="str">
        <f t="shared" si="137"/>
        <v>Vibrant Veggies</v>
      </c>
      <c r="H2212">
        <f t="shared" si="138"/>
        <v>49</v>
      </c>
      <c r="I2212">
        <f t="shared" si="139"/>
        <v>0</v>
      </c>
    </row>
    <row r="2213" spans="1:9" ht="15.75" x14ac:dyDescent="0.25">
      <c r="A2213" s="5" t="s">
        <v>319</v>
      </c>
      <c r="B2213" s="5" t="s">
        <v>169</v>
      </c>
      <c r="C2213" s="5" t="s">
        <v>98</v>
      </c>
      <c r="D2213" s="6">
        <v>88</v>
      </c>
      <c r="E2213">
        <f t="shared" si="136"/>
        <v>40</v>
      </c>
      <c r="F2213" s="6">
        <v>0.5</v>
      </c>
      <c r="G2213" t="str">
        <f t="shared" si="137"/>
        <v>Unknown</v>
      </c>
      <c r="H2213">
        <f t="shared" si="138"/>
        <v>44</v>
      </c>
      <c r="I2213">
        <f t="shared" si="139"/>
        <v>-100</v>
      </c>
    </row>
    <row r="2214" spans="1:9" ht="15.75" x14ac:dyDescent="0.25">
      <c r="A2214" s="5" t="s">
        <v>319</v>
      </c>
      <c r="B2214" s="5" t="s">
        <v>34</v>
      </c>
      <c r="C2214" s="5" t="s">
        <v>35</v>
      </c>
      <c r="D2214" s="6">
        <v>62</v>
      </c>
      <c r="E2214">
        <f t="shared" si="136"/>
        <v>33</v>
      </c>
      <c r="F2214" s="6">
        <v>0.5</v>
      </c>
      <c r="G2214" t="str">
        <f t="shared" si="137"/>
        <v>Fresh From the Field</v>
      </c>
      <c r="H2214">
        <f t="shared" si="138"/>
        <v>31</v>
      </c>
      <c r="I2214">
        <f t="shared" si="139"/>
        <v>-100</v>
      </c>
    </row>
    <row r="2215" spans="1:9" ht="15.75" x14ac:dyDescent="0.25">
      <c r="A2215" s="5" t="s">
        <v>319</v>
      </c>
      <c r="B2215" s="5" t="s">
        <v>256</v>
      </c>
      <c r="C2215" s="5" t="s">
        <v>257</v>
      </c>
      <c r="D2215" s="6">
        <v>80</v>
      </c>
      <c r="E2215">
        <f t="shared" si="136"/>
        <v>40</v>
      </c>
      <c r="F2215" s="6">
        <v>0.5</v>
      </c>
      <c r="G2215" t="str">
        <f t="shared" si="137"/>
        <v>Unknown</v>
      </c>
      <c r="H2215">
        <f t="shared" si="138"/>
        <v>40</v>
      </c>
      <c r="I2215">
        <f t="shared" si="139"/>
        <v>-100</v>
      </c>
    </row>
    <row r="2216" spans="1:9" ht="15.75" x14ac:dyDescent="0.25">
      <c r="A2216" s="5" t="s">
        <v>319</v>
      </c>
      <c r="B2216" s="5" t="s">
        <v>72</v>
      </c>
      <c r="C2216" s="5" t="s">
        <v>73</v>
      </c>
      <c r="D2216" s="6">
        <v>70</v>
      </c>
      <c r="E2216">
        <f t="shared" si="136"/>
        <v>40</v>
      </c>
      <c r="F2216" s="6">
        <v>0.5</v>
      </c>
      <c r="G2216" t="str">
        <f t="shared" si="137"/>
        <v>Unknown</v>
      </c>
      <c r="H2216">
        <f t="shared" si="138"/>
        <v>35</v>
      </c>
      <c r="I2216">
        <f t="shared" si="139"/>
        <v>-100</v>
      </c>
    </row>
    <row r="2217" spans="1:9" ht="15.75" x14ac:dyDescent="0.25">
      <c r="A2217" s="5" t="s">
        <v>319</v>
      </c>
      <c r="B2217" s="5" t="s">
        <v>20</v>
      </c>
      <c r="C2217" s="5" t="s">
        <v>21</v>
      </c>
      <c r="D2217" s="6">
        <v>45</v>
      </c>
      <c r="E2217">
        <f t="shared" si="136"/>
        <v>30</v>
      </c>
      <c r="F2217" s="6">
        <v>1</v>
      </c>
      <c r="G2217" t="str">
        <f t="shared" si="137"/>
        <v>Unknown</v>
      </c>
      <c r="H2217">
        <f t="shared" si="138"/>
        <v>45</v>
      </c>
      <c r="I2217">
        <f t="shared" si="139"/>
        <v>0</v>
      </c>
    </row>
    <row r="2218" spans="1:9" ht="15.75" x14ac:dyDescent="0.25">
      <c r="A2218" s="5" t="s">
        <v>319</v>
      </c>
      <c r="B2218" s="5" t="s">
        <v>220</v>
      </c>
      <c r="C2218" s="5" t="s">
        <v>221</v>
      </c>
      <c r="D2218" s="6">
        <v>82</v>
      </c>
      <c r="E2218">
        <f t="shared" si="136"/>
        <v>40</v>
      </c>
      <c r="F2218" s="6">
        <v>1</v>
      </c>
      <c r="G2218" t="str">
        <f t="shared" si="137"/>
        <v>Unknown</v>
      </c>
      <c r="H2218">
        <f t="shared" si="138"/>
        <v>82</v>
      </c>
      <c r="I2218">
        <f t="shared" si="139"/>
        <v>0</v>
      </c>
    </row>
    <row r="2219" spans="1:9" ht="15.75" x14ac:dyDescent="0.25">
      <c r="A2219" s="5" t="s">
        <v>319</v>
      </c>
      <c r="B2219" s="5" t="s">
        <v>46</v>
      </c>
      <c r="C2219" s="5" t="s">
        <v>47</v>
      </c>
      <c r="D2219" s="6">
        <v>81</v>
      </c>
      <c r="E2219">
        <f t="shared" si="136"/>
        <v>64</v>
      </c>
      <c r="F2219" s="6">
        <v>2</v>
      </c>
      <c r="G2219" t="str">
        <f t="shared" si="137"/>
        <v>Sprout &amp; Harvest Farm</v>
      </c>
      <c r="H2219">
        <f t="shared" si="138"/>
        <v>162</v>
      </c>
      <c r="I2219">
        <f t="shared" si="139"/>
        <v>50</v>
      </c>
    </row>
    <row r="2220" spans="1:9" ht="15.75" x14ac:dyDescent="0.25">
      <c r="A2220" s="5" t="s">
        <v>319</v>
      </c>
      <c r="B2220" s="5" t="s">
        <v>132</v>
      </c>
      <c r="C2220" s="5" t="s">
        <v>133</v>
      </c>
      <c r="D2220" s="6">
        <v>95</v>
      </c>
      <c r="E2220">
        <f t="shared" si="136"/>
        <v>40</v>
      </c>
      <c r="F2220" s="6">
        <v>0.5</v>
      </c>
      <c r="G2220" t="str">
        <f t="shared" si="137"/>
        <v>Unknown</v>
      </c>
      <c r="H2220">
        <f t="shared" si="138"/>
        <v>47.5</v>
      </c>
      <c r="I2220">
        <f t="shared" si="139"/>
        <v>-100</v>
      </c>
    </row>
    <row r="2221" spans="1:9" ht="15.75" x14ac:dyDescent="0.25">
      <c r="A2221" s="5" t="s">
        <v>319</v>
      </c>
      <c r="B2221" s="5" t="s">
        <v>85</v>
      </c>
      <c r="C2221" s="5" t="s">
        <v>86</v>
      </c>
      <c r="D2221" s="6">
        <v>545</v>
      </c>
      <c r="E2221">
        <f t="shared" si="136"/>
        <v>40</v>
      </c>
      <c r="F2221" s="6">
        <v>1.5</v>
      </c>
      <c r="G2221" t="str">
        <f t="shared" si="137"/>
        <v>Unknown</v>
      </c>
      <c r="H2221">
        <f t="shared" si="138"/>
        <v>817.5</v>
      </c>
      <c r="I2221">
        <f t="shared" si="139"/>
        <v>33.333333333333329</v>
      </c>
    </row>
    <row r="2222" spans="1:9" ht="15.75" x14ac:dyDescent="0.25">
      <c r="A2222" s="5" t="s">
        <v>319</v>
      </c>
      <c r="B2222" s="5" t="s">
        <v>232</v>
      </c>
      <c r="C2222" s="5" t="s">
        <v>233</v>
      </c>
      <c r="D2222" s="6">
        <v>45</v>
      </c>
      <c r="E2222">
        <f t="shared" si="136"/>
        <v>40</v>
      </c>
      <c r="F2222" s="6">
        <v>1</v>
      </c>
      <c r="G2222" t="str">
        <f t="shared" si="137"/>
        <v>Unknown</v>
      </c>
      <c r="H2222">
        <f t="shared" si="138"/>
        <v>45</v>
      </c>
      <c r="I2222">
        <f t="shared" si="139"/>
        <v>0</v>
      </c>
    </row>
    <row r="2223" spans="1:9" ht="15.75" x14ac:dyDescent="0.25">
      <c r="A2223" s="5" t="s">
        <v>319</v>
      </c>
      <c r="B2223" s="5" t="s">
        <v>79</v>
      </c>
      <c r="C2223" s="5" t="s">
        <v>80</v>
      </c>
      <c r="D2223" s="6">
        <v>104</v>
      </c>
      <c r="E2223">
        <f t="shared" si="136"/>
        <v>40</v>
      </c>
      <c r="F2223" s="6">
        <v>0.5</v>
      </c>
      <c r="G2223" t="str">
        <f t="shared" si="137"/>
        <v>Unknown</v>
      </c>
      <c r="H2223">
        <f t="shared" si="138"/>
        <v>52</v>
      </c>
      <c r="I2223">
        <f t="shared" si="139"/>
        <v>-100</v>
      </c>
    </row>
    <row r="2224" spans="1:9" ht="15.75" x14ac:dyDescent="0.25">
      <c r="A2224" s="5" t="s">
        <v>319</v>
      </c>
      <c r="B2224" s="5" t="s">
        <v>193</v>
      </c>
      <c r="C2224" s="5" t="s">
        <v>194</v>
      </c>
      <c r="D2224" s="6">
        <v>255</v>
      </c>
      <c r="E2224">
        <f t="shared" si="136"/>
        <v>40</v>
      </c>
      <c r="F2224" s="6">
        <v>0.6</v>
      </c>
      <c r="G2224" t="str">
        <f t="shared" si="137"/>
        <v>Unknown</v>
      </c>
      <c r="H2224">
        <f t="shared" si="138"/>
        <v>153</v>
      </c>
      <c r="I2224">
        <f t="shared" si="139"/>
        <v>-66.666666666666657</v>
      </c>
    </row>
    <row r="2225" spans="1:9" ht="15.75" x14ac:dyDescent="0.25">
      <c r="A2225" s="5" t="s">
        <v>319</v>
      </c>
      <c r="B2225" s="5" t="s">
        <v>65</v>
      </c>
      <c r="C2225" s="5" t="s">
        <v>66</v>
      </c>
      <c r="D2225" s="6">
        <v>255</v>
      </c>
      <c r="E2225">
        <f t="shared" si="136"/>
        <v>40</v>
      </c>
      <c r="F2225" s="6">
        <v>1</v>
      </c>
      <c r="G2225" t="str">
        <f t="shared" si="137"/>
        <v>Unknown</v>
      </c>
      <c r="H2225">
        <f t="shared" si="138"/>
        <v>255</v>
      </c>
      <c r="I2225">
        <f t="shared" si="139"/>
        <v>0</v>
      </c>
    </row>
    <row r="2226" spans="1:9" ht="15.75" x14ac:dyDescent="0.25">
      <c r="A2226" s="5" t="s">
        <v>319</v>
      </c>
      <c r="B2226" s="5" t="s">
        <v>36</v>
      </c>
      <c r="C2226" s="5" t="s">
        <v>37</v>
      </c>
      <c r="D2226" s="6">
        <v>33</v>
      </c>
      <c r="E2226">
        <f t="shared" si="136"/>
        <v>30</v>
      </c>
      <c r="F2226" s="6">
        <v>13</v>
      </c>
      <c r="G2226" t="str">
        <f t="shared" si="137"/>
        <v>Unknown</v>
      </c>
      <c r="H2226">
        <f t="shared" si="138"/>
        <v>429</v>
      </c>
      <c r="I2226">
        <f t="shared" si="139"/>
        <v>92.307692307692307</v>
      </c>
    </row>
    <row r="2227" spans="1:9" ht="15.75" x14ac:dyDescent="0.25">
      <c r="A2227" s="5" t="s">
        <v>319</v>
      </c>
      <c r="B2227" s="5" t="s">
        <v>12</v>
      </c>
      <c r="C2227" s="5" t="s">
        <v>13</v>
      </c>
      <c r="D2227" s="6">
        <v>79</v>
      </c>
      <c r="E2227">
        <f t="shared" si="136"/>
        <v>40</v>
      </c>
      <c r="F2227" s="6">
        <v>3</v>
      </c>
      <c r="G2227" t="str">
        <f t="shared" si="137"/>
        <v>Unknown</v>
      </c>
      <c r="H2227">
        <f t="shared" si="138"/>
        <v>237</v>
      </c>
      <c r="I2227">
        <f t="shared" si="139"/>
        <v>66.666666666666657</v>
      </c>
    </row>
    <row r="2228" spans="1:9" ht="15.75" x14ac:dyDescent="0.25">
      <c r="A2228" s="5" t="s">
        <v>325</v>
      </c>
      <c r="B2228" s="5" t="s">
        <v>145</v>
      </c>
      <c r="C2228" s="5" t="s">
        <v>146</v>
      </c>
      <c r="D2228" s="6">
        <v>29.5</v>
      </c>
      <c r="E2228">
        <f t="shared" si="136"/>
        <v>40</v>
      </c>
      <c r="F2228" s="6">
        <v>6</v>
      </c>
      <c r="G2228" t="str">
        <f t="shared" si="137"/>
        <v>Unknown</v>
      </c>
      <c r="H2228">
        <f t="shared" si="138"/>
        <v>177</v>
      </c>
      <c r="I2228">
        <f t="shared" si="139"/>
        <v>83.333333333333343</v>
      </c>
    </row>
    <row r="2229" spans="1:9" ht="15.75" x14ac:dyDescent="0.25">
      <c r="A2229" s="5" t="s">
        <v>325</v>
      </c>
      <c r="B2229" s="5" t="s">
        <v>38</v>
      </c>
      <c r="C2229" s="5" t="s">
        <v>39</v>
      </c>
      <c r="D2229" s="6">
        <v>22.9</v>
      </c>
      <c r="E2229">
        <f t="shared" si="136"/>
        <v>11</v>
      </c>
      <c r="F2229" s="6">
        <v>5</v>
      </c>
      <c r="G2229" t="str">
        <f t="shared" si="137"/>
        <v>Unknown</v>
      </c>
      <c r="H2229">
        <f t="shared" si="138"/>
        <v>114.5</v>
      </c>
      <c r="I2229">
        <f t="shared" si="139"/>
        <v>80</v>
      </c>
    </row>
    <row r="2230" spans="1:9" ht="15.75" x14ac:dyDescent="0.25">
      <c r="A2230" s="5" t="s">
        <v>325</v>
      </c>
      <c r="B2230" s="5" t="s">
        <v>123</v>
      </c>
      <c r="C2230" s="5" t="s">
        <v>124</v>
      </c>
      <c r="D2230" s="6">
        <v>25</v>
      </c>
      <c r="E2230">
        <f t="shared" si="136"/>
        <v>40</v>
      </c>
      <c r="F2230" s="6">
        <v>5</v>
      </c>
      <c r="G2230" t="str">
        <f t="shared" si="137"/>
        <v>Unknown</v>
      </c>
      <c r="H2230">
        <f t="shared" si="138"/>
        <v>125</v>
      </c>
      <c r="I2230">
        <f t="shared" si="139"/>
        <v>80</v>
      </c>
    </row>
    <row r="2231" spans="1:9" ht="15.75" x14ac:dyDescent="0.25">
      <c r="A2231" s="5" t="s">
        <v>325</v>
      </c>
      <c r="B2231" s="5" t="s">
        <v>14</v>
      </c>
      <c r="C2231" s="5" t="s">
        <v>15</v>
      </c>
      <c r="D2231" s="6">
        <v>112</v>
      </c>
      <c r="E2231">
        <f t="shared" si="136"/>
        <v>40</v>
      </c>
      <c r="F2231" s="6">
        <v>0.5</v>
      </c>
      <c r="G2231" t="str">
        <f t="shared" si="137"/>
        <v>Unknown</v>
      </c>
      <c r="H2231">
        <f t="shared" si="138"/>
        <v>56</v>
      </c>
      <c r="I2231">
        <f t="shared" si="139"/>
        <v>-100</v>
      </c>
    </row>
    <row r="2232" spans="1:9" ht="15.75" x14ac:dyDescent="0.25">
      <c r="A2232" s="5" t="s">
        <v>325</v>
      </c>
      <c r="B2232" s="5" t="s">
        <v>16</v>
      </c>
      <c r="C2232" s="5" t="s">
        <v>17</v>
      </c>
      <c r="D2232" s="6">
        <v>112</v>
      </c>
      <c r="E2232">
        <f t="shared" si="136"/>
        <v>67</v>
      </c>
      <c r="F2232" s="6">
        <v>0.5</v>
      </c>
      <c r="G2232" t="str">
        <f t="shared" si="137"/>
        <v>Unknown</v>
      </c>
      <c r="H2232">
        <f t="shared" si="138"/>
        <v>56</v>
      </c>
      <c r="I2232">
        <f t="shared" si="139"/>
        <v>-100</v>
      </c>
    </row>
    <row r="2233" spans="1:9" ht="15.75" x14ac:dyDescent="0.25">
      <c r="A2233" s="5" t="s">
        <v>325</v>
      </c>
      <c r="B2233" s="5" t="s">
        <v>326</v>
      </c>
      <c r="C2233" s="5" t="s">
        <v>327</v>
      </c>
      <c r="D2233" s="6">
        <v>47</v>
      </c>
      <c r="E2233">
        <f t="shared" si="136"/>
        <v>40</v>
      </c>
      <c r="F2233" s="6">
        <v>0.5</v>
      </c>
      <c r="G2233" t="str">
        <f t="shared" si="137"/>
        <v>Unknown</v>
      </c>
      <c r="H2233">
        <f t="shared" si="138"/>
        <v>23.5</v>
      </c>
      <c r="I2233">
        <f t="shared" si="139"/>
        <v>-100</v>
      </c>
    </row>
    <row r="2234" spans="1:9" ht="15.75" x14ac:dyDescent="0.25">
      <c r="A2234" s="5" t="s">
        <v>325</v>
      </c>
      <c r="B2234" s="5" t="s">
        <v>18</v>
      </c>
      <c r="C2234" s="5" t="s">
        <v>19</v>
      </c>
      <c r="D2234" s="6">
        <v>80</v>
      </c>
      <c r="E2234">
        <f t="shared" si="136"/>
        <v>55</v>
      </c>
      <c r="F2234" s="6">
        <v>1</v>
      </c>
      <c r="G2234" t="str">
        <f t="shared" si="137"/>
        <v>Unknown</v>
      </c>
      <c r="H2234">
        <f t="shared" si="138"/>
        <v>80</v>
      </c>
      <c r="I2234">
        <f t="shared" si="139"/>
        <v>0</v>
      </c>
    </row>
    <row r="2235" spans="1:9" ht="15.75" x14ac:dyDescent="0.25">
      <c r="A2235" s="5" t="s">
        <v>325</v>
      </c>
      <c r="B2235" s="5" t="s">
        <v>95</v>
      </c>
      <c r="C2235" s="5" t="s">
        <v>96</v>
      </c>
      <c r="D2235" s="6">
        <v>39</v>
      </c>
      <c r="E2235">
        <f t="shared" si="136"/>
        <v>40</v>
      </c>
      <c r="F2235" s="6">
        <v>3</v>
      </c>
      <c r="G2235" t="str">
        <f t="shared" si="137"/>
        <v>Unknown</v>
      </c>
      <c r="H2235">
        <f t="shared" si="138"/>
        <v>117</v>
      </c>
      <c r="I2235">
        <f t="shared" si="139"/>
        <v>66.666666666666657</v>
      </c>
    </row>
    <row r="2236" spans="1:9" ht="15.75" x14ac:dyDescent="0.25">
      <c r="A2236" s="5" t="s">
        <v>325</v>
      </c>
      <c r="B2236" s="5" t="s">
        <v>249</v>
      </c>
      <c r="C2236" s="5" t="s">
        <v>250</v>
      </c>
      <c r="D2236" s="6">
        <v>30</v>
      </c>
      <c r="E2236">
        <f t="shared" si="136"/>
        <v>40</v>
      </c>
      <c r="F2236" s="6">
        <v>1</v>
      </c>
      <c r="G2236" t="str">
        <f t="shared" si="137"/>
        <v>Unknown</v>
      </c>
      <c r="H2236">
        <f t="shared" si="138"/>
        <v>30</v>
      </c>
      <c r="I2236">
        <f t="shared" si="139"/>
        <v>0</v>
      </c>
    </row>
    <row r="2237" spans="1:9" ht="15.75" x14ac:dyDescent="0.25">
      <c r="A2237" s="5" t="s">
        <v>325</v>
      </c>
      <c r="B2237" s="5" t="s">
        <v>28</v>
      </c>
      <c r="C2237" s="5" t="s">
        <v>29</v>
      </c>
      <c r="D2237" s="6">
        <v>75</v>
      </c>
      <c r="E2237">
        <f t="shared" si="136"/>
        <v>90</v>
      </c>
      <c r="F2237" s="6">
        <v>1</v>
      </c>
      <c r="G2237" t="str">
        <f t="shared" si="137"/>
        <v>Sun-Kissed Produce</v>
      </c>
      <c r="H2237">
        <f t="shared" si="138"/>
        <v>75</v>
      </c>
      <c r="I2237">
        <f t="shared" si="139"/>
        <v>0</v>
      </c>
    </row>
    <row r="2238" spans="1:9" ht="15.75" x14ac:dyDescent="0.25">
      <c r="A2238" s="5" t="s">
        <v>325</v>
      </c>
      <c r="B2238" s="5" t="s">
        <v>74</v>
      </c>
      <c r="C2238" s="5" t="s">
        <v>75</v>
      </c>
      <c r="D2238" s="6">
        <v>16</v>
      </c>
      <c r="E2238">
        <f t="shared" si="136"/>
        <v>40</v>
      </c>
      <c r="F2238" s="6">
        <v>1</v>
      </c>
      <c r="G2238" t="str">
        <f t="shared" si="137"/>
        <v>Unknown</v>
      </c>
      <c r="H2238">
        <f t="shared" si="138"/>
        <v>16</v>
      </c>
      <c r="I2238">
        <f t="shared" si="139"/>
        <v>0</v>
      </c>
    </row>
    <row r="2239" spans="1:9" ht="15.75" x14ac:dyDescent="0.25">
      <c r="A2239" s="5" t="s">
        <v>325</v>
      </c>
      <c r="B2239" s="5" t="s">
        <v>48</v>
      </c>
      <c r="C2239" s="5" t="s">
        <v>49</v>
      </c>
      <c r="D2239" s="6">
        <v>115</v>
      </c>
      <c r="E2239">
        <f t="shared" si="136"/>
        <v>99</v>
      </c>
      <c r="F2239" s="6">
        <v>1</v>
      </c>
      <c r="G2239" t="str">
        <f t="shared" si="137"/>
        <v>Vibrant Veggies</v>
      </c>
      <c r="H2239">
        <f t="shared" si="138"/>
        <v>115</v>
      </c>
      <c r="I2239">
        <f t="shared" si="139"/>
        <v>0</v>
      </c>
    </row>
    <row r="2240" spans="1:9" ht="15.75" x14ac:dyDescent="0.25">
      <c r="A2240" s="5" t="s">
        <v>325</v>
      </c>
      <c r="B2240" s="5" t="s">
        <v>85</v>
      </c>
      <c r="C2240" s="5" t="s">
        <v>86</v>
      </c>
      <c r="D2240" s="6">
        <v>545</v>
      </c>
      <c r="E2240">
        <f t="shared" si="136"/>
        <v>40</v>
      </c>
      <c r="F2240" s="6">
        <v>0.5</v>
      </c>
      <c r="G2240" t="str">
        <f t="shared" si="137"/>
        <v>Unknown</v>
      </c>
      <c r="H2240">
        <f t="shared" si="138"/>
        <v>272.5</v>
      </c>
      <c r="I2240">
        <f t="shared" si="139"/>
        <v>-100</v>
      </c>
    </row>
    <row r="2241" spans="1:9" ht="15.75" x14ac:dyDescent="0.25">
      <c r="A2241" s="5" t="s">
        <v>325</v>
      </c>
      <c r="B2241" s="5" t="s">
        <v>83</v>
      </c>
      <c r="C2241" s="5" t="s">
        <v>84</v>
      </c>
      <c r="D2241" s="6">
        <v>56</v>
      </c>
      <c r="E2241">
        <f t="shared" si="136"/>
        <v>40</v>
      </c>
      <c r="F2241" s="6">
        <v>0.5</v>
      </c>
      <c r="G2241" t="str">
        <f t="shared" si="137"/>
        <v>Unknown</v>
      </c>
      <c r="H2241">
        <f t="shared" si="138"/>
        <v>28</v>
      </c>
      <c r="I2241">
        <f t="shared" si="139"/>
        <v>-100</v>
      </c>
    </row>
    <row r="2242" spans="1:9" ht="15.75" x14ac:dyDescent="0.25">
      <c r="A2242" s="5" t="s">
        <v>325</v>
      </c>
      <c r="B2242" s="5" t="s">
        <v>30</v>
      </c>
      <c r="C2242" s="5" t="s">
        <v>31</v>
      </c>
      <c r="D2242" s="6">
        <v>39</v>
      </c>
      <c r="E2242">
        <f t="shared" si="136"/>
        <v>34</v>
      </c>
      <c r="F2242" s="6">
        <v>1</v>
      </c>
      <c r="G2242" t="str">
        <f t="shared" si="137"/>
        <v>Unknown</v>
      </c>
      <c r="H2242">
        <f t="shared" si="138"/>
        <v>39</v>
      </c>
      <c r="I2242">
        <f t="shared" si="139"/>
        <v>0</v>
      </c>
    </row>
    <row r="2243" spans="1:9" ht="15.75" x14ac:dyDescent="0.25">
      <c r="A2243" s="5" t="s">
        <v>325</v>
      </c>
      <c r="B2243" s="5" t="s">
        <v>105</v>
      </c>
      <c r="C2243" s="5" t="s">
        <v>106</v>
      </c>
      <c r="D2243" s="6">
        <v>37</v>
      </c>
      <c r="E2243">
        <f t="shared" ref="E2243:E2306" si="140">IF(C2243="Orange",67,IF(C2243="Tomato",55,IF(C2243="Potato",30,IF(C2243="Pineapple",20,IF(C2243="Grapes",10,IF(C2243="Spinach",33,IF(C2243="Strawberry",90,IF(C2243="Cucumber",34,IF(C2243="Mango",21,IF(C2243="Watermelon",33,IF(C2243="Broccoli",30,IF(C2243="Kiwi",11,IF(C2243="Lemon",20,IF(C2243="Avocado",10,IF(C2243="Cauliflower",14,IF(C2243="Pear",64,IF(C2243="Blueberry",99,IF(C2243="Bell Pepper",65,40)))))))))))))))))
)</f>
        <v>40</v>
      </c>
      <c r="F2243" s="6">
        <v>0.5</v>
      </c>
      <c r="G2243" t="str">
        <f t="shared" ref="G2243:G2306" si="141">IF(C2243="Pear", "Sprout &amp; Harvest Farm",
IF(C2243="Pineapple", "Sun-Kissed Produce",
IF(C2243="Watermelon", "Fresh From the Field",
IF(C2243="Bell Pepper", "Valley's Bounty",
IF(C2243="Blueberry", "Vibrant Veggies",
IF(C2243="Grapes", "Root to Table Farms",
IF(C2243="Cauliflower", "Sprout &amp; Harvest Farm",
IF(C2243="Spinach", "Vibrant Veggies",
IF(C2243="Avocado", "Fresh From the Field",
IF(C2243="Strawberry", "Sun-Kissed Produce",
"Unknown"))))))))))</f>
        <v>Unknown</v>
      </c>
      <c r="H2243">
        <f t="shared" ref="H2243:H2306" si="142">D2243*F2243</f>
        <v>18.5</v>
      </c>
      <c r="I2243">
        <f t="shared" ref="I2243:I2306" si="143">((H2243-D2243)/H2243)*100</f>
        <v>-100</v>
      </c>
    </row>
    <row r="2244" spans="1:9" ht="15.75" x14ac:dyDescent="0.25">
      <c r="A2244" s="5" t="s">
        <v>325</v>
      </c>
      <c r="B2244" s="5" t="s">
        <v>24</v>
      </c>
      <c r="C2244" s="5" t="s">
        <v>25</v>
      </c>
      <c r="D2244" s="6">
        <v>28</v>
      </c>
      <c r="E2244">
        <f t="shared" si="140"/>
        <v>10</v>
      </c>
      <c r="F2244" s="6">
        <v>1</v>
      </c>
      <c r="G2244" t="str">
        <f t="shared" si="141"/>
        <v>Root to Table Farms</v>
      </c>
      <c r="H2244">
        <f t="shared" si="142"/>
        <v>28</v>
      </c>
      <c r="I2244">
        <f t="shared" si="143"/>
        <v>0</v>
      </c>
    </row>
    <row r="2245" spans="1:9" ht="15.75" x14ac:dyDescent="0.25">
      <c r="A2245" s="5" t="s">
        <v>219</v>
      </c>
      <c r="B2245" s="5" t="s">
        <v>168</v>
      </c>
      <c r="C2245" s="5" t="s">
        <v>141</v>
      </c>
      <c r="D2245" s="6">
        <v>198</v>
      </c>
      <c r="E2245">
        <f t="shared" si="140"/>
        <v>40</v>
      </c>
      <c r="F2245" s="6">
        <v>0.5</v>
      </c>
      <c r="G2245" t="str">
        <f t="shared" si="141"/>
        <v>Unknown</v>
      </c>
      <c r="H2245">
        <f t="shared" si="142"/>
        <v>99</v>
      </c>
      <c r="I2245">
        <f t="shared" si="143"/>
        <v>-100</v>
      </c>
    </row>
    <row r="2246" spans="1:9" ht="15.75" x14ac:dyDescent="0.25">
      <c r="A2246" s="5" t="s">
        <v>219</v>
      </c>
      <c r="B2246" s="5" t="s">
        <v>12</v>
      </c>
      <c r="C2246" s="5" t="s">
        <v>13</v>
      </c>
      <c r="D2246" s="6">
        <v>100</v>
      </c>
      <c r="E2246">
        <f t="shared" si="140"/>
        <v>40</v>
      </c>
      <c r="F2246" s="6">
        <v>0.25</v>
      </c>
      <c r="G2246" t="str">
        <f t="shared" si="141"/>
        <v>Unknown</v>
      </c>
      <c r="H2246">
        <f t="shared" si="142"/>
        <v>25</v>
      </c>
      <c r="I2246">
        <f t="shared" si="143"/>
        <v>-300</v>
      </c>
    </row>
    <row r="2247" spans="1:9" ht="15.75" x14ac:dyDescent="0.25">
      <c r="A2247" s="5" t="s">
        <v>219</v>
      </c>
      <c r="B2247" s="5" t="s">
        <v>18</v>
      </c>
      <c r="C2247" s="5" t="s">
        <v>19</v>
      </c>
      <c r="D2247" s="6">
        <v>78</v>
      </c>
      <c r="E2247">
        <f t="shared" si="140"/>
        <v>55</v>
      </c>
      <c r="F2247" s="6">
        <v>2</v>
      </c>
      <c r="G2247" t="str">
        <f t="shared" si="141"/>
        <v>Unknown</v>
      </c>
      <c r="H2247">
        <f t="shared" si="142"/>
        <v>156</v>
      </c>
      <c r="I2247">
        <f t="shared" si="143"/>
        <v>50</v>
      </c>
    </row>
    <row r="2248" spans="1:9" ht="15.75" x14ac:dyDescent="0.25">
      <c r="A2248" s="5" t="s">
        <v>219</v>
      </c>
      <c r="B2248" s="5" t="s">
        <v>74</v>
      </c>
      <c r="C2248" s="5" t="s">
        <v>75</v>
      </c>
      <c r="D2248" s="6">
        <v>17</v>
      </c>
      <c r="E2248">
        <f t="shared" si="140"/>
        <v>40</v>
      </c>
      <c r="F2248" s="6">
        <v>6</v>
      </c>
      <c r="G2248" t="str">
        <f t="shared" si="141"/>
        <v>Unknown</v>
      </c>
      <c r="H2248">
        <f t="shared" si="142"/>
        <v>102</v>
      </c>
      <c r="I2248">
        <f t="shared" si="143"/>
        <v>83.333333333333343</v>
      </c>
    </row>
    <row r="2249" spans="1:9" ht="15.75" x14ac:dyDescent="0.25">
      <c r="A2249" s="5" t="s">
        <v>219</v>
      </c>
      <c r="B2249" s="5" t="s">
        <v>142</v>
      </c>
      <c r="C2249" s="5" t="s">
        <v>143</v>
      </c>
      <c r="D2249" s="6">
        <v>66</v>
      </c>
      <c r="E2249">
        <f t="shared" si="140"/>
        <v>40</v>
      </c>
      <c r="F2249" s="6">
        <v>1</v>
      </c>
      <c r="G2249" t="str">
        <f t="shared" si="141"/>
        <v>Unknown</v>
      </c>
      <c r="H2249">
        <f t="shared" si="142"/>
        <v>66</v>
      </c>
      <c r="I2249">
        <f t="shared" si="143"/>
        <v>0</v>
      </c>
    </row>
    <row r="2250" spans="1:9" ht="15.75" x14ac:dyDescent="0.25">
      <c r="A2250" s="5" t="s">
        <v>219</v>
      </c>
      <c r="B2250" s="5" t="s">
        <v>249</v>
      </c>
      <c r="C2250" s="5" t="s">
        <v>250</v>
      </c>
      <c r="D2250" s="6">
        <v>25</v>
      </c>
      <c r="E2250">
        <f t="shared" si="140"/>
        <v>40</v>
      </c>
      <c r="F2250" s="6">
        <v>6</v>
      </c>
      <c r="G2250" t="str">
        <f t="shared" si="141"/>
        <v>Unknown</v>
      </c>
      <c r="H2250">
        <f t="shared" si="142"/>
        <v>150</v>
      </c>
      <c r="I2250">
        <f t="shared" si="143"/>
        <v>83.333333333333343</v>
      </c>
    </row>
    <row r="2251" spans="1:9" ht="15.75" x14ac:dyDescent="0.25">
      <c r="A2251" s="5" t="s">
        <v>219</v>
      </c>
      <c r="B2251" s="5" t="s">
        <v>14</v>
      </c>
      <c r="C2251" s="5" t="s">
        <v>15</v>
      </c>
      <c r="D2251" s="6">
        <v>100</v>
      </c>
      <c r="E2251">
        <f t="shared" si="140"/>
        <v>40</v>
      </c>
      <c r="F2251" s="6">
        <v>1</v>
      </c>
      <c r="G2251" t="str">
        <f t="shared" si="141"/>
        <v>Unknown</v>
      </c>
      <c r="H2251">
        <f t="shared" si="142"/>
        <v>100</v>
      </c>
      <c r="I2251">
        <f t="shared" si="143"/>
        <v>0</v>
      </c>
    </row>
    <row r="2252" spans="1:9" ht="15.75" x14ac:dyDescent="0.25">
      <c r="A2252" s="5" t="s">
        <v>219</v>
      </c>
      <c r="B2252" s="5" t="s">
        <v>24</v>
      </c>
      <c r="C2252" s="5" t="s">
        <v>25</v>
      </c>
      <c r="D2252" s="6">
        <v>36</v>
      </c>
      <c r="E2252">
        <f t="shared" si="140"/>
        <v>10</v>
      </c>
      <c r="F2252" s="6">
        <v>3</v>
      </c>
      <c r="G2252" t="str">
        <f t="shared" si="141"/>
        <v>Root to Table Farms</v>
      </c>
      <c r="H2252">
        <f t="shared" si="142"/>
        <v>108</v>
      </c>
      <c r="I2252">
        <f t="shared" si="143"/>
        <v>66.666666666666657</v>
      </c>
    </row>
    <row r="2253" spans="1:9" ht="15.75" x14ac:dyDescent="0.25">
      <c r="A2253" s="5" t="s">
        <v>219</v>
      </c>
      <c r="B2253" s="5" t="s">
        <v>100</v>
      </c>
      <c r="C2253" s="5" t="s">
        <v>101</v>
      </c>
      <c r="D2253" s="6">
        <v>19</v>
      </c>
      <c r="E2253">
        <f t="shared" si="140"/>
        <v>40</v>
      </c>
      <c r="F2253" s="6">
        <v>2</v>
      </c>
      <c r="G2253" t="str">
        <f t="shared" si="141"/>
        <v>Unknown</v>
      </c>
      <c r="H2253">
        <f t="shared" si="142"/>
        <v>38</v>
      </c>
      <c r="I2253">
        <f t="shared" si="143"/>
        <v>50</v>
      </c>
    </row>
    <row r="2254" spans="1:9" ht="15.75" x14ac:dyDescent="0.25">
      <c r="A2254" s="5" t="s">
        <v>219</v>
      </c>
      <c r="B2254" s="5" t="s">
        <v>89</v>
      </c>
      <c r="C2254" s="5" t="s">
        <v>90</v>
      </c>
      <c r="D2254" s="6">
        <v>70</v>
      </c>
      <c r="E2254">
        <f t="shared" si="140"/>
        <v>40</v>
      </c>
      <c r="F2254" s="6">
        <v>0.1</v>
      </c>
      <c r="G2254" t="str">
        <f t="shared" si="141"/>
        <v>Unknown</v>
      </c>
      <c r="H2254">
        <f t="shared" si="142"/>
        <v>7</v>
      </c>
      <c r="I2254">
        <f t="shared" si="143"/>
        <v>-900</v>
      </c>
    </row>
    <row r="2255" spans="1:9" ht="15.75" x14ac:dyDescent="0.25">
      <c r="A2255" s="5" t="s">
        <v>219</v>
      </c>
      <c r="B2255" s="5" t="s">
        <v>220</v>
      </c>
      <c r="C2255" s="5" t="s">
        <v>221</v>
      </c>
      <c r="D2255" s="6">
        <v>90</v>
      </c>
      <c r="E2255">
        <f t="shared" si="140"/>
        <v>40</v>
      </c>
      <c r="F2255" s="6">
        <v>0.5</v>
      </c>
      <c r="G2255" t="str">
        <f t="shared" si="141"/>
        <v>Unknown</v>
      </c>
      <c r="H2255">
        <f t="shared" si="142"/>
        <v>45</v>
      </c>
      <c r="I2255">
        <f t="shared" si="143"/>
        <v>-100</v>
      </c>
    </row>
    <row r="2256" spans="1:9" ht="15.75" x14ac:dyDescent="0.25">
      <c r="A2256" s="5" t="s">
        <v>219</v>
      </c>
      <c r="B2256" s="5" t="s">
        <v>83</v>
      </c>
      <c r="C2256" s="5" t="s">
        <v>84</v>
      </c>
      <c r="D2256" s="6">
        <v>57</v>
      </c>
      <c r="E2256">
        <f t="shared" si="140"/>
        <v>40</v>
      </c>
      <c r="F2256" s="6">
        <v>0.1</v>
      </c>
      <c r="G2256" t="str">
        <f t="shared" si="141"/>
        <v>Unknown</v>
      </c>
      <c r="H2256">
        <f t="shared" si="142"/>
        <v>5.7</v>
      </c>
      <c r="I2256">
        <f t="shared" si="143"/>
        <v>-900</v>
      </c>
    </row>
    <row r="2257" spans="1:9" ht="15.75" x14ac:dyDescent="0.25">
      <c r="A2257" s="5" t="s">
        <v>219</v>
      </c>
      <c r="B2257" s="5" t="s">
        <v>81</v>
      </c>
      <c r="C2257" s="5" t="s">
        <v>82</v>
      </c>
      <c r="D2257" s="6">
        <v>25</v>
      </c>
      <c r="E2257">
        <f t="shared" si="140"/>
        <v>40</v>
      </c>
      <c r="F2257" s="6">
        <v>1</v>
      </c>
      <c r="G2257" t="str">
        <f t="shared" si="141"/>
        <v>Unknown</v>
      </c>
      <c r="H2257">
        <f t="shared" si="142"/>
        <v>25</v>
      </c>
      <c r="I2257">
        <f t="shared" si="143"/>
        <v>0</v>
      </c>
    </row>
    <row r="2258" spans="1:9" ht="15.75" x14ac:dyDescent="0.25">
      <c r="A2258" s="5" t="s">
        <v>219</v>
      </c>
      <c r="B2258" s="5" t="s">
        <v>30</v>
      </c>
      <c r="C2258" s="5" t="s">
        <v>31</v>
      </c>
      <c r="D2258" s="6">
        <v>32</v>
      </c>
      <c r="E2258">
        <f t="shared" si="140"/>
        <v>34</v>
      </c>
      <c r="F2258" s="6">
        <v>1</v>
      </c>
      <c r="G2258" t="str">
        <f t="shared" si="141"/>
        <v>Unknown</v>
      </c>
      <c r="H2258">
        <f t="shared" si="142"/>
        <v>32</v>
      </c>
      <c r="I2258">
        <f t="shared" si="143"/>
        <v>0</v>
      </c>
    </row>
    <row r="2259" spans="1:9" ht="15.75" x14ac:dyDescent="0.25">
      <c r="A2259" s="5" t="s">
        <v>219</v>
      </c>
      <c r="B2259" s="5" t="s">
        <v>152</v>
      </c>
      <c r="C2259" s="5" t="s">
        <v>153</v>
      </c>
      <c r="D2259" s="6">
        <v>145</v>
      </c>
      <c r="E2259">
        <f t="shared" si="140"/>
        <v>40</v>
      </c>
      <c r="F2259" s="6">
        <v>1</v>
      </c>
      <c r="G2259" t="str">
        <f t="shared" si="141"/>
        <v>Unknown</v>
      </c>
      <c r="H2259">
        <f t="shared" si="142"/>
        <v>145</v>
      </c>
      <c r="I2259">
        <f t="shared" si="143"/>
        <v>0</v>
      </c>
    </row>
    <row r="2260" spans="1:9" ht="15.75" x14ac:dyDescent="0.25">
      <c r="A2260" s="5" t="s">
        <v>219</v>
      </c>
      <c r="B2260" s="5" t="s">
        <v>70</v>
      </c>
      <c r="C2260" s="5" t="s">
        <v>71</v>
      </c>
      <c r="D2260" s="6">
        <v>38</v>
      </c>
      <c r="E2260">
        <f t="shared" si="140"/>
        <v>40</v>
      </c>
      <c r="F2260" s="6">
        <v>5</v>
      </c>
      <c r="G2260" t="str">
        <f t="shared" si="141"/>
        <v>Unknown</v>
      </c>
      <c r="H2260">
        <f t="shared" si="142"/>
        <v>190</v>
      </c>
      <c r="I2260">
        <f t="shared" si="143"/>
        <v>80</v>
      </c>
    </row>
    <row r="2261" spans="1:9" ht="15.75" x14ac:dyDescent="0.25">
      <c r="A2261" s="5" t="s">
        <v>219</v>
      </c>
      <c r="B2261" s="5" t="s">
        <v>85</v>
      </c>
      <c r="C2261" s="5" t="s">
        <v>86</v>
      </c>
      <c r="D2261" s="6">
        <v>525</v>
      </c>
      <c r="E2261">
        <f t="shared" si="140"/>
        <v>40</v>
      </c>
      <c r="F2261" s="6">
        <v>2</v>
      </c>
      <c r="G2261" t="str">
        <f t="shared" si="141"/>
        <v>Unknown</v>
      </c>
      <c r="H2261">
        <f t="shared" si="142"/>
        <v>1050</v>
      </c>
      <c r="I2261">
        <f t="shared" si="143"/>
        <v>50</v>
      </c>
    </row>
    <row r="2262" spans="1:9" ht="15.75" x14ac:dyDescent="0.25">
      <c r="A2262" s="5" t="s">
        <v>219</v>
      </c>
      <c r="B2262" s="5" t="s">
        <v>20</v>
      </c>
      <c r="C2262" s="5" t="s">
        <v>21</v>
      </c>
      <c r="D2262" s="6">
        <v>36</v>
      </c>
      <c r="E2262">
        <f t="shared" si="140"/>
        <v>30</v>
      </c>
      <c r="F2262" s="6">
        <v>3</v>
      </c>
      <c r="G2262" t="str">
        <f t="shared" si="141"/>
        <v>Unknown</v>
      </c>
      <c r="H2262">
        <f t="shared" si="142"/>
        <v>108</v>
      </c>
      <c r="I2262">
        <f t="shared" si="143"/>
        <v>66.666666666666657</v>
      </c>
    </row>
    <row r="2263" spans="1:9" ht="15.75" x14ac:dyDescent="0.25">
      <c r="A2263" s="5" t="s">
        <v>219</v>
      </c>
      <c r="B2263" s="5" t="s">
        <v>169</v>
      </c>
      <c r="C2263" s="5" t="s">
        <v>98</v>
      </c>
      <c r="D2263" s="6">
        <v>80</v>
      </c>
      <c r="E2263">
        <f t="shared" si="140"/>
        <v>40</v>
      </c>
      <c r="F2263" s="6">
        <v>0.1</v>
      </c>
      <c r="G2263" t="str">
        <f t="shared" si="141"/>
        <v>Unknown</v>
      </c>
      <c r="H2263">
        <f t="shared" si="142"/>
        <v>8</v>
      </c>
      <c r="I2263">
        <f t="shared" si="143"/>
        <v>-900</v>
      </c>
    </row>
    <row r="2264" spans="1:9" ht="15.75" x14ac:dyDescent="0.25">
      <c r="A2264" s="5" t="s">
        <v>219</v>
      </c>
      <c r="B2264" s="5" t="s">
        <v>28</v>
      </c>
      <c r="C2264" s="5" t="s">
        <v>29</v>
      </c>
      <c r="D2264" s="6">
        <v>90</v>
      </c>
      <c r="E2264">
        <f t="shared" si="140"/>
        <v>90</v>
      </c>
      <c r="F2264" s="6">
        <v>1</v>
      </c>
      <c r="G2264" t="str">
        <f t="shared" si="141"/>
        <v>Sun-Kissed Produce</v>
      </c>
      <c r="H2264">
        <f t="shared" si="142"/>
        <v>90</v>
      </c>
      <c r="I2264">
        <f t="shared" si="143"/>
        <v>0</v>
      </c>
    </row>
    <row r="2265" spans="1:9" ht="15.75" x14ac:dyDescent="0.25">
      <c r="A2265" s="5" t="s">
        <v>219</v>
      </c>
      <c r="B2265" s="5" t="s">
        <v>34</v>
      </c>
      <c r="C2265" s="5" t="s">
        <v>35</v>
      </c>
      <c r="D2265" s="6">
        <v>72</v>
      </c>
      <c r="E2265">
        <f t="shared" si="140"/>
        <v>33</v>
      </c>
      <c r="F2265" s="6">
        <v>3</v>
      </c>
      <c r="G2265" t="str">
        <f t="shared" si="141"/>
        <v>Fresh From the Field</v>
      </c>
      <c r="H2265">
        <f t="shared" si="142"/>
        <v>216</v>
      </c>
      <c r="I2265">
        <f t="shared" si="143"/>
        <v>66.666666666666657</v>
      </c>
    </row>
    <row r="2266" spans="1:9" ht="15.75" x14ac:dyDescent="0.25">
      <c r="A2266" s="5" t="s">
        <v>219</v>
      </c>
      <c r="B2266" s="5" t="s">
        <v>95</v>
      </c>
      <c r="C2266" s="5" t="s">
        <v>96</v>
      </c>
      <c r="D2266" s="6">
        <v>39</v>
      </c>
      <c r="E2266">
        <f t="shared" si="140"/>
        <v>40</v>
      </c>
      <c r="F2266" s="6">
        <v>4</v>
      </c>
      <c r="G2266" t="str">
        <f t="shared" si="141"/>
        <v>Unknown</v>
      </c>
      <c r="H2266">
        <f t="shared" si="142"/>
        <v>156</v>
      </c>
      <c r="I2266">
        <f t="shared" si="143"/>
        <v>75</v>
      </c>
    </row>
    <row r="2267" spans="1:9" ht="15.75" x14ac:dyDescent="0.25">
      <c r="A2267" s="5" t="s">
        <v>219</v>
      </c>
      <c r="B2267" s="5" t="s">
        <v>236</v>
      </c>
      <c r="C2267" s="5" t="s">
        <v>237</v>
      </c>
      <c r="D2267" s="6">
        <v>53</v>
      </c>
      <c r="E2267">
        <f t="shared" si="140"/>
        <v>40</v>
      </c>
      <c r="F2267" s="6">
        <v>1</v>
      </c>
      <c r="G2267" t="str">
        <f t="shared" si="141"/>
        <v>Unknown</v>
      </c>
      <c r="H2267">
        <f t="shared" si="142"/>
        <v>53</v>
      </c>
      <c r="I2267">
        <f t="shared" si="143"/>
        <v>0</v>
      </c>
    </row>
    <row r="2268" spans="1:9" ht="15.75" x14ac:dyDescent="0.25">
      <c r="A2268" s="5" t="s">
        <v>219</v>
      </c>
      <c r="B2268" s="5" t="s">
        <v>111</v>
      </c>
      <c r="C2268" s="5" t="s">
        <v>112</v>
      </c>
      <c r="D2268" s="6">
        <v>44</v>
      </c>
      <c r="E2268">
        <f t="shared" si="140"/>
        <v>40</v>
      </c>
      <c r="F2268" s="6">
        <v>1</v>
      </c>
      <c r="G2268" t="str">
        <f t="shared" si="141"/>
        <v>Unknown</v>
      </c>
      <c r="H2268">
        <f t="shared" si="142"/>
        <v>44</v>
      </c>
      <c r="I2268">
        <f t="shared" si="143"/>
        <v>0</v>
      </c>
    </row>
    <row r="2269" spans="1:9" ht="15.75" x14ac:dyDescent="0.25">
      <c r="A2269" s="5" t="s">
        <v>219</v>
      </c>
      <c r="B2269" s="5" t="s">
        <v>40</v>
      </c>
      <c r="C2269" s="5" t="s">
        <v>41</v>
      </c>
      <c r="D2269" s="6">
        <v>23</v>
      </c>
      <c r="E2269">
        <f t="shared" si="140"/>
        <v>20</v>
      </c>
      <c r="F2269" s="6">
        <v>10</v>
      </c>
      <c r="G2269" t="str">
        <f t="shared" si="141"/>
        <v>Unknown</v>
      </c>
      <c r="H2269">
        <f t="shared" si="142"/>
        <v>230</v>
      </c>
      <c r="I2269">
        <f t="shared" si="143"/>
        <v>90</v>
      </c>
    </row>
    <row r="2270" spans="1:9" ht="15.75" x14ac:dyDescent="0.25">
      <c r="A2270" s="5" t="s">
        <v>219</v>
      </c>
      <c r="B2270" s="5" t="s">
        <v>36</v>
      </c>
      <c r="C2270" s="5" t="s">
        <v>37</v>
      </c>
      <c r="D2270" s="6">
        <v>31</v>
      </c>
      <c r="E2270">
        <f t="shared" si="140"/>
        <v>30</v>
      </c>
      <c r="F2270" s="6">
        <v>0.5</v>
      </c>
      <c r="G2270" t="str">
        <f t="shared" si="141"/>
        <v>Unknown</v>
      </c>
      <c r="H2270">
        <f t="shared" si="142"/>
        <v>15.5</v>
      </c>
      <c r="I2270">
        <f t="shared" si="143"/>
        <v>-100</v>
      </c>
    </row>
    <row r="2271" spans="1:9" ht="15.75" x14ac:dyDescent="0.25">
      <c r="A2271" s="5" t="s">
        <v>219</v>
      </c>
      <c r="B2271" s="5" t="s">
        <v>222</v>
      </c>
      <c r="C2271" s="5" t="s">
        <v>223</v>
      </c>
      <c r="D2271" s="6">
        <v>46</v>
      </c>
      <c r="E2271">
        <f t="shared" si="140"/>
        <v>40</v>
      </c>
      <c r="F2271" s="6">
        <v>1</v>
      </c>
      <c r="G2271" t="str">
        <f t="shared" si="141"/>
        <v>Unknown</v>
      </c>
      <c r="H2271">
        <f t="shared" si="142"/>
        <v>46</v>
      </c>
      <c r="I2271">
        <f t="shared" si="143"/>
        <v>0</v>
      </c>
    </row>
    <row r="2272" spans="1:9" ht="15.75" x14ac:dyDescent="0.25">
      <c r="A2272" s="5" t="s">
        <v>219</v>
      </c>
      <c r="B2272" s="5" t="s">
        <v>46</v>
      </c>
      <c r="C2272" s="5" t="s">
        <v>47</v>
      </c>
      <c r="D2272" s="6">
        <v>85</v>
      </c>
      <c r="E2272">
        <f t="shared" si="140"/>
        <v>64</v>
      </c>
      <c r="F2272" s="6">
        <v>0.25</v>
      </c>
      <c r="G2272" t="str">
        <f t="shared" si="141"/>
        <v>Sprout &amp; Harvest Farm</v>
      </c>
      <c r="H2272">
        <f t="shared" si="142"/>
        <v>21.25</v>
      </c>
      <c r="I2272">
        <f t="shared" si="143"/>
        <v>-300</v>
      </c>
    </row>
    <row r="2273" spans="1:9" ht="15.75" x14ac:dyDescent="0.25">
      <c r="A2273" s="5" t="s">
        <v>219</v>
      </c>
      <c r="B2273" s="5" t="s">
        <v>50</v>
      </c>
      <c r="C2273" s="5" t="s">
        <v>51</v>
      </c>
      <c r="D2273" s="6">
        <v>66</v>
      </c>
      <c r="E2273">
        <f t="shared" si="140"/>
        <v>65</v>
      </c>
      <c r="F2273" s="6">
        <v>1</v>
      </c>
      <c r="G2273" t="str">
        <f t="shared" si="141"/>
        <v>Valley's Bounty</v>
      </c>
      <c r="H2273">
        <f t="shared" si="142"/>
        <v>66</v>
      </c>
      <c r="I2273">
        <f t="shared" si="143"/>
        <v>0</v>
      </c>
    </row>
    <row r="2274" spans="1:9" ht="15.75" x14ac:dyDescent="0.25">
      <c r="A2274" s="5" t="s">
        <v>219</v>
      </c>
      <c r="B2274" s="5" t="s">
        <v>91</v>
      </c>
      <c r="C2274" s="5" t="s">
        <v>92</v>
      </c>
      <c r="D2274" s="6">
        <v>63</v>
      </c>
      <c r="E2274">
        <f t="shared" si="140"/>
        <v>40</v>
      </c>
      <c r="F2274" s="6">
        <v>0.01</v>
      </c>
      <c r="G2274" t="str">
        <f t="shared" si="141"/>
        <v>Unknown</v>
      </c>
      <c r="H2274">
        <f t="shared" si="142"/>
        <v>0.63</v>
      </c>
      <c r="I2274">
        <f t="shared" si="143"/>
        <v>-9900</v>
      </c>
    </row>
    <row r="2275" spans="1:9" ht="15.75" x14ac:dyDescent="0.25">
      <c r="A2275" s="5" t="s">
        <v>219</v>
      </c>
      <c r="B2275" s="5" t="s">
        <v>136</v>
      </c>
      <c r="C2275" s="5" t="s">
        <v>137</v>
      </c>
      <c r="D2275" s="6">
        <v>163</v>
      </c>
      <c r="E2275">
        <f t="shared" si="140"/>
        <v>40</v>
      </c>
      <c r="F2275" s="6">
        <v>0.5</v>
      </c>
      <c r="G2275" t="str">
        <f t="shared" si="141"/>
        <v>Unknown</v>
      </c>
      <c r="H2275">
        <f t="shared" si="142"/>
        <v>81.5</v>
      </c>
      <c r="I2275">
        <f t="shared" si="143"/>
        <v>-100</v>
      </c>
    </row>
    <row r="2276" spans="1:9" ht="15.75" x14ac:dyDescent="0.25">
      <c r="A2276" s="5" t="s">
        <v>219</v>
      </c>
      <c r="B2276" s="5" t="s">
        <v>93</v>
      </c>
      <c r="C2276" s="5" t="s">
        <v>94</v>
      </c>
      <c r="D2276" s="6">
        <v>49</v>
      </c>
      <c r="E2276">
        <f t="shared" si="140"/>
        <v>40</v>
      </c>
      <c r="F2276" s="6">
        <v>0.5</v>
      </c>
      <c r="G2276" t="str">
        <f t="shared" si="141"/>
        <v>Unknown</v>
      </c>
      <c r="H2276">
        <f t="shared" si="142"/>
        <v>24.5</v>
      </c>
      <c r="I2276">
        <f t="shared" si="143"/>
        <v>-100</v>
      </c>
    </row>
    <row r="2277" spans="1:9" ht="15.75" x14ac:dyDescent="0.25">
      <c r="A2277" s="5" t="s">
        <v>219</v>
      </c>
      <c r="B2277" s="5" t="s">
        <v>145</v>
      </c>
      <c r="C2277" s="5" t="s">
        <v>146</v>
      </c>
      <c r="D2277" s="6">
        <v>23</v>
      </c>
      <c r="E2277">
        <f t="shared" si="140"/>
        <v>40</v>
      </c>
      <c r="F2277" s="6">
        <v>6</v>
      </c>
      <c r="G2277" t="str">
        <f t="shared" si="141"/>
        <v>Unknown</v>
      </c>
      <c r="H2277">
        <f t="shared" si="142"/>
        <v>138</v>
      </c>
      <c r="I2277">
        <f t="shared" si="143"/>
        <v>83.333333333333343</v>
      </c>
    </row>
    <row r="2278" spans="1:9" ht="15.75" x14ac:dyDescent="0.25">
      <c r="A2278" s="5" t="s">
        <v>219</v>
      </c>
      <c r="B2278" s="5" t="s">
        <v>10</v>
      </c>
      <c r="C2278" s="5" t="s">
        <v>11</v>
      </c>
      <c r="D2278" s="6">
        <v>103</v>
      </c>
      <c r="E2278">
        <f t="shared" si="140"/>
        <v>40</v>
      </c>
      <c r="F2278" s="6">
        <v>1</v>
      </c>
      <c r="G2278" t="str">
        <f t="shared" si="141"/>
        <v>Unknown</v>
      </c>
      <c r="H2278">
        <f t="shared" si="142"/>
        <v>103</v>
      </c>
      <c r="I2278">
        <f t="shared" si="143"/>
        <v>0</v>
      </c>
    </row>
    <row r="2279" spans="1:9" ht="15.75" x14ac:dyDescent="0.25">
      <c r="A2279" s="5" t="s">
        <v>219</v>
      </c>
      <c r="B2279" s="5" t="s">
        <v>300</v>
      </c>
      <c r="C2279" s="5" t="s">
        <v>301</v>
      </c>
      <c r="D2279" s="6">
        <v>120</v>
      </c>
      <c r="E2279">
        <f t="shared" si="140"/>
        <v>40</v>
      </c>
      <c r="F2279" s="6">
        <v>0.1</v>
      </c>
      <c r="G2279" t="str">
        <f t="shared" si="141"/>
        <v>Unknown</v>
      </c>
      <c r="H2279">
        <f t="shared" si="142"/>
        <v>12</v>
      </c>
      <c r="I2279">
        <f t="shared" si="143"/>
        <v>-900</v>
      </c>
    </row>
    <row r="2280" spans="1:9" ht="15.75" x14ac:dyDescent="0.25">
      <c r="A2280" s="5" t="s">
        <v>296</v>
      </c>
      <c r="B2280" s="5" t="s">
        <v>243</v>
      </c>
      <c r="C2280" s="5" t="s">
        <v>244</v>
      </c>
      <c r="D2280" s="6">
        <v>338</v>
      </c>
      <c r="E2280">
        <f t="shared" si="140"/>
        <v>40</v>
      </c>
      <c r="F2280" s="6">
        <v>2</v>
      </c>
      <c r="G2280" t="str">
        <f t="shared" si="141"/>
        <v>Unknown</v>
      </c>
      <c r="H2280">
        <f t="shared" si="142"/>
        <v>676</v>
      </c>
      <c r="I2280">
        <f t="shared" si="143"/>
        <v>50</v>
      </c>
    </row>
    <row r="2281" spans="1:9" ht="15.75" x14ac:dyDescent="0.25">
      <c r="A2281" s="5" t="s">
        <v>296</v>
      </c>
      <c r="B2281" s="5" t="s">
        <v>132</v>
      </c>
      <c r="C2281" s="5" t="s">
        <v>133</v>
      </c>
      <c r="D2281" s="6">
        <v>96</v>
      </c>
      <c r="E2281">
        <f t="shared" si="140"/>
        <v>40</v>
      </c>
      <c r="F2281" s="6">
        <v>1</v>
      </c>
      <c r="G2281" t="str">
        <f t="shared" si="141"/>
        <v>Unknown</v>
      </c>
      <c r="H2281">
        <f t="shared" si="142"/>
        <v>96</v>
      </c>
      <c r="I2281">
        <f t="shared" si="143"/>
        <v>0</v>
      </c>
    </row>
    <row r="2282" spans="1:9" ht="15.75" x14ac:dyDescent="0.25">
      <c r="A2282" s="5" t="s">
        <v>296</v>
      </c>
      <c r="B2282" s="5" t="s">
        <v>18</v>
      </c>
      <c r="C2282" s="5" t="s">
        <v>19</v>
      </c>
      <c r="D2282" s="6">
        <v>78</v>
      </c>
      <c r="E2282">
        <f t="shared" si="140"/>
        <v>55</v>
      </c>
      <c r="F2282" s="6">
        <v>2</v>
      </c>
      <c r="G2282" t="str">
        <f t="shared" si="141"/>
        <v>Unknown</v>
      </c>
      <c r="H2282">
        <f t="shared" si="142"/>
        <v>156</v>
      </c>
      <c r="I2282">
        <f t="shared" si="143"/>
        <v>50</v>
      </c>
    </row>
    <row r="2283" spans="1:9" ht="15.75" x14ac:dyDescent="0.25">
      <c r="A2283" s="5" t="s">
        <v>296</v>
      </c>
      <c r="B2283" s="5" t="s">
        <v>249</v>
      </c>
      <c r="C2283" s="5" t="s">
        <v>250</v>
      </c>
      <c r="D2283" s="6">
        <v>25</v>
      </c>
      <c r="E2283">
        <f t="shared" si="140"/>
        <v>40</v>
      </c>
      <c r="F2283" s="6">
        <v>1</v>
      </c>
      <c r="G2283" t="str">
        <f t="shared" si="141"/>
        <v>Unknown</v>
      </c>
      <c r="H2283">
        <f t="shared" si="142"/>
        <v>25</v>
      </c>
      <c r="I2283">
        <f t="shared" si="143"/>
        <v>0</v>
      </c>
    </row>
    <row r="2284" spans="1:9" ht="15.75" x14ac:dyDescent="0.25">
      <c r="A2284" s="5" t="s">
        <v>296</v>
      </c>
      <c r="B2284" s="5" t="s">
        <v>14</v>
      </c>
      <c r="C2284" s="5" t="s">
        <v>15</v>
      </c>
      <c r="D2284" s="6">
        <v>100</v>
      </c>
      <c r="E2284">
        <f t="shared" si="140"/>
        <v>40</v>
      </c>
      <c r="F2284" s="6">
        <v>2</v>
      </c>
      <c r="G2284" t="str">
        <f t="shared" si="141"/>
        <v>Unknown</v>
      </c>
      <c r="H2284">
        <f t="shared" si="142"/>
        <v>200</v>
      </c>
      <c r="I2284">
        <f t="shared" si="143"/>
        <v>50</v>
      </c>
    </row>
    <row r="2285" spans="1:9" ht="15.75" x14ac:dyDescent="0.25">
      <c r="A2285" s="5" t="s">
        <v>296</v>
      </c>
      <c r="B2285" s="5" t="s">
        <v>16</v>
      </c>
      <c r="C2285" s="5" t="s">
        <v>17</v>
      </c>
      <c r="D2285" s="6">
        <v>100</v>
      </c>
      <c r="E2285">
        <f t="shared" si="140"/>
        <v>67</v>
      </c>
      <c r="F2285" s="6">
        <v>1</v>
      </c>
      <c r="G2285" t="str">
        <f t="shared" si="141"/>
        <v>Unknown</v>
      </c>
      <c r="H2285">
        <f t="shared" si="142"/>
        <v>100</v>
      </c>
      <c r="I2285">
        <f t="shared" si="143"/>
        <v>0</v>
      </c>
    </row>
    <row r="2286" spans="1:9" ht="15.75" x14ac:dyDescent="0.25">
      <c r="A2286" s="5" t="s">
        <v>296</v>
      </c>
      <c r="B2286" s="5" t="s">
        <v>70</v>
      </c>
      <c r="C2286" s="5" t="s">
        <v>71</v>
      </c>
      <c r="D2286" s="6">
        <v>38</v>
      </c>
      <c r="E2286">
        <f t="shared" si="140"/>
        <v>40</v>
      </c>
      <c r="F2286" s="6">
        <v>1</v>
      </c>
      <c r="G2286" t="str">
        <f t="shared" si="141"/>
        <v>Unknown</v>
      </c>
      <c r="H2286">
        <f t="shared" si="142"/>
        <v>38</v>
      </c>
      <c r="I2286">
        <f t="shared" si="143"/>
        <v>0</v>
      </c>
    </row>
    <row r="2287" spans="1:9" ht="15.75" x14ac:dyDescent="0.25">
      <c r="A2287" s="5" t="s">
        <v>296</v>
      </c>
      <c r="B2287" s="5" t="s">
        <v>20</v>
      </c>
      <c r="C2287" s="5" t="s">
        <v>21</v>
      </c>
      <c r="D2287" s="6">
        <v>36</v>
      </c>
      <c r="E2287">
        <f t="shared" si="140"/>
        <v>30</v>
      </c>
      <c r="F2287" s="6">
        <v>1</v>
      </c>
      <c r="G2287" t="str">
        <f t="shared" si="141"/>
        <v>Unknown</v>
      </c>
      <c r="H2287">
        <f t="shared" si="142"/>
        <v>36</v>
      </c>
      <c r="I2287">
        <f t="shared" si="143"/>
        <v>0</v>
      </c>
    </row>
    <row r="2288" spans="1:9" ht="15.75" x14ac:dyDescent="0.25">
      <c r="A2288" s="5" t="s">
        <v>219</v>
      </c>
      <c r="B2288" s="5" t="s">
        <v>168</v>
      </c>
      <c r="C2288" s="5" t="s">
        <v>141</v>
      </c>
      <c r="D2288" s="6">
        <v>198</v>
      </c>
      <c r="E2288">
        <f t="shared" si="140"/>
        <v>40</v>
      </c>
      <c r="F2288" s="6">
        <v>0.5</v>
      </c>
      <c r="G2288" t="str">
        <f t="shared" si="141"/>
        <v>Unknown</v>
      </c>
      <c r="H2288">
        <f t="shared" si="142"/>
        <v>99</v>
      </c>
      <c r="I2288">
        <f t="shared" si="143"/>
        <v>-100</v>
      </c>
    </row>
    <row r="2289" spans="1:9" ht="15.75" x14ac:dyDescent="0.25">
      <c r="A2289" s="5" t="s">
        <v>219</v>
      </c>
      <c r="B2289" s="5" t="s">
        <v>107</v>
      </c>
      <c r="C2289" s="5" t="s">
        <v>108</v>
      </c>
      <c r="D2289" s="6">
        <v>16</v>
      </c>
      <c r="E2289">
        <f t="shared" si="140"/>
        <v>40</v>
      </c>
      <c r="F2289" s="6">
        <v>1</v>
      </c>
      <c r="G2289" t="str">
        <f t="shared" si="141"/>
        <v>Unknown</v>
      </c>
      <c r="H2289">
        <f t="shared" si="142"/>
        <v>16</v>
      </c>
      <c r="I2289">
        <f t="shared" si="143"/>
        <v>0</v>
      </c>
    </row>
    <row r="2290" spans="1:9" ht="15.75" x14ac:dyDescent="0.25">
      <c r="A2290" s="5" t="s">
        <v>219</v>
      </c>
      <c r="B2290" s="5" t="s">
        <v>18</v>
      </c>
      <c r="C2290" s="5" t="s">
        <v>19</v>
      </c>
      <c r="D2290" s="6">
        <v>78</v>
      </c>
      <c r="E2290">
        <f t="shared" si="140"/>
        <v>55</v>
      </c>
      <c r="F2290" s="6">
        <v>1</v>
      </c>
      <c r="G2290" t="str">
        <f t="shared" si="141"/>
        <v>Unknown</v>
      </c>
      <c r="H2290">
        <f t="shared" si="142"/>
        <v>78</v>
      </c>
      <c r="I2290">
        <f t="shared" si="143"/>
        <v>0</v>
      </c>
    </row>
    <row r="2291" spans="1:9" ht="15.75" x14ac:dyDescent="0.25">
      <c r="A2291" s="5" t="s">
        <v>219</v>
      </c>
      <c r="B2291" s="5" t="s">
        <v>74</v>
      </c>
      <c r="C2291" s="5" t="s">
        <v>75</v>
      </c>
      <c r="D2291" s="6">
        <v>17</v>
      </c>
      <c r="E2291">
        <f t="shared" si="140"/>
        <v>40</v>
      </c>
      <c r="F2291" s="6">
        <v>5</v>
      </c>
      <c r="G2291" t="str">
        <f t="shared" si="141"/>
        <v>Unknown</v>
      </c>
      <c r="H2291">
        <f t="shared" si="142"/>
        <v>85</v>
      </c>
      <c r="I2291">
        <f t="shared" si="143"/>
        <v>80</v>
      </c>
    </row>
    <row r="2292" spans="1:9" ht="15.75" x14ac:dyDescent="0.25">
      <c r="A2292" s="5" t="s">
        <v>219</v>
      </c>
      <c r="B2292" s="5" t="s">
        <v>142</v>
      </c>
      <c r="C2292" s="5" t="s">
        <v>143</v>
      </c>
      <c r="D2292" s="6">
        <v>66</v>
      </c>
      <c r="E2292">
        <f t="shared" si="140"/>
        <v>40</v>
      </c>
      <c r="F2292" s="6">
        <v>1</v>
      </c>
      <c r="G2292" t="str">
        <f t="shared" si="141"/>
        <v>Unknown</v>
      </c>
      <c r="H2292">
        <f t="shared" si="142"/>
        <v>66</v>
      </c>
      <c r="I2292">
        <f t="shared" si="143"/>
        <v>0</v>
      </c>
    </row>
    <row r="2293" spans="1:9" ht="15.75" x14ac:dyDescent="0.25">
      <c r="A2293" s="5" t="s">
        <v>219</v>
      </c>
      <c r="B2293" s="5" t="s">
        <v>249</v>
      </c>
      <c r="C2293" s="5" t="s">
        <v>250</v>
      </c>
      <c r="D2293" s="6">
        <v>25</v>
      </c>
      <c r="E2293">
        <f t="shared" si="140"/>
        <v>40</v>
      </c>
      <c r="F2293" s="6">
        <v>4</v>
      </c>
      <c r="G2293" t="str">
        <f t="shared" si="141"/>
        <v>Unknown</v>
      </c>
      <c r="H2293">
        <f t="shared" si="142"/>
        <v>100</v>
      </c>
      <c r="I2293">
        <f t="shared" si="143"/>
        <v>75</v>
      </c>
    </row>
    <row r="2294" spans="1:9" ht="15.75" x14ac:dyDescent="0.25">
      <c r="A2294" s="5" t="s">
        <v>219</v>
      </c>
      <c r="B2294" s="5" t="s">
        <v>14</v>
      </c>
      <c r="C2294" s="5" t="s">
        <v>15</v>
      </c>
      <c r="D2294" s="6">
        <v>100</v>
      </c>
      <c r="E2294">
        <f t="shared" si="140"/>
        <v>40</v>
      </c>
      <c r="F2294" s="6">
        <v>0.5</v>
      </c>
      <c r="G2294" t="str">
        <f t="shared" si="141"/>
        <v>Unknown</v>
      </c>
      <c r="H2294">
        <f t="shared" si="142"/>
        <v>50</v>
      </c>
      <c r="I2294">
        <f t="shared" si="143"/>
        <v>-100</v>
      </c>
    </row>
    <row r="2295" spans="1:9" ht="15.75" x14ac:dyDescent="0.25">
      <c r="A2295" s="5" t="s">
        <v>219</v>
      </c>
      <c r="B2295" s="5" t="s">
        <v>24</v>
      </c>
      <c r="C2295" s="5" t="s">
        <v>25</v>
      </c>
      <c r="D2295" s="6">
        <v>36</v>
      </c>
      <c r="E2295">
        <f t="shared" si="140"/>
        <v>10</v>
      </c>
      <c r="F2295" s="6">
        <v>2</v>
      </c>
      <c r="G2295" t="str">
        <f t="shared" si="141"/>
        <v>Root to Table Farms</v>
      </c>
      <c r="H2295">
        <f t="shared" si="142"/>
        <v>72</v>
      </c>
      <c r="I2295">
        <f t="shared" si="143"/>
        <v>50</v>
      </c>
    </row>
    <row r="2296" spans="1:9" ht="15.75" x14ac:dyDescent="0.25">
      <c r="A2296" s="5" t="s">
        <v>219</v>
      </c>
      <c r="B2296" s="5" t="s">
        <v>89</v>
      </c>
      <c r="C2296" s="5" t="s">
        <v>90</v>
      </c>
      <c r="D2296" s="6">
        <v>70</v>
      </c>
      <c r="E2296">
        <f t="shared" si="140"/>
        <v>40</v>
      </c>
      <c r="F2296" s="6">
        <v>0.2</v>
      </c>
      <c r="G2296" t="str">
        <f t="shared" si="141"/>
        <v>Unknown</v>
      </c>
      <c r="H2296">
        <f t="shared" si="142"/>
        <v>14</v>
      </c>
      <c r="I2296">
        <f t="shared" si="143"/>
        <v>-400</v>
      </c>
    </row>
    <row r="2297" spans="1:9" ht="15.75" x14ac:dyDescent="0.25">
      <c r="A2297" s="5" t="s">
        <v>219</v>
      </c>
      <c r="B2297" s="5" t="s">
        <v>220</v>
      </c>
      <c r="C2297" s="5" t="s">
        <v>221</v>
      </c>
      <c r="D2297" s="6">
        <v>90</v>
      </c>
      <c r="E2297">
        <f t="shared" si="140"/>
        <v>40</v>
      </c>
      <c r="F2297" s="6">
        <v>0.5</v>
      </c>
      <c r="G2297" t="str">
        <f t="shared" si="141"/>
        <v>Unknown</v>
      </c>
      <c r="H2297">
        <f t="shared" si="142"/>
        <v>45</v>
      </c>
      <c r="I2297">
        <f t="shared" si="143"/>
        <v>-100</v>
      </c>
    </row>
    <row r="2298" spans="1:9" ht="15.75" x14ac:dyDescent="0.25">
      <c r="A2298" s="5" t="s">
        <v>219</v>
      </c>
      <c r="B2298" s="5" t="s">
        <v>83</v>
      </c>
      <c r="C2298" s="5" t="s">
        <v>84</v>
      </c>
      <c r="D2298" s="6">
        <v>57</v>
      </c>
      <c r="E2298">
        <f t="shared" si="140"/>
        <v>40</v>
      </c>
      <c r="F2298" s="6">
        <v>0.2</v>
      </c>
      <c r="G2298" t="str">
        <f t="shared" si="141"/>
        <v>Unknown</v>
      </c>
      <c r="H2298">
        <f t="shared" si="142"/>
        <v>11.4</v>
      </c>
      <c r="I2298">
        <f t="shared" si="143"/>
        <v>-400</v>
      </c>
    </row>
    <row r="2299" spans="1:9" ht="15.75" x14ac:dyDescent="0.25">
      <c r="A2299" s="5" t="s">
        <v>219</v>
      </c>
      <c r="B2299" s="5" t="s">
        <v>30</v>
      </c>
      <c r="C2299" s="5" t="s">
        <v>31</v>
      </c>
      <c r="D2299" s="6">
        <v>32</v>
      </c>
      <c r="E2299">
        <f t="shared" si="140"/>
        <v>34</v>
      </c>
      <c r="F2299" s="6">
        <v>0.5</v>
      </c>
      <c r="G2299" t="str">
        <f t="shared" si="141"/>
        <v>Unknown</v>
      </c>
      <c r="H2299">
        <f t="shared" si="142"/>
        <v>16</v>
      </c>
      <c r="I2299">
        <f t="shared" si="143"/>
        <v>-100</v>
      </c>
    </row>
    <row r="2300" spans="1:9" ht="15.75" x14ac:dyDescent="0.25">
      <c r="A2300" s="5" t="s">
        <v>219</v>
      </c>
      <c r="B2300" s="5" t="s">
        <v>70</v>
      </c>
      <c r="C2300" s="5" t="s">
        <v>71</v>
      </c>
      <c r="D2300" s="6">
        <v>38</v>
      </c>
      <c r="E2300">
        <f t="shared" si="140"/>
        <v>40</v>
      </c>
      <c r="F2300" s="6">
        <v>3</v>
      </c>
      <c r="G2300" t="str">
        <f t="shared" si="141"/>
        <v>Unknown</v>
      </c>
      <c r="H2300">
        <f t="shared" si="142"/>
        <v>114</v>
      </c>
      <c r="I2300">
        <f t="shared" si="143"/>
        <v>66.666666666666657</v>
      </c>
    </row>
    <row r="2301" spans="1:9" ht="15.75" x14ac:dyDescent="0.25">
      <c r="A2301" s="5" t="s">
        <v>219</v>
      </c>
      <c r="B2301" s="5" t="s">
        <v>85</v>
      </c>
      <c r="C2301" s="5" t="s">
        <v>86</v>
      </c>
      <c r="D2301" s="6">
        <v>525</v>
      </c>
      <c r="E2301">
        <f t="shared" si="140"/>
        <v>40</v>
      </c>
      <c r="F2301" s="6">
        <v>1</v>
      </c>
      <c r="G2301" t="str">
        <f t="shared" si="141"/>
        <v>Unknown</v>
      </c>
      <c r="H2301">
        <f t="shared" si="142"/>
        <v>525</v>
      </c>
      <c r="I2301">
        <f t="shared" si="143"/>
        <v>0</v>
      </c>
    </row>
    <row r="2302" spans="1:9" ht="15.75" x14ac:dyDescent="0.25">
      <c r="A2302" s="5" t="s">
        <v>219</v>
      </c>
      <c r="B2302" s="5" t="s">
        <v>48</v>
      </c>
      <c r="C2302" s="5" t="s">
        <v>49</v>
      </c>
      <c r="D2302" s="6">
        <v>113</v>
      </c>
      <c r="E2302">
        <f t="shared" si="140"/>
        <v>99</v>
      </c>
      <c r="F2302" s="6">
        <v>0.5</v>
      </c>
      <c r="G2302" t="str">
        <f t="shared" si="141"/>
        <v>Vibrant Veggies</v>
      </c>
      <c r="H2302">
        <f t="shared" si="142"/>
        <v>56.5</v>
      </c>
      <c r="I2302">
        <f t="shared" si="143"/>
        <v>-100</v>
      </c>
    </row>
    <row r="2303" spans="1:9" ht="15.75" x14ac:dyDescent="0.25">
      <c r="A2303" s="5" t="s">
        <v>219</v>
      </c>
      <c r="B2303" s="5" t="s">
        <v>20</v>
      </c>
      <c r="C2303" s="5" t="s">
        <v>21</v>
      </c>
      <c r="D2303" s="6">
        <v>36</v>
      </c>
      <c r="E2303">
        <f t="shared" si="140"/>
        <v>30</v>
      </c>
      <c r="F2303" s="6">
        <v>2</v>
      </c>
      <c r="G2303" t="str">
        <f t="shared" si="141"/>
        <v>Unknown</v>
      </c>
      <c r="H2303">
        <f t="shared" si="142"/>
        <v>72</v>
      </c>
      <c r="I2303">
        <f t="shared" si="143"/>
        <v>50</v>
      </c>
    </row>
    <row r="2304" spans="1:9" ht="15.75" x14ac:dyDescent="0.25">
      <c r="A2304" s="5" t="s">
        <v>219</v>
      </c>
      <c r="B2304" s="5" t="s">
        <v>169</v>
      </c>
      <c r="C2304" s="5" t="s">
        <v>98</v>
      </c>
      <c r="D2304" s="6">
        <v>80</v>
      </c>
      <c r="E2304">
        <f t="shared" si="140"/>
        <v>40</v>
      </c>
      <c r="F2304" s="6">
        <v>0.1</v>
      </c>
      <c r="G2304" t="str">
        <f t="shared" si="141"/>
        <v>Unknown</v>
      </c>
      <c r="H2304">
        <f t="shared" si="142"/>
        <v>8</v>
      </c>
      <c r="I2304">
        <f t="shared" si="143"/>
        <v>-900</v>
      </c>
    </row>
    <row r="2305" spans="1:9" ht="15.75" x14ac:dyDescent="0.25">
      <c r="A2305" s="5" t="s">
        <v>219</v>
      </c>
      <c r="B2305" s="5" t="s">
        <v>28</v>
      </c>
      <c r="C2305" s="5" t="s">
        <v>29</v>
      </c>
      <c r="D2305" s="6">
        <v>90</v>
      </c>
      <c r="E2305">
        <f t="shared" si="140"/>
        <v>90</v>
      </c>
      <c r="F2305" s="6">
        <v>0.5</v>
      </c>
      <c r="G2305" t="str">
        <f t="shared" si="141"/>
        <v>Sun-Kissed Produce</v>
      </c>
      <c r="H2305">
        <f t="shared" si="142"/>
        <v>45</v>
      </c>
      <c r="I2305">
        <f t="shared" si="143"/>
        <v>-100</v>
      </c>
    </row>
    <row r="2306" spans="1:9" ht="15.75" x14ac:dyDescent="0.25">
      <c r="A2306" s="5" t="s">
        <v>219</v>
      </c>
      <c r="B2306" s="5" t="s">
        <v>34</v>
      </c>
      <c r="C2306" s="5" t="s">
        <v>35</v>
      </c>
      <c r="D2306" s="6">
        <v>72</v>
      </c>
      <c r="E2306">
        <f t="shared" si="140"/>
        <v>33</v>
      </c>
      <c r="F2306" s="6">
        <v>2</v>
      </c>
      <c r="G2306" t="str">
        <f t="shared" si="141"/>
        <v>Fresh From the Field</v>
      </c>
      <c r="H2306">
        <f t="shared" si="142"/>
        <v>144</v>
      </c>
      <c r="I2306">
        <f t="shared" si="143"/>
        <v>50</v>
      </c>
    </row>
    <row r="2307" spans="1:9" ht="15.75" x14ac:dyDescent="0.25">
      <c r="A2307" s="5" t="s">
        <v>219</v>
      </c>
      <c r="B2307" s="5" t="s">
        <v>164</v>
      </c>
      <c r="C2307" s="5" t="s">
        <v>165</v>
      </c>
      <c r="D2307" s="6">
        <v>83</v>
      </c>
      <c r="E2307">
        <f t="shared" ref="E2307:E2370" si="144">IF(C2307="Orange",67,IF(C2307="Tomato",55,IF(C2307="Potato",30,IF(C2307="Pineapple",20,IF(C2307="Grapes",10,IF(C2307="Spinach",33,IF(C2307="Strawberry",90,IF(C2307="Cucumber",34,IF(C2307="Mango",21,IF(C2307="Watermelon",33,IF(C2307="Broccoli",30,IF(C2307="Kiwi",11,IF(C2307="Lemon",20,IF(C2307="Avocado",10,IF(C2307="Cauliflower",14,IF(C2307="Pear",64,IF(C2307="Blueberry",99,IF(C2307="Bell Pepper",65,40)))))))))))))))))
)</f>
        <v>40</v>
      </c>
      <c r="F2307" s="6">
        <v>0.75</v>
      </c>
      <c r="G2307" t="str">
        <f t="shared" ref="G2307:G2370" si="145">IF(C2307="Pear", "Sprout &amp; Harvest Farm",
IF(C2307="Pineapple", "Sun-Kissed Produce",
IF(C2307="Watermelon", "Fresh From the Field",
IF(C2307="Bell Pepper", "Valley's Bounty",
IF(C2307="Blueberry", "Vibrant Veggies",
IF(C2307="Grapes", "Root to Table Farms",
IF(C2307="Cauliflower", "Sprout &amp; Harvest Farm",
IF(C2307="Spinach", "Vibrant Veggies",
IF(C2307="Avocado", "Fresh From the Field",
IF(C2307="Strawberry", "Sun-Kissed Produce",
"Unknown"))))))))))</f>
        <v>Unknown</v>
      </c>
      <c r="H2307">
        <f t="shared" ref="H2307:H2370" si="146">D2307*F2307</f>
        <v>62.25</v>
      </c>
      <c r="I2307">
        <f t="shared" ref="I2307:I2370" si="147">((H2307-D2307)/H2307)*100</f>
        <v>-33.333333333333329</v>
      </c>
    </row>
    <row r="2308" spans="1:9" ht="15.75" x14ac:dyDescent="0.25">
      <c r="A2308" s="5" t="s">
        <v>219</v>
      </c>
      <c r="B2308" s="5" t="s">
        <v>95</v>
      </c>
      <c r="C2308" s="5" t="s">
        <v>96</v>
      </c>
      <c r="D2308" s="6">
        <v>39</v>
      </c>
      <c r="E2308">
        <f t="shared" si="144"/>
        <v>40</v>
      </c>
      <c r="F2308" s="6">
        <v>2</v>
      </c>
      <c r="G2308" t="str">
        <f t="shared" si="145"/>
        <v>Unknown</v>
      </c>
      <c r="H2308">
        <f t="shared" si="146"/>
        <v>78</v>
      </c>
      <c r="I2308">
        <f t="shared" si="147"/>
        <v>50</v>
      </c>
    </row>
    <row r="2309" spans="1:9" ht="15.75" x14ac:dyDescent="0.25">
      <c r="A2309" s="5" t="s">
        <v>219</v>
      </c>
      <c r="B2309" s="5" t="s">
        <v>40</v>
      </c>
      <c r="C2309" s="5" t="s">
        <v>41</v>
      </c>
      <c r="D2309" s="6">
        <v>23</v>
      </c>
      <c r="E2309">
        <f t="shared" si="144"/>
        <v>20</v>
      </c>
      <c r="F2309" s="6">
        <v>5</v>
      </c>
      <c r="G2309" t="str">
        <f t="shared" si="145"/>
        <v>Unknown</v>
      </c>
      <c r="H2309">
        <f t="shared" si="146"/>
        <v>115</v>
      </c>
      <c r="I2309">
        <f t="shared" si="147"/>
        <v>80</v>
      </c>
    </row>
    <row r="2310" spans="1:9" ht="15.75" x14ac:dyDescent="0.25">
      <c r="A2310" s="5" t="s">
        <v>219</v>
      </c>
      <c r="B2310" s="5" t="s">
        <v>46</v>
      </c>
      <c r="C2310" s="5" t="s">
        <v>47</v>
      </c>
      <c r="D2310" s="6">
        <v>85</v>
      </c>
      <c r="E2310">
        <f t="shared" si="144"/>
        <v>64</v>
      </c>
      <c r="F2310" s="6">
        <v>0.25</v>
      </c>
      <c r="G2310" t="str">
        <f t="shared" si="145"/>
        <v>Sprout &amp; Harvest Farm</v>
      </c>
      <c r="H2310">
        <f t="shared" si="146"/>
        <v>21.25</v>
      </c>
      <c r="I2310">
        <f t="shared" si="147"/>
        <v>-300</v>
      </c>
    </row>
    <row r="2311" spans="1:9" ht="15.75" x14ac:dyDescent="0.25">
      <c r="A2311" s="5" t="s">
        <v>219</v>
      </c>
      <c r="B2311" s="5" t="s">
        <v>50</v>
      </c>
      <c r="C2311" s="5" t="s">
        <v>51</v>
      </c>
      <c r="D2311" s="6">
        <v>66</v>
      </c>
      <c r="E2311">
        <f t="shared" si="144"/>
        <v>65</v>
      </c>
      <c r="F2311" s="6">
        <v>1</v>
      </c>
      <c r="G2311" t="str">
        <f t="shared" si="145"/>
        <v>Valley's Bounty</v>
      </c>
      <c r="H2311">
        <f t="shared" si="146"/>
        <v>66</v>
      </c>
      <c r="I2311">
        <f t="shared" si="147"/>
        <v>0</v>
      </c>
    </row>
    <row r="2312" spans="1:9" ht="15.75" x14ac:dyDescent="0.25">
      <c r="A2312" s="5" t="s">
        <v>219</v>
      </c>
      <c r="B2312" s="5" t="s">
        <v>91</v>
      </c>
      <c r="C2312" s="5" t="s">
        <v>92</v>
      </c>
      <c r="D2312" s="6">
        <v>63</v>
      </c>
      <c r="E2312">
        <f t="shared" si="144"/>
        <v>40</v>
      </c>
      <c r="F2312" s="6">
        <v>0.5</v>
      </c>
      <c r="G2312" t="str">
        <f t="shared" si="145"/>
        <v>Unknown</v>
      </c>
      <c r="H2312">
        <f t="shared" si="146"/>
        <v>31.5</v>
      </c>
      <c r="I2312">
        <f t="shared" si="147"/>
        <v>-100</v>
      </c>
    </row>
    <row r="2313" spans="1:9" ht="15.75" x14ac:dyDescent="0.25">
      <c r="A2313" s="5" t="s">
        <v>219</v>
      </c>
      <c r="B2313" s="5" t="s">
        <v>93</v>
      </c>
      <c r="C2313" s="5" t="s">
        <v>94</v>
      </c>
      <c r="D2313" s="6">
        <v>49</v>
      </c>
      <c r="E2313">
        <f t="shared" si="144"/>
        <v>40</v>
      </c>
      <c r="F2313" s="6">
        <v>0.5</v>
      </c>
      <c r="G2313" t="str">
        <f t="shared" si="145"/>
        <v>Unknown</v>
      </c>
      <c r="H2313">
        <f t="shared" si="146"/>
        <v>24.5</v>
      </c>
      <c r="I2313">
        <f t="shared" si="147"/>
        <v>-100</v>
      </c>
    </row>
    <row r="2314" spans="1:9" ht="15.75" x14ac:dyDescent="0.25">
      <c r="A2314" s="5" t="s">
        <v>219</v>
      </c>
      <c r="B2314" s="5" t="s">
        <v>145</v>
      </c>
      <c r="C2314" s="5" t="s">
        <v>146</v>
      </c>
      <c r="D2314" s="6">
        <v>23</v>
      </c>
      <c r="E2314">
        <f t="shared" si="144"/>
        <v>40</v>
      </c>
      <c r="F2314" s="6">
        <v>3</v>
      </c>
      <c r="G2314" t="str">
        <f t="shared" si="145"/>
        <v>Unknown</v>
      </c>
      <c r="H2314">
        <f t="shared" si="146"/>
        <v>69</v>
      </c>
      <c r="I2314">
        <f t="shared" si="147"/>
        <v>66.666666666666657</v>
      </c>
    </row>
    <row r="2315" spans="1:9" ht="15.75" x14ac:dyDescent="0.25">
      <c r="A2315" s="5" t="s">
        <v>219</v>
      </c>
      <c r="B2315" s="5" t="s">
        <v>10</v>
      </c>
      <c r="C2315" s="5" t="s">
        <v>11</v>
      </c>
      <c r="D2315" s="6">
        <v>103</v>
      </c>
      <c r="E2315">
        <f t="shared" si="144"/>
        <v>40</v>
      </c>
      <c r="F2315" s="6">
        <v>1</v>
      </c>
      <c r="G2315" t="str">
        <f t="shared" si="145"/>
        <v>Unknown</v>
      </c>
      <c r="H2315">
        <f t="shared" si="146"/>
        <v>103</v>
      </c>
      <c r="I2315">
        <f t="shared" si="147"/>
        <v>0</v>
      </c>
    </row>
    <row r="2316" spans="1:9" ht="15.75" x14ac:dyDescent="0.25">
      <c r="A2316" s="5" t="s">
        <v>219</v>
      </c>
      <c r="B2316" s="5" t="s">
        <v>77</v>
      </c>
      <c r="C2316" s="5" t="s">
        <v>78</v>
      </c>
      <c r="D2316" s="6">
        <v>73</v>
      </c>
      <c r="E2316">
        <f t="shared" si="144"/>
        <v>40</v>
      </c>
      <c r="F2316" s="6">
        <v>0.5</v>
      </c>
      <c r="G2316" t="str">
        <f t="shared" si="145"/>
        <v>Unknown</v>
      </c>
      <c r="H2316">
        <f t="shared" si="146"/>
        <v>36.5</v>
      </c>
      <c r="I2316">
        <f t="shared" si="147"/>
        <v>-100</v>
      </c>
    </row>
    <row r="2317" spans="1:9" ht="15.75" x14ac:dyDescent="0.25">
      <c r="A2317" s="5" t="s">
        <v>219</v>
      </c>
      <c r="B2317" s="5" t="s">
        <v>328</v>
      </c>
      <c r="C2317" s="5" t="s">
        <v>329</v>
      </c>
      <c r="D2317" s="6">
        <v>100</v>
      </c>
      <c r="E2317">
        <f t="shared" si="144"/>
        <v>40</v>
      </c>
      <c r="F2317" s="6">
        <v>0.3</v>
      </c>
      <c r="G2317" t="str">
        <f t="shared" si="145"/>
        <v>Unknown</v>
      </c>
      <c r="H2317">
        <f t="shared" si="146"/>
        <v>30</v>
      </c>
      <c r="I2317">
        <f t="shared" si="147"/>
        <v>-233.33333333333334</v>
      </c>
    </row>
    <row r="2318" spans="1:9" ht="15.75" x14ac:dyDescent="0.25">
      <c r="A2318" s="5" t="s">
        <v>219</v>
      </c>
      <c r="B2318" s="5" t="s">
        <v>12</v>
      </c>
      <c r="C2318" s="5" t="s">
        <v>13</v>
      </c>
      <c r="D2318" s="6">
        <v>100</v>
      </c>
      <c r="E2318">
        <f t="shared" si="144"/>
        <v>40</v>
      </c>
      <c r="F2318" s="6">
        <v>0.25</v>
      </c>
      <c r="G2318" t="str">
        <f t="shared" si="145"/>
        <v>Unknown</v>
      </c>
      <c r="H2318">
        <f t="shared" si="146"/>
        <v>25</v>
      </c>
      <c r="I2318">
        <f t="shared" si="147"/>
        <v>-300</v>
      </c>
    </row>
    <row r="2319" spans="1:9" ht="15.75" x14ac:dyDescent="0.25">
      <c r="A2319" s="5" t="s">
        <v>219</v>
      </c>
      <c r="B2319" s="5" t="s">
        <v>18</v>
      </c>
      <c r="C2319" s="5" t="s">
        <v>19</v>
      </c>
      <c r="D2319" s="6">
        <v>78</v>
      </c>
      <c r="E2319">
        <f t="shared" si="144"/>
        <v>55</v>
      </c>
      <c r="F2319" s="6">
        <v>1</v>
      </c>
      <c r="G2319" t="str">
        <f t="shared" si="145"/>
        <v>Unknown</v>
      </c>
      <c r="H2319">
        <f t="shared" si="146"/>
        <v>78</v>
      </c>
      <c r="I2319">
        <f t="shared" si="147"/>
        <v>0</v>
      </c>
    </row>
    <row r="2320" spans="1:9" ht="15.75" x14ac:dyDescent="0.25">
      <c r="A2320" s="5" t="s">
        <v>219</v>
      </c>
      <c r="B2320" s="5" t="s">
        <v>74</v>
      </c>
      <c r="C2320" s="5" t="s">
        <v>75</v>
      </c>
      <c r="D2320" s="6">
        <v>17</v>
      </c>
      <c r="E2320">
        <f t="shared" si="144"/>
        <v>40</v>
      </c>
      <c r="F2320" s="6">
        <v>4</v>
      </c>
      <c r="G2320" t="str">
        <f t="shared" si="145"/>
        <v>Unknown</v>
      </c>
      <c r="H2320">
        <f t="shared" si="146"/>
        <v>68</v>
      </c>
      <c r="I2320">
        <f t="shared" si="147"/>
        <v>75</v>
      </c>
    </row>
    <row r="2321" spans="1:9" ht="15.75" x14ac:dyDescent="0.25">
      <c r="A2321" s="5" t="s">
        <v>219</v>
      </c>
      <c r="B2321" s="5" t="s">
        <v>142</v>
      </c>
      <c r="C2321" s="5" t="s">
        <v>143</v>
      </c>
      <c r="D2321" s="6">
        <v>66</v>
      </c>
      <c r="E2321">
        <f t="shared" si="144"/>
        <v>40</v>
      </c>
      <c r="F2321" s="6">
        <v>1</v>
      </c>
      <c r="G2321" t="str">
        <f t="shared" si="145"/>
        <v>Unknown</v>
      </c>
      <c r="H2321">
        <f t="shared" si="146"/>
        <v>66</v>
      </c>
      <c r="I2321">
        <f t="shared" si="147"/>
        <v>0</v>
      </c>
    </row>
    <row r="2322" spans="1:9" ht="15.75" x14ac:dyDescent="0.25">
      <c r="A2322" s="5" t="s">
        <v>219</v>
      </c>
      <c r="B2322" s="5" t="s">
        <v>249</v>
      </c>
      <c r="C2322" s="5" t="s">
        <v>250</v>
      </c>
      <c r="D2322" s="6">
        <v>25</v>
      </c>
      <c r="E2322">
        <f t="shared" si="144"/>
        <v>40</v>
      </c>
      <c r="F2322" s="6">
        <v>5</v>
      </c>
      <c r="G2322" t="str">
        <f t="shared" si="145"/>
        <v>Unknown</v>
      </c>
      <c r="H2322">
        <f t="shared" si="146"/>
        <v>125</v>
      </c>
      <c r="I2322">
        <f t="shared" si="147"/>
        <v>80</v>
      </c>
    </row>
    <row r="2323" spans="1:9" ht="15.75" x14ac:dyDescent="0.25">
      <c r="A2323" s="5" t="s">
        <v>219</v>
      </c>
      <c r="B2323" s="5" t="s">
        <v>14</v>
      </c>
      <c r="C2323" s="5" t="s">
        <v>15</v>
      </c>
      <c r="D2323" s="6">
        <v>100</v>
      </c>
      <c r="E2323">
        <f t="shared" si="144"/>
        <v>40</v>
      </c>
      <c r="F2323" s="6">
        <v>1</v>
      </c>
      <c r="G2323" t="str">
        <f t="shared" si="145"/>
        <v>Unknown</v>
      </c>
      <c r="H2323">
        <f t="shared" si="146"/>
        <v>100</v>
      </c>
      <c r="I2323">
        <f t="shared" si="147"/>
        <v>0</v>
      </c>
    </row>
    <row r="2324" spans="1:9" ht="15.75" x14ac:dyDescent="0.25">
      <c r="A2324" s="5" t="s">
        <v>219</v>
      </c>
      <c r="B2324" s="5" t="s">
        <v>24</v>
      </c>
      <c r="C2324" s="5" t="s">
        <v>25</v>
      </c>
      <c r="D2324" s="6">
        <v>36</v>
      </c>
      <c r="E2324">
        <f t="shared" si="144"/>
        <v>10</v>
      </c>
      <c r="F2324" s="6">
        <v>2</v>
      </c>
      <c r="G2324" t="str">
        <f t="shared" si="145"/>
        <v>Root to Table Farms</v>
      </c>
      <c r="H2324">
        <f t="shared" si="146"/>
        <v>72</v>
      </c>
      <c r="I2324">
        <f t="shared" si="147"/>
        <v>50</v>
      </c>
    </row>
    <row r="2325" spans="1:9" ht="15.75" x14ac:dyDescent="0.25">
      <c r="A2325" s="5" t="s">
        <v>219</v>
      </c>
      <c r="B2325" s="5" t="s">
        <v>100</v>
      </c>
      <c r="C2325" s="5" t="s">
        <v>101</v>
      </c>
      <c r="D2325" s="6">
        <v>19</v>
      </c>
      <c r="E2325">
        <f t="shared" si="144"/>
        <v>40</v>
      </c>
      <c r="F2325" s="6">
        <v>3</v>
      </c>
      <c r="G2325" t="str">
        <f t="shared" si="145"/>
        <v>Unknown</v>
      </c>
      <c r="H2325">
        <f t="shared" si="146"/>
        <v>57</v>
      </c>
      <c r="I2325">
        <f t="shared" si="147"/>
        <v>66.666666666666657</v>
      </c>
    </row>
    <row r="2326" spans="1:9" ht="15.75" x14ac:dyDescent="0.25">
      <c r="A2326" s="5" t="s">
        <v>219</v>
      </c>
      <c r="B2326" s="5" t="s">
        <v>220</v>
      </c>
      <c r="C2326" s="5" t="s">
        <v>221</v>
      </c>
      <c r="D2326" s="6">
        <v>90</v>
      </c>
      <c r="E2326">
        <f t="shared" si="144"/>
        <v>40</v>
      </c>
      <c r="F2326" s="6">
        <v>0.5</v>
      </c>
      <c r="G2326" t="str">
        <f t="shared" si="145"/>
        <v>Unknown</v>
      </c>
      <c r="H2326">
        <f t="shared" si="146"/>
        <v>45</v>
      </c>
      <c r="I2326">
        <f t="shared" si="147"/>
        <v>-100</v>
      </c>
    </row>
    <row r="2327" spans="1:9" ht="15.75" x14ac:dyDescent="0.25">
      <c r="A2327" s="5" t="s">
        <v>219</v>
      </c>
      <c r="B2327" s="5" t="s">
        <v>83</v>
      </c>
      <c r="C2327" s="5" t="s">
        <v>84</v>
      </c>
      <c r="D2327" s="6">
        <v>57</v>
      </c>
      <c r="E2327">
        <f t="shared" si="144"/>
        <v>40</v>
      </c>
      <c r="F2327" s="6">
        <v>0.3</v>
      </c>
      <c r="G2327" t="str">
        <f t="shared" si="145"/>
        <v>Unknown</v>
      </c>
      <c r="H2327">
        <f t="shared" si="146"/>
        <v>17.099999999999998</v>
      </c>
      <c r="I2327">
        <f t="shared" si="147"/>
        <v>-233.3333333333334</v>
      </c>
    </row>
    <row r="2328" spans="1:9" ht="15.75" x14ac:dyDescent="0.25">
      <c r="A2328" s="5" t="s">
        <v>219</v>
      </c>
      <c r="B2328" s="5" t="s">
        <v>30</v>
      </c>
      <c r="C2328" s="5" t="s">
        <v>31</v>
      </c>
      <c r="D2328" s="6">
        <v>32</v>
      </c>
      <c r="E2328">
        <f t="shared" si="144"/>
        <v>34</v>
      </c>
      <c r="F2328" s="6">
        <v>0.5</v>
      </c>
      <c r="G2328" t="str">
        <f t="shared" si="145"/>
        <v>Unknown</v>
      </c>
      <c r="H2328">
        <f t="shared" si="146"/>
        <v>16</v>
      </c>
      <c r="I2328">
        <f t="shared" si="147"/>
        <v>-100</v>
      </c>
    </row>
    <row r="2329" spans="1:9" ht="15.75" x14ac:dyDescent="0.25">
      <c r="A2329" s="5" t="s">
        <v>219</v>
      </c>
      <c r="B2329" s="5" t="s">
        <v>70</v>
      </c>
      <c r="C2329" s="5" t="s">
        <v>71</v>
      </c>
      <c r="D2329" s="6">
        <v>38</v>
      </c>
      <c r="E2329">
        <f t="shared" si="144"/>
        <v>40</v>
      </c>
      <c r="F2329" s="6">
        <v>4</v>
      </c>
      <c r="G2329" t="str">
        <f t="shared" si="145"/>
        <v>Unknown</v>
      </c>
      <c r="H2329">
        <f t="shared" si="146"/>
        <v>152</v>
      </c>
      <c r="I2329">
        <f t="shared" si="147"/>
        <v>75</v>
      </c>
    </row>
    <row r="2330" spans="1:9" ht="15.75" x14ac:dyDescent="0.25">
      <c r="A2330" s="5" t="s">
        <v>219</v>
      </c>
      <c r="B2330" s="5" t="s">
        <v>85</v>
      </c>
      <c r="C2330" s="5" t="s">
        <v>86</v>
      </c>
      <c r="D2330" s="6">
        <v>525</v>
      </c>
      <c r="E2330">
        <f t="shared" si="144"/>
        <v>40</v>
      </c>
      <c r="F2330" s="6">
        <v>1</v>
      </c>
      <c r="G2330" t="str">
        <f t="shared" si="145"/>
        <v>Unknown</v>
      </c>
      <c r="H2330">
        <f t="shared" si="146"/>
        <v>525</v>
      </c>
      <c r="I2330">
        <f t="shared" si="147"/>
        <v>0</v>
      </c>
    </row>
    <row r="2331" spans="1:9" ht="15.75" x14ac:dyDescent="0.25">
      <c r="A2331" s="5" t="s">
        <v>219</v>
      </c>
      <c r="B2331" s="5" t="s">
        <v>48</v>
      </c>
      <c r="C2331" s="5" t="s">
        <v>49</v>
      </c>
      <c r="D2331" s="6">
        <v>113</v>
      </c>
      <c r="E2331">
        <f t="shared" si="144"/>
        <v>99</v>
      </c>
      <c r="F2331" s="6">
        <v>0.5</v>
      </c>
      <c r="G2331" t="str">
        <f t="shared" si="145"/>
        <v>Vibrant Veggies</v>
      </c>
      <c r="H2331">
        <f t="shared" si="146"/>
        <v>56.5</v>
      </c>
      <c r="I2331">
        <f t="shared" si="147"/>
        <v>-100</v>
      </c>
    </row>
    <row r="2332" spans="1:9" ht="15.75" x14ac:dyDescent="0.25">
      <c r="A2332" s="5" t="s">
        <v>219</v>
      </c>
      <c r="B2332" s="5" t="s">
        <v>20</v>
      </c>
      <c r="C2332" s="5" t="s">
        <v>21</v>
      </c>
      <c r="D2332" s="6">
        <v>36</v>
      </c>
      <c r="E2332">
        <f t="shared" si="144"/>
        <v>30</v>
      </c>
      <c r="F2332" s="6">
        <v>1</v>
      </c>
      <c r="G2332" t="str">
        <f t="shared" si="145"/>
        <v>Unknown</v>
      </c>
      <c r="H2332">
        <f t="shared" si="146"/>
        <v>36</v>
      </c>
      <c r="I2332">
        <f t="shared" si="147"/>
        <v>0</v>
      </c>
    </row>
    <row r="2333" spans="1:9" ht="15.75" x14ac:dyDescent="0.25">
      <c r="A2333" s="5" t="s">
        <v>219</v>
      </c>
      <c r="B2333" s="5" t="s">
        <v>28</v>
      </c>
      <c r="C2333" s="5" t="s">
        <v>29</v>
      </c>
      <c r="D2333" s="6">
        <v>90</v>
      </c>
      <c r="E2333">
        <f t="shared" si="144"/>
        <v>90</v>
      </c>
      <c r="F2333" s="6">
        <v>0.5</v>
      </c>
      <c r="G2333" t="str">
        <f t="shared" si="145"/>
        <v>Sun-Kissed Produce</v>
      </c>
      <c r="H2333">
        <f t="shared" si="146"/>
        <v>45</v>
      </c>
      <c r="I2333">
        <f t="shared" si="147"/>
        <v>-100</v>
      </c>
    </row>
    <row r="2334" spans="1:9" ht="15.75" x14ac:dyDescent="0.25">
      <c r="A2334" s="5" t="s">
        <v>219</v>
      </c>
      <c r="B2334" s="5" t="s">
        <v>34</v>
      </c>
      <c r="C2334" s="5" t="s">
        <v>35</v>
      </c>
      <c r="D2334" s="6">
        <v>72</v>
      </c>
      <c r="E2334">
        <f t="shared" si="144"/>
        <v>33</v>
      </c>
      <c r="F2334" s="6">
        <v>3</v>
      </c>
      <c r="G2334" t="str">
        <f t="shared" si="145"/>
        <v>Fresh From the Field</v>
      </c>
      <c r="H2334">
        <f t="shared" si="146"/>
        <v>216</v>
      </c>
      <c r="I2334">
        <f t="shared" si="147"/>
        <v>66.666666666666657</v>
      </c>
    </row>
    <row r="2335" spans="1:9" ht="15.75" x14ac:dyDescent="0.25">
      <c r="A2335" s="5" t="s">
        <v>219</v>
      </c>
      <c r="B2335" s="5" t="s">
        <v>105</v>
      </c>
      <c r="C2335" s="5" t="s">
        <v>106</v>
      </c>
      <c r="D2335" s="6">
        <v>29</v>
      </c>
      <c r="E2335">
        <f t="shared" si="144"/>
        <v>40</v>
      </c>
      <c r="F2335" s="6">
        <v>0.25</v>
      </c>
      <c r="G2335" t="str">
        <f t="shared" si="145"/>
        <v>Unknown</v>
      </c>
      <c r="H2335">
        <f t="shared" si="146"/>
        <v>7.25</v>
      </c>
      <c r="I2335">
        <f t="shared" si="147"/>
        <v>-300</v>
      </c>
    </row>
    <row r="2336" spans="1:9" ht="15.75" x14ac:dyDescent="0.25">
      <c r="A2336" s="5" t="s">
        <v>219</v>
      </c>
      <c r="B2336" s="5" t="s">
        <v>95</v>
      </c>
      <c r="C2336" s="5" t="s">
        <v>96</v>
      </c>
      <c r="D2336" s="6">
        <v>39</v>
      </c>
      <c r="E2336">
        <f t="shared" si="144"/>
        <v>40</v>
      </c>
      <c r="F2336" s="6">
        <v>2</v>
      </c>
      <c r="G2336" t="str">
        <f t="shared" si="145"/>
        <v>Unknown</v>
      </c>
      <c r="H2336">
        <f t="shared" si="146"/>
        <v>78</v>
      </c>
      <c r="I2336">
        <f t="shared" si="147"/>
        <v>50</v>
      </c>
    </row>
    <row r="2337" spans="1:9" ht="15.75" x14ac:dyDescent="0.25">
      <c r="A2337" s="5" t="s">
        <v>219</v>
      </c>
      <c r="B2337" s="5" t="s">
        <v>40</v>
      </c>
      <c r="C2337" s="5" t="s">
        <v>41</v>
      </c>
      <c r="D2337" s="6">
        <v>23</v>
      </c>
      <c r="E2337">
        <f t="shared" si="144"/>
        <v>20</v>
      </c>
      <c r="F2337" s="6">
        <v>7</v>
      </c>
      <c r="G2337" t="str">
        <f t="shared" si="145"/>
        <v>Unknown</v>
      </c>
      <c r="H2337">
        <f t="shared" si="146"/>
        <v>161</v>
      </c>
      <c r="I2337">
        <f t="shared" si="147"/>
        <v>85.714285714285708</v>
      </c>
    </row>
    <row r="2338" spans="1:9" ht="15.75" x14ac:dyDescent="0.25">
      <c r="A2338" s="5" t="s">
        <v>219</v>
      </c>
      <c r="B2338" s="5" t="s">
        <v>36</v>
      </c>
      <c r="C2338" s="5" t="s">
        <v>37</v>
      </c>
      <c r="D2338" s="6">
        <v>31</v>
      </c>
      <c r="E2338">
        <f t="shared" si="144"/>
        <v>30</v>
      </c>
      <c r="F2338" s="6">
        <v>0.5</v>
      </c>
      <c r="G2338" t="str">
        <f t="shared" si="145"/>
        <v>Unknown</v>
      </c>
      <c r="H2338">
        <f t="shared" si="146"/>
        <v>15.5</v>
      </c>
      <c r="I2338">
        <f t="shared" si="147"/>
        <v>-100</v>
      </c>
    </row>
    <row r="2339" spans="1:9" ht="15.75" x14ac:dyDescent="0.25">
      <c r="A2339" s="5" t="s">
        <v>219</v>
      </c>
      <c r="B2339" s="5" t="s">
        <v>46</v>
      </c>
      <c r="C2339" s="5" t="s">
        <v>47</v>
      </c>
      <c r="D2339" s="6">
        <v>85</v>
      </c>
      <c r="E2339">
        <f t="shared" si="144"/>
        <v>64</v>
      </c>
      <c r="F2339" s="6">
        <v>0.25</v>
      </c>
      <c r="G2339" t="str">
        <f t="shared" si="145"/>
        <v>Sprout &amp; Harvest Farm</v>
      </c>
      <c r="H2339">
        <f t="shared" si="146"/>
        <v>21.25</v>
      </c>
      <c r="I2339">
        <f t="shared" si="147"/>
        <v>-300</v>
      </c>
    </row>
    <row r="2340" spans="1:9" ht="15.75" x14ac:dyDescent="0.25">
      <c r="A2340" s="5" t="s">
        <v>219</v>
      </c>
      <c r="B2340" s="5" t="s">
        <v>50</v>
      </c>
      <c r="C2340" s="5" t="s">
        <v>51</v>
      </c>
      <c r="D2340" s="6">
        <v>66</v>
      </c>
      <c r="E2340">
        <f t="shared" si="144"/>
        <v>65</v>
      </c>
      <c r="F2340" s="6">
        <v>1</v>
      </c>
      <c r="G2340" t="str">
        <f t="shared" si="145"/>
        <v>Valley's Bounty</v>
      </c>
      <c r="H2340">
        <f t="shared" si="146"/>
        <v>66</v>
      </c>
      <c r="I2340">
        <f t="shared" si="147"/>
        <v>0</v>
      </c>
    </row>
    <row r="2341" spans="1:9" ht="15.75" x14ac:dyDescent="0.25">
      <c r="A2341" s="5" t="s">
        <v>219</v>
      </c>
      <c r="B2341" s="5" t="s">
        <v>91</v>
      </c>
      <c r="C2341" s="5" t="s">
        <v>92</v>
      </c>
      <c r="D2341" s="6">
        <v>63</v>
      </c>
      <c r="E2341">
        <f t="shared" si="144"/>
        <v>40</v>
      </c>
      <c r="F2341" s="6">
        <v>0.5</v>
      </c>
      <c r="G2341" t="str">
        <f t="shared" si="145"/>
        <v>Unknown</v>
      </c>
      <c r="H2341">
        <f t="shared" si="146"/>
        <v>31.5</v>
      </c>
      <c r="I2341">
        <f t="shared" si="147"/>
        <v>-100</v>
      </c>
    </row>
    <row r="2342" spans="1:9" ht="15.75" x14ac:dyDescent="0.25">
      <c r="A2342" s="5" t="s">
        <v>219</v>
      </c>
      <c r="B2342" s="5" t="s">
        <v>42</v>
      </c>
      <c r="C2342" s="5" t="s">
        <v>43</v>
      </c>
      <c r="D2342" s="6">
        <v>28</v>
      </c>
      <c r="E2342">
        <f t="shared" si="144"/>
        <v>10</v>
      </c>
      <c r="F2342" s="6">
        <v>2</v>
      </c>
      <c r="G2342" t="str">
        <f t="shared" si="145"/>
        <v>Fresh From the Field</v>
      </c>
      <c r="H2342">
        <f t="shared" si="146"/>
        <v>56</v>
      </c>
      <c r="I2342">
        <f t="shared" si="147"/>
        <v>50</v>
      </c>
    </row>
    <row r="2343" spans="1:9" ht="15.75" x14ac:dyDescent="0.25">
      <c r="A2343" s="5" t="s">
        <v>219</v>
      </c>
      <c r="B2343" s="5" t="s">
        <v>93</v>
      </c>
      <c r="C2343" s="5" t="s">
        <v>94</v>
      </c>
      <c r="D2343" s="6">
        <v>49</v>
      </c>
      <c r="E2343">
        <f t="shared" si="144"/>
        <v>40</v>
      </c>
      <c r="F2343" s="6">
        <v>0.5</v>
      </c>
      <c r="G2343" t="str">
        <f t="shared" si="145"/>
        <v>Unknown</v>
      </c>
      <c r="H2343">
        <f t="shared" si="146"/>
        <v>24.5</v>
      </c>
      <c r="I2343">
        <f t="shared" si="147"/>
        <v>-100</v>
      </c>
    </row>
    <row r="2344" spans="1:9" ht="15.75" x14ac:dyDescent="0.25">
      <c r="A2344" s="5" t="s">
        <v>219</v>
      </c>
      <c r="B2344" s="5" t="s">
        <v>145</v>
      </c>
      <c r="C2344" s="5" t="s">
        <v>146</v>
      </c>
      <c r="D2344" s="6">
        <v>23</v>
      </c>
      <c r="E2344">
        <f t="shared" si="144"/>
        <v>40</v>
      </c>
      <c r="F2344" s="6">
        <v>0.5</v>
      </c>
      <c r="G2344" t="str">
        <f t="shared" si="145"/>
        <v>Unknown</v>
      </c>
      <c r="H2344">
        <f t="shared" si="146"/>
        <v>11.5</v>
      </c>
      <c r="I2344">
        <f t="shared" si="147"/>
        <v>-100</v>
      </c>
    </row>
    <row r="2345" spans="1:9" ht="15.75" x14ac:dyDescent="0.25">
      <c r="A2345" s="5" t="s">
        <v>219</v>
      </c>
      <c r="B2345" s="5" t="s">
        <v>10</v>
      </c>
      <c r="C2345" s="5" t="s">
        <v>11</v>
      </c>
      <c r="D2345" s="6">
        <v>103</v>
      </c>
      <c r="E2345">
        <f t="shared" si="144"/>
        <v>40</v>
      </c>
      <c r="F2345" s="6">
        <v>1</v>
      </c>
      <c r="G2345" t="str">
        <f t="shared" si="145"/>
        <v>Unknown</v>
      </c>
      <c r="H2345">
        <f t="shared" si="146"/>
        <v>103</v>
      </c>
      <c r="I2345">
        <f t="shared" si="147"/>
        <v>0</v>
      </c>
    </row>
    <row r="2346" spans="1:9" ht="15.75" x14ac:dyDescent="0.25">
      <c r="A2346" s="5" t="s">
        <v>219</v>
      </c>
      <c r="B2346" s="5" t="s">
        <v>77</v>
      </c>
      <c r="C2346" s="5" t="s">
        <v>78</v>
      </c>
      <c r="D2346" s="6">
        <v>73</v>
      </c>
      <c r="E2346">
        <f t="shared" si="144"/>
        <v>40</v>
      </c>
      <c r="F2346" s="6">
        <v>0.5</v>
      </c>
      <c r="G2346" t="str">
        <f t="shared" si="145"/>
        <v>Unknown</v>
      </c>
      <c r="H2346">
        <f t="shared" si="146"/>
        <v>36.5</v>
      </c>
      <c r="I2346">
        <f t="shared" si="147"/>
        <v>-100</v>
      </c>
    </row>
    <row r="2347" spans="1:9" ht="15.75" x14ac:dyDescent="0.25">
      <c r="A2347" s="5" t="s">
        <v>330</v>
      </c>
      <c r="B2347" s="5" t="s">
        <v>100</v>
      </c>
      <c r="C2347" s="5" t="s">
        <v>101</v>
      </c>
      <c r="D2347" s="6">
        <v>21</v>
      </c>
      <c r="E2347">
        <f t="shared" si="144"/>
        <v>40</v>
      </c>
      <c r="F2347" s="6">
        <v>3</v>
      </c>
      <c r="G2347" t="str">
        <f t="shared" si="145"/>
        <v>Unknown</v>
      </c>
      <c r="H2347">
        <f t="shared" si="146"/>
        <v>63</v>
      </c>
      <c r="I2347">
        <f t="shared" si="147"/>
        <v>66.666666666666657</v>
      </c>
    </row>
    <row r="2348" spans="1:9" ht="15.75" x14ac:dyDescent="0.25">
      <c r="A2348" s="5" t="s">
        <v>330</v>
      </c>
      <c r="B2348" s="5" t="s">
        <v>145</v>
      </c>
      <c r="C2348" s="5" t="s">
        <v>146</v>
      </c>
      <c r="D2348" s="6">
        <v>29.5</v>
      </c>
      <c r="E2348">
        <f t="shared" si="144"/>
        <v>40</v>
      </c>
      <c r="F2348" s="6">
        <v>5</v>
      </c>
      <c r="G2348" t="str">
        <f t="shared" si="145"/>
        <v>Unknown</v>
      </c>
      <c r="H2348">
        <f t="shared" si="146"/>
        <v>147.5</v>
      </c>
      <c r="I2348">
        <f t="shared" si="147"/>
        <v>80</v>
      </c>
    </row>
    <row r="2349" spans="1:9" ht="15.75" x14ac:dyDescent="0.25">
      <c r="A2349" s="5" t="s">
        <v>330</v>
      </c>
      <c r="B2349" s="5" t="s">
        <v>42</v>
      </c>
      <c r="C2349" s="5" t="s">
        <v>43</v>
      </c>
      <c r="D2349" s="6">
        <v>30.5</v>
      </c>
      <c r="E2349">
        <f t="shared" si="144"/>
        <v>10</v>
      </c>
      <c r="F2349" s="6">
        <v>10</v>
      </c>
      <c r="G2349" t="str">
        <f t="shared" si="145"/>
        <v>Fresh From the Field</v>
      </c>
      <c r="H2349">
        <f t="shared" si="146"/>
        <v>305</v>
      </c>
      <c r="I2349">
        <f t="shared" si="147"/>
        <v>90</v>
      </c>
    </row>
    <row r="2350" spans="1:9" ht="15.75" x14ac:dyDescent="0.25">
      <c r="A2350" s="5" t="s">
        <v>330</v>
      </c>
      <c r="B2350" s="5" t="s">
        <v>44</v>
      </c>
      <c r="C2350" s="5" t="s">
        <v>45</v>
      </c>
      <c r="D2350" s="6">
        <v>22</v>
      </c>
      <c r="E2350">
        <f t="shared" si="144"/>
        <v>14</v>
      </c>
      <c r="F2350" s="6">
        <v>2</v>
      </c>
      <c r="G2350" t="str">
        <f t="shared" si="145"/>
        <v>Sprout &amp; Harvest Farm</v>
      </c>
      <c r="H2350">
        <f t="shared" si="146"/>
        <v>44</v>
      </c>
      <c r="I2350">
        <f t="shared" si="147"/>
        <v>50</v>
      </c>
    </row>
    <row r="2351" spans="1:9" ht="15.75" x14ac:dyDescent="0.25">
      <c r="A2351" s="5" t="s">
        <v>330</v>
      </c>
      <c r="B2351" s="5" t="s">
        <v>120</v>
      </c>
      <c r="C2351" s="5" t="s">
        <v>121</v>
      </c>
      <c r="D2351" s="6">
        <v>42</v>
      </c>
      <c r="E2351">
        <f t="shared" si="144"/>
        <v>40</v>
      </c>
      <c r="F2351" s="6">
        <v>3</v>
      </c>
      <c r="G2351" t="str">
        <f t="shared" si="145"/>
        <v>Unknown</v>
      </c>
      <c r="H2351">
        <f t="shared" si="146"/>
        <v>126</v>
      </c>
      <c r="I2351">
        <f t="shared" si="147"/>
        <v>66.666666666666657</v>
      </c>
    </row>
    <row r="2352" spans="1:9" ht="15.75" x14ac:dyDescent="0.25">
      <c r="A2352" s="5" t="s">
        <v>330</v>
      </c>
      <c r="B2352" s="5" t="s">
        <v>240</v>
      </c>
      <c r="C2352" s="5" t="s">
        <v>241</v>
      </c>
      <c r="D2352" s="6">
        <v>55</v>
      </c>
      <c r="E2352">
        <f t="shared" si="144"/>
        <v>40</v>
      </c>
      <c r="F2352" s="6">
        <v>3</v>
      </c>
      <c r="G2352" t="str">
        <f t="shared" si="145"/>
        <v>Unknown</v>
      </c>
      <c r="H2352">
        <f t="shared" si="146"/>
        <v>165</v>
      </c>
      <c r="I2352">
        <f t="shared" si="147"/>
        <v>66.666666666666657</v>
      </c>
    </row>
    <row r="2353" spans="1:9" ht="15.75" x14ac:dyDescent="0.25">
      <c r="A2353" s="5" t="s">
        <v>331</v>
      </c>
      <c r="B2353" s="5" t="s">
        <v>249</v>
      </c>
      <c r="C2353" s="5" t="s">
        <v>250</v>
      </c>
      <c r="D2353" s="6">
        <v>30</v>
      </c>
      <c r="E2353">
        <f t="shared" si="144"/>
        <v>40</v>
      </c>
      <c r="F2353" s="6">
        <v>1</v>
      </c>
      <c r="G2353" t="str">
        <f t="shared" si="145"/>
        <v>Unknown</v>
      </c>
      <c r="H2353">
        <f t="shared" si="146"/>
        <v>30</v>
      </c>
      <c r="I2353">
        <f t="shared" si="147"/>
        <v>0</v>
      </c>
    </row>
    <row r="2354" spans="1:9" ht="15.75" x14ac:dyDescent="0.25">
      <c r="A2354" s="5" t="s">
        <v>331</v>
      </c>
      <c r="B2354" s="5" t="s">
        <v>145</v>
      </c>
      <c r="C2354" s="5" t="s">
        <v>146</v>
      </c>
      <c r="D2354" s="6">
        <v>29.5</v>
      </c>
      <c r="E2354">
        <f t="shared" si="144"/>
        <v>40</v>
      </c>
      <c r="F2354" s="6">
        <v>15</v>
      </c>
      <c r="G2354" t="str">
        <f t="shared" si="145"/>
        <v>Unknown</v>
      </c>
      <c r="H2354">
        <f t="shared" si="146"/>
        <v>442.5</v>
      </c>
      <c r="I2354">
        <f t="shared" si="147"/>
        <v>93.333333333333329</v>
      </c>
    </row>
    <row r="2355" spans="1:9" ht="15.75" x14ac:dyDescent="0.25">
      <c r="A2355" s="5" t="s">
        <v>331</v>
      </c>
      <c r="B2355" s="5" t="s">
        <v>158</v>
      </c>
      <c r="C2355" s="5" t="s">
        <v>159</v>
      </c>
      <c r="D2355" s="6">
        <v>15</v>
      </c>
      <c r="E2355">
        <f t="shared" si="144"/>
        <v>40</v>
      </c>
      <c r="F2355" s="6">
        <v>3</v>
      </c>
      <c r="G2355" t="str">
        <f t="shared" si="145"/>
        <v>Unknown</v>
      </c>
      <c r="H2355">
        <f t="shared" si="146"/>
        <v>45</v>
      </c>
      <c r="I2355">
        <f t="shared" si="147"/>
        <v>66.666666666666657</v>
      </c>
    </row>
    <row r="2356" spans="1:9" ht="15.75" x14ac:dyDescent="0.25">
      <c r="A2356" s="5" t="s">
        <v>331</v>
      </c>
      <c r="B2356" s="5" t="s">
        <v>28</v>
      </c>
      <c r="C2356" s="5" t="s">
        <v>29</v>
      </c>
      <c r="D2356" s="6">
        <v>75</v>
      </c>
      <c r="E2356">
        <f t="shared" si="144"/>
        <v>90</v>
      </c>
      <c r="F2356" s="6">
        <v>4</v>
      </c>
      <c r="G2356" t="str">
        <f t="shared" si="145"/>
        <v>Sun-Kissed Produce</v>
      </c>
      <c r="H2356">
        <f t="shared" si="146"/>
        <v>300</v>
      </c>
      <c r="I2356">
        <f t="shared" si="147"/>
        <v>75</v>
      </c>
    </row>
    <row r="2357" spans="1:9" ht="15.75" x14ac:dyDescent="0.25">
      <c r="A2357" s="5" t="s">
        <v>331</v>
      </c>
      <c r="B2357" s="5" t="s">
        <v>42</v>
      </c>
      <c r="C2357" s="5" t="s">
        <v>43</v>
      </c>
      <c r="D2357" s="6">
        <v>30.5</v>
      </c>
      <c r="E2357">
        <f t="shared" si="144"/>
        <v>10</v>
      </c>
      <c r="F2357" s="6">
        <v>5</v>
      </c>
      <c r="G2357" t="str">
        <f t="shared" si="145"/>
        <v>Fresh From the Field</v>
      </c>
      <c r="H2357">
        <f t="shared" si="146"/>
        <v>152.5</v>
      </c>
      <c r="I2357">
        <f t="shared" si="147"/>
        <v>80</v>
      </c>
    </row>
    <row r="2358" spans="1:9" ht="15.75" x14ac:dyDescent="0.25">
      <c r="A2358" s="5" t="s">
        <v>331</v>
      </c>
      <c r="B2358" s="5" t="s">
        <v>30</v>
      </c>
      <c r="C2358" s="5" t="s">
        <v>31</v>
      </c>
      <c r="D2358" s="6">
        <v>39</v>
      </c>
      <c r="E2358">
        <f t="shared" si="144"/>
        <v>34</v>
      </c>
      <c r="F2358" s="6">
        <v>2.5</v>
      </c>
      <c r="G2358" t="str">
        <f t="shared" si="145"/>
        <v>Unknown</v>
      </c>
      <c r="H2358">
        <f t="shared" si="146"/>
        <v>97.5</v>
      </c>
      <c r="I2358">
        <f t="shared" si="147"/>
        <v>60</v>
      </c>
    </row>
    <row r="2359" spans="1:9" ht="15.75" x14ac:dyDescent="0.25">
      <c r="A2359" s="5" t="s">
        <v>331</v>
      </c>
      <c r="B2359" s="5" t="s">
        <v>100</v>
      </c>
      <c r="C2359" s="5" t="s">
        <v>101</v>
      </c>
      <c r="D2359" s="6">
        <v>21</v>
      </c>
      <c r="E2359">
        <f t="shared" si="144"/>
        <v>40</v>
      </c>
      <c r="F2359" s="6">
        <v>8</v>
      </c>
      <c r="G2359" t="str">
        <f t="shared" si="145"/>
        <v>Unknown</v>
      </c>
      <c r="H2359">
        <f t="shared" si="146"/>
        <v>168</v>
      </c>
      <c r="I2359">
        <f t="shared" si="147"/>
        <v>87.5</v>
      </c>
    </row>
    <row r="2360" spans="1:9" ht="15.75" x14ac:dyDescent="0.25">
      <c r="A2360" s="5" t="s">
        <v>331</v>
      </c>
      <c r="B2360" s="5" t="s">
        <v>95</v>
      </c>
      <c r="C2360" s="5" t="s">
        <v>96</v>
      </c>
      <c r="D2360" s="6">
        <v>39</v>
      </c>
      <c r="E2360">
        <f t="shared" si="144"/>
        <v>40</v>
      </c>
      <c r="F2360" s="6">
        <v>5</v>
      </c>
      <c r="G2360" t="str">
        <f t="shared" si="145"/>
        <v>Unknown</v>
      </c>
      <c r="H2360">
        <f t="shared" si="146"/>
        <v>195</v>
      </c>
      <c r="I2360">
        <f t="shared" si="147"/>
        <v>80</v>
      </c>
    </row>
    <row r="2361" spans="1:9" ht="15.75" x14ac:dyDescent="0.25">
      <c r="A2361" s="5" t="s">
        <v>331</v>
      </c>
      <c r="B2361" s="5" t="s">
        <v>26</v>
      </c>
      <c r="C2361" s="5" t="s">
        <v>27</v>
      </c>
      <c r="D2361" s="6">
        <v>49</v>
      </c>
      <c r="E2361">
        <f t="shared" si="144"/>
        <v>33</v>
      </c>
      <c r="F2361" s="6">
        <v>3</v>
      </c>
      <c r="G2361" t="str">
        <f t="shared" si="145"/>
        <v>Vibrant Veggies</v>
      </c>
      <c r="H2361">
        <f t="shared" si="146"/>
        <v>147</v>
      </c>
      <c r="I2361">
        <f t="shared" si="147"/>
        <v>66.666666666666657</v>
      </c>
    </row>
    <row r="2362" spans="1:9" ht="15.75" x14ac:dyDescent="0.25">
      <c r="A2362" s="5" t="s">
        <v>331</v>
      </c>
      <c r="B2362" s="5" t="s">
        <v>93</v>
      </c>
      <c r="C2362" s="5" t="s">
        <v>94</v>
      </c>
      <c r="D2362" s="6">
        <v>50</v>
      </c>
      <c r="E2362">
        <f t="shared" si="144"/>
        <v>40</v>
      </c>
      <c r="F2362" s="6">
        <v>1</v>
      </c>
      <c r="G2362" t="str">
        <f t="shared" si="145"/>
        <v>Unknown</v>
      </c>
      <c r="H2362">
        <f t="shared" si="146"/>
        <v>50</v>
      </c>
      <c r="I2362">
        <f t="shared" si="147"/>
        <v>0</v>
      </c>
    </row>
    <row r="2363" spans="1:9" ht="15.75" x14ac:dyDescent="0.25">
      <c r="A2363" s="5" t="s">
        <v>331</v>
      </c>
      <c r="B2363" s="5" t="s">
        <v>44</v>
      </c>
      <c r="C2363" s="5" t="s">
        <v>45</v>
      </c>
      <c r="D2363" s="6">
        <v>22</v>
      </c>
      <c r="E2363">
        <f t="shared" si="144"/>
        <v>14</v>
      </c>
      <c r="F2363" s="6">
        <v>2</v>
      </c>
      <c r="G2363" t="str">
        <f t="shared" si="145"/>
        <v>Sprout &amp; Harvest Farm</v>
      </c>
      <c r="H2363">
        <f t="shared" si="146"/>
        <v>44</v>
      </c>
      <c r="I2363">
        <f t="shared" si="147"/>
        <v>50</v>
      </c>
    </row>
    <row r="2364" spans="1:9" ht="15.75" x14ac:dyDescent="0.25">
      <c r="A2364" s="5" t="s">
        <v>331</v>
      </c>
      <c r="B2364" s="5" t="s">
        <v>48</v>
      </c>
      <c r="C2364" s="5" t="s">
        <v>49</v>
      </c>
      <c r="D2364" s="6">
        <v>115</v>
      </c>
      <c r="E2364">
        <f t="shared" si="144"/>
        <v>99</v>
      </c>
      <c r="F2364" s="6">
        <v>1</v>
      </c>
      <c r="G2364" t="str">
        <f t="shared" si="145"/>
        <v>Vibrant Veggies</v>
      </c>
      <c r="H2364">
        <f t="shared" si="146"/>
        <v>115</v>
      </c>
      <c r="I2364">
        <f t="shared" si="147"/>
        <v>0</v>
      </c>
    </row>
    <row r="2365" spans="1:9" ht="15.75" x14ac:dyDescent="0.25">
      <c r="A2365" s="5" t="s">
        <v>331</v>
      </c>
      <c r="B2365" s="5" t="s">
        <v>20</v>
      </c>
      <c r="C2365" s="5" t="s">
        <v>21</v>
      </c>
      <c r="D2365" s="6">
        <v>45</v>
      </c>
      <c r="E2365">
        <f t="shared" si="144"/>
        <v>30</v>
      </c>
      <c r="F2365" s="6">
        <v>2</v>
      </c>
      <c r="G2365" t="str">
        <f t="shared" si="145"/>
        <v>Unknown</v>
      </c>
      <c r="H2365">
        <f t="shared" si="146"/>
        <v>90</v>
      </c>
      <c r="I2365">
        <f t="shared" si="147"/>
        <v>50</v>
      </c>
    </row>
    <row r="2366" spans="1:9" ht="15.75" x14ac:dyDescent="0.25">
      <c r="A2366" s="5" t="s">
        <v>331</v>
      </c>
      <c r="B2366" s="5" t="s">
        <v>110</v>
      </c>
      <c r="C2366" s="5" t="s">
        <v>33</v>
      </c>
      <c r="D2366" s="6">
        <v>55</v>
      </c>
      <c r="E2366">
        <f t="shared" si="144"/>
        <v>21</v>
      </c>
      <c r="F2366" s="6">
        <v>0.4</v>
      </c>
      <c r="G2366" t="str">
        <f t="shared" si="145"/>
        <v>Unknown</v>
      </c>
      <c r="H2366">
        <f t="shared" si="146"/>
        <v>22</v>
      </c>
      <c r="I2366">
        <f t="shared" si="147"/>
        <v>-150</v>
      </c>
    </row>
    <row r="2367" spans="1:9" ht="15.75" x14ac:dyDescent="0.25">
      <c r="A2367" s="5" t="s">
        <v>331</v>
      </c>
      <c r="B2367" s="5" t="s">
        <v>83</v>
      </c>
      <c r="C2367" s="5" t="s">
        <v>84</v>
      </c>
      <c r="D2367" s="6">
        <v>56</v>
      </c>
      <c r="E2367">
        <f t="shared" si="144"/>
        <v>40</v>
      </c>
      <c r="F2367" s="6">
        <v>1</v>
      </c>
      <c r="G2367" t="str">
        <f t="shared" si="145"/>
        <v>Unknown</v>
      </c>
      <c r="H2367">
        <f t="shared" si="146"/>
        <v>56</v>
      </c>
      <c r="I2367">
        <f t="shared" si="147"/>
        <v>0</v>
      </c>
    </row>
    <row r="2368" spans="1:9" ht="15.75" x14ac:dyDescent="0.25">
      <c r="A2368" s="5" t="s">
        <v>331</v>
      </c>
      <c r="B2368" s="5" t="s">
        <v>105</v>
      </c>
      <c r="C2368" s="5" t="s">
        <v>106</v>
      </c>
      <c r="D2368" s="6">
        <v>37</v>
      </c>
      <c r="E2368">
        <f t="shared" si="144"/>
        <v>40</v>
      </c>
      <c r="F2368" s="6">
        <v>1.5</v>
      </c>
      <c r="G2368" t="str">
        <f t="shared" si="145"/>
        <v>Unknown</v>
      </c>
      <c r="H2368">
        <f t="shared" si="146"/>
        <v>55.5</v>
      </c>
      <c r="I2368">
        <f t="shared" si="147"/>
        <v>33.333333333333329</v>
      </c>
    </row>
    <row r="2369" spans="1:9" ht="15.75" x14ac:dyDescent="0.25">
      <c r="A2369" s="5" t="s">
        <v>331</v>
      </c>
      <c r="B2369" s="5" t="s">
        <v>36</v>
      </c>
      <c r="C2369" s="5" t="s">
        <v>37</v>
      </c>
      <c r="D2369" s="6">
        <v>33</v>
      </c>
      <c r="E2369">
        <f t="shared" si="144"/>
        <v>30</v>
      </c>
      <c r="F2369" s="6">
        <v>2</v>
      </c>
      <c r="G2369" t="str">
        <f t="shared" si="145"/>
        <v>Unknown</v>
      </c>
      <c r="H2369">
        <f t="shared" si="146"/>
        <v>66</v>
      </c>
      <c r="I2369">
        <f t="shared" si="147"/>
        <v>50</v>
      </c>
    </row>
    <row r="2370" spans="1:9" ht="15.75" x14ac:dyDescent="0.25">
      <c r="A2370" s="5" t="s">
        <v>330</v>
      </c>
      <c r="B2370" s="5" t="s">
        <v>40</v>
      </c>
      <c r="C2370" s="5" t="s">
        <v>41</v>
      </c>
      <c r="D2370" s="6">
        <v>28.5</v>
      </c>
      <c r="E2370">
        <f t="shared" si="144"/>
        <v>20</v>
      </c>
      <c r="F2370" s="6">
        <v>20</v>
      </c>
      <c r="G2370" t="str">
        <f t="shared" si="145"/>
        <v>Unknown</v>
      </c>
      <c r="H2370">
        <f t="shared" si="146"/>
        <v>570</v>
      </c>
      <c r="I2370">
        <f t="shared" si="147"/>
        <v>95</v>
      </c>
    </row>
    <row r="2371" spans="1:9" ht="15.75" x14ac:dyDescent="0.25">
      <c r="A2371" s="5" t="s">
        <v>330</v>
      </c>
      <c r="B2371" s="5" t="s">
        <v>93</v>
      </c>
      <c r="C2371" s="5" t="s">
        <v>94</v>
      </c>
      <c r="D2371" s="6">
        <v>50</v>
      </c>
      <c r="E2371">
        <f t="shared" ref="E2371:E2434" si="148">IF(C2371="Orange",67,IF(C2371="Tomato",55,IF(C2371="Potato",30,IF(C2371="Pineapple",20,IF(C2371="Grapes",10,IF(C2371="Spinach",33,IF(C2371="Strawberry",90,IF(C2371="Cucumber",34,IF(C2371="Mango",21,IF(C2371="Watermelon",33,IF(C2371="Broccoli",30,IF(C2371="Kiwi",11,IF(C2371="Lemon",20,IF(C2371="Avocado",10,IF(C2371="Cauliflower",14,IF(C2371="Pear",64,IF(C2371="Blueberry",99,IF(C2371="Bell Pepper",65,40)))))))))))))))))
)</f>
        <v>40</v>
      </c>
      <c r="F2371" s="6">
        <v>5.2</v>
      </c>
      <c r="G2371" t="str">
        <f t="shared" ref="G2371:G2434" si="149">IF(C2371="Pear", "Sprout &amp; Harvest Farm",
IF(C2371="Pineapple", "Sun-Kissed Produce",
IF(C2371="Watermelon", "Fresh From the Field",
IF(C2371="Bell Pepper", "Valley's Bounty",
IF(C2371="Blueberry", "Vibrant Veggies",
IF(C2371="Grapes", "Root to Table Farms",
IF(C2371="Cauliflower", "Sprout &amp; Harvest Farm",
IF(C2371="Spinach", "Vibrant Veggies",
IF(C2371="Avocado", "Fresh From the Field",
IF(C2371="Strawberry", "Sun-Kissed Produce",
"Unknown"))))))))))</f>
        <v>Unknown</v>
      </c>
      <c r="H2371">
        <f t="shared" ref="H2371:H2434" si="150">D2371*F2371</f>
        <v>260</v>
      </c>
      <c r="I2371">
        <f t="shared" ref="I2371:I2434" si="151">((H2371-D2371)/H2371)*100</f>
        <v>80.769230769230774</v>
      </c>
    </row>
    <row r="2372" spans="1:9" ht="15.75" x14ac:dyDescent="0.25">
      <c r="A2372" s="5" t="s">
        <v>330</v>
      </c>
      <c r="B2372" s="5" t="s">
        <v>36</v>
      </c>
      <c r="C2372" s="5" t="s">
        <v>37</v>
      </c>
      <c r="D2372" s="6">
        <v>33</v>
      </c>
      <c r="E2372">
        <f t="shared" si="148"/>
        <v>30</v>
      </c>
      <c r="F2372" s="6">
        <v>1.1000000000000001</v>
      </c>
      <c r="G2372" t="str">
        <f t="shared" si="149"/>
        <v>Unknown</v>
      </c>
      <c r="H2372">
        <f t="shared" si="150"/>
        <v>36.300000000000004</v>
      </c>
      <c r="I2372">
        <f t="shared" si="151"/>
        <v>9.0909090909091024</v>
      </c>
    </row>
    <row r="2373" spans="1:9" ht="15.75" x14ac:dyDescent="0.25">
      <c r="A2373" s="5" t="s">
        <v>330</v>
      </c>
      <c r="B2373" s="5" t="s">
        <v>70</v>
      </c>
      <c r="C2373" s="5" t="s">
        <v>71</v>
      </c>
      <c r="D2373" s="6">
        <v>39</v>
      </c>
      <c r="E2373">
        <f t="shared" si="148"/>
        <v>40</v>
      </c>
      <c r="F2373" s="6">
        <v>3</v>
      </c>
      <c r="G2373" t="str">
        <f t="shared" si="149"/>
        <v>Unknown</v>
      </c>
      <c r="H2373">
        <f t="shared" si="150"/>
        <v>117</v>
      </c>
      <c r="I2373">
        <f t="shared" si="151"/>
        <v>66.666666666666657</v>
      </c>
    </row>
    <row r="2374" spans="1:9" ht="15.75" x14ac:dyDescent="0.25">
      <c r="A2374" s="5" t="s">
        <v>330</v>
      </c>
      <c r="B2374" s="5" t="s">
        <v>34</v>
      </c>
      <c r="C2374" s="5" t="s">
        <v>35</v>
      </c>
      <c r="D2374" s="6">
        <v>62</v>
      </c>
      <c r="E2374">
        <f t="shared" si="148"/>
        <v>33</v>
      </c>
      <c r="F2374" s="6">
        <v>1</v>
      </c>
      <c r="G2374" t="str">
        <f t="shared" si="149"/>
        <v>Fresh From the Field</v>
      </c>
      <c r="H2374">
        <f t="shared" si="150"/>
        <v>62</v>
      </c>
      <c r="I2374">
        <f t="shared" si="151"/>
        <v>0</v>
      </c>
    </row>
    <row r="2375" spans="1:9" ht="15.75" x14ac:dyDescent="0.25">
      <c r="A2375" s="5" t="s">
        <v>330</v>
      </c>
      <c r="B2375" s="5" t="s">
        <v>85</v>
      </c>
      <c r="C2375" s="5" t="s">
        <v>86</v>
      </c>
      <c r="D2375" s="6">
        <v>545</v>
      </c>
      <c r="E2375">
        <f t="shared" si="148"/>
        <v>40</v>
      </c>
      <c r="F2375" s="6">
        <v>1.5</v>
      </c>
      <c r="G2375" t="str">
        <f t="shared" si="149"/>
        <v>Unknown</v>
      </c>
      <c r="H2375">
        <f t="shared" si="150"/>
        <v>817.5</v>
      </c>
      <c r="I2375">
        <f t="shared" si="151"/>
        <v>33.333333333333329</v>
      </c>
    </row>
    <row r="2376" spans="1:9" ht="15.75" x14ac:dyDescent="0.25">
      <c r="A2376" s="5" t="s">
        <v>330</v>
      </c>
      <c r="B2376" s="5" t="s">
        <v>72</v>
      </c>
      <c r="C2376" s="5" t="s">
        <v>73</v>
      </c>
      <c r="D2376" s="6">
        <v>70</v>
      </c>
      <c r="E2376">
        <f t="shared" si="148"/>
        <v>40</v>
      </c>
      <c r="F2376" s="6">
        <v>1.2</v>
      </c>
      <c r="G2376" t="str">
        <f t="shared" si="149"/>
        <v>Unknown</v>
      </c>
      <c r="H2376">
        <f t="shared" si="150"/>
        <v>84</v>
      </c>
      <c r="I2376">
        <f t="shared" si="151"/>
        <v>16.666666666666664</v>
      </c>
    </row>
    <row r="2377" spans="1:9" ht="15.75" x14ac:dyDescent="0.25">
      <c r="A2377" s="5" t="s">
        <v>330</v>
      </c>
      <c r="B2377" s="5" t="s">
        <v>48</v>
      </c>
      <c r="C2377" s="5" t="s">
        <v>49</v>
      </c>
      <c r="D2377" s="6">
        <v>115</v>
      </c>
      <c r="E2377">
        <f t="shared" si="148"/>
        <v>99</v>
      </c>
      <c r="F2377" s="6">
        <v>0.5</v>
      </c>
      <c r="G2377" t="str">
        <f t="shared" si="149"/>
        <v>Vibrant Veggies</v>
      </c>
      <c r="H2377">
        <f t="shared" si="150"/>
        <v>57.5</v>
      </c>
      <c r="I2377">
        <f t="shared" si="151"/>
        <v>-100</v>
      </c>
    </row>
    <row r="2378" spans="1:9" ht="15.75" x14ac:dyDescent="0.25">
      <c r="A2378" s="5" t="s">
        <v>330</v>
      </c>
      <c r="B2378" s="5" t="s">
        <v>77</v>
      </c>
      <c r="C2378" s="5" t="s">
        <v>78</v>
      </c>
      <c r="D2378" s="6">
        <v>70</v>
      </c>
      <c r="E2378">
        <f t="shared" si="148"/>
        <v>40</v>
      </c>
      <c r="F2378" s="6">
        <v>1.5</v>
      </c>
      <c r="G2378" t="str">
        <f t="shared" si="149"/>
        <v>Unknown</v>
      </c>
      <c r="H2378">
        <f t="shared" si="150"/>
        <v>105</v>
      </c>
      <c r="I2378">
        <f t="shared" si="151"/>
        <v>33.333333333333329</v>
      </c>
    </row>
    <row r="2379" spans="1:9" ht="15.75" x14ac:dyDescent="0.25">
      <c r="A2379" s="5" t="s">
        <v>330</v>
      </c>
      <c r="B2379" s="5" t="s">
        <v>52</v>
      </c>
      <c r="C2379" s="5" t="s">
        <v>53</v>
      </c>
      <c r="D2379" s="6">
        <v>32</v>
      </c>
      <c r="E2379">
        <f t="shared" si="148"/>
        <v>40</v>
      </c>
      <c r="F2379" s="6">
        <v>2.1</v>
      </c>
      <c r="G2379" t="str">
        <f t="shared" si="149"/>
        <v>Unknown</v>
      </c>
      <c r="H2379">
        <f t="shared" si="150"/>
        <v>67.2</v>
      </c>
      <c r="I2379">
        <f t="shared" si="151"/>
        <v>52.380952380952387</v>
      </c>
    </row>
    <row r="2380" spans="1:9" ht="15.75" x14ac:dyDescent="0.25">
      <c r="A2380" s="5" t="s">
        <v>330</v>
      </c>
      <c r="B2380" s="5" t="s">
        <v>162</v>
      </c>
      <c r="C2380" s="5" t="s">
        <v>163</v>
      </c>
      <c r="D2380" s="6">
        <v>43</v>
      </c>
      <c r="E2380">
        <f t="shared" si="148"/>
        <v>40</v>
      </c>
      <c r="F2380" s="6">
        <v>2</v>
      </c>
      <c r="G2380" t="str">
        <f t="shared" si="149"/>
        <v>Unknown</v>
      </c>
      <c r="H2380">
        <f t="shared" si="150"/>
        <v>86</v>
      </c>
      <c r="I2380">
        <f t="shared" si="151"/>
        <v>50</v>
      </c>
    </row>
    <row r="2381" spans="1:9" ht="15.75" x14ac:dyDescent="0.25">
      <c r="A2381" s="5" t="s">
        <v>330</v>
      </c>
      <c r="B2381" s="5" t="s">
        <v>95</v>
      </c>
      <c r="C2381" s="5" t="s">
        <v>96</v>
      </c>
      <c r="D2381" s="6">
        <v>39</v>
      </c>
      <c r="E2381">
        <f t="shared" si="148"/>
        <v>40</v>
      </c>
      <c r="F2381" s="6">
        <v>10</v>
      </c>
      <c r="G2381" t="str">
        <f t="shared" si="149"/>
        <v>Unknown</v>
      </c>
      <c r="H2381">
        <f t="shared" si="150"/>
        <v>390</v>
      </c>
      <c r="I2381">
        <f t="shared" si="151"/>
        <v>90</v>
      </c>
    </row>
    <row r="2382" spans="1:9" ht="15.75" x14ac:dyDescent="0.25">
      <c r="A2382" s="5" t="s">
        <v>296</v>
      </c>
      <c r="B2382" s="5" t="s">
        <v>193</v>
      </c>
      <c r="C2382" s="5" t="s">
        <v>194</v>
      </c>
      <c r="D2382" s="6">
        <v>252</v>
      </c>
      <c r="E2382">
        <f t="shared" si="148"/>
        <v>40</v>
      </c>
      <c r="F2382" s="6">
        <v>1</v>
      </c>
      <c r="G2382" t="str">
        <f t="shared" si="149"/>
        <v>Unknown</v>
      </c>
      <c r="H2382">
        <f t="shared" si="150"/>
        <v>252</v>
      </c>
      <c r="I2382">
        <f t="shared" si="151"/>
        <v>0</v>
      </c>
    </row>
    <row r="2383" spans="1:9" ht="15.75" x14ac:dyDescent="0.25">
      <c r="A2383" s="5" t="s">
        <v>296</v>
      </c>
      <c r="B2383" s="5" t="s">
        <v>136</v>
      </c>
      <c r="C2383" s="5" t="s">
        <v>137</v>
      </c>
      <c r="D2383" s="6">
        <v>163</v>
      </c>
      <c r="E2383">
        <f t="shared" si="148"/>
        <v>40</v>
      </c>
      <c r="F2383" s="6">
        <v>0.6</v>
      </c>
      <c r="G2383" t="str">
        <f t="shared" si="149"/>
        <v>Unknown</v>
      </c>
      <c r="H2383">
        <f t="shared" si="150"/>
        <v>97.8</v>
      </c>
      <c r="I2383">
        <f t="shared" si="151"/>
        <v>-66.666666666666671</v>
      </c>
    </row>
    <row r="2384" spans="1:9" ht="15.75" x14ac:dyDescent="0.25">
      <c r="A2384" s="5" t="s">
        <v>296</v>
      </c>
      <c r="B2384" s="5" t="s">
        <v>162</v>
      </c>
      <c r="C2384" s="5" t="s">
        <v>163</v>
      </c>
      <c r="D2384" s="6">
        <v>40</v>
      </c>
      <c r="E2384">
        <f t="shared" si="148"/>
        <v>40</v>
      </c>
      <c r="F2384" s="6">
        <v>1</v>
      </c>
      <c r="G2384" t="str">
        <f t="shared" si="149"/>
        <v>Unknown</v>
      </c>
      <c r="H2384">
        <f t="shared" si="150"/>
        <v>40</v>
      </c>
      <c r="I2384">
        <f t="shared" si="151"/>
        <v>0</v>
      </c>
    </row>
    <row r="2385" spans="1:9" ht="15.75" x14ac:dyDescent="0.25">
      <c r="A2385" s="5" t="s">
        <v>296</v>
      </c>
      <c r="B2385" s="5" t="s">
        <v>56</v>
      </c>
      <c r="C2385" s="5" t="s">
        <v>57</v>
      </c>
      <c r="D2385" s="6">
        <v>32</v>
      </c>
      <c r="E2385">
        <f t="shared" si="148"/>
        <v>40</v>
      </c>
      <c r="F2385" s="6">
        <v>1</v>
      </c>
      <c r="G2385" t="str">
        <f t="shared" si="149"/>
        <v>Unknown</v>
      </c>
      <c r="H2385">
        <f t="shared" si="150"/>
        <v>32</v>
      </c>
      <c r="I2385">
        <f t="shared" si="151"/>
        <v>0</v>
      </c>
    </row>
    <row r="2386" spans="1:9" ht="15.75" x14ac:dyDescent="0.25">
      <c r="A2386" s="5" t="s">
        <v>296</v>
      </c>
      <c r="B2386" s="5" t="s">
        <v>91</v>
      </c>
      <c r="C2386" s="5" t="s">
        <v>92</v>
      </c>
      <c r="D2386" s="6">
        <v>63</v>
      </c>
      <c r="E2386">
        <f t="shared" si="148"/>
        <v>40</v>
      </c>
      <c r="F2386" s="6">
        <v>1</v>
      </c>
      <c r="G2386" t="str">
        <f t="shared" si="149"/>
        <v>Unknown</v>
      </c>
      <c r="H2386">
        <f t="shared" si="150"/>
        <v>63</v>
      </c>
      <c r="I2386">
        <f t="shared" si="151"/>
        <v>0</v>
      </c>
    </row>
    <row r="2387" spans="1:9" ht="15.75" x14ac:dyDescent="0.25">
      <c r="A2387" s="5" t="s">
        <v>296</v>
      </c>
      <c r="B2387" s="5" t="s">
        <v>70</v>
      </c>
      <c r="C2387" s="5" t="s">
        <v>71</v>
      </c>
      <c r="D2387" s="6">
        <v>38</v>
      </c>
      <c r="E2387">
        <f t="shared" si="148"/>
        <v>40</v>
      </c>
      <c r="F2387" s="6">
        <v>0.5</v>
      </c>
      <c r="G2387" t="str">
        <f t="shared" si="149"/>
        <v>Unknown</v>
      </c>
      <c r="H2387">
        <f t="shared" si="150"/>
        <v>19</v>
      </c>
      <c r="I2387">
        <f t="shared" si="151"/>
        <v>-100</v>
      </c>
    </row>
    <row r="2388" spans="1:9" ht="15.75" x14ac:dyDescent="0.25">
      <c r="A2388" s="5" t="s">
        <v>296</v>
      </c>
      <c r="B2388" s="5" t="s">
        <v>123</v>
      </c>
      <c r="C2388" s="5" t="s">
        <v>124</v>
      </c>
      <c r="D2388" s="6">
        <v>23</v>
      </c>
      <c r="E2388">
        <f t="shared" si="148"/>
        <v>40</v>
      </c>
      <c r="F2388" s="6">
        <v>5</v>
      </c>
      <c r="G2388" t="str">
        <f t="shared" si="149"/>
        <v>Unknown</v>
      </c>
      <c r="H2388">
        <f t="shared" si="150"/>
        <v>115</v>
      </c>
      <c r="I2388">
        <f t="shared" si="151"/>
        <v>80</v>
      </c>
    </row>
    <row r="2389" spans="1:9" ht="15.75" x14ac:dyDescent="0.25">
      <c r="A2389" s="5" t="s">
        <v>296</v>
      </c>
      <c r="B2389" s="5" t="s">
        <v>40</v>
      </c>
      <c r="C2389" s="5" t="s">
        <v>41</v>
      </c>
      <c r="D2389" s="6">
        <v>23</v>
      </c>
      <c r="E2389">
        <f t="shared" si="148"/>
        <v>20</v>
      </c>
      <c r="F2389" s="6">
        <v>5</v>
      </c>
      <c r="G2389" t="str">
        <f t="shared" si="149"/>
        <v>Unknown</v>
      </c>
      <c r="H2389">
        <f t="shared" si="150"/>
        <v>115</v>
      </c>
      <c r="I2389">
        <f t="shared" si="151"/>
        <v>80</v>
      </c>
    </row>
    <row r="2390" spans="1:9" ht="15.75" x14ac:dyDescent="0.25">
      <c r="A2390" s="5" t="s">
        <v>296</v>
      </c>
      <c r="B2390" s="5" t="s">
        <v>100</v>
      </c>
      <c r="C2390" s="5" t="s">
        <v>101</v>
      </c>
      <c r="D2390" s="6">
        <v>19</v>
      </c>
      <c r="E2390">
        <f t="shared" si="148"/>
        <v>40</v>
      </c>
      <c r="F2390" s="6">
        <v>5</v>
      </c>
      <c r="G2390" t="str">
        <f t="shared" si="149"/>
        <v>Unknown</v>
      </c>
      <c r="H2390">
        <f t="shared" si="150"/>
        <v>95</v>
      </c>
      <c r="I2390">
        <f t="shared" si="151"/>
        <v>80</v>
      </c>
    </row>
    <row r="2391" spans="1:9" ht="15.75" x14ac:dyDescent="0.25">
      <c r="A2391" s="5" t="s">
        <v>296</v>
      </c>
      <c r="B2391" s="5" t="s">
        <v>300</v>
      </c>
      <c r="C2391" s="5" t="s">
        <v>301</v>
      </c>
      <c r="D2391" s="6">
        <v>120</v>
      </c>
      <c r="E2391">
        <f t="shared" si="148"/>
        <v>40</v>
      </c>
      <c r="F2391" s="6">
        <v>0.5</v>
      </c>
      <c r="G2391" t="str">
        <f t="shared" si="149"/>
        <v>Unknown</v>
      </c>
      <c r="H2391">
        <f t="shared" si="150"/>
        <v>60</v>
      </c>
      <c r="I2391">
        <f t="shared" si="151"/>
        <v>-100</v>
      </c>
    </row>
    <row r="2392" spans="1:9" ht="15.75" x14ac:dyDescent="0.25">
      <c r="A2392" s="5" t="s">
        <v>296</v>
      </c>
      <c r="B2392" s="5" t="s">
        <v>130</v>
      </c>
      <c r="C2392" s="5" t="s">
        <v>131</v>
      </c>
      <c r="D2392" s="6">
        <v>45</v>
      </c>
      <c r="E2392">
        <f t="shared" si="148"/>
        <v>40</v>
      </c>
      <c r="F2392" s="6">
        <v>0.5</v>
      </c>
      <c r="G2392" t="str">
        <f t="shared" si="149"/>
        <v>Unknown</v>
      </c>
      <c r="H2392">
        <f t="shared" si="150"/>
        <v>22.5</v>
      </c>
      <c r="I2392">
        <f t="shared" si="151"/>
        <v>-100</v>
      </c>
    </row>
    <row r="2393" spans="1:9" ht="15.75" x14ac:dyDescent="0.25">
      <c r="A2393" s="5" t="s">
        <v>219</v>
      </c>
      <c r="B2393" s="5" t="s">
        <v>168</v>
      </c>
      <c r="C2393" s="5" t="s">
        <v>141</v>
      </c>
      <c r="D2393" s="6">
        <v>198</v>
      </c>
      <c r="E2393">
        <f t="shared" si="148"/>
        <v>40</v>
      </c>
      <c r="F2393" s="6">
        <v>0.5</v>
      </c>
      <c r="G2393" t="str">
        <f t="shared" si="149"/>
        <v>Unknown</v>
      </c>
      <c r="H2393">
        <f t="shared" si="150"/>
        <v>99</v>
      </c>
      <c r="I2393">
        <f t="shared" si="151"/>
        <v>-100</v>
      </c>
    </row>
    <row r="2394" spans="1:9" ht="15.75" x14ac:dyDescent="0.25">
      <c r="A2394" s="5" t="s">
        <v>219</v>
      </c>
      <c r="B2394" s="5" t="s">
        <v>18</v>
      </c>
      <c r="C2394" s="5" t="s">
        <v>19</v>
      </c>
      <c r="D2394" s="6">
        <v>78</v>
      </c>
      <c r="E2394">
        <f t="shared" si="148"/>
        <v>55</v>
      </c>
      <c r="F2394" s="6">
        <v>0.5</v>
      </c>
      <c r="G2394" t="str">
        <f t="shared" si="149"/>
        <v>Unknown</v>
      </c>
      <c r="H2394">
        <f t="shared" si="150"/>
        <v>39</v>
      </c>
      <c r="I2394">
        <f t="shared" si="151"/>
        <v>-100</v>
      </c>
    </row>
    <row r="2395" spans="1:9" ht="15.75" x14ac:dyDescent="0.25">
      <c r="A2395" s="5" t="s">
        <v>219</v>
      </c>
      <c r="B2395" s="5" t="s">
        <v>74</v>
      </c>
      <c r="C2395" s="5" t="s">
        <v>75</v>
      </c>
      <c r="D2395" s="6">
        <v>17</v>
      </c>
      <c r="E2395">
        <f t="shared" si="148"/>
        <v>40</v>
      </c>
      <c r="F2395" s="6">
        <v>3</v>
      </c>
      <c r="G2395" t="str">
        <f t="shared" si="149"/>
        <v>Unknown</v>
      </c>
      <c r="H2395">
        <f t="shared" si="150"/>
        <v>51</v>
      </c>
      <c r="I2395">
        <f t="shared" si="151"/>
        <v>66.666666666666657</v>
      </c>
    </row>
    <row r="2396" spans="1:9" ht="15.75" x14ac:dyDescent="0.25">
      <c r="A2396" s="5" t="s">
        <v>219</v>
      </c>
      <c r="B2396" s="5" t="s">
        <v>142</v>
      </c>
      <c r="C2396" s="5" t="s">
        <v>143</v>
      </c>
      <c r="D2396" s="6">
        <v>66</v>
      </c>
      <c r="E2396">
        <f t="shared" si="148"/>
        <v>40</v>
      </c>
      <c r="F2396" s="6">
        <v>1.5</v>
      </c>
      <c r="G2396" t="str">
        <f t="shared" si="149"/>
        <v>Unknown</v>
      </c>
      <c r="H2396">
        <f t="shared" si="150"/>
        <v>99</v>
      </c>
      <c r="I2396">
        <f t="shared" si="151"/>
        <v>33.333333333333329</v>
      </c>
    </row>
    <row r="2397" spans="1:9" ht="15.75" x14ac:dyDescent="0.25">
      <c r="A2397" s="5" t="s">
        <v>219</v>
      </c>
      <c r="B2397" s="5" t="s">
        <v>249</v>
      </c>
      <c r="C2397" s="5" t="s">
        <v>250</v>
      </c>
      <c r="D2397" s="6">
        <v>25</v>
      </c>
      <c r="E2397">
        <f t="shared" si="148"/>
        <v>40</v>
      </c>
      <c r="F2397" s="6">
        <v>3</v>
      </c>
      <c r="G2397" t="str">
        <f t="shared" si="149"/>
        <v>Unknown</v>
      </c>
      <c r="H2397">
        <f t="shared" si="150"/>
        <v>75</v>
      </c>
      <c r="I2397">
        <f t="shared" si="151"/>
        <v>66.666666666666657</v>
      </c>
    </row>
    <row r="2398" spans="1:9" ht="15.75" x14ac:dyDescent="0.25">
      <c r="A2398" s="5" t="s">
        <v>219</v>
      </c>
      <c r="B2398" s="5" t="s">
        <v>14</v>
      </c>
      <c r="C2398" s="5" t="s">
        <v>15</v>
      </c>
      <c r="D2398" s="6">
        <v>100</v>
      </c>
      <c r="E2398">
        <f t="shared" si="148"/>
        <v>40</v>
      </c>
      <c r="F2398" s="6">
        <v>1</v>
      </c>
      <c r="G2398" t="str">
        <f t="shared" si="149"/>
        <v>Unknown</v>
      </c>
      <c r="H2398">
        <f t="shared" si="150"/>
        <v>100</v>
      </c>
      <c r="I2398">
        <f t="shared" si="151"/>
        <v>0</v>
      </c>
    </row>
    <row r="2399" spans="1:9" ht="15.75" x14ac:dyDescent="0.25">
      <c r="A2399" s="5" t="s">
        <v>219</v>
      </c>
      <c r="B2399" s="5" t="s">
        <v>24</v>
      </c>
      <c r="C2399" s="5" t="s">
        <v>25</v>
      </c>
      <c r="D2399" s="6">
        <v>36</v>
      </c>
      <c r="E2399">
        <f t="shared" si="148"/>
        <v>10</v>
      </c>
      <c r="F2399" s="6">
        <v>1</v>
      </c>
      <c r="G2399" t="str">
        <f t="shared" si="149"/>
        <v>Root to Table Farms</v>
      </c>
      <c r="H2399">
        <f t="shared" si="150"/>
        <v>36</v>
      </c>
      <c r="I2399">
        <f t="shared" si="151"/>
        <v>0</v>
      </c>
    </row>
    <row r="2400" spans="1:9" ht="15.75" x14ac:dyDescent="0.25">
      <c r="A2400" s="5" t="s">
        <v>219</v>
      </c>
      <c r="B2400" s="5" t="s">
        <v>100</v>
      </c>
      <c r="C2400" s="5" t="s">
        <v>101</v>
      </c>
      <c r="D2400" s="6">
        <v>19</v>
      </c>
      <c r="E2400">
        <f t="shared" si="148"/>
        <v>40</v>
      </c>
      <c r="F2400" s="6">
        <v>1</v>
      </c>
      <c r="G2400" t="str">
        <f t="shared" si="149"/>
        <v>Unknown</v>
      </c>
      <c r="H2400">
        <f t="shared" si="150"/>
        <v>19</v>
      </c>
      <c r="I2400">
        <f t="shared" si="151"/>
        <v>0</v>
      </c>
    </row>
    <row r="2401" spans="1:9" ht="15.75" x14ac:dyDescent="0.25">
      <c r="A2401" s="5" t="s">
        <v>219</v>
      </c>
      <c r="B2401" s="5" t="s">
        <v>89</v>
      </c>
      <c r="C2401" s="5" t="s">
        <v>90</v>
      </c>
      <c r="D2401" s="6">
        <v>70</v>
      </c>
      <c r="E2401">
        <f t="shared" si="148"/>
        <v>40</v>
      </c>
      <c r="F2401" s="6">
        <v>0.3</v>
      </c>
      <c r="G2401" t="str">
        <f t="shared" si="149"/>
        <v>Unknown</v>
      </c>
      <c r="H2401">
        <f t="shared" si="150"/>
        <v>21</v>
      </c>
      <c r="I2401">
        <f t="shared" si="151"/>
        <v>-233.33333333333334</v>
      </c>
    </row>
    <row r="2402" spans="1:9" ht="15.75" x14ac:dyDescent="0.25">
      <c r="A2402" s="5" t="s">
        <v>219</v>
      </c>
      <c r="B2402" s="5" t="s">
        <v>220</v>
      </c>
      <c r="C2402" s="5" t="s">
        <v>221</v>
      </c>
      <c r="D2402" s="6">
        <v>90</v>
      </c>
      <c r="E2402">
        <f t="shared" si="148"/>
        <v>40</v>
      </c>
      <c r="F2402" s="6">
        <v>0.5</v>
      </c>
      <c r="G2402" t="str">
        <f t="shared" si="149"/>
        <v>Unknown</v>
      </c>
      <c r="H2402">
        <f t="shared" si="150"/>
        <v>45</v>
      </c>
      <c r="I2402">
        <f t="shared" si="151"/>
        <v>-100</v>
      </c>
    </row>
    <row r="2403" spans="1:9" ht="15.75" x14ac:dyDescent="0.25">
      <c r="A2403" s="5" t="s">
        <v>219</v>
      </c>
      <c r="B2403" s="5" t="s">
        <v>70</v>
      </c>
      <c r="C2403" s="5" t="s">
        <v>71</v>
      </c>
      <c r="D2403" s="6">
        <v>38</v>
      </c>
      <c r="E2403">
        <f t="shared" si="148"/>
        <v>40</v>
      </c>
      <c r="F2403" s="6">
        <v>0.5</v>
      </c>
      <c r="G2403" t="str">
        <f t="shared" si="149"/>
        <v>Unknown</v>
      </c>
      <c r="H2403">
        <f t="shared" si="150"/>
        <v>19</v>
      </c>
      <c r="I2403">
        <f t="shared" si="151"/>
        <v>-100</v>
      </c>
    </row>
    <row r="2404" spans="1:9" ht="15.75" x14ac:dyDescent="0.25">
      <c r="A2404" s="5" t="s">
        <v>219</v>
      </c>
      <c r="B2404" s="5" t="s">
        <v>20</v>
      </c>
      <c r="C2404" s="5" t="s">
        <v>21</v>
      </c>
      <c r="D2404" s="6">
        <v>36</v>
      </c>
      <c r="E2404">
        <f t="shared" si="148"/>
        <v>30</v>
      </c>
      <c r="F2404" s="6">
        <v>1</v>
      </c>
      <c r="G2404" t="str">
        <f t="shared" si="149"/>
        <v>Unknown</v>
      </c>
      <c r="H2404">
        <f t="shared" si="150"/>
        <v>36</v>
      </c>
      <c r="I2404">
        <f t="shared" si="151"/>
        <v>0</v>
      </c>
    </row>
    <row r="2405" spans="1:9" ht="15.75" x14ac:dyDescent="0.25">
      <c r="A2405" s="5" t="s">
        <v>219</v>
      </c>
      <c r="B2405" s="5" t="s">
        <v>28</v>
      </c>
      <c r="C2405" s="5" t="s">
        <v>29</v>
      </c>
      <c r="D2405" s="6">
        <v>90</v>
      </c>
      <c r="E2405">
        <f t="shared" si="148"/>
        <v>90</v>
      </c>
      <c r="F2405" s="6">
        <v>0.5</v>
      </c>
      <c r="G2405" t="str">
        <f t="shared" si="149"/>
        <v>Sun-Kissed Produce</v>
      </c>
      <c r="H2405">
        <f t="shared" si="150"/>
        <v>45</v>
      </c>
      <c r="I2405">
        <f t="shared" si="151"/>
        <v>-100</v>
      </c>
    </row>
    <row r="2406" spans="1:9" ht="15.75" x14ac:dyDescent="0.25">
      <c r="A2406" s="5" t="s">
        <v>219</v>
      </c>
      <c r="B2406" s="5" t="s">
        <v>34</v>
      </c>
      <c r="C2406" s="5" t="s">
        <v>35</v>
      </c>
      <c r="D2406" s="6">
        <v>72</v>
      </c>
      <c r="E2406">
        <f t="shared" si="148"/>
        <v>33</v>
      </c>
      <c r="F2406" s="6">
        <v>1.5</v>
      </c>
      <c r="G2406" t="str">
        <f t="shared" si="149"/>
        <v>Fresh From the Field</v>
      </c>
      <c r="H2406">
        <f t="shared" si="150"/>
        <v>108</v>
      </c>
      <c r="I2406">
        <f t="shared" si="151"/>
        <v>33.333333333333329</v>
      </c>
    </row>
    <row r="2407" spans="1:9" ht="15.75" x14ac:dyDescent="0.25">
      <c r="A2407" s="5" t="s">
        <v>219</v>
      </c>
      <c r="B2407" s="5" t="s">
        <v>164</v>
      </c>
      <c r="C2407" s="5" t="s">
        <v>165</v>
      </c>
      <c r="D2407" s="6">
        <v>83</v>
      </c>
      <c r="E2407">
        <f t="shared" si="148"/>
        <v>40</v>
      </c>
      <c r="F2407" s="6">
        <v>0.5</v>
      </c>
      <c r="G2407" t="str">
        <f t="shared" si="149"/>
        <v>Unknown</v>
      </c>
      <c r="H2407">
        <f t="shared" si="150"/>
        <v>41.5</v>
      </c>
      <c r="I2407">
        <f t="shared" si="151"/>
        <v>-100</v>
      </c>
    </row>
    <row r="2408" spans="1:9" ht="15.75" x14ac:dyDescent="0.25">
      <c r="A2408" s="5" t="s">
        <v>219</v>
      </c>
      <c r="B2408" s="5" t="s">
        <v>105</v>
      </c>
      <c r="C2408" s="5" t="s">
        <v>106</v>
      </c>
      <c r="D2408" s="6">
        <v>29</v>
      </c>
      <c r="E2408">
        <f t="shared" si="148"/>
        <v>40</v>
      </c>
      <c r="F2408" s="6">
        <v>0.25</v>
      </c>
      <c r="G2408" t="str">
        <f t="shared" si="149"/>
        <v>Unknown</v>
      </c>
      <c r="H2408">
        <f t="shared" si="150"/>
        <v>7.25</v>
      </c>
      <c r="I2408">
        <f t="shared" si="151"/>
        <v>-300</v>
      </c>
    </row>
    <row r="2409" spans="1:9" ht="15.75" x14ac:dyDescent="0.25">
      <c r="A2409" s="5" t="s">
        <v>219</v>
      </c>
      <c r="B2409" s="5" t="s">
        <v>95</v>
      </c>
      <c r="C2409" s="5" t="s">
        <v>96</v>
      </c>
      <c r="D2409" s="6">
        <v>39</v>
      </c>
      <c r="E2409">
        <f t="shared" si="148"/>
        <v>40</v>
      </c>
      <c r="F2409" s="6">
        <v>2</v>
      </c>
      <c r="G2409" t="str">
        <f t="shared" si="149"/>
        <v>Unknown</v>
      </c>
      <c r="H2409">
        <f t="shared" si="150"/>
        <v>78</v>
      </c>
      <c r="I2409">
        <f t="shared" si="151"/>
        <v>50</v>
      </c>
    </row>
    <row r="2410" spans="1:9" ht="15.75" x14ac:dyDescent="0.25">
      <c r="A2410" s="5" t="s">
        <v>219</v>
      </c>
      <c r="B2410" s="5" t="s">
        <v>40</v>
      </c>
      <c r="C2410" s="5" t="s">
        <v>41</v>
      </c>
      <c r="D2410" s="6">
        <v>23</v>
      </c>
      <c r="E2410">
        <f t="shared" si="148"/>
        <v>20</v>
      </c>
      <c r="F2410" s="6">
        <v>5</v>
      </c>
      <c r="G2410" t="str">
        <f t="shared" si="149"/>
        <v>Unknown</v>
      </c>
      <c r="H2410">
        <f t="shared" si="150"/>
        <v>115</v>
      </c>
      <c r="I2410">
        <f t="shared" si="151"/>
        <v>80</v>
      </c>
    </row>
    <row r="2411" spans="1:9" ht="15.75" x14ac:dyDescent="0.25">
      <c r="A2411" s="5" t="s">
        <v>219</v>
      </c>
      <c r="B2411" s="5" t="s">
        <v>36</v>
      </c>
      <c r="C2411" s="5" t="s">
        <v>37</v>
      </c>
      <c r="D2411" s="6">
        <v>31</v>
      </c>
      <c r="E2411">
        <f t="shared" si="148"/>
        <v>30</v>
      </c>
      <c r="F2411" s="6">
        <v>0.5</v>
      </c>
      <c r="G2411" t="str">
        <f t="shared" si="149"/>
        <v>Unknown</v>
      </c>
      <c r="H2411">
        <f t="shared" si="150"/>
        <v>15.5</v>
      </c>
      <c r="I2411">
        <f t="shared" si="151"/>
        <v>-100</v>
      </c>
    </row>
    <row r="2412" spans="1:9" ht="15.75" x14ac:dyDescent="0.25">
      <c r="A2412" s="5" t="s">
        <v>219</v>
      </c>
      <c r="B2412" s="5" t="s">
        <v>46</v>
      </c>
      <c r="C2412" s="5" t="s">
        <v>47</v>
      </c>
      <c r="D2412" s="6">
        <v>85</v>
      </c>
      <c r="E2412">
        <f t="shared" si="148"/>
        <v>64</v>
      </c>
      <c r="F2412" s="6">
        <v>0.5</v>
      </c>
      <c r="G2412" t="str">
        <f t="shared" si="149"/>
        <v>Sprout &amp; Harvest Farm</v>
      </c>
      <c r="H2412">
        <f t="shared" si="150"/>
        <v>42.5</v>
      </c>
      <c r="I2412">
        <f t="shared" si="151"/>
        <v>-100</v>
      </c>
    </row>
    <row r="2413" spans="1:9" ht="15.75" x14ac:dyDescent="0.25">
      <c r="A2413" s="5" t="s">
        <v>219</v>
      </c>
      <c r="B2413" s="5" t="s">
        <v>50</v>
      </c>
      <c r="C2413" s="5" t="s">
        <v>51</v>
      </c>
      <c r="D2413" s="6">
        <v>66</v>
      </c>
      <c r="E2413">
        <f t="shared" si="148"/>
        <v>65</v>
      </c>
      <c r="F2413" s="6">
        <v>1</v>
      </c>
      <c r="G2413" t="str">
        <f t="shared" si="149"/>
        <v>Valley's Bounty</v>
      </c>
      <c r="H2413">
        <f t="shared" si="150"/>
        <v>66</v>
      </c>
      <c r="I2413">
        <f t="shared" si="151"/>
        <v>0</v>
      </c>
    </row>
    <row r="2414" spans="1:9" ht="15.75" x14ac:dyDescent="0.25">
      <c r="A2414" s="5" t="s">
        <v>219</v>
      </c>
      <c r="B2414" s="5" t="s">
        <v>91</v>
      </c>
      <c r="C2414" s="5" t="s">
        <v>92</v>
      </c>
      <c r="D2414" s="6">
        <v>63</v>
      </c>
      <c r="E2414">
        <f t="shared" si="148"/>
        <v>40</v>
      </c>
      <c r="F2414" s="6">
        <v>0.5</v>
      </c>
      <c r="G2414" t="str">
        <f t="shared" si="149"/>
        <v>Unknown</v>
      </c>
      <c r="H2414">
        <f t="shared" si="150"/>
        <v>31.5</v>
      </c>
      <c r="I2414">
        <f t="shared" si="151"/>
        <v>-100</v>
      </c>
    </row>
    <row r="2415" spans="1:9" ht="15.75" x14ac:dyDescent="0.25">
      <c r="A2415" s="5" t="s">
        <v>219</v>
      </c>
      <c r="B2415" s="5" t="s">
        <v>42</v>
      </c>
      <c r="C2415" s="5" t="s">
        <v>43</v>
      </c>
      <c r="D2415" s="6">
        <v>28</v>
      </c>
      <c r="E2415">
        <f t="shared" si="148"/>
        <v>10</v>
      </c>
      <c r="F2415" s="6">
        <v>2</v>
      </c>
      <c r="G2415" t="str">
        <f t="shared" si="149"/>
        <v>Fresh From the Field</v>
      </c>
      <c r="H2415">
        <f t="shared" si="150"/>
        <v>56</v>
      </c>
      <c r="I2415">
        <f t="shared" si="151"/>
        <v>50</v>
      </c>
    </row>
    <row r="2416" spans="1:9" ht="15.75" x14ac:dyDescent="0.25">
      <c r="A2416" s="5" t="s">
        <v>219</v>
      </c>
      <c r="B2416" s="5" t="s">
        <v>93</v>
      </c>
      <c r="C2416" s="5" t="s">
        <v>94</v>
      </c>
      <c r="D2416" s="6">
        <v>49</v>
      </c>
      <c r="E2416">
        <f t="shared" si="148"/>
        <v>40</v>
      </c>
      <c r="F2416" s="6">
        <v>0.5</v>
      </c>
      <c r="G2416" t="str">
        <f t="shared" si="149"/>
        <v>Unknown</v>
      </c>
      <c r="H2416">
        <f t="shared" si="150"/>
        <v>24.5</v>
      </c>
      <c r="I2416">
        <f t="shared" si="151"/>
        <v>-100</v>
      </c>
    </row>
    <row r="2417" spans="1:9" ht="15.75" x14ac:dyDescent="0.25">
      <c r="A2417" s="5" t="s">
        <v>219</v>
      </c>
      <c r="B2417" s="5" t="s">
        <v>232</v>
      </c>
      <c r="C2417" s="5" t="s">
        <v>233</v>
      </c>
      <c r="D2417" s="6">
        <v>80</v>
      </c>
      <c r="E2417">
        <f t="shared" si="148"/>
        <v>40</v>
      </c>
      <c r="F2417" s="6">
        <v>1</v>
      </c>
      <c r="G2417" t="str">
        <f t="shared" si="149"/>
        <v>Unknown</v>
      </c>
      <c r="H2417">
        <f t="shared" si="150"/>
        <v>80</v>
      </c>
      <c r="I2417">
        <f t="shared" si="151"/>
        <v>0</v>
      </c>
    </row>
    <row r="2418" spans="1:9" ht="15.75" x14ac:dyDescent="0.25">
      <c r="A2418" s="5" t="s">
        <v>219</v>
      </c>
      <c r="B2418" s="5" t="s">
        <v>145</v>
      </c>
      <c r="C2418" s="5" t="s">
        <v>146</v>
      </c>
      <c r="D2418" s="6">
        <v>23</v>
      </c>
      <c r="E2418">
        <f t="shared" si="148"/>
        <v>40</v>
      </c>
      <c r="F2418" s="6">
        <v>3</v>
      </c>
      <c r="G2418" t="str">
        <f t="shared" si="149"/>
        <v>Unknown</v>
      </c>
      <c r="H2418">
        <f t="shared" si="150"/>
        <v>69</v>
      </c>
      <c r="I2418">
        <f t="shared" si="151"/>
        <v>66.666666666666657</v>
      </c>
    </row>
    <row r="2419" spans="1:9" ht="15.75" x14ac:dyDescent="0.25">
      <c r="A2419" s="5" t="s">
        <v>219</v>
      </c>
      <c r="B2419" s="5" t="s">
        <v>10</v>
      </c>
      <c r="C2419" s="5" t="s">
        <v>11</v>
      </c>
      <c r="D2419" s="6">
        <v>103</v>
      </c>
      <c r="E2419">
        <f t="shared" si="148"/>
        <v>40</v>
      </c>
      <c r="F2419" s="6">
        <v>1</v>
      </c>
      <c r="G2419" t="str">
        <f t="shared" si="149"/>
        <v>Unknown</v>
      </c>
      <c r="H2419">
        <f t="shared" si="150"/>
        <v>103</v>
      </c>
      <c r="I2419">
        <f t="shared" si="151"/>
        <v>0</v>
      </c>
    </row>
    <row r="2420" spans="1:9" ht="15.75" x14ac:dyDescent="0.25">
      <c r="A2420" s="5" t="s">
        <v>219</v>
      </c>
      <c r="B2420" s="5" t="s">
        <v>77</v>
      </c>
      <c r="C2420" s="5" t="s">
        <v>78</v>
      </c>
      <c r="D2420" s="6">
        <v>73</v>
      </c>
      <c r="E2420">
        <f t="shared" si="148"/>
        <v>40</v>
      </c>
      <c r="F2420" s="6">
        <v>0.5</v>
      </c>
      <c r="G2420" t="str">
        <f t="shared" si="149"/>
        <v>Unknown</v>
      </c>
      <c r="H2420">
        <f t="shared" si="150"/>
        <v>36.5</v>
      </c>
      <c r="I2420">
        <f t="shared" si="151"/>
        <v>-100</v>
      </c>
    </row>
    <row r="2421" spans="1:9" ht="15.75" x14ac:dyDescent="0.25">
      <c r="A2421" s="5" t="s">
        <v>332</v>
      </c>
      <c r="B2421" s="5" t="s">
        <v>68</v>
      </c>
      <c r="C2421" s="5" t="s">
        <v>69</v>
      </c>
      <c r="D2421" s="6">
        <v>38</v>
      </c>
      <c r="E2421">
        <f t="shared" si="148"/>
        <v>40</v>
      </c>
      <c r="F2421" s="6">
        <v>25</v>
      </c>
      <c r="G2421" t="str">
        <f t="shared" si="149"/>
        <v>Unknown</v>
      </c>
      <c r="H2421">
        <f t="shared" si="150"/>
        <v>950</v>
      </c>
      <c r="I2421">
        <f t="shared" si="151"/>
        <v>96</v>
      </c>
    </row>
    <row r="2422" spans="1:9" ht="15.75" x14ac:dyDescent="0.25">
      <c r="A2422" s="5" t="s">
        <v>332</v>
      </c>
      <c r="B2422" s="5" t="s">
        <v>220</v>
      </c>
      <c r="C2422" s="5" t="s">
        <v>221</v>
      </c>
      <c r="D2422" s="6">
        <v>90</v>
      </c>
      <c r="E2422">
        <f t="shared" si="148"/>
        <v>40</v>
      </c>
      <c r="F2422" s="6">
        <v>0.25</v>
      </c>
      <c r="G2422" t="str">
        <f t="shared" si="149"/>
        <v>Unknown</v>
      </c>
      <c r="H2422">
        <f t="shared" si="150"/>
        <v>22.5</v>
      </c>
      <c r="I2422">
        <f t="shared" si="151"/>
        <v>-300</v>
      </c>
    </row>
    <row r="2423" spans="1:9" ht="15.75" x14ac:dyDescent="0.25">
      <c r="A2423" s="5" t="s">
        <v>332</v>
      </c>
      <c r="B2423" s="5" t="s">
        <v>40</v>
      </c>
      <c r="C2423" s="5" t="s">
        <v>41</v>
      </c>
      <c r="D2423" s="6">
        <v>23</v>
      </c>
      <c r="E2423">
        <f t="shared" si="148"/>
        <v>20</v>
      </c>
      <c r="F2423" s="6">
        <v>5</v>
      </c>
      <c r="G2423" t="str">
        <f t="shared" si="149"/>
        <v>Unknown</v>
      </c>
      <c r="H2423">
        <f t="shared" si="150"/>
        <v>115</v>
      </c>
      <c r="I2423">
        <f t="shared" si="151"/>
        <v>80</v>
      </c>
    </row>
    <row r="2424" spans="1:9" ht="15.75" x14ac:dyDescent="0.25">
      <c r="A2424" s="5" t="s">
        <v>332</v>
      </c>
      <c r="B2424" s="5" t="s">
        <v>32</v>
      </c>
      <c r="C2424" s="5" t="s">
        <v>33</v>
      </c>
      <c r="D2424" s="6">
        <v>71</v>
      </c>
      <c r="E2424">
        <f t="shared" si="148"/>
        <v>21</v>
      </c>
      <c r="F2424" s="6">
        <v>2</v>
      </c>
      <c r="G2424" t="str">
        <f t="shared" si="149"/>
        <v>Unknown</v>
      </c>
      <c r="H2424">
        <f t="shared" si="150"/>
        <v>142</v>
      </c>
      <c r="I2424">
        <f t="shared" si="151"/>
        <v>50</v>
      </c>
    </row>
    <row r="2425" spans="1:9" ht="15.75" x14ac:dyDescent="0.25">
      <c r="A2425" s="5" t="s">
        <v>332</v>
      </c>
      <c r="B2425" s="5" t="s">
        <v>34</v>
      </c>
      <c r="C2425" s="5" t="s">
        <v>35</v>
      </c>
      <c r="D2425" s="6">
        <v>72</v>
      </c>
      <c r="E2425">
        <f t="shared" si="148"/>
        <v>33</v>
      </c>
      <c r="F2425" s="6">
        <v>2</v>
      </c>
      <c r="G2425" t="str">
        <f t="shared" si="149"/>
        <v>Fresh From the Field</v>
      </c>
      <c r="H2425">
        <f t="shared" si="150"/>
        <v>144</v>
      </c>
      <c r="I2425">
        <f t="shared" si="151"/>
        <v>50</v>
      </c>
    </row>
    <row r="2426" spans="1:9" ht="15.75" x14ac:dyDescent="0.25">
      <c r="A2426" s="5" t="s">
        <v>332</v>
      </c>
      <c r="B2426" s="5" t="s">
        <v>77</v>
      </c>
      <c r="C2426" s="5" t="s">
        <v>78</v>
      </c>
      <c r="D2426" s="6">
        <v>73</v>
      </c>
      <c r="E2426">
        <f t="shared" si="148"/>
        <v>40</v>
      </c>
      <c r="F2426" s="6">
        <v>2</v>
      </c>
      <c r="G2426" t="str">
        <f t="shared" si="149"/>
        <v>Unknown</v>
      </c>
      <c r="H2426">
        <f t="shared" si="150"/>
        <v>146</v>
      </c>
      <c r="I2426">
        <f t="shared" si="151"/>
        <v>50</v>
      </c>
    </row>
    <row r="2427" spans="1:9" ht="15.75" x14ac:dyDescent="0.25">
      <c r="A2427" s="5" t="s">
        <v>332</v>
      </c>
      <c r="B2427" s="5" t="s">
        <v>225</v>
      </c>
      <c r="C2427" s="5" t="s">
        <v>226</v>
      </c>
      <c r="D2427" s="6">
        <v>72</v>
      </c>
      <c r="E2427">
        <f t="shared" si="148"/>
        <v>40</v>
      </c>
      <c r="F2427" s="6">
        <v>2</v>
      </c>
      <c r="G2427" t="str">
        <f t="shared" si="149"/>
        <v>Unknown</v>
      </c>
      <c r="H2427">
        <f t="shared" si="150"/>
        <v>144</v>
      </c>
      <c r="I2427">
        <f t="shared" si="151"/>
        <v>50</v>
      </c>
    </row>
    <row r="2428" spans="1:9" ht="15.75" x14ac:dyDescent="0.25">
      <c r="A2428" s="5" t="s">
        <v>332</v>
      </c>
      <c r="B2428" s="5" t="s">
        <v>12</v>
      </c>
      <c r="C2428" s="5" t="s">
        <v>13</v>
      </c>
      <c r="D2428" s="6">
        <v>100</v>
      </c>
      <c r="E2428">
        <f t="shared" si="148"/>
        <v>40</v>
      </c>
      <c r="F2428" s="6">
        <v>0.25</v>
      </c>
      <c r="G2428" t="str">
        <f t="shared" si="149"/>
        <v>Unknown</v>
      </c>
      <c r="H2428">
        <f t="shared" si="150"/>
        <v>25</v>
      </c>
      <c r="I2428">
        <f t="shared" si="151"/>
        <v>-300</v>
      </c>
    </row>
    <row r="2429" spans="1:9" ht="15.75" x14ac:dyDescent="0.25">
      <c r="A2429" s="5" t="s">
        <v>332</v>
      </c>
      <c r="B2429" s="5" t="s">
        <v>44</v>
      </c>
      <c r="C2429" s="5" t="s">
        <v>45</v>
      </c>
      <c r="D2429" s="6">
        <v>23</v>
      </c>
      <c r="E2429">
        <f t="shared" si="148"/>
        <v>14</v>
      </c>
      <c r="F2429" s="6">
        <v>4</v>
      </c>
      <c r="G2429" t="str">
        <f t="shared" si="149"/>
        <v>Sprout &amp; Harvest Farm</v>
      </c>
      <c r="H2429">
        <f t="shared" si="150"/>
        <v>92</v>
      </c>
      <c r="I2429">
        <f t="shared" si="151"/>
        <v>75</v>
      </c>
    </row>
    <row r="2430" spans="1:9" ht="15.75" x14ac:dyDescent="0.25">
      <c r="A2430" s="5" t="s">
        <v>332</v>
      </c>
      <c r="B2430" s="5" t="s">
        <v>70</v>
      </c>
      <c r="C2430" s="5" t="s">
        <v>71</v>
      </c>
      <c r="D2430" s="6">
        <v>38</v>
      </c>
      <c r="E2430">
        <f t="shared" si="148"/>
        <v>40</v>
      </c>
      <c r="F2430" s="6">
        <v>1.5</v>
      </c>
      <c r="G2430" t="str">
        <f t="shared" si="149"/>
        <v>Unknown</v>
      </c>
      <c r="H2430">
        <f t="shared" si="150"/>
        <v>57</v>
      </c>
      <c r="I2430">
        <f t="shared" si="151"/>
        <v>33.333333333333329</v>
      </c>
    </row>
    <row r="2431" spans="1:9" ht="15.75" x14ac:dyDescent="0.25">
      <c r="A2431" s="5" t="s">
        <v>332</v>
      </c>
      <c r="B2431" s="5" t="s">
        <v>36</v>
      </c>
      <c r="C2431" s="5" t="s">
        <v>37</v>
      </c>
      <c r="D2431" s="6">
        <v>31</v>
      </c>
      <c r="E2431">
        <f t="shared" si="148"/>
        <v>30</v>
      </c>
      <c r="F2431" s="6">
        <v>15</v>
      </c>
      <c r="G2431" t="str">
        <f t="shared" si="149"/>
        <v>Unknown</v>
      </c>
      <c r="H2431">
        <f t="shared" si="150"/>
        <v>465</v>
      </c>
      <c r="I2431">
        <f t="shared" si="151"/>
        <v>93.333333333333329</v>
      </c>
    </row>
    <row r="2432" spans="1:9" ht="15.75" x14ac:dyDescent="0.25">
      <c r="A2432" s="5" t="s">
        <v>332</v>
      </c>
      <c r="B2432" s="5" t="s">
        <v>309</v>
      </c>
      <c r="C2432" s="5" t="s">
        <v>310</v>
      </c>
      <c r="D2432" s="6">
        <v>45</v>
      </c>
      <c r="E2432">
        <f t="shared" si="148"/>
        <v>40</v>
      </c>
      <c r="F2432" s="6">
        <v>4</v>
      </c>
      <c r="G2432" t="str">
        <f t="shared" si="149"/>
        <v>Unknown</v>
      </c>
      <c r="H2432">
        <f t="shared" si="150"/>
        <v>180</v>
      </c>
      <c r="I2432">
        <f t="shared" si="151"/>
        <v>75</v>
      </c>
    </row>
    <row r="2433" spans="1:9" ht="15.75" x14ac:dyDescent="0.25">
      <c r="A2433" s="5" t="s">
        <v>219</v>
      </c>
      <c r="B2433" s="5" t="s">
        <v>168</v>
      </c>
      <c r="C2433" s="5" t="s">
        <v>141</v>
      </c>
      <c r="D2433" s="6">
        <v>198</v>
      </c>
      <c r="E2433">
        <f t="shared" si="148"/>
        <v>40</v>
      </c>
      <c r="F2433" s="6">
        <v>0.5</v>
      </c>
      <c r="G2433" t="str">
        <f t="shared" si="149"/>
        <v>Unknown</v>
      </c>
      <c r="H2433">
        <f t="shared" si="150"/>
        <v>99</v>
      </c>
      <c r="I2433">
        <f t="shared" si="151"/>
        <v>-100</v>
      </c>
    </row>
    <row r="2434" spans="1:9" ht="15.75" x14ac:dyDescent="0.25">
      <c r="A2434" s="5" t="s">
        <v>219</v>
      </c>
      <c r="B2434" s="5" t="s">
        <v>12</v>
      </c>
      <c r="C2434" s="5" t="s">
        <v>13</v>
      </c>
      <c r="D2434" s="6">
        <v>100</v>
      </c>
      <c r="E2434">
        <f t="shared" si="148"/>
        <v>40</v>
      </c>
      <c r="F2434" s="6">
        <v>0.5</v>
      </c>
      <c r="G2434" t="str">
        <f t="shared" si="149"/>
        <v>Unknown</v>
      </c>
      <c r="H2434">
        <f t="shared" si="150"/>
        <v>50</v>
      </c>
      <c r="I2434">
        <f t="shared" si="151"/>
        <v>-100</v>
      </c>
    </row>
    <row r="2435" spans="1:9" ht="15.75" x14ac:dyDescent="0.25">
      <c r="A2435" s="5" t="s">
        <v>219</v>
      </c>
      <c r="B2435" s="5" t="s">
        <v>56</v>
      </c>
      <c r="C2435" s="5" t="s">
        <v>57</v>
      </c>
      <c r="D2435" s="6">
        <v>32</v>
      </c>
      <c r="E2435">
        <f t="shared" ref="E2435:E2498" si="152">IF(C2435="Orange",67,IF(C2435="Tomato",55,IF(C2435="Potato",30,IF(C2435="Pineapple",20,IF(C2435="Grapes",10,IF(C2435="Spinach",33,IF(C2435="Strawberry",90,IF(C2435="Cucumber",34,IF(C2435="Mango",21,IF(C2435="Watermelon",33,IF(C2435="Broccoli",30,IF(C2435="Kiwi",11,IF(C2435="Lemon",20,IF(C2435="Avocado",10,IF(C2435="Cauliflower",14,IF(C2435="Pear",64,IF(C2435="Blueberry",99,IF(C2435="Bell Pepper",65,40)))))))))))))))))
)</f>
        <v>40</v>
      </c>
      <c r="F2435" s="6">
        <v>1</v>
      </c>
      <c r="G2435" t="str">
        <f t="shared" ref="G2435:G2498" si="153">IF(C2435="Pear", "Sprout &amp; Harvest Farm",
IF(C2435="Pineapple", "Sun-Kissed Produce",
IF(C2435="Watermelon", "Fresh From the Field",
IF(C2435="Bell Pepper", "Valley's Bounty",
IF(C2435="Blueberry", "Vibrant Veggies",
IF(C2435="Grapes", "Root to Table Farms",
IF(C2435="Cauliflower", "Sprout &amp; Harvest Farm",
IF(C2435="Spinach", "Vibrant Veggies",
IF(C2435="Avocado", "Fresh From the Field",
IF(C2435="Strawberry", "Sun-Kissed Produce",
"Unknown"))))))))))</f>
        <v>Unknown</v>
      </c>
      <c r="H2435">
        <f t="shared" ref="H2435:H2498" si="154">D2435*F2435</f>
        <v>32</v>
      </c>
      <c r="I2435">
        <f t="shared" ref="I2435:I2498" si="155">((H2435-D2435)/H2435)*100</f>
        <v>0</v>
      </c>
    </row>
    <row r="2436" spans="1:9" ht="15.75" x14ac:dyDescent="0.25">
      <c r="A2436" s="5" t="s">
        <v>219</v>
      </c>
      <c r="B2436" s="5" t="s">
        <v>18</v>
      </c>
      <c r="C2436" s="5" t="s">
        <v>19</v>
      </c>
      <c r="D2436" s="6">
        <v>78</v>
      </c>
      <c r="E2436">
        <f t="shared" si="152"/>
        <v>55</v>
      </c>
      <c r="F2436" s="6">
        <v>1.1000000000000001</v>
      </c>
      <c r="G2436" t="str">
        <f t="shared" si="153"/>
        <v>Unknown</v>
      </c>
      <c r="H2436">
        <f t="shared" si="154"/>
        <v>85.800000000000011</v>
      </c>
      <c r="I2436">
        <f t="shared" si="155"/>
        <v>9.0909090909091024</v>
      </c>
    </row>
    <row r="2437" spans="1:9" ht="15.75" x14ac:dyDescent="0.25">
      <c r="A2437" s="5" t="s">
        <v>219</v>
      </c>
      <c r="B2437" s="5" t="s">
        <v>74</v>
      </c>
      <c r="C2437" s="5" t="s">
        <v>75</v>
      </c>
      <c r="D2437" s="6">
        <v>17</v>
      </c>
      <c r="E2437">
        <f t="shared" si="152"/>
        <v>40</v>
      </c>
      <c r="F2437" s="6">
        <v>5</v>
      </c>
      <c r="G2437" t="str">
        <f t="shared" si="153"/>
        <v>Unknown</v>
      </c>
      <c r="H2437">
        <f t="shared" si="154"/>
        <v>85</v>
      </c>
      <c r="I2437">
        <f t="shared" si="155"/>
        <v>80</v>
      </c>
    </row>
    <row r="2438" spans="1:9" ht="15.75" x14ac:dyDescent="0.25">
      <c r="A2438" s="5" t="s">
        <v>219</v>
      </c>
      <c r="B2438" s="5" t="s">
        <v>142</v>
      </c>
      <c r="C2438" s="5" t="s">
        <v>143</v>
      </c>
      <c r="D2438" s="6">
        <v>66</v>
      </c>
      <c r="E2438">
        <f t="shared" si="152"/>
        <v>40</v>
      </c>
      <c r="F2438" s="6">
        <v>1.3</v>
      </c>
      <c r="G2438" t="str">
        <f t="shared" si="153"/>
        <v>Unknown</v>
      </c>
      <c r="H2438">
        <f t="shared" si="154"/>
        <v>85.8</v>
      </c>
      <c r="I2438">
        <f t="shared" si="155"/>
        <v>23.076923076923077</v>
      </c>
    </row>
    <row r="2439" spans="1:9" ht="15.75" x14ac:dyDescent="0.25">
      <c r="A2439" s="5" t="s">
        <v>219</v>
      </c>
      <c r="B2439" s="5" t="s">
        <v>249</v>
      </c>
      <c r="C2439" s="5" t="s">
        <v>250</v>
      </c>
      <c r="D2439" s="6">
        <v>25</v>
      </c>
      <c r="E2439">
        <f t="shared" si="152"/>
        <v>40</v>
      </c>
      <c r="F2439" s="6">
        <v>5</v>
      </c>
      <c r="G2439" t="str">
        <f t="shared" si="153"/>
        <v>Unknown</v>
      </c>
      <c r="H2439">
        <f t="shared" si="154"/>
        <v>125</v>
      </c>
      <c r="I2439">
        <f t="shared" si="155"/>
        <v>80</v>
      </c>
    </row>
    <row r="2440" spans="1:9" ht="15.75" x14ac:dyDescent="0.25">
      <c r="A2440" s="5" t="s">
        <v>219</v>
      </c>
      <c r="B2440" s="5" t="s">
        <v>14</v>
      </c>
      <c r="C2440" s="5" t="s">
        <v>15</v>
      </c>
      <c r="D2440" s="6">
        <v>100</v>
      </c>
      <c r="E2440">
        <f t="shared" si="152"/>
        <v>40</v>
      </c>
      <c r="F2440" s="6">
        <v>0.5</v>
      </c>
      <c r="G2440" t="str">
        <f t="shared" si="153"/>
        <v>Unknown</v>
      </c>
      <c r="H2440">
        <f t="shared" si="154"/>
        <v>50</v>
      </c>
      <c r="I2440">
        <f t="shared" si="155"/>
        <v>-100</v>
      </c>
    </row>
    <row r="2441" spans="1:9" ht="15.75" x14ac:dyDescent="0.25">
      <c r="A2441" s="5" t="s">
        <v>219</v>
      </c>
      <c r="B2441" s="5" t="s">
        <v>16</v>
      </c>
      <c r="C2441" s="5" t="s">
        <v>17</v>
      </c>
      <c r="D2441" s="6">
        <v>100</v>
      </c>
      <c r="E2441">
        <f t="shared" si="152"/>
        <v>67</v>
      </c>
      <c r="F2441" s="6">
        <v>0.5</v>
      </c>
      <c r="G2441" t="str">
        <f t="shared" si="153"/>
        <v>Unknown</v>
      </c>
      <c r="H2441">
        <f t="shared" si="154"/>
        <v>50</v>
      </c>
      <c r="I2441">
        <f t="shared" si="155"/>
        <v>-100</v>
      </c>
    </row>
    <row r="2442" spans="1:9" ht="15.75" x14ac:dyDescent="0.25">
      <c r="A2442" s="5" t="s">
        <v>219</v>
      </c>
      <c r="B2442" s="5" t="s">
        <v>24</v>
      </c>
      <c r="C2442" s="5" t="s">
        <v>25</v>
      </c>
      <c r="D2442" s="6">
        <v>36</v>
      </c>
      <c r="E2442">
        <f t="shared" si="152"/>
        <v>10</v>
      </c>
      <c r="F2442" s="6">
        <v>2</v>
      </c>
      <c r="G2442" t="str">
        <f t="shared" si="153"/>
        <v>Root to Table Farms</v>
      </c>
      <c r="H2442">
        <f t="shared" si="154"/>
        <v>72</v>
      </c>
      <c r="I2442">
        <f t="shared" si="155"/>
        <v>50</v>
      </c>
    </row>
    <row r="2443" spans="1:9" ht="15.75" x14ac:dyDescent="0.25">
      <c r="A2443" s="5" t="s">
        <v>219</v>
      </c>
      <c r="B2443" s="5" t="s">
        <v>100</v>
      </c>
      <c r="C2443" s="5" t="s">
        <v>101</v>
      </c>
      <c r="D2443" s="6">
        <v>19</v>
      </c>
      <c r="E2443">
        <f t="shared" si="152"/>
        <v>40</v>
      </c>
      <c r="F2443" s="6">
        <v>2</v>
      </c>
      <c r="G2443" t="str">
        <f t="shared" si="153"/>
        <v>Unknown</v>
      </c>
      <c r="H2443">
        <f t="shared" si="154"/>
        <v>38</v>
      </c>
      <c r="I2443">
        <f t="shared" si="155"/>
        <v>50</v>
      </c>
    </row>
    <row r="2444" spans="1:9" ht="15.75" x14ac:dyDescent="0.25">
      <c r="A2444" s="5" t="s">
        <v>219</v>
      </c>
      <c r="B2444" s="5" t="s">
        <v>89</v>
      </c>
      <c r="C2444" s="5" t="s">
        <v>90</v>
      </c>
      <c r="D2444" s="6">
        <v>70</v>
      </c>
      <c r="E2444">
        <f t="shared" si="152"/>
        <v>40</v>
      </c>
      <c r="F2444" s="6">
        <v>0.3</v>
      </c>
      <c r="G2444" t="str">
        <f t="shared" si="153"/>
        <v>Unknown</v>
      </c>
      <c r="H2444">
        <f t="shared" si="154"/>
        <v>21</v>
      </c>
      <c r="I2444">
        <f t="shared" si="155"/>
        <v>-233.33333333333334</v>
      </c>
    </row>
    <row r="2445" spans="1:9" ht="15.75" x14ac:dyDescent="0.25">
      <c r="A2445" s="5" t="s">
        <v>219</v>
      </c>
      <c r="B2445" s="5" t="s">
        <v>220</v>
      </c>
      <c r="C2445" s="5" t="s">
        <v>221</v>
      </c>
      <c r="D2445" s="6">
        <v>90</v>
      </c>
      <c r="E2445">
        <f t="shared" si="152"/>
        <v>40</v>
      </c>
      <c r="F2445" s="6">
        <v>0.5</v>
      </c>
      <c r="G2445" t="str">
        <f t="shared" si="153"/>
        <v>Unknown</v>
      </c>
      <c r="H2445">
        <f t="shared" si="154"/>
        <v>45</v>
      </c>
      <c r="I2445">
        <f t="shared" si="155"/>
        <v>-100</v>
      </c>
    </row>
    <row r="2446" spans="1:9" ht="15.75" x14ac:dyDescent="0.25">
      <c r="A2446" s="5" t="s">
        <v>219</v>
      </c>
      <c r="B2446" s="5" t="s">
        <v>83</v>
      </c>
      <c r="C2446" s="5" t="s">
        <v>84</v>
      </c>
      <c r="D2446" s="6">
        <v>57</v>
      </c>
      <c r="E2446">
        <f t="shared" si="152"/>
        <v>40</v>
      </c>
      <c r="F2446" s="6">
        <v>0.2</v>
      </c>
      <c r="G2446" t="str">
        <f t="shared" si="153"/>
        <v>Unknown</v>
      </c>
      <c r="H2446">
        <f t="shared" si="154"/>
        <v>11.4</v>
      </c>
      <c r="I2446">
        <f t="shared" si="155"/>
        <v>-400</v>
      </c>
    </row>
    <row r="2447" spans="1:9" ht="15.75" x14ac:dyDescent="0.25">
      <c r="A2447" s="5" t="s">
        <v>219</v>
      </c>
      <c r="B2447" s="5" t="s">
        <v>30</v>
      </c>
      <c r="C2447" s="5" t="s">
        <v>31</v>
      </c>
      <c r="D2447" s="6">
        <v>32</v>
      </c>
      <c r="E2447">
        <f t="shared" si="152"/>
        <v>34</v>
      </c>
      <c r="F2447" s="6">
        <v>0.5</v>
      </c>
      <c r="G2447" t="str">
        <f t="shared" si="153"/>
        <v>Unknown</v>
      </c>
      <c r="H2447">
        <f t="shared" si="154"/>
        <v>16</v>
      </c>
      <c r="I2447">
        <f t="shared" si="155"/>
        <v>-100</v>
      </c>
    </row>
    <row r="2448" spans="1:9" ht="15.75" x14ac:dyDescent="0.25">
      <c r="A2448" s="5" t="s">
        <v>219</v>
      </c>
      <c r="B2448" s="5" t="s">
        <v>152</v>
      </c>
      <c r="C2448" s="5" t="s">
        <v>153</v>
      </c>
      <c r="D2448" s="6">
        <v>145</v>
      </c>
      <c r="E2448">
        <f t="shared" si="152"/>
        <v>40</v>
      </c>
      <c r="F2448" s="6">
        <v>1</v>
      </c>
      <c r="G2448" t="str">
        <f t="shared" si="153"/>
        <v>Unknown</v>
      </c>
      <c r="H2448">
        <f t="shared" si="154"/>
        <v>145</v>
      </c>
      <c r="I2448">
        <f t="shared" si="155"/>
        <v>0</v>
      </c>
    </row>
    <row r="2449" spans="1:9" ht="15.75" x14ac:dyDescent="0.25">
      <c r="A2449" s="5" t="s">
        <v>219</v>
      </c>
      <c r="B2449" s="5" t="s">
        <v>70</v>
      </c>
      <c r="C2449" s="5" t="s">
        <v>71</v>
      </c>
      <c r="D2449" s="6">
        <v>38</v>
      </c>
      <c r="E2449">
        <f t="shared" si="152"/>
        <v>40</v>
      </c>
      <c r="F2449" s="6">
        <v>3</v>
      </c>
      <c r="G2449" t="str">
        <f t="shared" si="153"/>
        <v>Unknown</v>
      </c>
      <c r="H2449">
        <f t="shared" si="154"/>
        <v>114</v>
      </c>
      <c r="I2449">
        <f t="shared" si="155"/>
        <v>66.666666666666657</v>
      </c>
    </row>
    <row r="2450" spans="1:9" ht="15.75" x14ac:dyDescent="0.25">
      <c r="A2450" s="5" t="s">
        <v>219</v>
      </c>
      <c r="B2450" s="5" t="s">
        <v>85</v>
      </c>
      <c r="C2450" s="5" t="s">
        <v>86</v>
      </c>
      <c r="D2450" s="6">
        <v>525</v>
      </c>
      <c r="E2450">
        <f t="shared" si="152"/>
        <v>40</v>
      </c>
      <c r="F2450" s="6">
        <v>1</v>
      </c>
      <c r="G2450" t="str">
        <f t="shared" si="153"/>
        <v>Unknown</v>
      </c>
      <c r="H2450">
        <f t="shared" si="154"/>
        <v>525</v>
      </c>
      <c r="I2450">
        <f t="shared" si="155"/>
        <v>0</v>
      </c>
    </row>
    <row r="2451" spans="1:9" ht="15.75" x14ac:dyDescent="0.25">
      <c r="A2451" s="5" t="s">
        <v>219</v>
      </c>
      <c r="B2451" s="5" t="s">
        <v>48</v>
      </c>
      <c r="C2451" s="5" t="s">
        <v>49</v>
      </c>
      <c r="D2451" s="6">
        <v>113</v>
      </c>
      <c r="E2451">
        <f t="shared" si="152"/>
        <v>99</v>
      </c>
      <c r="F2451" s="6">
        <v>0.5</v>
      </c>
      <c r="G2451" t="str">
        <f t="shared" si="153"/>
        <v>Vibrant Veggies</v>
      </c>
      <c r="H2451">
        <f t="shared" si="154"/>
        <v>56.5</v>
      </c>
      <c r="I2451">
        <f t="shared" si="155"/>
        <v>-100</v>
      </c>
    </row>
    <row r="2452" spans="1:9" ht="15.75" x14ac:dyDescent="0.25">
      <c r="A2452" s="5" t="s">
        <v>219</v>
      </c>
      <c r="B2452" s="5" t="s">
        <v>20</v>
      </c>
      <c r="C2452" s="5" t="s">
        <v>21</v>
      </c>
      <c r="D2452" s="6">
        <v>36</v>
      </c>
      <c r="E2452">
        <f t="shared" si="152"/>
        <v>30</v>
      </c>
      <c r="F2452" s="6">
        <v>2</v>
      </c>
      <c r="G2452" t="str">
        <f t="shared" si="153"/>
        <v>Unknown</v>
      </c>
      <c r="H2452">
        <f t="shared" si="154"/>
        <v>72</v>
      </c>
      <c r="I2452">
        <f t="shared" si="155"/>
        <v>50</v>
      </c>
    </row>
    <row r="2453" spans="1:9" ht="15.75" x14ac:dyDescent="0.25">
      <c r="A2453" s="5" t="s">
        <v>219</v>
      </c>
      <c r="B2453" s="5" t="s">
        <v>169</v>
      </c>
      <c r="C2453" s="5" t="s">
        <v>98</v>
      </c>
      <c r="D2453" s="6">
        <v>80</v>
      </c>
      <c r="E2453">
        <f t="shared" si="152"/>
        <v>40</v>
      </c>
      <c r="F2453" s="6">
        <v>0.3</v>
      </c>
      <c r="G2453" t="str">
        <f t="shared" si="153"/>
        <v>Unknown</v>
      </c>
      <c r="H2453">
        <f t="shared" si="154"/>
        <v>24</v>
      </c>
      <c r="I2453">
        <f t="shared" si="155"/>
        <v>-233.33333333333334</v>
      </c>
    </row>
    <row r="2454" spans="1:9" ht="15.75" x14ac:dyDescent="0.25">
      <c r="A2454" s="5" t="s">
        <v>219</v>
      </c>
      <c r="B2454" s="5" t="s">
        <v>28</v>
      </c>
      <c r="C2454" s="5" t="s">
        <v>29</v>
      </c>
      <c r="D2454" s="6">
        <v>90</v>
      </c>
      <c r="E2454">
        <f t="shared" si="152"/>
        <v>90</v>
      </c>
      <c r="F2454" s="6">
        <v>0.5</v>
      </c>
      <c r="G2454" t="str">
        <f t="shared" si="153"/>
        <v>Sun-Kissed Produce</v>
      </c>
      <c r="H2454">
        <f t="shared" si="154"/>
        <v>45</v>
      </c>
      <c r="I2454">
        <f t="shared" si="155"/>
        <v>-100</v>
      </c>
    </row>
    <row r="2455" spans="1:9" ht="15.75" x14ac:dyDescent="0.25">
      <c r="A2455" s="5" t="s">
        <v>219</v>
      </c>
      <c r="B2455" s="5" t="s">
        <v>34</v>
      </c>
      <c r="C2455" s="5" t="s">
        <v>35</v>
      </c>
      <c r="D2455" s="6">
        <v>72</v>
      </c>
      <c r="E2455">
        <f t="shared" si="152"/>
        <v>33</v>
      </c>
      <c r="F2455" s="6">
        <v>2.5</v>
      </c>
      <c r="G2455" t="str">
        <f t="shared" si="153"/>
        <v>Fresh From the Field</v>
      </c>
      <c r="H2455">
        <f t="shared" si="154"/>
        <v>180</v>
      </c>
      <c r="I2455">
        <f t="shared" si="155"/>
        <v>60</v>
      </c>
    </row>
    <row r="2456" spans="1:9" ht="15.75" x14ac:dyDescent="0.25">
      <c r="A2456" s="5" t="s">
        <v>219</v>
      </c>
      <c r="B2456" s="5" t="s">
        <v>164</v>
      </c>
      <c r="C2456" s="5" t="s">
        <v>165</v>
      </c>
      <c r="D2456" s="6">
        <v>83</v>
      </c>
      <c r="E2456">
        <f t="shared" si="152"/>
        <v>40</v>
      </c>
      <c r="F2456" s="6">
        <v>0.5</v>
      </c>
      <c r="G2456" t="str">
        <f t="shared" si="153"/>
        <v>Unknown</v>
      </c>
      <c r="H2456">
        <f t="shared" si="154"/>
        <v>41.5</v>
      </c>
      <c r="I2456">
        <f t="shared" si="155"/>
        <v>-100</v>
      </c>
    </row>
    <row r="2457" spans="1:9" ht="15.75" x14ac:dyDescent="0.25">
      <c r="A2457" s="5" t="s">
        <v>219</v>
      </c>
      <c r="B2457" s="5" t="s">
        <v>105</v>
      </c>
      <c r="C2457" s="5" t="s">
        <v>106</v>
      </c>
      <c r="D2457" s="6">
        <v>29</v>
      </c>
      <c r="E2457">
        <f t="shared" si="152"/>
        <v>40</v>
      </c>
      <c r="F2457" s="6">
        <v>0.5</v>
      </c>
      <c r="G2457" t="str">
        <f t="shared" si="153"/>
        <v>Unknown</v>
      </c>
      <c r="H2457">
        <f t="shared" si="154"/>
        <v>14.5</v>
      </c>
      <c r="I2457">
        <f t="shared" si="155"/>
        <v>-100</v>
      </c>
    </row>
    <row r="2458" spans="1:9" ht="15.75" x14ac:dyDescent="0.25">
      <c r="A2458" s="5" t="s">
        <v>219</v>
      </c>
      <c r="B2458" s="5" t="s">
        <v>95</v>
      </c>
      <c r="C2458" s="5" t="s">
        <v>96</v>
      </c>
      <c r="D2458" s="6">
        <v>39</v>
      </c>
      <c r="E2458">
        <f t="shared" si="152"/>
        <v>40</v>
      </c>
      <c r="F2458" s="6">
        <v>3</v>
      </c>
      <c r="G2458" t="str">
        <f t="shared" si="153"/>
        <v>Unknown</v>
      </c>
      <c r="H2458">
        <f t="shared" si="154"/>
        <v>117</v>
      </c>
      <c r="I2458">
        <f t="shared" si="155"/>
        <v>66.666666666666657</v>
      </c>
    </row>
    <row r="2459" spans="1:9" ht="15.75" x14ac:dyDescent="0.25">
      <c r="A2459" s="5" t="s">
        <v>219</v>
      </c>
      <c r="B2459" s="5" t="s">
        <v>236</v>
      </c>
      <c r="C2459" s="5" t="s">
        <v>237</v>
      </c>
      <c r="D2459" s="6">
        <v>53</v>
      </c>
      <c r="E2459">
        <f t="shared" si="152"/>
        <v>40</v>
      </c>
      <c r="F2459" s="6">
        <v>1.2</v>
      </c>
      <c r="G2459" t="str">
        <f t="shared" si="153"/>
        <v>Unknown</v>
      </c>
      <c r="H2459">
        <f t="shared" si="154"/>
        <v>63.599999999999994</v>
      </c>
      <c r="I2459">
        <f t="shared" si="155"/>
        <v>16.666666666666661</v>
      </c>
    </row>
    <row r="2460" spans="1:9" ht="15.75" x14ac:dyDescent="0.25">
      <c r="A2460" s="5" t="s">
        <v>219</v>
      </c>
      <c r="B2460" s="5" t="s">
        <v>40</v>
      </c>
      <c r="C2460" s="5" t="s">
        <v>41</v>
      </c>
      <c r="D2460" s="6">
        <v>23</v>
      </c>
      <c r="E2460">
        <f t="shared" si="152"/>
        <v>20</v>
      </c>
      <c r="F2460" s="6">
        <v>6</v>
      </c>
      <c r="G2460" t="str">
        <f t="shared" si="153"/>
        <v>Unknown</v>
      </c>
      <c r="H2460">
        <f t="shared" si="154"/>
        <v>138</v>
      </c>
      <c r="I2460">
        <f t="shared" si="155"/>
        <v>83.333333333333343</v>
      </c>
    </row>
    <row r="2461" spans="1:9" ht="15.75" x14ac:dyDescent="0.25">
      <c r="A2461" s="5" t="s">
        <v>219</v>
      </c>
      <c r="B2461" s="5" t="s">
        <v>36</v>
      </c>
      <c r="C2461" s="5" t="s">
        <v>37</v>
      </c>
      <c r="D2461" s="6">
        <v>31</v>
      </c>
      <c r="E2461">
        <f t="shared" si="152"/>
        <v>30</v>
      </c>
      <c r="F2461" s="6">
        <v>0.5</v>
      </c>
      <c r="G2461" t="str">
        <f t="shared" si="153"/>
        <v>Unknown</v>
      </c>
      <c r="H2461">
        <f t="shared" si="154"/>
        <v>15.5</v>
      </c>
      <c r="I2461">
        <f t="shared" si="155"/>
        <v>-100</v>
      </c>
    </row>
    <row r="2462" spans="1:9" ht="15.75" x14ac:dyDescent="0.25">
      <c r="A2462" s="5" t="s">
        <v>219</v>
      </c>
      <c r="B2462" s="5" t="s">
        <v>222</v>
      </c>
      <c r="C2462" s="5" t="s">
        <v>223</v>
      </c>
      <c r="D2462" s="6">
        <v>46</v>
      </c>
      <c r="E2462">
        <f t="shared" si="152"/>
        <v>40</v>
      </c>
      <c r="F2462" s="6">
        <v>2</v>
      </c>
      <c r="G2462" t="str">
        <f t="shared" si="153"/>
        <v>Unknown</v>
      </c>
      <c r="H2462">
        <f t="shared" si="154"/>
        <v>92</v>
      </c>
      <c r="I2462">
        <f t="shared" si="155"/>
        <v>50</v>
      </c>
    </row>
    <row r="2463" spans="1:9" ht="15.75" x14ac:dyDescent="0.25">
      <c r="A2463" s="5" t="s">
        <v>219</v>
      </c>
      <c r="B2463" s="5" t="s">
        <v>46</v>
      </c>
      <c r="C2463" s="5" t="s">
        <v>47</v>
      </c>
      <c r="D2463" s="6">
        <v>85</v>
      </c>
      <c r="E2463">
        <f t="shared" si="152"/>
        <v>64</v>
      </c>
      <c r="F2463" s="6">
        <v>0.5</v>
      </c>
      <c r="G2463" t="str">
        <f t="shared" si="153"/>
        <v>Sprout &amp; Harvest Farm</v>
      </c>
      <c r="H2463">
        <f t="shared" si="154"/>
        <v>42.5</v>
      </c>
      <c r="I2463">
        <f t="shared" si="155"/>
        <v>-100</v>
      </c>
    </row>
    <row r="2464" spans="1:9" ht="15.75" x14ac:dyDescent="0.25">
      <c r="A2464" s="5" t="s">
        <v>219</v>
      </c>
      <c r="B2464" s="5" t="s">
        <v>50</v>
      </c>
      <c r="C2464" s="5" t="s">
        <v>51</v>
      </c>
      <c r="D2464" s="6">
        <v>66</v>
      </c>
      <c r="E2464">
        <f t="shared" si="152"/>
        <v>65</v>
      </c>
      <c r="F2464" s="6">
        <v>1</v>
      </c>
      <c r="G2464" t="str">
        <f t="shared" si="153"/>
        <v>Valley's Bounty</v>
      </c>
      <c r="H2464">
        <f t="shared" si="154"/>
        <v>66</v>
      </c>
      <c r="I2464">
        <f t="shared" si="155"/>
        <v>0</v>
      </c>
    </row>
    <row r="2465" spans="1:9" ht="15.75" x14ac:dyDescent="0.25">
      <c r="A2465" s="5" t="s">
        <v>219</v>
      </c>
      <c r="B2465" s="5" t="s">
        <v>91</v>
      </c>
      <c r="C2465" s="5" t="s">
        <v>92</v>
      </c>
      <c r="D2465" s="6">
        <v>63</v>
      </c>
      <c r="E2465">
        <f t="shared" si="152"/>
        <v>40</v>
      </c>
      <c r="F2465" s="6">
        <v>0.5</v>
      </c>
      <c r="G2465" t="str">
        <f t="shared" si="153"/>
        <v>Unknown</v>
      </c>
      <c r="H2465">
        <f t="shared" si="154"/>
        <v>31.5</v>
      </c>
      <c r="I2465">
        <f t="shared" si="155"/>
        <v>-100</v>
      </c>
    </row>
    <row r="2466" spans="1:9" ht="15.75" x14ac:dyDescent="0.25">
      <c r="A2466" s="5" t="s">
        <v>219</v>
      </c>
      <c r="B2466" s="5" t="s">
        <v>136</v>
      </c>
      <c r="C2466" s="5" t="s">
        <v>137</v>
      </c>
      <c r="D2466" s="6">
        <v>163</v>
      </c>
      <c r="E2466">
        <f t="shared" si="152"/>
        <v>40</v>
      </c>
      <c r="F2466" s="6">
        <v>0.6</v>
      </c>
      <c r="G2466" t="str">
        <f t="shared" si="153"/>
        <v>Unknown</v>
      </c>
      <c r="H2466">
        <f t="shared" si="154"/>
        <v>97.8</v>
      </c>
      <c r="I2466">
        <f t="shared" si="155"/>
        <v>-66.666666666666671</v>
      </c>
    </row>
    <row r="2467" spans="1:9" ht="15.75" x14ac:dyDescent="0.25">
      <c r="A2467" s="5" t="s">
        <v>219</v>
      </c>
      <c r="B2467" s="5" t="s">
        <v>42</v>
      </c>
      <c r="C2467" s="5" t="s">
        <v>43</v>
      </c>
      <c r="D2467" s="6">
        <v>28</v>
      </c>
      <c r="E2467">
        <f t="shared" si="152"/>
        <v>10</v>
      </c>
      <c r="F2467" s="6">
        <v>2.2000000000000002</v>
      </c>
      <c r="G2467" t="str">
        <f t="shared" si="153"/>
        <v>Fresh From the Field</v>
      </c>
      <c r="H2467">
        <f t="shared" si="154"/>
        <v>61.600000000000009</v>
      </c>
      <c r="I2467">
        <f t="shared" si="155"/>
        <v>54.545454545454554</v>
      </c>
    </row>
    <row r="2468" spans="1:9" ht="15.75" x14ac:dyDescent="0.25">
      <c r="A2468" s="5" t="s">
        <v>219</v>
      </c>
      <c r="B2468" s="5" t="s">
        <v>54</v>
      </c>
      <c r="C2468" s="5" t="s">
        <v>55</v>
      </c>
      <c r="D2468" s="6">
        <v>30</v>
      </c>
      <c r="E2468">
        <f t="shared" si="152"/>
        <v>40</v>
      </c>
      <c r="F2468" s="6">
        <v>1</v>
      </c>
      <c r="G2468" t="str">
        <f t="shared" si="153"/>
        <v>Unknown</v>
      </c>
      <c r="H2468">
        <f t="shared" si="154"/>
        <v>30</v>
      </c>
      <c r="I2468">
        <f t="shared" si="155"/>
        <v>0</v>
      </c>
    </row>
    <row r="2469" spans="1:9" ht="15.75" x14ac:dyDescent="0.25">
      <c r="A2469" s="5" t="s">
        <v>219</v>
      </c>
      <c r="B2469" s="5" t="s">
        <v>188</v>
      </c>
      <c r="C2469" s="5" t="s">
        <v>189</v>
      </c>
      <c r="D2469" s="6">
        <v>33</v>
      </c>
      <c r="E2469">
        <f t="shared" si="152"/>
        <v>40</v>
      </c>
      <c r="F2469" s="6">
        <v>1</v>
      </c>
      <c r="G2469" t="str">
        <f t="shared" si="153"/>
        <v>Unknown</v>
      </c>
      <c r="H2469">
        <f t="shared" si="154"/>
        <v>33</v>
      </c>
      <c r="I2469">
        <f t="shared" si="155"/>
        <v>0</v>
      </c>
    </row>
    <row r="2470" spans="1:9" ht="15.75" x14ac:dyDescent="0.25">
      <c r="A2470" s="5" t="s">
        <v>219</v>
      </c>
      <c r="B2470" s="5" t="s">
        <v>93</v>
      </c>
      <c r="C2470" s="5" t="s">
        <v>94</v>
      </c>
      <c r="D2470" s="6">
        <v>49</v>
      </c>
      <c r="E2470">
        <f t="shared" si="152"/>
        <v>40</v>
      </c>
      <c r="F2470" s="6">
        <v>0.5</v>
      </c>
      <c r="G2470" t="str">
        <f t="shared" si="153"/>
        <v>Unknown</v>
      </c>
      <c r="H2470">
        <f t="shared" si="154"/>
        <v>24.5</v>
      </c>
      <c r="I2470">
        <f t="shared" si="155"/>
        <v>-100</v>
      </c>
    </row>
    <row r="2471" spans="1:9" ht="15.75" x14ac:dyDescent="0.25">
      <c r="A2471" s="5" t="s">
        <v>219</v>
      </c>
      <c r="B2471" s="5" t="s">
        <v>232</v>
      </c>
      <c r="C2471" s="5" t="s">
        <v>233</v>
      </c>
      <c r="D2471" s="6">
        <v>80</v>
      </c>
      <c r="E2471">
        <f t="shared" si="152"/>
        <v>40</v>
      </c>
      <c r="F2471" s="6">
        <v>1</v>
      </c>
      <c r="G2471" t="str">
        <f t="shared" si="153"/>
        <v>Unknown</v>
      </c>
      <c r="H2471">
        <f t="shared" si="154"/>
        <v>80</v>
      </c>
      <c r="I2471">
        <f t="shared" si="155"/>
        <v>0</v>
      </c>
    </row>
    <row r="2472" spans="1:9" ht="15.75" x14ac:dyDescent="0.25">
      <c r="A2472" s="5" t="s">
        <v>219</v>
      </c>
      <c r="B2472" s="5" t="s">
        <v>145</v>
      </c>
      <c r="C2472" s="5" t="s">
        <v>146</v>
      </c>
      <c r="D2472" s="6">
        <v>23</v>
      </c>
      <c r="E2472">
        <f t="shared" si="152"/>
        <v>40</v>
      </c>
      <c r="F2472" s="6">
        <v>6</v>
      </c>
      <c r="G2472" t="str">
        <f t="shared" si="153"/>
        <v>Unknown</v>
      </c>
      <c r="H2472">
        <f t="shared" si="154"/>
        <v>138</v>
      </c>
      <c r="I2472">
        <f t="shared" si="155"/>
        <v>83.333333333333343</v>
      </c>
    </row>
    <row r="2473" spans="1:9" ht="15.75" x14ac:dyDescent="0.25">
      <c r="A2473" s="5" t="s">
        <v>219</v>
      </c>
      <c r="B2473" s="5" t="s">
        <v>10</v>
      </c>
      <c r="C2473" s="5" t="s">
        <v>11</v>
      </c>
      <c r="D2473" s="6">
        <v>103</v>
      </c>
      <c r="E2473">
        <f t="shared" si="152"/>
        <v>40</v>
      </c>
      <c r="F2473" s="6">
        <v>1</v>
      </c>
      <c r="G2473" t="str">
        <f t="shared" si="153"/>
        <v>Unknown</v>
      </c>
      <c r="H2473">
        <f t="shared" si="154"/>
        <v>103</v>
      </c>
      <c r="I2473">
        <f t="shared" si="155"/>
        <v>0</v>
      </c>
    </row>
    <row r="2474" spans="1:9" ht="15.75" x14ac:dyDescent="0.25">
      <c r="A2474" s="5" t="s">
        <v>219</v>
      </c>
      <c r="B2474" s="5" t="s">
        <v>77</v>
      </c>
      <c r="C2474" s="5" t="s">
        <v>78</v>
      </c>
      <c r="D2474" s="6">
        <v>73</v>
      </c>
      <c r="E2474">
        <f t="shared" si="152"/>
        <v>40</v>
      </c>
      <c r="F2474" s="6">
        <v>0.5</v>
      </c>
      <c r="G2474" t="str">
        <f t="shared" si="153"/>
        <v>Unknown</v>
      </c>
      <c r="H2474">
        <f t="shared" si="154"/>
        <v>36.5</v>
      </c>
      <c r="I2474">
        <f t="shared" si="155"/>
        <v>-100</v>
      </c>
    </row>
    <row r="2475" spans="1:9" ht="15.75" x14ac:dyDescent="0.25">
      <c r="A2475" s="5" t="s">
        <v>219</v>
      </c>
      <c r="B2475" s="5" t="s">
        <v>300</v>
      </c>
      <c r="C2475" s="5" t="s">
        <v>301</v>
      </c>
      <c r="D2475" s="6">
        <v>120</v>
      </c>
      <c r="E2475">
        <f t="shared" si="152"/>
        <v>40</v>
      </c>
      <c r="F2475" s="6">
        <v>0.2</v>
      </c>
      <c r="G2475" t="str">
        <f t="shared" si="153"/>
        <v>Unknown</v>
      </c>
      <c r="H2475">
        <f t="shared" si="154"/>
        <v>24</v>
      </c>
      <c r="I2475">
        <f t="shared" si="155"/>
        <v>-400</v>
      </c>
    </row>
    <row r="2476" spans="1:9" ht="15.75" x14ac:dyDescent="0.25">
      <c r="A2476" s="5" t="s">
        <v>333</v>
      </c>
      <c r="B2476" s="5" t="s">
        <v>28</v>
      </c>
      <c r="C2476" s="5" t="s">
        <v>29</v>
      </c>
      <c r="D2476" s="6">
        <v>90</v>
      </c>
      <c r="E2476">
        <f t="shared" si="152"/>
        <v>90</v>
      </c>
      <c r="F2476" s="6">
        <v>15</v>
      </c>
      <c r="G2476" t="str">
        <f t="shared" si="153"/>
        <v>Sun-Kissed Produce</v>
      </c>
      <c r="H2476">
        <f t="shared" si="154"/>
        <v>1350</v>
      </c>
      <c r="I2476">
        <f t="shared" si="155"/>
        <v>93.333333333333329</v>
      </c>
    </row>
    <row r="2477" spans="1:9" ht="15.75" x14ac:dyDescent="0.25">
      <c r="A2477" s="5" t="s">
        <v>333</v>
      </c>
      <c r="B2477" s="5" t="s">
        <v>63</v>
      </c>
      <c r="C2477" s="5" t="s">
        <v>64</v>
      </c>
      <c r="D2477" s="6">
        <v>110</v>
      </c>
      <c r="E2477">
        <f t="shared" si="152"/>
        <v>40</v>
      </c>
      <c r="F2477" s="6">
        <v>5</v>
      </c>
      <c r="G2477" t="str">
        <f t="shared" si="153"/>
        <v>Unknown</v>
      </c>
      <c r="H2477">
        <f t="shared" si="154"/>
        <v>550</v>
      </c>
      <c r="I2477">
        <f t="shared" si="155"/>
        <v>80</v>
      </c>
    </row>
    <row r="2478" spans="1:9" ht="15.75" x14ac:dyDescent="0.25">
      <c r="A2478" s="5" t="s">
        <v>333</v>
      </c>
      <c r="B2478" s="5" t="s">
        <v>105</v>
      </c>
      <c r="C2478" s="5" t="s">
        <v>106</v>
      </c>
      <c r="D2478" s="6">
        <v>29</v>
      </c>
      <c r="E2478">
        <f t="shared" si="152"/>
        <v>40</v>
      </c>
      <c r="F2478" s="6">
        <v>0.5</v>
      </c>
      <c r="G2478" t="str">
        <f t="shared" si="153"/>
        <v>Unknown</v>
      </c>
      <c r="H2478">
        <f t="shared" si="154"/>
        <v>14.5</v>
      </c>
      <c r="I2478">
        <f t="shared" si="155"/>
        <v>-100</v>
      </c>
    </row>
    <row r="2479" spans="1:9" ht="15.75" x14ac:dyDescent="0.25">
      <c r="A2479" s="5" t="s">
        <v>333</v>
      </c>
      <c r="B2479" s="5" t="s">
        <v>136</v>
      </c>
      <c r="C2479" s="5" t="s">
        <v>137</v>
      </c>
      <c r="D2479" s="6">
        <v>163</v>
      </c>
      <c r="E2479">
        <f t="shared" si="152"/>
        <v>40</v>
      </c>
      <c r="F2479" s="6">
        <v>0.5</v>
      </c>
      <c r="G2479" t="str">
        <f t="shared" si="153"/>
        <v>Unknown</v>
      </c>
      <c r="H2479">
        <f t="shared" si="154"/>
        <v>81.5</v>
      </c>
      <c r="I2479">
        <f t="shared" si="155"/>
        <v>-100</v>
      </c>
    </row>
    <row r="2480" spans="1:9" ht="15.75" x14ac:dyDescent="0.25">
      <c r="A2480" s="5" t="s">
        <v>333</v>
      </c>
      <c r="B2480" s="5" t="s">
        <v>170</v>
      </c>
      <c r="C2480" s="5" t="s">
        <v>146</v>
      </c>
      <c r="D2480" s="6">
        <v>80</v>
      </c>
      <c r="E2480">
        <f t="shared" si="152"/>
        <v>40</v>
      </c>
      <c r="F2480" s="6">
        <v>0.5</v>
      </c>
      <c r="G2480" t="str">
        <f t="shared" si="153"/>
        <v>Unknown</v>
      </c>
      <c r="H2480">
        <f t="shared" si="154"/>
        <v>40</v>
      </c>
      <c r="I2480">
        <f t="shared" si="155"/>
        <v>-100</v>
      </c>
    </row>
    <row r="2481" spans="1:9" ht="15.75" x14ac:dyDescent="0.25">
      <c r="A2481" s="5" t="s">
        <v>333</v>
      </c>
      <c r="B2481" s="5" t="s">
        <v>12</v>
      </c>
      <c r="C2481" s="5" t="s">
        <v>13</v>
      </c>
      <c r="D2481" s="6">
        <v>100</v>
      </c>
      <c r="E2481">
        <f t="shared" si="152"/>
        <v>40</v>
      </c>
      <c r="F2481" s="6">
        <v>0.25</v>
      </c>
      <c r="G2481" t="str">
        <f t="shared" si="153"/>
        <v>Unknown</v>
      </c>
      <c r="H2481">
        <f t="shared" si="154"/>
        <v>25</v>
      </c>
      <c r="I2481">
        <f t="shared" si="155"/>
        <v>-300</v>
      </c>
    </row>
    <row r="2482" spans="1:9" ht="15.75" x14ac:dyDescent="0.25">
      <c r="A2482" s="5" t="s">
        <v>311</v>
      </c>
      <c r="B2482" s="5" t="s">
        <v>171</v>
      </c>
      <c r="C2482" s="5" t="s">
        <v>172</v>
      </c>
      <c r="D2482" s="6">
        <v>220</v>
      </c>
      <c r="E2482">
        <f t="shared" si="152"/>
        <v>40</v>
      </c>
      <c r="F2482" s="6">
        <v>2</v>
      </c>
      <c r="G2482" t="str">
        <f t="shared" si="153"/>
        <v>Unknown</v>
      </c>
      <c r="H2482">
        <f t="shared" si="154"/>
        <v>440</v>
      </c>
      <c r="I2482">
        <f t="shared" si="155"/>
        <v>50</v>
      </c>
    </row>
    <row r="2483" spans="1:9" ht="15.75" x14ac:dyDescent="0.25">
      <c r="A2483" s="5" t="s">
        <v>311</v>
      </c>
      <c r="B2483" s="5" t="s">
        <v>40</v>
      </c>
      <c r="C2483" s="5" t="s">
        <v>41</v>
      </c>
      <c r="D2483" s="6">
        <v>23</v>
      </c>
      <c r="E2483">
        <f t="shared" si="152"/>
        <v>20</v>
      </c>
      <c r="F2483" s="6">
        <v>15</v>
      </c>
      <c r="G2483" t="str">
        <f t="shared" si="153"/>
        <v>Unknown</v>
      </c>
      <c r="H2483">
        <f t="shared" si="154"/>
        <v>345</v>
      </c>
      <c r="I2483">
        <f t="shared" si="155"/>
        <v>93.333333333333329</v>
      </c>
    </row>
    <row r="2484" spans="1:9" ht="15.75" x14ac:dyDescent="0.25">
      <c r="A2484" s="5" t="s">
        <v>311</v>
      </c>
      <c r="B2484" s="5" t="s">
        <v>169</v>
      </c>
      <c r="C2484" s="5" t="s">
        <v>98</v>
      </c>
      <c r="D2484" s="6">
        <v>80</v>
      </c>
      <c r="E2484">
        <f t="shared" si="152"/>
        <v>40</v>
      </c>
      <c r="F2484" s="6">
        <v>0.5</v>
      </c>
      <c r="G2484" t="str">
        <f t="shared" si="153"/>
        <v>Unknown</v>
      </c>
      <c r="H2484">
        <f t="shared" si="154"/>
        <v>40</v>
      </c>
      <c r="I2484">
        <f t="shared" si="155"/>
        <v>-100</v>
      </c>
    </row>
    <row r="2485" spans="1:9" ht="15.75" x14ac:dyDescent="0.25">
      <c r="A2485" s="5" t="s">
        <v>202</v>
      </c>
      <c r="B2485" s="5" t="s">
        <v>162</v>
      </c>
      <c r="C2485" s="5" t="s">
        <v>163</v>
      </c>
      <c r="D2485" s="6">
        <v>43</v>
      </c>
      <c r="E2485">
        <f t="shared" si="152"/>
        <v>40</v>
      </c>
      <c r="F2485" s="6">
        <v>1</v>
      </c>
      <c r="G2485" t="str">
        <f t="shared" si="153"/>
        <v>Unknown</v>
      </c>
      <c r="H2485">
        <f t="shared" si="154"/>
        <v>43</v>
      </c>
      <c r="I2485">
        <f t="shared" si="155"/>
        <v>0</v>
      </c>
    </row>
    <row r="2486" spans="1:9" ht="15.75" x14ac:dyDescent="0.25">
      <c r="A2486" s="5" t="s">
        <v>202</v>
      </c>
      <c r="B2486" s="5" t="s">
        <v>24</v>
      </c>
      <c r="C2486" s="5" t="s">
        <v>25</v>
      </c>
      <c r="D2486" s="6">
        <v>28</v>
      </c>
      <c r="E2486">
        <f t="shared" si="152"/>
        <v>10</v>
      </c>
      <c r="F2486" s="6">
        <v>2</v>
      </c>
      <c r="G2486" t="str">
        <f t="shared" si="153"/>
        <v>Root to Table Farms</v>
      </c>
      <c r="H2486">
        <f t="shared" si="154"/>
        <v>56</v>
      </c>
      <c r="I2486">
        <f t="shared" si="155"/>
        <v>50</v>
      </c>
    </row>
    <row r="2487" spans="1:9" ht="15.75" x14ac:dyDescent="0.25">
      <c r="A2487" s="5" t="s">
        <v>202</v>
      </c>
      <c r="B2487" s="5" t="s">
        <v>20</v>
      </c>
      <c r="C2487" s="5" t="s">
        <v>21</v>
      </c>
      <c r="D2487" s="6">
        <v>43.88</v>
      </c>
      <c r="E2487">
        <f t="shared" si="152"/>
        <v>30</v>
      </c>
      <c r="F2487" s="6">
        <v>1</v>
      </c>
      <c r="G2487" t="str">
        <f t="shared" si="153"/>
        <v>Unknown</v>
      </c>
      <c r="H2487">
        <f t="shared" si="154"/>
        <v>43.88</v>
      </c>
      <c r="I2487">
        <f t="shared" si="155"/>
        <v>0</v>
      </c>
    </row>
    <row r="2488" spans="1:9" ht="15.75" x14ac:dyDescent="0.25">
      <c r="A2488" s="5" t="s">
        <v>202</v>
      </c>
      <c r="B2488" s="5" t="s">
        <v>30</v>
      </c>
      <c r="C2488" s="5" t="s">
        <v>31</v>
      </c>
      <c r="D2488" s="6">
        <v>38.020000000000003</v>
      </c>
      <c r="E2488">
        <f t="shared" si="152"/>
        <v>34</v>
      </c>
      <c r="F2488" s="6">
        <v>4</v>
      </c>
      <c r="G2488" t="str">
        <f t="shared" si="153"/>
        <v>Unknown</v>
      </c>
      <c r="H2488">
        <f t="shared" si="154"/>
        <v>152.08000000000001</v>
      </c>
      <c r="I2488">
        <f t="shared" si="155"/>
        <v>75</v>
      </c>
    </row>
    <row r="2489" spans="1:9" ht="15.75" x14ac:dyDescent="0.25">
      <c r="A2489" s="5" t="s">
        <v>202</v>
      </c>
      <c r="B2489" s="5" t="s">
        <v>48</v>
      </c>
      <c r="C2489" s="5" t="s">
        <v>49</v>
      </c>
      <c r="D2489" s="6">
        <v>112.12</v>
      </c>
      <c r="E2489">
        <f t="shared" si="152"/>
        <v>99</v>
      </c>
      <c r="F2489" s="6">
        <v>1</v>
      </c>
      <c r="G2489" t="str">
        <f t="shared" si="153"/>
        <v>Vibrant Veggies</v>
      </c>
      <c r="H2489">
        <f t="shared" si="154"/>
        <v>112.12</v>
      </c>
      <c r="I2489">
        <f t="shared" si="155"/>
        <v>0</v>
      </c>
    </row>
    <row r="2490" spans="1:9" ht="15.75" x14ac:dyDescent="0.25">
      <c r="A2490" s="5" t="s">
        <v>202</v>
      </c>
      <c r="B2490" s="5" t="s">
        <v>249</v>
      </c>
      <c r="C2490" s="5" t="s">
        <v>250</v>
      </c>
      <c r="D2490" s="6">
        <v>29.25</v>
      </c>
      <c r="E2490">
        <f t="shared" si="152"/>
        <v>40</v>
      </c>
      <c r="F2490" s="6">
        <v>3</v>
      </c>
      <c r="G2490" t="str">
        <f t="shared" si="153"/>
        <v>Unknown</v>
      </c>
      <c r="H2490">
        <f t="shared" si="154"/>
        <v>87.75</v>
      </c>
      <c r="I2490">
        <f t="shared" si="155"/>
        <v>66.666666666666657</v>
      </c>
    </row>
    <row r="2491" spans="1:9" ht="15.75" x14ac:dyDescent="0.25">
      <c r="A2491" s="5" t="s">
        <v>202</v>
      </c>
      <c r="B2491" s="5" t="s">
        <v>102</v>
      </c>
      <c r="C2491" s="5" t="s">
        <v>103</v>
      </c>
      <c r="D2491" s="6">
        <v>66.3</v>
      </c>
      <c r="E2491">
        <f t="shared" si="152"/>
        <v>40</v>
      </c>
      <c r="F2491" s="6">
        <v>1</v>
      </c>
      <c r="G2491" t="str">
        <f t="shared" si="153"/>
        <v>Unknown</v>
      </c>
      <c r="H2491">
        <f t="shared" si="154"/>
        <v>66.3</v>
      </c>
      <c r="I2491">
        <f t="shared" si="155"/>
        <v>0</v>
      </c>
    </row>
    <row r="2492" spans="1:9" ht="15.75" x14ac:dyDescent="0.25">
      <c r="A2492" s="5" t="s">
        <v>202</v>
      </c>
      <c r="B2492" s="5" t="s">
        <v>105</v>
      </c>
      <c r="C2492" s="5" t="s">
        <v>106</v>
      </c>
      <c r="D2492" s="6">
        <v>36.08</v>
      </c>
      <c r="E2492">
        <f t="shared" si="152"/>
        <v>40</v>
      </c>
      <c r="F2492" s="6">
        <v>0.75</v>
      </c>
      <c r="G2492" t="str">
        <f t="shared" si="153"/>
        <v>Unknown</v>
      </c>
      <c r="H2492">
        <f t="shared" si="154"/>
        <v>27.06</v>
      </c>
      <c r="I2492">
        <f t="shared" si="155"/>
        <v>-33.333333333333329</v>
      </c>
    </row>
    <row r="2493" spans="1:9" ht="15.75" x14ac:dyDescent="0.25">
      <c r="A2493" s="5" t="s">
        <v>202</v>
      </c>
      <c r="B2493" s="5" t="s">
        <v>38</v>
      </c>
      <c r="C2493" s="5" t="s">
        <v>39</v>
      </c>
      <c r="D2493" s="6">
        <v>22.9</v>
      </c>
      <c r="E2493">
        <f t="shared" si="152"/>
        <v>11</v>
      </c>
      <c r="F2493" s="6">
        <v>10</v>
      </c>
      <c r="G2493" t="str">
        <f t="shared" si="153"/>
        <v>Unknown</v>
      </c>
      <c r="H2493">
        <f t="shared" si="154"/>
        <v>229</v>
      </c>
      <c r="I2493">
        <f t="shared" si="155"/>
        <v>90</v>
      </c>
    </row>
    <row r="2494" spans="1:9" ht="15.75" x14ac:dyDescent="0.25">
      <c r="A2494" s="5" t="s">
        <v>202</v>
      </c>
      <c r="B2494" s="5" t="s">
        <v>40</v>
      </c>
      <c r="C2494" s="5" t="s">
        <v>41</v>
      </c>
      <c r="D2494" s="6">
        <v>28.5</v>
      </c>
      <c r="E2494">
        <f t="shared" si="152"/>
        <v>20</v>
      </c>
      <c r="F2494" s="6">
        <v>10</v>
      </c>
      <c r="G2494" t="str">
        <f t="shared" si="153"/>
        <v>Unknown</v>
      </c>
      <c r="H2494">
        <f t="shared" si="154"/>
        <v>285</v>
      </c>
      <c r="I2494">
        <f t="shared" si="155"/>
        <v>90</v>
      </c>
    </row>
    <row r="2495" spans="1:9" ht="15.75" x14ac:dyDescent="0.25">
      <c r="A2495" s="5" t="s">
        <v>202</v>
      </c>
      <c r="B2495" s="5" t="s">
        <v>42</v>
      </c>
      <c r="C2495" s="5" t="s">
        <v>43</v>
      </c>
      <c r="D2495" s="6">
        <v>30.5</v>
      </c>
      <c r="E2495">
        <f t="shared" si="152"/>
        <v>10</v>
      </c>
      <c r="F2495" s="6">
        <v>10</v>
      </c>
      <c r="G2495" t="str">
        <f t="shared" si="153"/>
        <v>Fresh From the Field</v>
      </c>
      <c r="H2495">
        <f t="shared" si="154"/>
        <v>305</v>
      </c>
      <c r="I2495">
        <f t="shared" si="155"/>
        <v>90</v>
      </c>
    </row>
    <row r="2496" spans="1:9" ht="15.75" x14ac:dyDescent="0.25">
      <c r="A2496" s="5" t="s">
        <v>202</v>
      </c>
      <c r="B2496" s="5" t="s">
        <v>128</v>
      </c>
      <c r="C2496" s="5" t="s">
        <v>129</v>
      </c>
      <c r="D2496" s="6">
        <v>200</v>
      </c>
      <c r="E2496">
        <f t="shared" si="152"/>
        <v>40</v>
      </c>
      <c r="F2496" s="6">
        <v>2.4</v>
      </c>
      <c r="G2496" t="str">
        <f t="shared" si="153"/>
        <v>Unknown</v>
      </c>
      <c r="H2496">
        <f t="shared" si="154"/>
        <v>480</v>
      </c>
      <c r="I2496">
        <f t="shared" si="155"/>
        <v>58.333333333333336</v>
      </c>
    </row>
    <row r="2497" spans="1:9" ht="15.75" x14ac:dyDescent="0.25">
      <c r="A2497" s="5" t="s">
        <v>202</v>
      </c>
      <c r="B2497" s="5" t="s">
        <v>36</v>
      </c>
      <c r="C2497" s="5" t="s">
        <v>37</v>
      </c>
      <c r="D2497" s="6">
        <v>32.18</v>
      </c>
      <c r="E2497">
        <f t="shared" si="152"/>
        <v>30</v>
      </c>
      <c r="F2497" s="6">
        <v>2.2000000000000002</v>
      </c>
      <c r="G2497" t="str">
        <f t="shared" si="153"/>
        <v>Unknown</v>
      </c>
      <c r="H2497">
        <f t="shared" si="154"/>
        <v>70.796000000000006</v>
      </c>
      <c r="I2497">
        <f t="shared" si="155"/>
        <v>54.545454545454554</v>
      </c>
    </row>
    <row r="2498" spans="1:9" ht="15.75" x14ac:dyDescent="0.25">
      <c r="A2498" s="5" t="s">
        <v>202</v>
      </c>
      <c r="B2498" s="5" t="s">
        <v>93</v>
      </c>
      <c r="C2498" s="5" t="s">
        <v>94</v>
      </c>
      <c r="D2498" s="6">
        <v>48.76</v>
      </c>
      <c r="E2498">
        <f t="shared" si="152"/>
        <v>40</v>
      </c>
      <c r="F2498" s="6">
        <v>1</v>
      </c>
      <c r="G2498" t="str">
        <f t="shared" si="153"/>
        <v>Unknown</v>
      </c>
      <c r="H2498">
        <f t="shared" si="154"/>
        <v>48.76</v>
      </c>
      <c r="I2498">
        <f t="shared" si="155"/>
        <v>0</v>
      </c>
    </row>
    <row r="2499" spans="1:9" ht="15.75" x14ac:dyDescent="0.25">
      <c r="A2499" s="5" t="s">
        <v>202</v>
      </c>
      <c r="B2499" s="5" t="s">
        <v>91</v>
      </c>
      <c r="C2499" s="5" t="s">
        <v>92</v>
      </c>
      <c r="D2499" s="6">
        <v>69</v>
      </c>
      <c r="E2499">
        <f t="shared" ref="E2499:E2562" si="156">IF(C2499="Orange",67,IF(C2499="Tomato",55,IF(C2499="Potato",30,IF(C2499="Pineapple",20,IF(C2499="Grapes",10,IF(C2499="Spinach",33,IF(C2499="Strawberry",90,IF(C2499="Cucumber",34,IF(C2499="Mango",21,IF(C2499="Watermelon",33,IF(C2499="Broccoli",30,IF(C2499="Kiwi",11,IF(C2499="Lemon",20,IF(C2499="Avocado",10,IF(C2499="Cauliflower",14,IF(C2499="Pear",64,IF(C2499="Blueberry",99,IF(C2499="Bell Pepper",65,40)))))))))))))))))
)</f>
        <v>40</v>
      </c>
      <c r="F2499" s="6">
        <v>1.3</v>
      </c>
      <c r="G2499" t="str">
        <f t="shared" ref="G2499:G2562" si="157">IF(C2499="Pear", "Sprout &amp; Harvest Farm",
IF(C2499="Pineapple", "Sun-Kissed Produce",
IF(C2499="Watermelon", "Fresh From the Field",
IF(C2499="Bell Pepper", "Valley's Bounty",
IF(C2499="Blueberry", "Vibrant Veggies",
IF(C2499="Grapes", "Root to Table Farms",
IF(C2499="Cauliflower", "Sprout &amp; Harvest Farm",
IF(C2499="Spinach", "Vibrant Veggies",
IF(C2499="Avocado", "Fresh From the Field",
IF(C2499="Strawberry", "Sun-Kissed Produce",
"Unknown"))))))))))</f>
        <v>Unknown</v>
      </c>
      <c r="H2499">
        <f t="shared" ref="H2499:H2562" si="158">D2499*F2499</f>
        <v>89.7</v>
      </c>
      <c r="I2499">
        <f t="shared" ref="I2499:I2562" si="159">((H2499-D2499)/H2499)*100</f>
        <v>23.076923076923077</v>
      </c>
    </row>
    <row r="2500" spans="1:9" ht="15.75" x14ac:dyDescent="0.25">
      <c r="A2500" s="5" t="s">
        <v>202</v>
      </c>
      <c r="B2500" s="5" t="s">
        <v>18</v>
      </c>
      <c r="C2500" s="5" t="s">
        <v>19</v>
      </c>
      <c r="D2500" s="6">
        <v>80</v>
      </c>
      <c r="E2500">
        <f t="shared" si="156"/>
        <v>55</v>
      </c>
      <c r="F2500" s="6">
        <v>2</v>
      </c>
      <c r="G2500" t="str">
        <f t="shared" si="157"/>
        <v>Unknown</v>
      </c>
      <c r="H2500">
        <f t="shared" si="158"/>
        <v>160</v>
      </c>
      <c r="I2500">
        <f t="shared" si="159"/>
        <v>50</v>
      </c>
    </row>
    <row r="2501" spans="1:9" ht="15.75" x14ac:dyDescent="0.25">
      <c r="A2501" s="5" t="s">
        <v>202</v>
      </c>
      <c r="B2501" s="5" t="s">
        <v>70</v>
      </c>
      <c r="C2501" s="5" t="s">
        <v>71</v>
      </c>
      <c r="D2501" s="6">
        <v>38.020000000000003</v>
      </c>
      <c r="E2501">
        <f t="shared" si="156"/>
        <v>40</v>
      </c>
      <c r="F2501" s="6">
        <v>1</v>
      </c>
      <c r="G2501" t="str">
        <f t="shared" si="157"/>
        <v>Unknown</v>
      </c>
      <c r="H2501">
        <f t="shared" si="158"/>
        <v>38.020000000000003</v>
      </c>
      <c r="I2501">
        <f t="shared" si="159"/>
        <v>0</v>
      </c>
    </row>
    <row r="2502" spans="1:9" ht="15.75" x14ac:dyDescent="0.25">
      <c r="A2502" s="5" t="s">
        <v>202</v>
      </c>
      <c r="B2502" s="5" t="s">
        <v>142</v>
      </c>
      <c r="C2502" s="5" t="s">
        <v>143</v>
      </c>
      <c r="D2502" s="6">
        <v>65</v>
      </c>
      <c r="E2502">
        <f t="shared" si="156"/>
        <v>40</v>
      </c>
      <c r="F2502" s="6">
        <v>2</v>
      </c>
      <c r="G2502" t="str">
        <f t="shared" si="157"/>
        <v>Unknown</v>
      </c>
      <c r="H2502">
        <f t="shared" si="158"/>
        <v>130</v>
      </c>
      <c r="I2502">
        <f t="shared" si="159"/>
        <v>50</v>
      </c>
    </row>
    <row r="2503" spans="1:9" ht="15.75" x14ac:dyDescent="0.25">
      <c r="A2503" s="5" t="s">
        <v>202</v>
      </c>
      <c r="B2503" s="5" t="s">
        <v>34</v>
      </c>
      <c r="C2503" s="5" t="s">
        <v>35</v>
      </c>
      <c r="D2503" s="6">
        <v>62</v>
      </c>
      <c r="E2503">
        <f t="shared" si="156"/>
        <v>33</v>
      </c>
      <c r="F2503" s="6">
        <v>2</v>
      </c>
      <c r="G2503" t="str">
        <f t="shared" si="157"/>
        <v>Fresh From the Field</v>
      </c>
      <c r="H2503">
        <f t="shared" si="158"/>
        <v>124</v>
      </c>
      <c r="I2503">
        <f t="shared" si="159"/>
        <v>50</v>
      </c>
    </row>
    <row r="2504" spans="1:9" ht="15.75" x14ac:dyDescent="0.25">
      <c r="A2504" s="5" t="s">
        <v>202</v>
      </c>
      <c r="B2504" s="5" t="s">
        <v>175</v>
      </c>
      <c r="C2504" s="5" t="s">
        <v>176</v>
      </c>
      <c r="D2504" s="6">
        <v>255</v>
      </c>
      <c r="E2504">
        <f t="shared" si="156"/>
        <v>40</v>
      </c>
      <c r="F2504" s="6">
        <v>0.5</v>
      </c>
      <c r="G2504" t="str">
        <f t="shared" si="157"/>
        <v>Unknown</v>
      </c>
      <c r="H2504">
        <f t="shared" si="158"/>
        <v>127.5</v>
      </c>
      <c r="I2504">
        <f t="shared" si="159"/>
        <v>-100</v>
      </c>
    </row>
    <row r="2505" spans="1:9" ht="15.75" x14ac:dyDescent="0.25">
      <c r="A2505" s="5" t="s">
        <v>202</v>
      </c>
      <c r="B2505" s="5" t="s">
        <v>77</v>
      </c>
      <c r="C2505" s="5" t="s">
        <v>78</v>
      </c>
      <c r="D2505" s="6">
        <v>68.599999999999994</v>
      </c>
      <c r="E2505">
        <f t="shared" si="156"/>
        <v>40</v>
      </c>
      <c r="F2505" s="6">
        <v>1</v>
      </c>
      <c r="G2505" t="str">
        <f t="shared" si="157"/>
        <v>Unknown</v>
      </c>
      <c r="H2505">
        <f t="shared" si="158"/>
        <v>68.599999999999994</v>
      </c>
      <c r="I2505">
        <f t="shared" si="159"/>
        <v>0</v>
      </c>
    </row>
    <row r="2506" spans="1:9" ht="15.75" x14ac:dyDescent="0.25">
      <c r="A2506" s="5" t="s">
        <v>202</v>
      </c>
      <c r="B2506" s="5" t="s">
        <v>170</v>
      </c>
      <c r="C2506" s="5" t="s">
        <v>146</v>
      </c>
      <c r="D2506" s="6">
        <v>80</v>
      </c>
      <c r="E2506">
        <f t="shared" si="156"/>
        <v>40</v>
      </c>
      <c r="F2506" s="6">
        <v>0.5</v>
      </c>
      <c r="G2506" t="str">
        <f t="shared" si="157"/>
        <v>Unknown</v>
      </c>
      <c r="H2506">
        <f t="shared" si="158"/>
        <v>40</v>
      </c>
      <c r="I2506">
        <f t="shared" si="159"/>
        <v>-100</v>
      </c>
    </row>
    <row r="2507" spans="1:9" ht="15.75" x14ac:dyDescent="0.25">
      <c r="A2507" s="5" t="s">
        <v>202</v>
      </c>
      <c r="B2507" s="5" t="s">
        <v>171</v>
      </c>
      <c r="C2507" s="5" t="s">
        <v>172</v>
      </c>
      <c r="D2507" s="6">
        <v>240</v>
      </c>
      <c r="E2507">
        <f t="shared" si="156"/>
        <v>40</v>
      </c>
      <c r="F2507" s="6">
        <v>5</v>
      </c>
      <c r="G2507" t="str">
        <f t="shared" si="157"/>
        <v>Unknown</v>
      </c>
      <c r="H2507">
        <f t="shared" si="158"/>
        <v>1200</v>
      </c>
      <c r="I2507">
        <f t="shared" si="159"/>
        <v>80</v>
      </c>
    </row>
    <row r="2508" spans="1:9" ht="15.75" x14ac:dyDescent="0.25">
      <c r="A2508" s="5" t="s">
        <v>202</v>
      </c>
      <c r="B2508" s="5" t="s">
        <v>32</v>
      </c>
      <c r="C2508" s="5" t="s">
        <v>33</v>
      </c>
      <c r="D2508" s="6">
        <v>75</v>
      </c>
      <c r="E2508">
        <f t="shared" si="156"/>
        <v>21</v>
      </c>
      <c r="F2508" s="6">
        <v>0.5</v>
      </c>
      <c r="G2508" t="str">
        <f t="shared" si="157"/>
        <v>Unknown</v>
      </c>
      <c r="H2508">
        <f t="shared" si="158"/>
        <v>37.5</v>
      </c>
      <c r="I2508">
        <f t="shared" si="159"/>
        <v>-100</v>
      </c>
    </row>
    <row r="2509" spans="1:9" ht="15.75" x14ac:dyDescent="0.25">
      <c r="A2509" s="5" t="s">
        <v>202</v>
      </c>
      <c r="B2509" s="5" t="s">
        <v>14</v>
      </c>
      <c r="C2509" s="5" t="s">
        <v>15</v>
      </c>
      <c r="D2509" s="6">
        <v>112</v>
      </c>
      <c r="E2509">
        <f t="shared" si="156"/>
        <v>40</v>
      </c>
      <c r="F2509" s="6">
        <v>2</v>
      </c>
      <c r="G2509" t="str">
        <f t="shared" si="157"/>
        <v>Unknown</v>
      </c>
      <c r="H2509">
        <f t="shared" si="158"/>
        <v>224</v>
      </c>
      <c r="I2509">
        <f t="shared" si="159"/>
        <v>50</v>
      </c>
    </row>
    <row r="2510" spans="1:9" ht="15.75" x14ac:dyDescent="0.25">
      <c r="A2510" s="5" t="s">
        <v>202</v>
      </c>
      <c r="B2510" s="5" t="s">
        <v>16</v>
      </c>
      <c r="C2510" s="5" t="s">
        <v>17</v>
      </c>
      <c r="D2510" s="6">
        <v>112</v>
      </c>
      <c r="E2510">
        <f t="shared" si="156"/>
        <v>67</v>
      </c>
      <c r="F2510" s="6">
        <v>1</v>
      </c>
      <c r="G2510" t="str">
        <f t="shared" si="157"/>
        <v>Unknown</v>
      </c>
      <c r="H2510">
        <f t="shared" si="158"/>
        <v>112</v>
      </c>
      <c r="I2510">
        <f t="shared" si="159"/>
        <v>0</v>
      </c>
    </row>
    <row r="2511" spans="1:9" ht="15.75" x14ac:dyDescent="0.25">
      <c r="A2511" s="5" t="s">
        <v>202</v>
      </c>
      <c r="B2511" s="5" t="s">
        <v>140</v>
      </c>
      <c r="C2511" s="5" t="s">
        <v>141</v>
      </c>
      <c r="D2511" s="6">
        <v>49</v>
      </c>
      <c r="E2511">
        <f t="shared" si="156"/>
        <v>40</v>
      </c>
      <c r="F2511" s="6">
        <v>1</v>
      </c>
      <c r="G2511" t="str">
        <f t="shared" si="157"/>
        <v>Unknown</v>
      </c>
      <c r="H2511">
        <f t="shared" si="158"/>
        <v>49</v>
      </c>
      <c r="I2511">
        <f t="shared" si="159"/>
        <v>0</v>
      </c>
    </row>
    <row r="2512" spans="1:9" ht="15.75" x14ac:dyDescent="0.25">
      <c r="A2512" s="5" t="s">
        <v>202</v>
      </c>
      <c r="B2512" s="5" t="s">
        <v>56</v>
      </c>
      <c r="C2512" s="5" t="s">
        <v>57</v>
      </c>
      <c r="D2512" s="6">
        <v>38.03</v>
      </c>
      <c r="E2512">
        <f t="shared" si="156"/>
        <v>40</v>
      </c>
      <c r="F2512" s="6">
        <v>1</v>
      </c>
      <c r="G2512" t="str">
        <f t="shared" si="157"/>
        <v>Unknown</v>
      </c>
      <c r="H2512">
        <f t="shared" si="158"/>
        <v>38.03</v>
      </c>
      <c r="I2512">
        <f t="shared" si="159"/>
        <v>0</v>
      </c>
    </row>
    <row r="2513" spans="1:9" ht="15.75" x14ac:dyDescent="0.25">
      <c r="A2513" s="5" t="s">
        <v>202</v>
      </c>
      <c r="B2513" s="5" t="s">
        <v>169</v>
      </c>
      <c r="C2513" s="5" t="s">
        <v>98</v>
      </c>
      <c r="D2513" s="6">
        <v>88</v>
      </c>
      <c r="E2513">
        <f t="shared" si="156"/>
        <v>40</v>
      </c>
      <c r="F2513" s="6">
        <v>0.5</v>
      </c>
      <c r="G2513" t="str">
        <f t="shared" si="157"/>
        <v>Unknown</v>
      </c>
      <c r="H2513">
        <f t="shared" si="158"/>
        <v>44</v>
      </c>
      <c r="I2513">
        <f t="shared" si="159"/>
        <v>-100</v>
      </c>
    </row>
    <row r="2514" spans="1:9" ht="15.75" x14ac:dyDescent="0.25">
      <c r="A2514" s="5" t="s">
        <v>202</v>
      </c>
      <c r="B2514" s="5" t="s">
        <v>134</v>
      </c>
      <c r="C2514" s="5" t="s">
        <v>135</v>
      </c>
      <c r="D2514" s="6">
        <v>42</v>
      </c>
      <c r="E2514">
        <f t="shared" si="156"/>
        <v>40</v>
      </c>
      <c r="F2514" s="6">
        <v>1.3</v>
      </c>
      <c r="G2514" t="str">
        <f t="shared" si="157"/>
        <v>Unknown</v>
      </c>
      <c r="H2514">
        <f t="shared" si="158"/>
        <v>54.6</v>
      </c>
      <c r="I2514">
        <f t="shared" si="159"/>
        <v>23.076923076923077</v>
      </c>
    </row>
    <row r="2515" spans="1:9" ht="15.75" x14ac:dyDescent="0.25">
      <c r="A2515" s="5" t="s">
        <v>202</v>
      </c>
      <c r="B2515" s="5" t="s">
        <v>220</v>
      </c>
      <c r="C2515" s="5" t="s">
        <v>221</v>
      </c>
      <c r="D2515" s="6">
        <v>82</v>
      </c>
      <c r="E2515">
        <f t="shared" si="156"/>
        <v>40</v>
      </c>
      <c r="F2515" s="6">
        <v>0.5</v>
      </c>
      <c r="G2515" t="str">
        <f t="shared" si="157"/>
        <v>Unknown</v>
      </c>
      <c r="H2515">
        <f t="shared" si="158"/>
        <v>41</v>
      </c>
      <c r="I2515">
        <f t="shared" si="159"/>
        <v>-100</v>
      </c>
    </row>
    <row r="2516" spans="1:9" ht="15.75" x14ac:dyDescent="0.25">
      <c r="A2516" s="5" t="s">
        <v>202</v>
      </c>
      <c r="B2516" s="5" t="s">
        <v>61</v>
      </c>
      <c r="C2516" s="5" t="s">
        <v>62</v>
      </c>
      <c r="D2516" s="6">
        <v>100.98</v>
      </c>
      <c r="E2516">
        <f t="shared" si="156"/>
        <v>40</v>
      </c>
      <c r="F2516" s="6">
        <v>5</v>
      </c>
      <c r="G2516" t="str">
        <f t="shared" si="157"/>
        <v>Unknown</v>
      </c>
      <c r="H2516">
        <f t="shared" si="158"/>
        <v>504.90000000000003</v>
      </c>
      <c r="I2516">
        <f t="shared" si="159"/>
        <v>80</v>
      </c>
    </row>
    <row r="2517" spans="1:9" ht="15.75" x14ac:dyDescent="0.25">
      <c r="A2517" s="5" t="s">
        <v>202</v>
      </c>
      <c r="B2517" s="5" t="s">
        <v>63</v>
      </c>
      <c r="C2517" s="5" t="s">
        <v>64</v>
      </c>
      <c r="D2517" s="6">
        <v>100.98</v>
      </c>
      <c r="E2517">
        <f t="shared" si="156"/>
        <v>40</v>
      </c>
      <c r="F2517" s="6">
        <v>2</v>
      </c>
      <c r="G2517" t="str">
        <f t="shared" si="157"/>
        <v>Unknown</v>
      </c>
      <c r="H2517">
        <f t="shared" si="158"/>
        <v>201.96</v>
      </c>
      <c r="I2517">
        <f t="shared" si="159"/>
        <v>50</v>
      </c>
    </row>
    <row r="2518" spans="1:9" ht="15.75" x14ac:dyDescent="0.25">
      <c r="A2518" s="5" t="s">
        <v>202</v>
      </c>
      <c r="B2518" s="5" t="s">
        <v>12</v>
      </c>
      <c r="C2518" s="5" t="s">
        <v>13</v>
      </c>
      <c r="D2518" s="6">
        <v>79</v>
      </c>
      <c r="E2518">
        <f t="shared" si="156"/>
        <v>40</v>
      </c>
      <c r="F2518" s="6">
        <v>1</v>
      </c>
      <c r="G2518" t="str">
        <f t="shared" si="157"/>
        <v>Unknown</v>
      </c>
      <c r="H2518">
        <f t="shared" si="158"/>
        <v>79</v>
      </c>
      <c r="I2518">
        <f t="shared" si="159"/>
        <v>0</v>
      </c>
    </row>
    <row r="2519" spans="1:9" ht="15.75" x14ac:dyDescent="0.25">
      <c r="A2519" s="5" t="s">
        <v>202</v>
      </c>
      <c r="B2519" s="5" t="s">
        <v>68</v>
      </c>
      <c r="C2519" s="5" t="s">
        <v>69</v>
      </c>
      <c r="D2519" s="6">
        <v>40</v>
      </c>
      <c r="E2519">
        <f t="shared" si="156"/>
        <v>40</v>
      </c>
      <c r="F2519" s="6">
        <v>7</v>
      </c>
      <c r="G2519" t="str">
        <f t="shared" si="157"/>
        <v>Unknown</v>
      </c>
      <c r="H2519">
        <f t="shared" si="158"/>
        <v>280</v>
      </c>
      <c r="I2519">
        <f t="shared" si="159"/>
        <v>85.714285714285708</v>
      </c>
    </row>
    <row r="2520" spans="1:9" ht="15.75" x14ac:dyDescent="0.25">
      <c r="A2520" s="5" t="s">
        <v>219</v>
      </c>
      <c r="B2520" s="5" t="s">
        <v>168</v>
      </c>
      <c r="C2520" s="5" t="s">
        <v>141</v>
      </c>
      <c r="D2520" s="6">
        <v>198</v>
      </c>
      <c r="E2520">
        <f t="shared" si="156"/>
        <v>40</v>
      </c>
      <c r="F2520" s="6">
        <v>0.5</v>
      </c>
      <c r="G2520" t="str">
        <f t="shared" si="157"/>
        <v>Unknown</v>
      </c>
      <c r="H2520">
        <f t="shared" si="158"/>
        <v>99</v>
      </c>
      <c r="I2520">
        <f t="shared" si="159"/>
        <v>-100</v>
      </c>
    </row>
    <row r="2521" spans="1:9" ht="15.75" x14ac:dyDescent="0.25">
      <c r="A2521" s="5" t="s">
        <v>219</v>
      </c>
      <c r="B2521" s="5" t="s">
        <v>12</v>
      </c>
      <c r="C2521" s="5" t="s">
        <v>13</v>
      </c>
      <c r="D2521" s="6">
        <v>100</v>
      </c>
      <c r="E2521">
        <f t="shared" si="156"/>
        <v>40</v>
      </c>
      <c r="F2521" s="6">
        <v>0.25</v>
      </c>
      <c r="G2521" t="str">
        <f t="shared" si="157"/>
        <v>Unknown</v>
      </c>
      <c r="H2521">
        <f t="shared" si="158"/>
        <v>25</v>
      </c>
      <c r="I2521">
        <f t="shared" si="159"/>
        <v>-300</v>
      </c>
    </row>
    <row r="2522" spans="1:9" ht="15.75" x14ac:dyDescent="0.25">
      <c r="A2522" s="5" t="s">
        <v>219</v>
      </c>
      <c r="B2522" s="5" t="s">
        <v>56</v>
      </c>
      <c r="C2522" s="5" t="s">
        <v>57</v>
      </c>
      <c r="D2522" s="6">
        <v>32</v>
      </c>
      <c r="E2522">
        <f t="shared" si="156"/>
        <v>40</v>
      </c>
      <c r="F2522" s="6">
        <v>1</v>
      </c>
      <c r="G2522" t="str">
        <f t="shared" si="157"/>
        <v>Unknown</v>
      </c>
      <c r="H2522">
        <f t="shared" si="158"/>
        <v>32</v>
      </c>
      <c r="I2522">
        <f t="shared" si="159"/>
        <v>0</v>
      </c>
    </row>
    <row r="2523" spans="1:9" ht="15.75" x14ac:dyDescent="0.25">
      <c r="A2523" s="5" t="s">
        <v>219</v>
      </c>
      <c r="B2523" s="5" t="s">
        <v>120</v>
      </c>
      <c r="C2523" s="5" t="s">
        <v>121</v>
      </c>
      <c r="D2523" s="6">
        <v>41</v>
      </c>
      <c r="E2523">
        <f t="shared" si="156"/>
        <v>40</v>
      </c>
      <c r="F2523" s="6">
        <v>1</v>
      </c>
      <c r="G2523" t="str">
        <f t="shared" si="157"/>
        <v>Unknown</v>
      </c>
      <c r="H2523">
        <f t="shared" si="158"/>
        <v>41</v>
      </c>
      <c r="I2523">
        <f t="shared" si="159"/>
        <v>0</v>
      </c>
    </row>
    <row r="2524" spans="1:9" ht="15.75" x14ac:dyDescent="0.25">
      <c r="A2524" s="5" t="s">
        <v>219</v>
      </c>
      <c r="B2524" s="5" t="s">
        <v>18</v>
      </c>
      <c r="C2524" s="5" t="s">
        <v>19</v>
      </c>
      <c r="D2524" s="6">
        <v>78</v>
      </c>
      <c r="E2524">
        <f t="shared" si="156"/>
        <v>55</v>
      </c>
      <c r="F2524" s="6">
        <v>1.3</v>
      </c>
      <c r="G2524" t="str">
        <f t="shared" si="157"/>
        <v>Unknown</v>
      </c>
      <c r="H2524">
        <f t="shared" si="158"/>
        <v>101.4</v>
      </c>
      <c r="I2524">
        <f t="shared" si="159"/>
        <v>23.07692307692308</v>
      </c>
    </row>
    <row r="2525" spans="1:9" ht="15.75" x14ac:dyDescent="0.25">
      <c r="A2525" s="5" t="s">
        <v>219</v>
      </c>
      <c r="B2525" s="5" t="s">
        <v>74</v>
      </c>
      <c r="C2525" s="5" t="s">
        <v>75</v>
      </c>
      <c r="D2525" s="6">
        <v>17</v>
      </c>
      <c r="E2525">
        <f t="shared" si="156"/>
        <v>40</v>
      </c>
      <c r="F2525" s="6">
        <v>8</v>
      </c>
      <c r="G2525" t="str">
        <f t="shared" si="157"/>
        <v>Unknown</v>
      </c>
      <c r="H2525">
        <f t="shared" si="158"/>
        <v>136</v>
      </c>
      <c r="I2525">
        <f t="shared" si="159"/>
        <v>87.5</v>
      </c>
    </row>
    <row r="2526" spans="1:9" ht="15.75" x14ac:dyDescent="0.25">
      <c r="A2526" s="5" t="s">
        <v>219</v>
      </c>
      <c r="B2526" s="5" t="s">
        <v>142</v>
      </c>
      <c r="C2526" s="5" t="s">
        <v>143</v>
      </c>
      <c r="D2526" s="6">
        <v>66</v>
      </c>
      <c r="E2526">
        <f t="shared" si="156"/>
        <v>40</v>
      </c>
      <c r="F2526" s="6">
        <v>1.3</v>
      </c>
      <c r="G2526" t="str">
        <f t="shared" si="157"/>
        <v>Unknown</v>
      </c>
      <c r="H2526">
        <f t="shared" si="158"/>
        <v>85.8</v>
      </c>
      <c r="I2526">
        <f t="shared" si="159"/>
        <v>23.076923076923077</v>
      </c>
    </row>
    <row r="2527" spans="1:9" ht="15.75" x14ac:dyDescent="0.25">
      <c r="A2527" s="5" t="s">
        <v>219</v>
      </c>
      <c r="B2527" s="5" t="s">
        <v>249</v>
      </c>
      <c r="C2527" s="5" t="s">
        <v>250</v>
      </c>
      <c r="D2527" s="6">
        <v>25</v>
      </c>
      <c r="E2527">
        <f t="shared" si="156"/>
        <v>40</v>
      </c>
      <c r="F2527" s="6">
        <v>5</v>
      </c>
      <c r="G2527" t="str">
        <f t="shared" si="157"/>
        <v>Unknown</v>
      </c>
      <c r="H2527">
        <f t="shared" si="158"/>
        <v>125</v>
      </c>
      <c r="I2527">
        <f t="shared" si="159"/>
        <v>80</v>
      </c>
    </row>
    <row r="2528" spans="1:9" ht="15.75" x14ac:dyDescent="0.25">
      <c r="A2528" s="5" t="s">
        <v>219</v>
      </c>
      <c r="B2528" s="5" t="s">
        <v>14</v>
      </c>
      <c r="C2528" s="5" t="s">
        <v>15</v>
      </c>
      <c r="D2528" s="6">
        <v>100</v>
      </c>
      <c r="E2528">
        <f t="shared" si="156"/>
        <v>40</v>
      </c>
      <c r="F2528" s="6">
        <v>0.5</v>
      </c>
      <c r="G2528" t="str">
        <f t="shared" si="157"/>
        <v>Unknown</v>
      </c>
      <c r="H2528">
        <f t="shared" si="158"/>
        <v>50</v>
      </c>
      <c r="I2528">
        <f t="shared" si="159"/>
        <v>-100</v>
      </c>
    </row>
    <row r="2529" spans="1:9" ht="15.75" x14ac:dyDescent="0.25">
      <c r="A2529" s="5" t="s">
        <v>219</v>
      </c>
      <c r="B2529" s="5" t="s">
        <v>16</v>
      </c>
      <c r="C2529" s="5" t="s">
        <v>17</v>
      </c>
      <c r="D2529" s="6">
        <v>100</v>
      </c>
      <c r="E2529">
        <f t="shared" si="156"/>
        <v>67</v>
      </c>
      <c r="F2529" s="6">
        <v>0.5</v>
      </c>
      <c r="G2529" t="str">
        <f t="shared" si="157"/>
        <v>Unknown</v>
      </c>
      <c r="H2529">
        <f t="shared" si="158"/>
        <v>50</v>
      </c>
      <c r="I2529">
        <f t="shared" si="159"/>
        <v>-100</v>
      </c>
    </row>
    <row r="2530" spans="1:9" ht="15.75" x14ac:dyDescent="0.25">
      <c r="A2530" s="5" t="s">
        <v>219</v>
      </c>
      <c r="B2530" s="5" t="s">
        <v>24</v>
      </c>
      <c r="C2530" s="5" t="s">
        <v>25</v>
      </c>
      <c r="D2530" s="6">
        <v>36</v>
      </c>
      <c r="E2530">
        <f t="shared" si="156"/>
        <v>10</v>
      </c>
      <c r="F2530" s="6">
        <v>3</v>
      </c>
      <c r="G2530" t="str">
        <f t="shared" si="157"/>
        <v>Root to Table Farms</v>
      </c>
      <c r="H2530">
        <f t="shared" si="158"/>
        <v>108</v>
      </c>
      <c r="I2530">
        <f t="shared" si="159"/>
        <v>66.666666666666657</v>
      </c>
    </row>
    <row r="2531" spans="1:9" ht="15.75" x14ac:dyDescent="0.25">
      <c r="A2531" s="5" t="s">
        <v>219</v>
      </c>
      <c r="B2531" s="5" t="s">
        <v>100</v>
      </c>
      <c r="C2531" s="5" t="s">
        <v>101</v>
      </c>
      <c r="D2531" s="6">
        <v>19</v>
      </c>
      <c r="E2531">
        <f t="shared" si="156"/>
        <v>40</v>
      </c>
      <c r="F2531" s="6">
        <v>4</v>
      </c>
      <c r="G2531" t="str">
        <f t="shared" si="157"/>
        <v>Unknown</v>
      </c>
      <c r="H2531">
        <f t="shared" si="158"/>
        <v>76</v>
      </c>
      <c r="I2531">
        <f t="shared" si="159"/>
        <v>75</v>
      </c>
    </row>
    <row r="2532" spans="1:9" ht="15.75" x14ac:dyDescent="0.25">
      <c r="A2532" s="5" t="s">
        <v>219</v>
      </c>
      <c r="B2532" s="5" t="s">
        <v>220</v>
      </c>
      <c r="C2532" s="5" t="s">
        <v>221</v>
      </c>
      <c r="D2532" s="6">
        <v>90</v>
      </c>
      <c r="E2532">
        <f t="shared" si="156"/>
        <v>40</v>
      </c>
      <c r="F2532" s="6">
        <v>0.5</v>
      </c>
      <c r="G2532" t="str">
        <f t="shared" si="157"/>
        <v>Unknown</v>
      </c>
      <c r="H2532">
        <f t="shared" si="158"/>
        <v>45</v>
      </c>
      <c r="I2532">
        <f t="shared" si="159"/>
        <v>-100</v>
      </c>
    </row>
    <row r="2533" spans="1:9" ht="15.75" x14ac:dyDescent="0.25">
      <c r="A2533" s="5" t="s">
        <v>219</v>
      </c>
      <c r="B2533" s="5" t="s">
        <v>83</v>
      </c>
      <c r="C2533" s="5" t="s">
        <v>84</v>
      </c>
      <c r="D2533" s="6">
        <v>57</v>
      </c>
      <c r="E2533">
        <f t="shared" si="156"/>
        <v>40</v>
      </c>
      <c r="F2533" s="6">
        <v>0.3</v>
      </c>
      <c r="G2533" t="str">
        <f t="shared" si="157"/>
        <v>Unknown</v>
      </c>
      <c r="H2533">
        <f t="shared" si="158"/>
        <v>17.099999999999998</v>
      </c>
      <c r="I2533">
        <f t="shared" si="159"/>
        <v>-233.3333333333334</v>
      </c>
    </row>
    <row r="2534" spans="1:9" ht="15.75" x14ac:dyDescent="0.25">
      <c r="A2534" s="5" t="s">
        <v>219</v>
      </c>
      <c r="B2534" s="5" t="s">
        <v>30</v>
      </c>
      <c r="C2534" s="5" t="s">
        <v>31</v>
      </c>
      <c r="D2534" s="6">
        <v>32</v>
      </c>
      <c r="E2534">
        <f t="shared" si="156"/>
        <v>34</v>
      </c>
      <c r="F2534" s="6">
        <v>1</v>
      </c>
      <c r="G2534" t="str">
        <f t="shared" si="157"/>
        <v>Unknown</v>
      </c>
      <c r="H2534">
        <f t="shared" si="158"/>
        <v>32</v>
      </c>
      <c r="I2534">
        <f t="shared" si="159"/>
        <v>0</v>
      </c>
    </row>
    <row r="2535" spans="1:9" ht="15.75" x14ac:dyDescent="0.25">
      <c r="A2535" s="5" t="s">
        <v>219</v>
      </c>
      <c r="B2535" s="5" t="s">
        <v>152</v>
      </c>
      <c r="C2535" s="5" t="s">
        <v>153</v>
      </c>
      <c r="D2535" s="6">
        <v>145</v>
      </c>
      <c r="E2535">
        <f t="shared" si="156"/>
        <v>40</v>
      </c>
      <c r="F2535" s="6">
        <v>1</v>
      </c>
      <c r="G2535" t="str">
        <f t="shared" si="157"/>
        <v>Unknown</v>
      </c>
      <c r="H2535">
        <f t="shared" si="158"/>
        <v>145</v>
      </c>
      <c r="I2535">
        <f t="shared" si="159"/>
        <v>0</v>
      </c>
    </row>
    <row r="2536" spans="1:9" ht="15.75" x14ac:dyDescent="0.25">
      <c r="A2536" s="5" t="s">
        <v>219</v>
      </c>
      <c r="B2536" s="5" t="s">
        <v>70</v>
      </c>
      <c r="C2536" s="5" t="s">
        <v>71</v>
      </c>
      <c r="D2536" s="6">
        <v>38</v>
      </c>
      <c r="E2536">
        <f t="shared" si="156"/>
        <v>40</v>
      </c>
      <c r="F2536" s="6">
        <v>6</v>
      </c>
      <c r="G2536" t="str">
        <f t="shared" si="157"/>
        <v>Unknown</v>
      </c>
      <c r="H2536">
        <f t="shared" si="158"/>
        <v>228</v>
      </c>
      <c r="I2536">
        <f t="shared" si="159"/>
        <v>83.333333333333343</v>
      </c>
    </row>
    <row r="2537" spans="1:9" ht="15.75" x14ac:dyDescent="0.25">
      <c r="A2537" s="5" t="s">
        <v>219</v>
      </c>
      <c r="B2537" s="5" t="s">
        <v>85</v>
      </c>
      <c r="C2537" s="5" t="s">
        <v>86</v>
      </c>
      <c r="D2537" s="6">
        <v>525</v>
      </c>
      <c r="E2537">
        <f t="shared" si="156"/>
        <v>40</v>
      </c>
      <c r="F2537" s="6">
        <v>1</v>
      </c>
      <c r="G2537" t="str">
        <f t="shared" si="157"/>
        <v>Unknown</v>
      </c>
      <c r="H2537">
        <f t="shared" si="158"/>
        <v>525</v>
      </c>
      <c r="I2537">
        <f t="shared" si="159"/>
        <v>0</v>
      </c>
    </row>
    <row r="2538" spans="1:9" ht="15.75" x14ac:dyDescent="0.25">
      <c r="A2538" s="5" t="s">
        <v>219</v>
      </c>
      <c r="B2538" s="5" t="s">
        <v>48</v>
      </c>
      <c r="C2538" s="5" t="s">
        <v>49</v>
      </c>
      <c r="D2538" s="6">
        <v>113</v>
      </c>
      <c r="E2538">
        <f t="shared" si="156"/>
        <v>99</v>
      </c>
      <c r="F2538" s="6">
        <v>0.5</v>
      </c>
      <c r="G2538" t="str">
        <f t="shared" si="157"/>
        <v>Vibrant Veggies</v>
      </c>
      <c r="H2538">
        <f t="shared" si="158"/>
        <v>56.5</v>
      </c>
      <c r="I2538">
        <f t="shared" si="159"/>
        <v>-100</v>
      </c>
    </row>
    <row r="2539" spans="1:9" ht="15.75" x14ac:dyDescent="0.25">
      <c r="A2539" s="5" t="s">
        <v>219</v>
      </c>
      <c r="B2539" s="5" t="s">
        <v>20</v>
      </c>
      <c r="C2539" s="5" t="s">
        <v>21</v>
      </c>
      <c r="D2539" s="6">
        <v>36</v>
      </c>
      <c r="E2539">
        <f t="shared" si="156"/>
        <v>30</v>
      </c>
      <c r="F2539" s="6">
        <v>3</v>
      </c>
      <c r="G2539" t="str">
        <f t="shared" si="157"/>
        <v>Unknown</v>
      </c>
      <c r="H2539">
        <f t="shared" si="158"/>
        <v>108</v>
      </c>
      <c r="I2539">
        <f t="shared" si="159"/>
        <v>66.666666666666657</v>
      </c>
    </row>
    <row r="2540" spans="1:9" ht="15.75" x14ac:dyDescent="0.25">
      <c r="A2540" s="5" t="s">
        <v>219</v>
      </c>
      <c r="B2540" s="5" t="s">
        <v>169</v>
      </c>
      <c r="C2540" s="5" t="s">
        <v>98</v>
      </c>
      <c r="D2540" s="6">
        <v>80</v>
      </c>
      <c r="E2540">
        <f t="shared" si="156"/>
        <v>40</v>
      </c>
      <c r="F2540" s="6">
        <v>0.1</v>
      </c>
      <c r="G2540" t="str">
        <f t="shared" si="157"/>
        <v>Unknown</v>
      </c>
      <c r="H2540">
        <f t="shared" si="158"/>
        <v>8</v>
      </c>
      <c r="I2540">
        <f t="shared" si="159"/>
        <v>-900</v>
      </c>
    </row>
    <row r="2541" spans="1:9" ht="15.75" x14ac:dyDescent="0.25">
      <c r="A2541" s="5" t="s">
        <v>219</v>
      </c>
      <c r="B2541" s="5" t="s">
        <v>28</v>
      </c>
      <c r="C2541" s="5" t="s">
        <v>29</v>
      </c>
      <c r="D2541" s="6">
        <v>90</v>
      </c>
      <c r="E2541">
        <f t="shared" si="156"/>
        <v>90</v>
      </c>
      <c r="F2541" s="6">
        <v>0.5</v>
      </c>
      <c r="G2541" t="str">
        <f t="shared" si="157"/>
        <v>Sun-Kissed Produce</v>
      </c>
      <c r="H2541">
        <f t="shared" si="158"/>
        <v>45</v>
      </c>
      <c r="I2541">
        <f t="shared" si="159"/>
        <v>-100</v>
      </c>
    </row>
    <row r="2542" spans="1:9" ht="15.75" x14ac:dyDescent="0.25">
      <c r="A2542" s="5" t="s">
        <v>219</v>
      </c>
      <c r="B2542" s="5" t="s">
        <v>34</v>
      </c>
      <c r="C2542" s="5" t="s">
        <v>35</v>
      </c>
      <c r="D2542" s="6">
        <v>72</v>
      </c>
      <c r="E2542">
        <f t="shared" si="156"/>
        <v>33</v>
      </c>
      <c r="F2542" s="6">
        <v>3</v>
      </c>
      <c r="G2542" t="str">
        <f t="shared" si="157"/>
        <v>Fresh From the Field</v>
      </c>
      <c r="H2542">
        <f t="shared" si="158"/>
        <v>216</v>
      </c>
      <c r="I2542">
        <f t="shared" si="159"/>
        <v>66.666666666666657</v>
      </c>
    </row>
    <row r="2543" spans="1:9" ht="15.75" x14ac:dyDescent="0.25">
      <c r="A2543" s="5" t="s">
        <v>219</v>
      </c>
      <c r="B2543" s="5" t="s">
        <v>164</v>
      </c>
      <c r="C2543" s="5" t="s">
        <v>165</v>
      </c>
      <c r="D2543" s="6">
        <v>83</v>
      </c>
      <c r="E2543">
        <f t="shared" si="156"/>
        <v>40</v>
      </c>
      <c r="F2543" s="6">
        <v>1</v>
      </c>
      <c r="G2543" t="str">
        <f t="shared" si="157"/>
        <v>Unknown</v>
      </c>
      <c r="H2543">
        <f t="shared" si="158"/>
        <v>83</v>
      </c>
      <c r="I2543">
        <f t="shared" si="159"/>
        <v>0</v>
      </c>
    </row>
    <row r="2544" spans="1:9" ht="15.75" x14ac:dyDescent="0.25">
      <c r="A2544" s="5" t="s">
        <v>219</v>
      </c>
      <c r="B2544" s="5" t="s">
        <v>105</v>
      </c>
      <c r="C2544" s="5" t="s">
        <v>106</v>
      </c>
      <c r="D2544" s="6">
        <v>29</v>
      </c>
      <c r="E2544">
        <f t="shared" si="156"/>
        <v>40</v>
      </c>
      <c r="F2544" s="6">
        <v>0.4</v>
      </c>
      <c r="G2544" t="str">
        <f t="shared" si="157"/>
        <v>Unknown</v>
      </c>
      <c r="H2544">
        <f t="shared" si="158"/>
        <v>11.600000000000001</v>
      </c>
      <c r="I2544">
        <f t="shared" si="159"/>
        <v>-149.99999999999997</v>
      </c>
    </row>
    <row r="2545" spans="1:9" ht="15.75" x14ac:dyDescent="0.25">
      <c r="A2545" s="5" t="s">
        <v>219</v>
      </c>
      <c r="B2545" s="5" t="s">
        <v>95</v>
      </c>
      <c r="C2545" s="5" t="s">
        <v>96</v>
      </c>
      <c r="D2545" s="6">
        <v>39</v>
      </c>
      <c r="E2545">
        <f t="shared" si="156"/>
        <v>40</v>
      </c>
      <c r="F2545" s="6">
        <v>3</v>
      </c>
      <c r="G2545" t="str">
        <f t="shared" si="157"/>
        <v>Unknown</v>
      </c>
      <c r="H2545">
        <f t="shared" si="158"/>
        <v>117</v>
      </c>
      <c r="I2545">
        <f t="shared" si="159"/>
        <v>66.666666666666657</v>
      </c>
    </row>
    <row r="2546" spans="1:9" ht="15.75" x14ac:dyDescent="0.25">
      <c r="A2546" s="5" t="s">
        <v>219</v>
      </c>
      <c r="B2546" s="5" t="s">
        <v>236</v>
      </c>
      <c r="C2546" s="5" t="s">
        <v>237</v>
      </c>
      <c r="D2546" s="6">
        <v>53</v>
      </c>
      <c r="E2546">
        <f t="shared" si="156"/>
        <v>40</v>
      </c>
      <c r="F2546" s="6">
        <v>1.2</v>
      </c>
      <c r="G2546" t="str">
        <f t="shared" si="157"/>
        <v>Unknown</v>
      </c>
      <c r="H2546">
        <f t="shared" si="158"/>
        <v>63.599999999999994</v>
      </c>
      <c r="I2546">
        <f t="shared" si="159"/>
        <v>16.666666666666661</v>
      </c>
    </row>
    <row r="2547" spans="1:9" ht="15.75" x14ac:dyDescent="0.25">
      <c r="A2547" s="5" t="s">
        <v>219</v>
      </c>
      <c r="B2547" s="5" t="s">
        <v>40</v>
      </c>
      <c r="C2547" s="5" t="s">
        <v>41</v>
      </c>
      <c r="D2547" s="6">
        <v>23</v>
      </c>
      <c r="E2547">
        <f t="shared" si="156"/>
        <v>20</v>
      </c>
      <c r="F2547" s="6">
        <v>7</v>
      </c>
      <c r="G2547" t="str">
        <f t="shared" si="157"/>
        <v>Unknown</v>
      </c>
      <c r="H2547">
        <f t="shared" si="158"/>
        <v>161</v>
      </c>
      <c r="I2547">
        <f t="shared" si="159"/>
        <v>85.714285714285708</v>
      </c>
    </row>
    <row r="2548" spans="1:9" ht="15.75" x14ac:dyDescent="0.25">
      <c r="A2548" s="5" t="s">
        <v>219</v>
      </c>
      <c r="B2548" s="5" t="s">
        <v>36</v>
      </c>
      <c r="C2548" s="5" t="s">
        <v>37</v>
      </c>
      <c r="D2548" s="6">
        <v>31</v>
      </c>
      <c r="E2548">
        <f t="shared" si="156"/>
        <v>30</v>
      </c>
      <c r="F2548" s="6">
        <v>0.5</v>
      </c>
      <c r="G2548" t="str">
        <f t="shared" si="157"/>
        <v>Unknown</v>
      </c>
      <c r="H2548">
        <f t="shared" si="158"/>
        <v>15.5</v>
      </c>
      <c r="I2548">
        <f t="shared" si="159"/>
        <v>-100</v>
      </c>
    </row>
    <row r="2549" spans="1:9" ht="15.75" x14ac:dyDescent="0.25">
      <c r="A2549" s="5" t="s">
        <v>219</v>
      </c>
      <c r="B2549" s="5" t="s">
        <v>222</v>
      </c>
      <c r="C2549" s="5" t="s">
        <v>223</v>
      </c>
      <c r="D2549" s="6">
        <v>46</v>
      </c>
      <c r="E2549">
        <f t="shared" si="156"/>
        <v>40</v>
      </c>
      <c r="F2549" s="6">
        <v>2</v>
      </c>
      <c r="G2549" t="str">
        <f t="shared" si="157"/>
        <v>Unknown</v>
      </c>
      <c r="H2549">
        <f t="shared" si="158"/>
        <v>92</v>
      </c>
      <c r="I2549">
        <f t="shared" si="159"/>
        <v>50</v>
      </c>
    </row>
    <row r="2550" spans="1:9" ht="15.75" x14ac:dyDescent="0.25">
      <c r="A2550" s="5" t="s">
        <v>219</v>
      </c>
      <c r="B2550" s="5" t="s">
        <v>46</v>
      </c>
      <c r="C2550" s="5" t="s">
        <v>47</v>
      </c>
      <c r="D2550" s="6">
        <v>85</v>
      </c>
      <c r="E2550">
        <f t="shared" si="156"/>
        <v>64</v>
      </c>
      <c r="F2550" s="6">
        <v>0.75</v>
      </c>
      <c r="G2550" t="str">
        <f t="shared" si="157"/>
        <v>Sprout &amp; Harvest Farm</v>
      </c>
      <c r="H2550">
        <f t="shared" si="158"/>
        <v>63.75</v>
      </c>
      <c r="I2550">
        <f t="shared" si="159"/>
        <v>-33.333333333333329</v>
      </c>
    </row>
    <row r="2551" spans="1:9" ht="15.75" x14ac:dyDescent="0.25">
      <c r="A2551" s="5" t="s">
        <v>219</v>
      </c>
      <c r="B2551" s="5" t="s">
        <v>50</v>
      </c>
      <c r="C2551" s="5" t="s">
        <v>51</v>
      </c>
      <c r="D2551" s="6">
        <v>66</v>
      </c>
      <c r="E2551">
        <f t="shared" si="156"/>
        <v>65</v>
      </c>
      <c r="F2551" s="6">
        <v>1</v>
      </c>
      <c r="G2551" t="str">
        <f t="shared" si="157"/>
        <v>Valley's Bounty</v>
      </c>
      <c r="H2551">
        <f t="shared" si="158"/>
        <v>66</v>
      </c>
      <c r="I2551">
        <f t="shared" si="159"/>
        <v>0</v>
      </c>
    </row>
    <row r="2552" spans="1:9" ht="15.75" x14ac:dyDescent="0.25">
      <c r="A2552" s="5" t="s">
        <v>219</v>
      </c>
      <c r="B2552" s="5" t="s">
        <v>91</v>
      </c>
      <c r="C2552" s="5" t="s">
        <v>92</v>
      </c>
      <c r="D2552" s="6">
        <v>63</v>
      </c>
      <c r="E2552">
        <f t="shared" si="156"/>
        <v>40</v>
      </c>
      <c r="F2552" s="6">
        <v>0.5</v>
      </c>
      <c r="G2552" t="str">
        <f t="shared" si="157"/>
        <v>Unknown</v>
      </c>
      <c r="H2552">
        <f t="shared" si="158"/>
        <v>31.5</v>
      </c>
      <c r="I2552">
        <f t="shared" si="159"/>
        <v>-100</v>
      </c>
    </row>
    <row r="2553" spans="1:9" ht="15.75" x14ac:dyDescent="0.25">
      <c r="A2553" s="5" t="s">
        <v>219</v>
      </c>
      <c r="B2553" s="5" t="s">
        <v>136</v>
      </c>
      <c r="C2553" s="5" t="s">
        <v>137</v>
      </c>
      <c r="D2553" s="6">
        <v>163</v>
      </c>
      <c r="E2553">
        <f t="shared" si="156"/>
        <v>40</v>
      </c>
      <c r="F2553" s="6">
        <v>0.5</v>
      </c>
      <c r="G2553" t="str">
        <f t="shared" si="157"/>
        <v>Unknown</v>
      </c>
      <c r="H2553">
        <f t="shared" si="158"/>
        <v>81.5</v>
      </c>
      <c r="I2553">
        <f t="shared" si="159"/>
        <v>-100</v>
      </c>
    </row>
    <row r="2554" spans="1:9" ht="15.75" x14ac:dyDescent="0.25">
      <c r="A2554" s="5" t="s">
        <v>219</v>
      </c>
      <c r="B2554" s="5" t="s">
        <v>42</v>
      </c>
      <c r="C2554" s="5" t="s">
        <v>43</v>
      </c>
      <c r="D2554" s="6">
        <v>28</v>
      </c>
      <c r="E2554">
        <f t="shared" si="156"/>
        <v>10</v>
      </c>
      <c r="F2554" s="6">
        <v>2</v>
      </c>
      <c r="G2554" t="str">
        <f t="shared" si="157"/>
        <v>Fresh From the Field</v>
      </c>
      <c r="H2554">
        <f t="shared" si="158"/>
        <v>56</v>
      </c>
      <c r="I2554">
        <f t="shared" si="159"/>
        <v>50</v>
      </c>
    </row>
    <row r="2555" spans="1:9" ht="15.75" x14ac:dyDescent="0.25">
      <c r="A2555" s="5" t="s">
        <v>219</v>
      </c>
      <c r="B2555" s="5" t="s">
        <v>93</v>
      </c>
      <c r="C2555" s="5" t="s">
        <v>94</v>
      </c>
      <c r="D2555" s="6">
        <v>49</v>
      </c>
      <c r="E2555">
        <f t="shared" si="156"/>
        <v>40</v>
      </c>
      <c r="F2555" s="6">
        <v>1.5</v>
      </c>
      <c r="G2555" t="str">
        <f t="shared" si="157"/>
        <v>Unknown</v>
      </c>
      <c r="H2555">
        <f t="shared" si="158"/>
        <v>73.5</v>
      </c>
      <c r="I2555">
        <f t="shared" si="159"/>
        <v>33.333333333333329</v>
      </c>
    </row>
    <row r="2556" spans="1:9" ht="15.75" x14ac:dyDescent="0.25">
      <c r="A2556" s="5" t="s">
        <v>219</v>
      </c>
      <c r="B2556" s="5" t="s">
        <v>232</v>
      </c>
      <c r="C2556" s="5" t="s">
        <v>233</v>
      </c>
      <c r="D2556" s="6">
        <v>80</v>
      </c>
      <c r="E2556">
        <f t="shared" si="156"/>
        <v>40</v>
      </c>
      <c r="F2556" s="6">
        <v>1</v>
      </c>
      <c r="G2556" t="str">
        <f t="shared" si="157"/>
        <v>Unknown</v>
      </c>
      <c r="H2556">
        <f t="shared" si="158"/>
        <v>80</v>
      </c>
      <c r="I2556">
        <f t="shared" si="159"/>
        <v>0</v>
      </c>
    </row>
    <row r="2557" spans="1:9" ht="15.75" x14ac:dyDescent="0.25">
      <c r="A2557" s="5" t="s">
        <v>219</v>
      </c>
      <c r="B2557" s="5" t="s">
        <v>145</v>
      </c>
      <c r="C2557" s="5" t="s">
        <v>146</v>
      </c>
      <c r="D2557" s="6">
        <v>23</v>
      </c>
      <c r="E2557">
        <f t="shared" si="156"/>
        <v>40</v>
      </c>
      <c r="F2557" s="6">
        <v>6</v>
      </c>
      <c r="G2557" t="str">
        <f t="shared" si="157"/>
        <v>Unknown</v>
      </c>
      <c r="H2557">
        <f t="shared" si="158"/>
        <v>138</v>
      </c>
      <c r="I2557">
        <f t="shared" si="159"/>
        <v>83.333333333333343</v>
      </c>
    </row>
    <row r="2558" spans="1:9" ht="15.75" x14ac:dyDescent="0.25">
      <c r="A2558" s="5" t="s">
        <v>219</v>
      </c>
      <c r="B2558" s="5" t="s">
        <v>10</v>
      </c>
      <c r="C2558" s="5" t="s">
        <v>11</v>
      </c>
      <c r="D2558" s="6">
        <v>103</v>
      </c>
      <c r="E2558">
        <f t="shared" si="156"/>
        <v>40</v>
      </c>
      <c r="F2558" s="6">
        <v>1</v>
      </c>
      <c r="G2558" t="str">
        <f t="shared" si="157"/>
        <v>Unknown</v>
      </c>
      <c r="H2558">
        <f t="shared" si="158"/>
        <v>103</v>
      </c>
      <c r="I2558">
        <f t="shared" si="159"/>
        <v>0</v>
      </c>
    </row>
    <row r="2559" spans="1:9" ht="15.75" x14ac:dyDescent="0.25">
      <c r="A2559" s="5" t="s">
        <v>219</v>
      </c>
      <c r="B2559" s="5" t="s">
        <v>77</v>
      </c>
      <c r="C2559" s="5" t="s">
        <v>78</v>
      </c>
      <c r="D2559" s="6">
        <v>73</v>
      </c>
      <c r="E2559">
        <f t="shared" si="156"/>
        <v>40</v>
      </c>
      <c r="F2559" s="6">
        <v>0.5</v>
      </c>
      <c r="G2559" t="str">
        <f t="shared" si="157"/>
        <v>Unknown</v>
      </c>
      <c r="H2559">
        <f t="shared" si="158"/>
        <v>36.5</v>
      </c>
      <c r="I2559">
        <f t="shared" si="159"/>
        <v>-100</v>
      </c>
    </row>
    <row r="2560" spans="1:9" ht="15.75" x14ac:dyDescent="0.25">
      <c r="A2560" s="5" t="s">
        <v>219</v>
      </c>
      <c r="B2560" s="5" t="s">
        <v>298</v>
      </c>
      <c r="C2560" s="5" t="s">
        <v>299</v>
      </c>
      <c r="D2560" s="6">
        <v>45</v>
      </c>
      <c r="E2560">
        <f t="shared" si="156"/>
        <v>40</v>
      </c>
      <c r="F2560" s="6">
        <v>0.3</v>
      </c>
      <c r="G2560" t="str">
        <f t="shared" si="157"/>
        <v>Unknown</v>
      </c>
      <c r="H2560">
        <f t="shared" si="158"/>
        <v>13.5</v>
      </c>
      <c r="I2560">
        <f t="shared" si="159"/>
        <v>-233.33333333333334</v>
      </c>
    </row>
    <row r="2561" spans="1:9" ht="15.75" x14ac:dyDescent="0.25">
      <c r="A2561" s="5" t="s">
        <v>219</v>
      </c>
      <c r="B2561" s="5" t="s">
        <v>300</v>
      </c>
      <c r="C2561" s="5" t="s">
        <v>301</v>
      </c>
      <c r="D2561" s="6">
        <v>120</v>
      </c>
      <c r="E2561">
        <f t="shared" si="156"/>
        <v>40</v>
      </c>
      <c r="F2561" s="6">
        <v>0.1</v>
      </c>
      <c r="G2561" t="str">
        <f t="shared" si="157"/>
        <v>Unknown</v>
      </c>
      <c r="H2561">
        <f t="shared" si="158"/>
        <v>12</v>
      </c>
      <c r="I2561">
        <f t="shared" si="159"/>
        <v>-900</v>
      </c>
    </row>
    <row r="2562" spans="1:9" ht="15.75" x14ac:dyDescent="0.25">
      <c r="A2562" s="5" t="s">
        <v>333</v>
      </c>
      <c r="B2562" s="5" t="s">
        <v>162</v>
      </c>
      <c r="C2562" s="5" t="s">
        <v>163</v>
      </c>
      <c r="D2562" s="6">
        <v>40</v>
      </c>
      <c r="E2562">
        <f t="shared" si="156"/>
        <v>40</v>
      </c>
      <c r="F2562" s="6">
        <v>2</v>
      </c>
      <c r="G2562" t="str">
        <f t="shared" si="157"/>
        <v>Unknown</v>
      </c>
      <c r="H2562">
        <f t="shared" si="158"/>
        <v>80</v>
      </c>
      <c r="I2562">
        <f t="shared" si="159"/>
        <v>50</v>
      </c>
    </row>
    <row r="2563" spans="1:9" ht="15.75" x14ac:dyDescent="0.25">
      <c r="A2563" s="5" t="s">
        <v>333</v>
      </c>
      <c r="B2563" s="5" t="s">
        <v>20</v>
      </c>
      <c r="C2563" s="5" t="s">
        <v>21</v>
      </c>
      <c r="D2563" s="6">
        <v>36</v>
      </c>
      <c r="E2563">
        <f t="shared" ref="E2563:E2626" si="160">IF(C2563="Orange",67,IF(C2563="Tomato",55,IF(C2563="Potato",30,IF(C2563="Pineapple",20,IF(C2563="Grapes",10,IF(C2563="Spinach",33,IF(C2563="Strawberry",90,IF(C2563="Cucumber",34,IF(C2563="Mango",21,IF(C2563="Watermelon",33,IF(C2563="Broccoli",30,IF(C2563="Kiwi",11,IF(C2563="Lemon",20,IF(C2563="Avocado",10,IF(C2563="Cauliflower",14,IF(C2563="Pear",64,IF(C2563="Blueberry",99,IF(C2563="Bell Pepper",65,40)))))))))))))))))
)</f>
        <v>30</v>
      </c>
      <c r="F2563" s="6">
        <v>1</v>
      </c>
      <c r="G2563" t="str">
        <f t="shared" ref="G2563:G2626" si="161">IF(C2563="Pear", "Sprout &amp; Harvest Farm",
IF(C2563="Pineapple", "Sun-Kissed Produce",
IF(C2563="Watermelon", "Fresh From the Field",
IF(C2563="Bell Pepper", "Valley's Bounty",
IF(C2563="Blueberry", "Vibrant Veggies",
IF(C2563="Grapes", "Root to Table Farms",
IF(C2563="Cauliflower", "Sprout &amp; Harvest Farm",
IF(C2563="Spinach", "Vibrant Veggies",
IF(C2563="Avocado", "Fresh From the Field",
IF(C2563="Strawberry", "Sun-Kissed Produce",
"Unknown"))))))))))</f>
        <v>Unknown</v>
      </c>
      <c r="H2563">
        <f t="shared" ref="H2563:H2626" si="162">D2563*F2563</f>
        <v>36</v>
      </c>
      <c r="I2563">
        <f t="shared" ref="I2563:I2626" si="163">((H2563-D2563)/H2563)*100</f>
        <v>0</v>
      </c>
    </row>
    <row r="2564" spans="1:9" ht="15.75" x14ac:dyDescent="0.25">
      <c r="A2564" s="5" t="s">
        <v>333</v>
      </c>
      <c r="B2564" s="5" t="s">
        <v>56</v>
      </c>
      <c r="C2564" s="5" t="s">
        <v>57</v>
      </c>
      <c r="D2564" s="6">
        <v>32</v>
      </c>
      <c r="E2564">
        <f t="shared" si="160"/>
        <v>40</v>
      </c>
      <c r="F2564" s="6">
        <v>1</v>
      </c>
      <c r="G2564" t="str">
        <f t="shared" si="161"/>
        <v>Unknown</v>
      </c>
      <c r="H2564">
        <f t="shared" si="162"/>
        <v>32</v>
      </c>
      <c r="I2564">
        <f t="shared" si="163"/>
        <v>0</v>
      </c>
    </row>
    <row r="2565" spans="1:9" ht="15.75" x14ac:dyDescent="0.25">
      <c r="A2565" s="5" t="s">
        <v>333</v>
      </c>
      <c r="B2565" s="5" t="s">
        <v>24</v>
      </c>
      <c r="C2565" s="5" t="s">
        <v>25</v>
      </c>
      <c r="D2565" s="6">
        <v>36</v>
      </c>
      <c r="E2565">
        <f t="shared" si="160"/>
        <v>10</v>
      </c>
      <c r="F2565" s="6">
        <v>3</v>
      </c>
      <c r="G2565" t="str">
        <f t="shared" si="161"/>
        <v>Root to Table Farms</v>
      </c>
      <c r="H2565">
        <f t="shared" si="162"/>
        <v>108</v>
      </c>
      <c r="I2565">
        <f t="shared" si="163"/>
        <v>66.666666666666657</v>
      </c>
    </row>
    <row r="2566" spans="1:9" ht="15.75" x14ac:dyDescent="0.25">
      <c r="A2566" s="5" t="s">
        <v>333</v>
      </c>
      <c r="B2566" s="5" t="s">
        <v>100</v>
      </c>
      <c r="C2566" s="5" t="s">
        <v>101</v>
      </c>
      <c r="D2566" s="6">
        <v>19</v>
      </c>
      <c r="E2566">
        <f t="shared" si="160"/>
        <v>40</v>
      </c>
      <c r="F2566" s="6">
        <v>5</v>
      </c>
      <c r="G2566" t="str">
        <f t="shared" si="161"/>
        <v>Unknown</v>
      </c>
      <c r="H2566">
        <f t="shared" si="162"/>
        <v>95</v>
      </c>
      <c r="I2566">
        <f t="shared" si="163"/>
        <v>80</v>
      </c>
    </row>
    <row r="2567" spans="1:9" ht="15.75" x14ac:dyDescent="0.25">
      <c r="A2567" s="5" t="s">
        <v>333</v>
      </c>
      <c r="B2567" s="5" t="s">
        <v>74</v>
      </c>
      <c r="C2567" s="5" t="s">
        <v>75</v>
      </c>
      <c r="D2567" s="6">
        <v>17</v>
      </c>
      <c r="E2567">
        <f t="shared" si="160"/>
        <v>40</v>
      </c>
      <c r="F2567" s="6">
        <v>2</v>
      </c>
      <c r="G2567" t="str">
        <f t="shared" si="161"/>
        <v>Unknown</v>
      </c>
      <c r="H2567">
        <f t="shared" si="162"/>
        <v>34</v>
      </c>
      <c r="I2567">
        <f t="shared" si="163"/>
        <v>50</v>
      </c>
    </row>
    <row r="2568" spans="1:9" ht="15.75" x14ac:dyDescent="0.25">
      <c r="A2568" s="5" t="s">
        <v>333</v>
      </c>
      <c r="B2568" s="5" t="s">
        <v>87</v>
      </c>
      <c r="C2568" s="5" t="s">
        <v>88</v>
      </c>
      <c r="D2568" s="6">
        <v>29</v>
      </c>
      <c r="E2568">
        <f t="shared" si="160"/>
        <v>40</v>
      </c>
      <c r="F2568" s="6">
        <v>4</v>
      </c>
      <c r="G2568" t="str">
        <f t="shared" si="161"/>
        <v>Unknown</v>
      </c>
      <c r="H2568">
        <f t="shared" si="162"/>
        <v>116</v>
      </c>
      <c r="I2568">
        <f t="shared" si="163"/>
        <v>75</v>
      </c>
    </row>
    <row r="2569" spans="1:9" ht="15.75" x14ac:dyDescent="0.25">
      <c r="A2569" s="5" t="s">
        <v>333</v>
      </c>
      <c r="B2569" s="5" t="s">
        <v>30</v>
      </c>
      <c r="C2569" s="5" t="s">
        <v>31</v>
      </c>
      <c r="D2569" s="6">
        <v>32</v>
      </c>
      <c r="E2569">
        <f t="shared" si="160"/>
        <v>34</v>
      </c>
      <c r="F2569" s="6">
        <v>5</v>
      </c>
      <c r="G2569" t="str">
        <f t="shared" si="161"/>
        <v>Unknown</v>
      </c>
      <c r="H2569">
        <f t="shared" si="162"/>
        <v>160</v>
      </c>
      <c r="I2569">
        <f t="shared" si="163"/>
        <v>80</v>
      </c>
    </row>
    <row r="2570" spans="1:9" ht="15.75" x14ac:dyDescent="0.25">
      <c r="A2570" s="5" t="s">
        <v>333</v>
      </c>
      <c r="B2570" s="5" t="s">
        <v>110</v>
      </c>
      <c r="C2570" s="5" t="s">
        <v>33</v>
      </c>
      <c r="D2570" s="6">
        <v>51</v>
      </c>
      <c r="E2570">
        <f t="shared" si="160"/>
        <v>21</v>
      </c>
      <c r="F2570" s="6">
        <v>0.5</v>
      </c>
      <c r="G2570" t="str">
        <f t="shared" si="161"/>
        <v>Unknown</v>
      </c>
      <c r="H2570">
        <f t="shared" si="162"/>
        <v>25.5</v>
      </c>
      <c r="I2570">
        <f t="shared" si="163"/>
        <v>-100</v>
      </c>
    </row>
    <row r="2571" spans="1:9" ht="15.75" x14ac:dyDescent="0.25">
      <c r="A2571" s="5" t="s">
        <v>333</v>
      </c>
      <c r="B2571" s="5" t="s">
        <v>48</v>
      </c>
      <c r="C2571" s="5" t="s">
        <v>49</v>
      </c>
      <c r="D2571" s="6">
        <v>113</v>
      </c>
      <c r="E2571">
        <f t="shared" si="160"/>
        <v>99</v>
      </c>
      <c r="F2571" s="6">
        <v>2</v>
      </c>
      <c r="G2571" t="str">
        <f t="shared" si="161"/>
        <v>Vibrant Veggies</v>
      </c>
      <c r="H2571">
        <f t="shared" si="162"/>
        <v>226</v>
      </c>
      <c r="I2571">
        <f t="shared" si="163"/>
        <v>50</v>
      </c>
    </row>
    <row r="2572" spans="1:9" ht="15.75" x14ac:dyDescent="0.25">
      <c r="A2572" s="5" t="s">
        <v>333</v>
      </c>
      <c r="B2572" s="5" t="s">
        <v>249</v>
      </c>
      <c r="C2572" s="5" t="s">
        <v>250</v>
      </c>
      <c r="D2572" s="6">
        <v>25</v>
      </c>
      <c r="E2572">
        <f t="shared" si="160"/>
        <v>40</v>
      </c>
      <c r="F2572" s="6">
        <v>5</v>
      </c>
      <c r="G2572" t="str">
        <f t="shared" si="161"/>
        <v>Unknown</v>
      </c>
      <c r="H2572">
        <f t="shared" si="162"/>
        <v>125</v>
      </c>
      <c r="I2572">
        <f t="shared" si="163"/>
        <v>80</v>
      </c>
    </row>
    <row r="2573" spans="1:9" ht="15.75" x14ac:dyDescent="0.25">
      <c r="A2573" s="5" t="s">
        <v>333</v>
      </c>
      <c r="B2573" s="5" t="s">
        <v>102</v>
      </c>
      <c r="C2573" s="5" t="s">
        <v>103</v>
      </c>
      <c r="D2573" s="6">
        <v>76</v>
      </c>
      <c r="E2573">
        <f t="shared" si="160"/>
        <v>40</v>
      </c>
      <c r="F2573" s="6">
        <v>3</v>
      </c>
      <c r="G2573" t="str">
        <f t="shared" si="161"/>
        <v>Unknown</v>
      </c>
      <c r="H2573">
        <f t="shared" si="162"/>
        <v>228</v>
      </c>
      <c r="I2573">
        <f t="shared" si="163"/>
        <v>66.666666666666657</v>
      </c>
    </row>
    <row r="2574" spans="1:9" ht="15.75" x14ac:dyDescent="0.25">
      <c r="A2574" s="5" t="s">
        <v>333</v>
      </c>
      <c r="B2574" s="5" t="s">
        <v>28</v>
      </c>
      <c r="C2574" s="5" t="s">
        <v>29</v>
      </c>
      <c r="D2574" s="6">
        <v>90</v>
      </c>
      <c r="E2574">
        <f t="shared" si="160"/>
        <v>90</v>
      </c>
      <c r="F2574" s="6">
        <v>3</v>
      </c>
      <c r="G2574" t="str">
        <f t="shared" si="161"/>
        <v>Sun-Kissed Produce</v>
      </c>
      <c r="H2574">
        <f t="shared" si="162"/>
        <v>270</v>
      </c>
      <c r="I2574">
        <f t="shared" si="163"/>
        <v>66.666666666666657</v>
      </c>
    </row>
    <row r="2575" spans="1:9" ht="15.75" x14ac:dyDescent="0.25">
      <c r="A2575" s="5" t="s">
        <v>333</v>
      </c>
      <c r="B2575" s="5" t="s">
        <v>105</v>
      </c>
      <c r="C2575" s="5" t="s">
        <v>106</v>
      </c>
      <c r="D2575" s="6">
        <v>29</v>
      </c>
      <c r="E2575">
        <f t="shared" si="160"/>
        <v>40</v>
      </c>
      <c r="F2575" s="6">
        <v>0.5</v>
      </c>
      <c r="G2575" t="str">
        <f t="shared" si="161"/>
        <v>Unknown</v>
      </c>
      <c r="H2575">
        <f t="shared" si="162"/>
        <v>14.5</v>
      </c>
      <c r="I2575">
        <f t="shared" si="163"/>
        <v>-100</v>
      </c>
    </row>
    <row r="2576" spans="1:9" ht="15.75" x14ac:dyDescent="0.25">
      <c r="A2576" s="5" t="s">
        <v>333</v>
      </c>
      <c r="B2576" s="5" t="s">
        <v>38</v>
      </c>
      <c r="C2576" s="5" t="s">
        <v>39</v>
      </c>
      <c r="D2576" s="6">
        <v>21</v>
      </c>
      <c r="E2576">
        <f t="shared" si="160"/>
        <v>11</v>
      </c>
      <c r="F2576" s="6">
        <v>20</v>
      </c>
      <c r="G2576" t="str">
        <f t="shared" si="161"/>
        <v>Unknown</v>
      </c>
      <c r="H2576">
        <f t="shared" si="162"/>
        <v>420</v>
      </c>
      <c r="I2576">
        <f t="shared" si="163"/>
        <v>95</v>
      </c>
    </row>
    <row r="2577" spans="1:9" ht="15.75" x14ac:dyDescent="0.25">
      <c r="A2577" s="5" t="s">
        <v>333</v>
      </c>
      <c r="B2577" s="5" t="s">
        <v>123</v>
      </c>
      <c r="C2577" s="5" t="s">
        <v>124</v>
      </c>
      <c r="D2577" s="6">
        <v>23</v>
      </c>
      <c r="E2577">
        <f t="shared" si="160"/>
        <v>40</v>
      </c>
      <c r="F2577" s="6">
        <v>20</v>
      </c>
      <c r="G2577" t="str">
        <f t="shared" si="161"/>
        <v>Unknown</v>
      </c>
      <c r="H2577">
        <f t="shared" si="162"/>
        <v>460</v>
      </c>
      <c r="I2577">
        <f t="shared" si="163"/>
        <v>95</v>
      </c>
    </row>
    <row r="2578" spans="1:9" ht="15.75" x14ac:dyDescent="0.25">
      <c r="A2578" s="5" t="s">
        <v>333</v>
      </c>
      <c r="B2578" s="5" t="s">
        <v>36</v>
      </c>
      <c r="C2578" s="5" t="s">
        <v>37</v>
      </c>
      <c r="D2578" s="6">
        <v>31</v>
      </c>
      <c r="E2578">
        <f t="shared" si="160"/>
        <v>30</v>
      </c>
      <c r="F2578" s="6">
        <v>5</v>
      </c>
      <c r="G2578" t="str">
        <f t="shared" si="161"/>
        <v>Unknown</v>
      </c>
      <c r="H2578">
        <f t="shared" si="162"/>
        <v>155</v>
      </c>
      <c r="I2578">
        <f t="shared" si="163"/>
        <v>80</v>
      </c>
    </row>
    <row r="2579" spans="1:9" ht="15.75" x14ac:dyDescent="0.25">
      <c r="A2579" s="5" t="s">
        <v>333</v>
      </c>
      <c r="B2579" s="5" t="s">
        <v>93</v>
      </c>
      <c r="C2579" s="5" t="s">
        <v>94</v>
      </c>
      <c r="D2579" s="6">
        <v>49</v>
      </c>
      <c r="E2579">
        <f t="shared" si="160"/>
        <v>40</v>
      </c>
      <c r="F2579" s="6">
        <v>1</v>
      </c>
      <c r="G2579" t="str">
        <f t="shared" si="161"/>
        <v>Unknown</v>
      </c>
      <c r="H2579">
        <f t="shared" si="162"/>
        <v>49</v>
      </c>
      <c r="I2579">
        <f t="shared" si="163"/>
        <v>0</v>
      </c>
    </row>
    <row r="2580" spans="1:9" ht="15.75" x14ac:dyDescent="0.25">
      <c r="A2580" s="5" t="s">
        <v>333</v>
      </c>
      <c r="B2580" s="5" t="s">
        <v>12</v>
      </c>
      <c r="C2580" s="5" t="s">
        <v>13</v>
      </c>
      <c r="D2580" s="6">
        <v>100</v>
      </c>
      <c r="E2580">
        <f t="shared" si="160"/>
        <v>40</v>
      </c>
      <c r="F2580" s="6">
        <v>1</v>
      </c>
      <c r="G2580" t="str">
        <f t="shared" si="161"/>
        <v>Unknown</v>
      </c>
      <c r="H2580">
        <f t="shared" si="162"/>
        <v>100</v>
      </c>
      <c r="I2580">
        <f t="shared" si="163"/>
        <v>0</v>
      </c>
    </row>
    <row r="2581" spans="1:9" ht="15.75" x14ac:dyDescent="0.25">
      <c r="A2581" s="5" t="s">
        <v>333</v>
      </c>
      <c r="B2581" s="5" t="s">
        <v>91</v>
      </c>
      <c r="C2581" s="5" t="s">
        <v>92</v>
      </c>
      <c r="D2581" s="6">
        <v>63</v>
      </c>
      <c r="E2581">
        <f t="shared" si="160"/>
        <v>40</v>
      </c>
      <c r="F2581" s="6">
        <v>0.5</v>
      </c>
      <c r="G2581" t="str">
        <f t="shared" si="161"/>
        <v>Unknown</v>
      </c>
      <c r="H2581">
        <f t="shared" si="162"/>
        <v>31.5</v>
      </c>
      <c r="I2581">
        <f t="shared" si="163"/>
        <v>-100</v>
      </c>
    </row>
    <row r="2582" spans="1:9" ht="15.75" x14ac:dyDescent="0.25">
      <c r="A2582" s="5" t="s">
        <v>333</v>
      </c>
      <c r="B2582" s="5" t="s">
        <v>18</v>
      </c>
      <c r="C2582" s="5" t="s">
        <v>19</v>
      </c>
      <c r="D2582" s="6">
        <v>78</v>
      </c>
      <c r="E2582">
        <f t="shared" si="160"/>
        <v>55</v>
      </c>
      <c r="F2582" s="6">
        <v>4</v>
      </c>
      <c r="G2582" t="str">
        <f t="shared" si="161"/>
        <v>Unknown</v>
      </c>
      <c r="H2582">
        <f t="shared" si="162"/>
        <v>312</v>
      </c>
      <c r="I2582">
        <f t="shared" si="163"/>
        <v>75</v>
      </c>
    </row>
    <row r="2583" spans="1:9" ht="15.75" x14ac:dyDescent="0.25">
      <c r="A2583" s="5" t="s">
        <v>333</v>
      </c>
      <c r="B2583" s="5" t="s">
        <v>220</v>
      </c>
      <c r="C2583" s="5" t="s">
        <v>221</v>
      </c>
      <c r="D2583" s="6">
        <v>90</v>
      </c>
      <c r="E2583">
        <f t="shared" si="160"/>
        <v>40</v>
      </c>
      <c r="F2583" s="6">
        <v>0.5</v>
      </c>
      <c r="G2583" t="str">
        <f t="shared" si="161"/>
        <v>Unknown</v>
      </c>
      <c r="H2583">
        <f t="shared" si="162"/>
        <v>45</v>
      </c>
      <c r="I2583">
        <f t="shared" si="163"/>
        <v>-100</v>
      </c>
    </row>
    <row r="2584" spans="1:9" ht="15.75" x14ac:dyDescent="0.25">
      <c r="A2584" s="5" t="s">
        <v>333</v>
      </c>
      <c r="B2584" s="5" t="s">
        <v>142</v>
      </c>
      <c r="C2584" s="5" t="s">
        <v>143</v>
      </c>
      <c r="D2584" s="6">
        <v>66</v>
      </c>
      <c r="E2584">
        <f t="shared" si="160"/>
        <v>40</v>
      </c>
      <c r="F2584" s="6">
        <v>1</v>
      </c>
      <c r="G2584" t="str">
        <f t="shared" si="161"/>
        <v>Unknown</v>
      </c>
      <c r="H2584">
        <f t="shared" si="162"/>
        <v>66</v>
      </c>
      <c r="I2584">
        <f t="shared" si="163"/>
        <v>0</v>
      </c>
    </row>
    <row r="2585" spans="1:9" ht="15.75" x14ac:dyDescent="0.25">
      <c r="A2585" s="5" t="s">
        <v>333</v>
      </c>
      <c r="B2585" s="5" t="s">
        <v>70</v>
      </c>
      <c r="C2585" s="5" t="s">
        <v>71</v>
      </c>
      <c r="D2585" s="6">
        <v>38</v>
      </c>
      <c r="E2585">
        <f t="shared" si="160"/>
        <v>40</v>
      </c>
      <c r="F2585" s="6">
        <v>3</v>
      </c>
      <c r="G2585" t="str">
        <f t="shared" si="161"/>
        <v>Unknown</v>
      </c>
      <c r="H2585">
        <f t="shared" si="162"/>
        <v>114</v>
      </c>
      <c r="I2585">
        <f t="shared" si="163"/>
        <v>66.666666666666657</v>
      </c>
    </row>
    <row r="2586" spans="1:9" ht="15.75" x14ac:dyDescent="0.25">
      <c r="A2586" s="5" t="s">
        <v>333</v>
      </c>
      <c r="B2586" s="5" t="s">
        <v>77</v>
      </c>
      <c r="C2586" s="5" t="s">
        <v>78</v>
      </c>
      <c r="D2586" s="6">
        <v>73</v>
      </c>
      <c r="E2586">
        <f t="shared" si="160"/>
        <v>40</v>
      </c>
      <c r="F2586" s="6">
        <v>2</v>
      </c>
      <c r="G2586" t="str">
        <f t="shared" si="161"/>
        <v>Unknown</v>
      </c>
      <c r="H2586">
        <f t="shared" si="162"/>
        <v>146</v>
      </c>
      <c r="I2586">
        <f t="shared" si="163"/>
        <v>50</v>
      </c>
    </row>
    <row r="2587" spans="1:9" ht="15.75" x14ac:dyDescent="0.25">
      <c r="A2587" s="5" t="s">
        <v>333</v>
      </c>
      <c r="B2587" s="5" t="s">
        <v>34</v>
      </c>
      <c r="C2587" s="5" t="s">
        <v>35</v>
      </c>
      <c r="D2587" s="6">
        <v>72</v>
      </c>
      <c r="E2587">
        <f t="shared" si="160"/>
        <v>33</v>
      </c>
      <c r="F2587" s="6">
        <v>2</v>
      </c>
      <c r="G2587" t="str">
        <f t="shared" si="161"/>
        <v>Fresh From the Field</v>
      </c>
      <c r="H2587">
        <f t="shared" si="162"/>
        <v>144</v>
      </c>
      <c r="I2587">
        <f t="shared" si="163"/>
        <v>50</v>
      </c>
    </row>
    <row r="2588" spans="1:9" ht="15.75" x14ac:dyDescent="0.25">
      <c r="A2588" s="5" t="s">
        <v>333</v>
      </c>
      <c r="B2588" s="5" t="s">
        <v>170</v>
      </c>
      <c r="C2588" s="5" t="s">
        <v>146</v>
      </c>
      <c r="D2588" s="6">
        <v>80</v>
      </c>
      <c r="E2588">
        <f t="shared" si="160"/>
        <v>40</v>
      </c>
      <c r="F2588" s="6">
        <v>0.5</v>
      </c>
      <c r="G2588" t="str">
        <f t="shared" si="161"/>
        <v>Unknown</v>
      </c>
      <c r="H2588">
        <f t="shared" si="162"/>
        <v>40</v>
      </c>
      <c r="I2588">
        <f t="shared" si="163"/>
        <v>-100</v>
      </c>
    </row>
    <row r="2589" spans="1:9" ht="15.75" x14ac:dyDescent="0.25">
      <c r="A2589" s="5" t="s">
        <v>333</v>
      </c>
      <c r="B2589" s="5" t="s">
        <v>32</v>
      </c>
      <c r="C2589" s="5" t="s">
        <v>33</v>
      </c>
      <c r="D2589" s="6">
        <v>71</v>
      </c>
      <c r="E2589">
        <f t="shared" si="160"/>
        <v>21</v>
      </c>
      <c r="F2589" s="6">
        <v>2</v>
      </c>
      <c r="G2589" t="str">
        <f t="shared" si="161"/>
        <v>Unknown</v>
      </c>
      <c r="H2589">
        <f t="shared" si="162"/>
        <v>142</v>
      </c>
      <c r="I2589">
        <f t="shared" si="163"/>
        <v>50</v>
      </c>
    </row>
    <row r="2590" spans="1:9" ht="15.75" x14ac:dyDescent="0.25">
      <c r="A2590" s="5" t="s">
        <v>333</v>
      </c>
      <c r="B2590" s="5" t="s">
        <v>46</v>
      </c>
      <c r="C2590" s="5" t="s">
        <v>47</v>
      </c>
      <c r="D2590" s="6">
        <v>85</v>
      </c>
      <c r="E2590">
        <f t="shared" si="160"/>
        <v>64</v>
      </c>
      <c r="F2590" s="6">
        <v>0.5</v>
      </c>
      <c r="G2590" t="str">
        <f t="shared" si="161"/>
        <v>Sprout &amp; Harvest Farm</v>
      </c>
      <c r="H2590">
        <f t="shared" si="162"/>
        <v>42.5</v>
      </c>
      <c r="I2590">
        <f t="shared" si="163"/>
        <v>-100</v>
      </c>
    </row>
    <row r="2591" spans="1:9" ht="15.75" x14ac:dyDescent="0.25">
      <c r="A2591" s="5" t="s">
        <v>333</v>
      </c>
      <c r="B2591" s="5" t="s">
        <v>14</v>
      </c>
      <c r="C2591" s="5" t="s">
        <v>15</v>
      </c>
      <c r="D2591" s="6">
        <v>100</v>
      </c>
      <c r="E2591">
        <f t="shared" si="160"/>
        <v>40</v>
      </c>
      <c r="F2591" s="6">
        <v>1</v>
      </c>
      <c r="G2591" t="str">
        <f t="shared" si="161"/>
        <v>Unknown</v>
      </c>
      <c r="H2591">
        <f t="shared" si="162"/>
        <v>100</v>
      </c>
      <c r="I2591">
        <f t="shared" si="163"/>
        <v>0</v>
      </c>
    </row>
    <row r="2592" spans="1:9" ht="15.75" x14ac:dyDescent="0.25">
      <c r="A2592" s="5" t="s">
        <v>333</v>
      </c>
      <c r="B2592" s="5" t="s">
        <v>16</v>
      </c>
      <c r="C2592" s="5" t="s">
        <v>17</v>
      </c>
      <c r="D2592" s="6">
        <v>100</v>
      </c>
      <c r="E2592">
        <f t="shared" si="160"/>
        <v>67</v>
      </c>
      <c r="F2592" s="6">
        <v>1</v>
      </c>
      <c r="G2592" t="str">
        <f t="shared" si="161"/>
        <v>Unknown</v>
      </c>
      <c r="H2592">
        <f t="shared" si="162"/>
        <v>100</v>
      </c>
      <c r="I2592">
        <f t="shared" si="163"/>
        <v>0</v>
      </c>
    </row>
    <row r="2593" spans="1:9" ht="15.75" x14ac:dyDescent="0.25">
      <c r="A2593" s="5" t="s">
        <v>333</v>
      </c>
      <c r="B2593" s="5" t="s">
        <v>140</v>
      </c>
      <c r="C2593" s="5" t="s">
        <v>141</v>
      </c>
      <c r="D2593" s="6">
        <v>60</v>
      </c>
      <c r="E2593">
        <f t="shared" si="160"/>
        <v>40</v>
      </c>
      <c r="F2593" s="6">
        <v>2</v>
      </c>
      <c r="G2593" t="str">
        <f t="shared" si="161"/>
        <v>Unknown</v>
      </c>
      <c r="H2593">
        <f t="shared" si="162"/>
        <v>120</v>
      </c>
      <c r="I2593">
        <f t="shared" si="163"/>
        <v>50</v>
      </c>
    </row>
    <row r="2594" spans="1:9" ht="15.75" x14ac:dyDescent="0.25">
      <c r="A2594" s="5" t="s">
        <v>333</v>
      </c>
      <c r="B2594" s="5" t="s">
        <v>65</v>
      </c>
      <c r="C2594" s="5" t="s">
        <v>66</v>
      </c>
      <c r="D2594" s="6">
        <v>250</v>
      </c>
      <c r="E2594">
        <f t="shared" si="160"/>
        <v>40</v>
      </c>
      <c r="F2594" s="6">
        <v>1</v>
      </c>
      <c r="G2594" t="str">
        <f t="shared" si="161"/>
        <v>Unknown</v>
      </c>
      <c r="H2594">
        <f t="shared" si="162"/>
        <v>250</v>
      </c>
      <c r="I2594">
        <f t="shared" si="163"/>
        <v>0</v>
      </c>
    </row>
    <row r="2595" spans="1:9" ht="15.75" x14ac:dyDescent="0.25">
      <c r="A2595" s="5" t="s">
        <v>333</v>
      </c>
      <c r="B2595" s="5" t="s">
        <v>50</v>
      </c>
      <c r="C2595" s="5" t="s">
        <v>51</v>
      </c>
      <c r="D2595" s="6">
        <v>66</v>
      </c>
      <c r="E2595">
        <f t="shared" si="160"/>
        <v>65</v>
      </c>
      <c r="F2595" s="6">
        <v>4</v>
      </c>
      <c r="G2595" t="str">
        <f t="shared" si="161"/>
        <v>Valley's Bounty</v>
      </c>
      <c r="H2595">
        <f t="shared" si="162"/>
        <v>264</v>
      </c>
      <c r="I2595">
        <f t="shared" si="163"/>
        <v>75</v>
      </c>
    </row>
    <row r="2596" spans="1:9" ht="15.75" x14ac:dyDescent="0.25">
      <c r="A2596" s="5" t="s">
        <v>333</v>
      </c>
      <c r="B2596" s="5" t="s">
        <v>136</v>
      </c>
      <c r="C2596" s="5" t="s">
        <v>137</v>
      </c>
      <c r="D2596" s="6">
        <v>163</v>
      </c>
      <c r="E2596">
        <f t="shared" si="160"/>
        <v>40</v>
      </c>
      <c r="F2596" s="6">
        <v>1</v>
      </c>
      <c r="G2596" t="str">
        <f t="shared" si="161"/>
        <v>Unknown</v>
      </c>
      <c r="H2596">
        <f t="shared" si="162"/>
        <v>163</v>
      </c>
      <c r="I2596">
        <f t="shared" si="163"/>
        <v>0</v>
      </c>
    </row>
    <row r="2597" spans="1:9" ht="15.75" x14ac:dyDescent="0.25">
      <c r="A2597" s="5" t="s">
        <v>333</v>
      </c>
      <c r="B2597" s="5" t="s">
        <v>10</v>
      </c>
      <c r="C2597" s="5" t="s">
        <v>11</v>
      </c>
      <c r="D2597" s="6">
        <v>103</v>
      </c>
      <c r="E2597">
        <f t="shared" si="160"/>
        <v>40</v>
      </c>
      <c r="F2597" s="6">
        <v>2</v>
      </c>
      <c r="G2597" t="str">
        <f t="shared" si="161"/>
        <v>Unknown</v>
      </c>
      <c r="H2597">
        <f t="shared" si="162"/>
        <v>206</v>
      </c>
      <c r="I2597">
        <f t="shared" si="163"/>
        <v>50</v>
      </c>
    </row>
    <row r="2598" spans="1:9" ht="15.75" x14ac:dyDescent="0.25">
      <c r="A2598" s="5" t="s">
        <v>333</v>
      </c>
      <c r="B2598" s="5" t="s">
        <v>145</v>
      </c>
      <c r="C2598" s="5" t="s">
        <v>146</v>
      </c>
      <c r="D2598" s="6">
        <v>23</v>
      </c>
      <c r="E2598">
        <f t="shared" si="160"/>
        <v>40</v>
      </c>
      <c r="F2598" s="6">
        <v>30</v>
      </c>
      <c r="G2598" t="str">
        <f t="shared" si="161"/>
        <v>Unknown</v>
      </c>
      <c r="H2598">
        <f t="shared" si="162"/>
        <v>690</v>
      </c>
      <c r="I2598">
        <f t="shared" si="163"/>
        <v>96.666666666666671</v>
      </c>
    </row>
    <row r="2599" spans="1:9" ht="15.75" x14ac:dyDescent="0.25">
      <c r="A2599" s="5" t="s">
        <v>219</v>
      </c>
      <c r="B2599" s="5" t="s">
        <v>168</v>
      </c>
      <c r="C2599" s="5" t="s">
        <v>141</v>
      </c>
      <c r="D2599" s="6">
        <v>198</v>
      </c>
      <c r="E2599">
        <f t="shared" si="160"/>
        <v>40</v>
      </c>
      <c r="F2599" s="6">
        <v>0.5</v>
      </c>
      <c r="G2599" t="str">
        <f t="shared" si="161"/>
        <v>Unknown</v>
      </c>
      <c r="H2599">
        <f t="shared" si="162"/>
        <v>99</v>
      </c>
      <c r="I2599">
        <f t="shared" si="163"/>
        <v>-100</v>
      </c>
    </row>
    <row r="2600" spans="1:9" ht="15.75" x14ac:dyDescent="0.25">
      <c r="A2600" s="5" t="s">
        <v>219</v>
      </c>
      <c r="B2600" s="5" t="s">
        <v>12</v>
      </c>
      <c r="C2600" s="5" t="s">
        <v>13</v>
      </c>
      <c r="D2600" s="6">
        <v>100</v>
      </c>
      <c r="E2600">
        <f t="shared" si="160"/>
        <v>40</v>
      </c>
      <c r="F2600" s="6">
        <v>0.25</v>
      </c>
      <c r="G2600" t="str">
        <f t="shared" si="161"/>
        <v>Unknown</v>
      </c>
      <c r="H2600">
        <f t="shared" si="162"/>
        <v>25</v>
      </c>
      <c r="I2600">
        <f t="shared" si="163"/>
        <v>-300</v>
      </c>
    </row>
    <row r="2601" spans="1:9" ht="15.75" x14ac:dyDescent="0.25">
      <c r="A2601" s="5" t="s">
        <v>219</v>
      </c>
      <c r="B2601" s="5" t="s">
        <v>18</v>
      </c>
      <c r="C2601" s="5" t="s">
        <v>19</v>
      </c>
      <c r="D2601" s="6">
        <v>78</v>
      </c>
      <c r="E2601">
        <f t="shared" si="160"/>
        <v>55</v>
      </c>
      <c r="F2601" s="6">
        <v>1</v>
      </c>
      <c r="G2601" t="str">
        <f t="shared" si="161"/>
        <v>Unknown</v>
      </c>
      <c r="H2601">
        <f t="shared" si="162"/>
        <v>78</v>
      </c>
      <c r="I2601">
        <f t="shared" si="163"/>
        <v>0</v>
      </c>
    </row>
    <row r="2602" spans="1:9" ht="15.75" x14ac:dyDescent="0.25">
      <c r="A2602" s="5" t="s">
        <v>219</v>
      </c>
      <c r="B2602" s="5" t="s">
        <v>74</v>
      </c>
      <c r="C2602" s="5" t="s">
        <v>75</v>
      </c>
      <c r="D2602" s="6">
        <v>17</v>
      </c>
      <c r="E2602">
        <f t="shared" si="160"/>
        <v>40</v>
      </c>
      <c r="F2602" s="6">
        <v>8</v>
      </c>
      <c r="G2602" t="str">
        <f t="shared" si="161"/>
        <v>Unknown</v>
      </c>
      <c r="H2602">
        <f t="shared" si="162"/>
        <v>136</v>
      </c>
      <c r="I2602">
        <f t="shared" si="163"/>
        <v>87.5</v>
      </c>
    </row>
    <row r="2603" spans="1:9" ht="15.75" x14ac:dyDescent="0.25">
      <c r="A2603" s="5" t="s">
        <v>219</v>
      </c>
      <c r="B2603" s="5" t="s">
        <v>142</v>
      </c>
      <c r="C2603" s="5" t="s">
        <v>143</v>
      </c>
      <c r="D2603" s="6">
        <v>66</v>
      </c>
      <c r="E2603">
        <f t="shared" si="160"/>
        <v>40</v>
      </c>
      <c r="F2603" s="6">
        <v>2</v>
      </c>
      <c r="G2603" t="str">
        <f t="shared" si="161"/>
        <v>Unknown</v>
      </c>
      <c r="H2603">
        <f t="shared" si="162"/>
        <v>132</v>
      </c>
      <c r="I2603">
        <f t="shared" si="163"/>
        <v>50</v>
      </c>
    </row>
    <row r="2604" spans="1:9" ht="15.75" x14ac:dyDescent="0.25">
      <c r="A2604" s="5" t="s">
        <v>219</v>
      </c>
      <c r="B2604" s="5" t="s">
        <v>249</v>
      </c>
      <c r="C2604" s="5" t="s">
        <v>250</v>
      </c>
      <c r="D2604" s="6">
        <v>25</v>
      </c>
      <c r="E2604">
        <f t="shared" si="160"/>
        <v>40</v>
      </c>
      <c r="F2604" s="6">
        <v>4</v>
      </c>
      <c r="G2604" t="str">
        <f t="shared" si="161"/>
        <v>Unknown</v>
      </c>
      <c r="H2604">
        <f t="shared" si="162"/>
        <v>100</v>
      </c>
      <c r="I2604">
        <f t="shared" si="163"/>
        <v>75</v>
      </c>
    </row>
    <row r="2605" spans="1:9" ht="15.75" x14ac:dyDescent="0.25">
      <c r="A2605" s="5" t="s">
        <v>219</v>
      </c>
      <c r="B2605" s="5" t="s">
        <v>14</v>
      </c>
      <c r="C2605" s="5" t="s">
        <v>15</v>
      </c>
      <c r="D2605" s="6">
        <v>100</v>
      </c>
      <c r="E2605">
        <f t="shared" si="160"/>
        <v>40</v>
      </c>
      <c r="F2605" s="6">
        <v>1.5</v>
      </c>
      <c r="G2605" t="str">
        <f t="shared" si="161"/>
        <v>Unknown</v>
      </c>
      <c r="H2605">
        <f t="shared" si="162"/>
        <v>150</v>
      </c>
      <c r="I2605">
        <f t="shared" si="163"/>
        <v>33.333333333333329</v>
      </c>
    </row>
    <row r="2606" spans="1:9" ht="15.75" x14ac:dyDescent="0.25">
      <c r="A2606" s="5" t="s">
        <v>219</v>
      </c>
      <c r="B2606" s="5" t="s">
        <v>16</v>
      </c>
      <c r="C2606" s="5" t="s">
        <v>17</v>
      </c>
      <c r="D2606" s="6">
        <v>100</v>
      </c>
      <c r="E2606">
        <f t="shared" si="160"/>
        <v>67</v>
      </c>
      <c r="F2606" s="6">
        <v>1.5</v>
      </c>
      <c r="G2606" t="str">
        <f t="shared" si="161"/>
        <v>Unknown</v>
      </c>
      <c r="H2606">
        <f t="shared" si="162"/>
        <v>150</v>
      </c>
      <c r="I2606">
        <f t="shared" si="163"/>
        <v>33.333333333333329</v>
      </c>
    </row>
    <row r="2607" spans="1:9" ht="15.75" x14ac:dyDescent="0.25">
      <c r="A2607" s="5" t="s">
        <v>219</v>
      </c>
      <c r="B2607" s="5" t="s">
        <v>24</v>
      </c>
      <c r="C2607" s="5" t="s">
        <v>25</v>
      </c>
      <c r="D2607" s="6">
        <v>36</v>
      </c>
      <c r="E2607">
        <f t="shared" si="160"/>
        <v>10</v>
      </c>
      <c r="F2607" s="6">
        <v>2</v>
      </c>
      <c r="G2607" t="str">
        <f t="shared" si="161"/>
        <v>Root to Table Farms</v>
      </c>
      <c r="H2607">
        <f t="shared" si="162"/>
        <v>72</v>
      </c>
      <c r="I2607">
        <f t="shared" si="163"/>
        <v>50</v>
      </c>
    </row>
    <row r="2608" spans="1:9" ht="15.75" x14ac:dyDescent="0.25">
      <c r="A2608" s="5" t="s">
        <v>219</v>
      </c>
      <c r="B2608" s="5" t="s">
        <v>100</v>
      </c>
      <c r="C2608" s="5" t="s">
        <v>101</v>
      </c>
      <c r="D2608" s="6">
        <v>19</v>
      </c>
      <c r="E2608">
        <f t="shared" si="160"/>
        <v>40</v>
      </c>
      <c r="F2608" s="6">
        <v>3</v>
      </c>
      <c r="G2608" t="str">
        <f t="shared" si="161"/>
        <v>Unknown</v>
      </c>
      <c r="H2608">
        <f t="shared" si="162"/>
        <v>57</v>
      </c>
      <c r="I2608">
        <f t="shared" si="163"/>
        <v>66.666666666666657</v>
      </c>
    </row>
    <row r="2609" spans="1:9" ht="15.75" x14ac:dyDescent="0.25">
      <c r="A2609" s="5" t="s">
        <v>219</v>
      </c>
      <c r="B2609" s="5" t="s">
        <v>220</v>
      </c>
      <c r="C2609" s="5" t="s">
        <v>221</v>
      </c>
      <c r="D2609" s="6">
        <v>90</v>
      </c>
      <c r="E2609">
        <f t="shared" si="160"/>
        <v>40</v>
      </c>
      <c r="F2609" s="6">
        <v>0.5</v>
      </c>
      <c r="G2609" t="str">
        <f t="shared" si="161"/>
        <v>Unknown</v>
      </c>
      <c r="H2609">
        <f t="shared" si="162"/>
        <v>45</v>
      </c>
      <c r="I2609">
        <f t="shared" si="163"/>
        <v>-100</v>
      </c>
    </row>
    <row r="2610" spans="1:9" ht="15.75" x14ac:dyDescent="0.25">
      <c r="A2610" s="5" t="s">
        <v>219</v>
      </c>
      <c r="B2610" s="5" t="s">
        <v>70</v>
      </c>
      <c r="C2610" s="5" t="s">
        <v>71</v>
      </c>
      <c r="D2610" s="6">
        <v>38</v>
      </c>
      <c r="E2610">
        <f t="shared" si="160"/>
        <v>40</v>
      </c>
      <c r="F2610" s="6">
        <v>5</v>
      </c>
      <c r="G2610" t="str">
        <f t="shared" si="161"/>
        <v>Unknown</v>
      </c>
      <c r="H2610">
        <f t="shared" si="162"/>
        <v>190</v>
      </c>
      <c r="I2610">
        <f t="shared" si="163"/>
        <v>80</v>
      </c>
    </row>
    <row r="2611" spans="1:9" ht="15.75" x14ac:dyDescent="0.25">
      <c r="A2611" s="5" t="s">
        <v>219</v>
      </c>
      <c r="B2611" s="5" t="s">
        <v>85</v>
      </c>
      <c r="C2611" s="5" t="s">
        <v>86</v>
      </c>
      <c r="D2611" s="6">
        <v>525</v>
      </c>
      <c r="E2611">
        <f t="shared" si="160"/>
        <v>40</v>
      </c>
      <c r="F2611" s="6">
        <v>1</v>
      </c>
      <c r="G2611" t="str">
        <f t="shared" si="161"/>
        <v>Unknown</v>
      </c>
      <c r="H2611">
        <f t="shared" si="162"/>
        <v>525</v>
      </c>
      <c r="I2611">
        <f t="shared" si="163"/>
        <v>0</v>
      </c>
    </row>
    <row r="2612" spans="1:9" ht="15.75" x14ac:dyDescent="0.25">
      <c r="A2612" s="5" t="s">
        <v>219</v>
      </c>
      <c r="B2612" s="5" t="s">
        <v>20</v>
      </c>
      <c r="C2612" s="5" t="s">
        <v>21</v>
      </c>
      <c r="D2612" s="6">
        <v>36</v>
      </c>
      <c r="E2612">
        <f t="shared" si="160"/>
        <v>30</v>
      </c>
      <c r="F2612" s="6">
        <v>2</v>
      </c>
      <c r="G2612" t="str">
        <f t="shared" si="161"/>
        <v>Unknown</v>
      </c>
      <c r="H2612">
        <f t="shared" si="162"/>
        <v>72</v>
      </c>
      <c r="I2612">
        <f t="shared" si="163"/>
        <v>50</v>
      </c>
    </row>
    <row r="2613" spans="1:9" ht="15.75" x14ac:dyDescent="0.25">
      <c r="A2613" s="5" t="s">
        <v>219</v>
      </c>
      <c r="B2613" s="5" t="s">
        <v>169</v>
      </c>
      <c r="C2613" s="5" t="s">
        <v>98</v>
      </c>
      <c r="D2613" s="6">
        <v>80</v>
      </c>
      <c r="E2613">
        <f t="shared" si="160"/>
        <v>40</v>
      </c>
      <c r="F2613" s="6">
        <v>0.2</v>
      </c>
      <c r="G2613" t="str">
        <f t="shared" si="161"/>
        <v>Unknown</v>
      </c>
      <c r="H2613">
        <f t="shared" si="162"/>
        <v>16</v>
      </c>
      <c r="I2613">
        <f t="shared" si="163"/>
        <v>-400</v>
      </c>
    </row>
    <row r="2614" spans="1:9" ht="15.75" x14ac:dyDescent="0.25">
      <c r="A2614" s="5" t="s">
        <v>219</v>
      </c>
      <c r="B2614" s="5" t="s">
        <v>28</v>
      </c>
      <c r="C2614" s="5" t="s">
        <v>29</v>
      </c>
      <c r="D2614" s="6">
        <v>90</v>
      </c>
      <c r="E2614">
        <f t="shared" si="160"/>
        <v>90</v>
      </c>
      <c r="F2614" s="6">
        <v>1</v>
      </c>
      <c r="G2614" t="str">
        <f t="shared" si="161"/>
        <v>Sun-Kissed Produce</v>
      </c>
      <c r="H2614">
        <f t="shared" si="162"/>
        <v>90</v>
      </c>
      <c r="I2614">
        <f t="shared" si="163"/>
        <v>0</v>
      </c>
    </row>
    <row r="2615" spans="1:9" ht="15.75" x14ac:dyDescent="0.25">
      <c r="A2615" s="5" t="s">
        <v>219</v>
      </c>
      <c r="B2615" s="5" t="s">
        <v>34</v>
      </c>
      <c r="C2615" s="5" t="s">
        <v>35</v>
      </c>
      <c r="D2615" s="6">
        <v>72</v>
      </c>
      <c r="E2615">
        <f t="shared" si="160"/>
        <v>33</v>
      </c>
      <c r="F2615" s="6">
        <v>4</v>
      </c>
      <c r="G2615" t="str">
        <f t="shared" si="161"/>
        <v>Fresh From the Field</v>
      </c>
      <c r="H2615">
        <f t="shared" si="162"/>
        <v>288</v>
      </c>
      <c r="I2615">
        <f t="shared" si="163"/>
        <v>75</v>
      </c>
    </row>
    <row r="2616" spans="1:9" ht="15.75" x14ac:dyDescent="0.25">
      <c r="A2616" s="5" t="s">
        <v>219</v>
      </c>
      <c r="B2616" s="5" t="s">
        <v>95</v>
      </c>
      <c r="C2616" s="5" t="s">
        <v>96</v>
      </c>
      <c r="D2616" s="6">
        <v>39</v>
      </c>
      <c r="E2616">
        <f t="shared" si="160"/>
        <v>40</v>
      </c>
      <c r="F2616" s="6">
        <v>4</v>
      </c>
      <c r="G2616" t="str">
        <f t="shared" si="161"/>
        <v>Unknown</v>
      </c>
      <c r="H2616">
        <f t="shared" si="162"/>
        <v>156</v>
      </c>
      <c r="I2616">
        <f t="shared" si="163"/>
        <v>75</v>
      </c>
    </row>
    <row r="2617" spans="1:9" ht="15.75" x14ac:dyDescent="0.25">
      <c r="A2617" s="5" t="s">
        <v>219</v>
      </c>
      <c r="B2617" s="5" t="s">
        <v>236</v>
      </c>
      <c r="C2617" s="5" t="s">
        <v>237</v>
      </c>
      <c r="D2617" s="6">
        <v>53</v>
      </c>
      <c r="E2617">
        <f t="shared" si="160"/>
        <v>40</v>
      </c>
      <c r="F2617" s="6">
        <v>2.4</v>
      </c>
      <c r="G2617" t="str">
        <f t="shared" si="161"/>
        <v>Unknown</v>
      </c>
      <c r="H2617">
        <f t="shared" si="162"/>
        <v>127.19999999999999</v>
      </c>
      <c r="I2617">
        <f t="shared" si="163"/>
        <v>58.333333333333329</v>
      </c>
    </row>
    <row r="2618" spans="1:9" ht="15.75" x14ac:dyDescent="0.25">
      <c r="A2618" s="5" t="s">
        <v>219</v>
      </c>
      <c r="B2618" s="5" t="s">
        <v>40</v>
      </c>
      <c r="C2618" s="5" t="s">
        <v>41</v>
      </c>
      <c r="D2618" s="6">
        <v>23</v>
      </c>
      <c r="E2618">
        <f t="shared" si="160"/>
        <v>20</v>
      </c>
      <c r="F2618" s="6">
        <v>10</v>
      </c>
      <c r="G2618" t="str">
        <f t="shared" si="161"/>
        <v>Unknown</v>
      </c>
      <c r="H2618">
        <f t="shared" si="162"/>
        <v>230</v>
      </c>
      <c r="I2618">
        <f t="shared" si="163"/>
        <v>90</v>
      </c>
    </row>
    <row r="2619" spans="1:9" ht="15.75" x14ac:dyDescent="0.25">
      <c r="A2619" s="5" t="s">
        <v>219</v>
      </c>
      <c r="B2619" s="5" t="s">
        <v>36</v>
      </c>
      <c r="C2619" s="5" t="s">
        <v>37</v>
      </c>
      <c r="D2619" s="6">
        <v>31</v>
      </c>
      <c r="E2619">
        <f t="shared" si="160"/>
        <v>30</v>
      </c>
      <c r="F2619" s="6">
        <v>0.5</v>
      </c>
      <c r="G2619" t="str">
        <f t="shared" si="161"/>
        <v>Unknown</v>
      </c>
      <c r="H2619">
        <f t="shared" si="162"/>
        <v>15.5</v>
      </c>
      <c r="I2619">
        <f t="shared" si="163"/>
        <v>-100</v>
      </c>
    </row>
    <row r="2620" spans="1:9" ht="15.75" x14ac:dyDescent="0.25">
      <c r="A2620" s="5" t="s">
        <v>219</v>
      </c>
      <c r="B2620" s="5" t="s">
        <v>222</v>
      </c>
      <c r="C2620" s="5" t="s">
        <v>223</v>
      </c>
      <c r="D2620" s="6">
        <v>46</v>
      </c>
      <c r="E2620">
        <f t="shared" si="160"/>
        <v>40</v>
      </c>
      <c r="F2620" s="6">
        <v>2</v>
      </c>
      <c r="G2620" t="str">
        <f t="shared" si="161"/>
        <v>Unknown</v>
      </c>
      <c r="H2620">
        <f t="shared" si="162"/>
        <v>92</v>
      </c>
      <c r="I2620">
        <f t="shared" si="163"/>
        <v>50</v>
      </c>
    </row>
    <row r="2621" spans="1:9" ht="15.75" x14ac:dyDescent="0.25">
      <c r="A2621" s="5" t="s">
        <v>219</v>
      </c>
      <c r="B2621" s="5" t="s">
        <v>46</v>
      </c>
      <c r="C2621" s="5" t="s">
        <v>47</v>
      </c>
      <c r="D2621" s="6">
        <v>85</v>
      </c>
      <c r="E2621">
        <f t="shared" si="160"/>
        <v>64</v>
      </c>
      <c r="F2621" s="6">
        <v>0.5</v>
      </c>
      <c r="G2621" t="str">
        <f t="shared" si="161"/>
        <v>Sprout &amp; Harvest Farm</v>
      </c>
      <c r="H2621">
        <f t="shared" si="162"/>
        <v>42.5</v>
      </c>
      <c r="I2621">
        <f t="shared" si="163"/>
        <v>-100</v>
      </c>
    </row>
    <row r="2622" spans="1:9" ht="15.75" x14ac:dyDescent="0.25">
      <c r="A2622" s="5" t="s">
        <v>219</v>
      </c>
      <c r="B2622" s="5" t="s">
        <v>50</v>
      </c>
      <c r="C2622" s="5" t="s">
        <v>51</v>
      </c>
      <c r="D2622" s="6">
        <v>66</v>
      </c>
      <c r="E2622">
        <f t="shared" si="160"/>
        <v>65</v>
      </c>
      <c r="F2622" s="6">
        <v>1</v>
      </c>
      <c r="G2622" t="str">
        <f t="shared" si="161"/>
        <v>Valley's Bounty</v>
      </c>
      <c r="H2622">
        <f t="shared" si="162"/>
        <v>66</v>
      </c>
      <c r="I2622">
        <f t="shared" si="163"/>
        <v>0</v>
      </c>
    </row>
    <row r="2623" spans="1:9" ht="15.75" x14ac:dyDescent="0.25">
      <c r="A2623" s="5" t="s">
        <v>219</v>
      </c>
      <c r="B2623" s="5" t="s">
        <v>91</v>
      </c>
      <c r="C2623" s="5" t="s">
        <v>92</v>
      </c>
      <c r="D2623" s="6">
        <v>63</v>
      </c>
      <c r="E2623">
        <f t="shared" si="160"/>
        <v>40</v>
      </c>
      <c r="F2623" s="6">
        <v>0.5</v>
      </c>
      <c r="G2623" t="str">
        <f t="shared" si="161"/>
        <v>Unknown</v>
      </c>
      <c r="H2623">
        <f t="shared" si="162"/>
        <v>31.5</v>
      </c>
      <c r="I2623">
        <f t="shared" si="163"/>
        <v>-100</v>
      </c>
    </row>
    <row r="2624" spans="1:9" ht="15.75" x14ac:dyDescent="0.25">
      <c r="A2624" s="5" t="s">
        <v>219</v>
      </c>
      <c r="B2624" s="5" t="s">
        <v>136</v>
      </c>
      <c r="C2624" s="5" t="s">
        <v>137</v>
      </c>
      <c r="D2624" s="6">
        <v>163</v>
      </c>
      <c r="E2624">
        <f t="shared" si="160"/>
        <v>40</v>
      </c>
      <c r="F2624" s="6">
        <v>0.6</v>
      </c>
      <c r="G2624" t="str">
        <f t="shared" si="161"/>
        <v>Unknown</v>
      </c>
      <c r="H2624">
        <f t="shared" si="162"/>
        <v>97.8</v>
      </c>
      <c r="I2624">
        <f t="shared" si="163"/>
        <v>-66.666666666666671</v>
      </c>
    </row>
    <row r="2625" spans="1:9" ht="15.75" x14ac:dyDescent="0.25">
      <c r="A2625" s="5" t="s">
        <v>219</v>
      </c>
      <c r="B2625" s="5" t="s">
        <v>42</v>
      </c>
      <c r="C2625" s="5" t="s">
        <v>43</v>
      </c>
      <c r="D2625" s="6">
        <v>28</v>
      </c>
      <c r="E2625">
        <f t="shared" si="160"/>
        <v>10</v>
      </c>
      <c r="F2625" s="6">
        <v>2</v>
      </c>
      <c r="G2625" t="str">
        <f t="shared" si="161"/>
        <v>Fresh From the Field</v>
      </c>
      <c r="H2625">
        <f t="shared" si="162"/>
        <v>56</v>
      </c>
      <c r="I2625">
        <f t="shared" si="163"/>
        <v>50</v>
      </c>
    </row>
    <row r="2626" spans="1:9" ht="15.75" x14ac:dyDescent="0.25">
      <c r="A2626" s="5" t="s">
        <v>219</v>
      </c>
      <c r="B2626" s="5" t="s">
        <v>93</v>
      </c>
      <c r="C2626" s="5" t="s">
        <v>94</v>
      </c>
      <c r="D2626" s="6">
        <v>49</v>
      </c>
      <c r="E2626">
        <f t="shared" si="160"/>
        <v>40</v>
      </c>
      <c r="F2626" s="6">
        <v>0.5</v>
      </c>
      <c r="G2626" t="str">
        <f t="shared" si="161"/>
        <v>Unknown</v>
      </c>
      <c r="H2626">
        <f t="shared" si="162"/>
        <v>24.5</v>
      </c>
      <c r="I2626">
        <f t="shared" si="163"/>
        <v>-100</v>
      </c>
    </row>
    <row r="2627" spans="1:9" ht="15.75" x14ac:dyDescent="0.25">
      <c r="A2627" s="5" t="s">
        <v>219</v>
      </c>
      <c r="B2627" s="5" t="s">
        <v>145</v>
      </c>
      <c r="C2627" s="5" t="s">
        <v>146</v>
      </c>
      <c r="D2627" s="6">
        <v>23</v>
      </c>
      <c r="E2627">
        <f t="shared" ref="E2627:E2690" si="164">IF(C2627="Orange",67,IF(C2627="Tomato",55,IF(C2627="Potato",30,IF(C2627="Pineapple",20,IF(C2627="Grapes",10,IF(C2627="Spinach",33,IF(C2627="Strawberry",90,IF(C2627="Cucumber",34,IF(C2627="Mango",21,IF(C2627="Watermelon",33,IF(C2627="Broccoli",30,IF(C2627="Kiwi",11,IF(C2627="Lemon",20,IF(C2627="Avocado",10,IF(C2627="Cauliflower",14,IF(C2627="Pear",64,IF(C2627="Blueberry",99,IF(C2627="Bell Pepper",65,40)))))))))))))))))
)</f>
        <v>40</v>
      </c>
      <c r="F2627" s="6">
        <v>8</v>
      </c>
      <c r="G2627" t="str">
        <f t="shared" ref="G2627:G2690" si="165">IF(C2627="Pear", "Sprout &amp; Harvest Farm",
IF(C2627="Pineapple", "Sun-Kissed Produce",
IF(C2627="Watermelon", "Fresh From the Field",
IF(C2627="Bell Pepper", "Valley's Bounty",
IF(C2627="Blueberry", "Vibrant Veggies",
IF(C2627="Grapes", "Root to Table Farms",
IF(C2627="Cauliflower", "Sprout &amp; Harvest Farm",
IF(C2627="Spinach", "Vibrant Veggies",
IF(C2627="Avocado", "Fresh From the Field",
IF(C2627="Strawberry", "Sun-Kissed Produce",
"Unknown"))))))))))</f>
        <v>Unknown</v>
      </c>
      <c r="H2627">
        <f t="shared" ref="H2627:H2690" si="166">D2627*F2627</f>
        <v>184</v>
      </c>
      <c r="I2627">
        <f t="shared" ref="I2627:I2690" si="167">((H2627-D2627)/H2627)*100</f>
        <v>87.5</v>
      </c>
    </row>
    <row r="2628" spans="1:9" ht="15.75" x14ac:dyDescent="0.25">
      <c r="A2628" s="5" t="s">
        <v>219</v>
      </c>
      <c r="B2628" s="5" t="s">
        <v>10</v>
      </c>
      <c r="C2628" s="5" t="s">
        <v>11</v>
      </c>
      <c r="D2628" s="6">
        <v>103</v>
      </c>
      <c r="E2628">
        <f t="shared" si="164"/>
        <v>40</v>
      </c>
      <c r="F2628" s="6">
        <v>1</v>
      </c>
      <c r="G2628" t="str">
        <f t="shared" si="165"/>
        <v>Unknown</v>
      </c>
      <c r="H2628">
        <f t="shared" si="166"/>
        <v>103</v>
      </c>
      <c r="I2628">
        <f t="shared" si="167"/>
        <v>0</v>
      </c>
    </row>
    <row r="2629" spans="1:9" ht="15.75" x14ac:dyDescent="0.25">
      <c r="A2629" s="5" t="s">
        <v>219</v>
      </c>
      <c r="B2629" s="5" t="s">
        <v>77</v>
      </c>
      <c r="C2629" s="5" t="s">
        <v>78</v>
      </c>
      <c r="D2629" s="6">
        <v>73</v>
      </c>
      <c r="E2629">
        <f t="shared" si="164"/>
        <v>40</v>
      </c>
      <c r="F2629" s="6">
        <v>0.5</v>
      </c>
      <c r="G2629" t="str">
        <f t="shared" si="165"/>
        <v>Unknown</v>
      </c>
      <c r="H2629">
        <f t="shared" si="166"/>
        <v>36.5</v>
      </c>
      <c r="I2629">
        <f t="shared" si="167"/>
        <v>-100</v>
      </c>
    </row>
    <row r="2630" spans="1:9" ht="15.75" x14ac:dyDescent="0.25">
      <c r="A2630" s="5" t="s">
        <v>205</v>
      </c>
      <c r="B2630" s="5" t="s">
        <v>24</v>
      </c>
      <c r="C2630" s="5" t="s">
        <v>25</v>
      </c>
      <c r="D2630" s="6">
        <v>28</v>
      </c>
      <c r="E2630">
        <f t="shared" si="164"/>
        <v>10</v>
      </c>
      <c r="F2630" s="6">
        <v>1</v>
      </c>
      <c r="G2630" t="str">
        <f t="shared" si="165"/>
        <v>Root to Table Farms</v>
      </c>
      <c r="H2630">
        <f t="shared" si="166"/>
        <v>28</v>
      </c>
      <c r="I2630">
        <f t="shared" si="167"/>
        <v>0</v>
      </c>
    </row>
    <row r="2631" spans="1:9" ht="15.75" x14ac:dyDescent="0.25">
      <c r="A2631" s="5" t="s">
        <v>205</v>
      </c>
      <c r="B2631" s="5" t="s">
        <v>145</v>
      </c>
      <c r="C2631" s="5" t="s">
        <v>146</v>
      </c>
      <c r="D2631" s="6">
        <v>29.5</v>
      </c>
      <c r="E2631">
        <f t="shared" si="164"/>
        <v>40</v>
      </c>
      <c r="F2631" s="6">
        <v>5</v>
      </c>
      <c r="G2631" t="str">
        <f t="shared" si="165"/>
        <v>Unknown</v>
      </c>
      <c r="H2631">
        <f t="shared" si="166"/>
        <v>147.5</v>
      </c>
      <c r="I2631">
        <f t="shared" si="167"/>
        <v>80</v>
      </c>
    </row>
    <row r="2632" spans="1:9" ht="15.75" x14ac:dyDescent="0.25">
      <c r="A2632" s="5" t="s">
        <v>205</v>
      </c>
      <c r="B2632" s="5" t="s">
        <v>102</v>
      </c>
      <c r="C2632" s="5" t="s">
        <v>103</v>
      </c>
      <c r="D2632" s="6">
        <v>68</v>
      </c>
      <c r="E2632">
        <f t="shared" si="164"/>
        <v>40</v>
      </c>
      <c r="F2632" s="6">
        <v>0.5</v>
      </c>
      <c r="G2632" t="str">
        <f t="shared" si="165"/>
        <v>Unknown</v>
      </c>
      <c r="H2632">
        <f t="shared" si="166"/>
        <v>34</v>
      </c>
      <c r="I2632">
        <f t="shared" si="167"/>
        <v>-100</v>
      </c>
    </row>
    <row r="2633" spans="1:9" ht="15.75" x14ac:dyDescent="0.25">
      <c r="A2633" s="5" t="s">
        <v>205</v>
      </c>
      <c r="B2633" s="5" t="s">
        <v>83</v>
      </c>
      <c r="C2633" s="5" t="s">
        <v>84</v>
      </c>
      <c r="D2633" s="6">
        <v>56</v>
      </c>
      <c r="E2633">
        <f t="shared" si="164"/>
        <v>40</v>
      </c>
      <c r="F2633" s="6">
        <v>0.5</v>
      </c>
      <c r="G2633" t="str">
        <f t="shared" si="165"/>
        <v>Unknown</v>
      </c>
      <c r="H2633">
        <f t="shared" si="166"/>
        <v>28</v>
      </c>
      <c r="I2633">
        <f t="shared" si="167"/>
        <v>-100</v>
      </c>
    </row>
    <row r="2634" spans="1:9" ht="15.75" x14ac:dyDescent="0.25">
      <c r="A2634" s="5" t="s">
        <v>205</v>
      </c>
      <c r="B2634" s="5" t="s">
        <v>28</v>
      </c>
      <c r="C2634" s="5" t="s">
        <v>29</v>
      </c>
      <c r="D2634" s="6">
        <v>75</v>
      </c>
      <c r="E2634">
        <f t="shared" si="164"/>
        <v>90</v>
      </c>
      <c r="F2634" s="6">
        <v>1</v>
      </c>
      <c r="G2634" t="str">
        <f t="shared" si="165"/>
        <v>Sun-Kissed Produce</v>
      </c>
      <c r="H2634">
        <f t="shared" si="166"/>
        <v>75</v>
      </c>
      <c r="I2634">
        <f t="shared" si="167"/>
        <v>0</v>
      </c>
    </row>
    <row r="2635" spans="1:9" ht="15.75" x14ac:dyDescent="0.25">
      <c r="A2635" s="5" t="s">
        <v>205</v>
      </c>
      <c r="B2635" s="5" t="s">
        <v>48</v>
      </c>
      <c r="C2635" s="5" t="s">
        <v>49</v>
      </c>
      <c r="D2635" s="6">
        <v>115</v>
      </c>
      <c r="E2635">
        <f t="shared" si="164"/>
        <v>99</v>
      </c>
      <c r="F2635" s="6">
        <v>0.5</v>
      </c>
      <c r="G2635" t="str">
        <f t="shared" si="165"/>
        <v>Vibrant Veggies</v>
      </c>
      <c r="H2635">
        <f t="shared" si="166"/>
        <v>57.5</v>
      </c>
      <c r="I2635">
        <f t="shared" si="167"/>
        <v>-100</v>
      </c>
    </row>
    <row r="2636" spans="1:9" ht="15.75" x14ac:dyDescent="0.25">
      <c r="A2636" s="5" t="s">
        <v>205</v>
      </c>
      <c r="B2636" s="5" t="s">
        <v>113</v>
      </c>
      <c r="C2636" s="5" t="s">
        <v>114</v>
      </c>
      <c r="D2636" s="6">
        <v>29</v>
      </c>
      <c r="E2636">
        <f t="shared" si="164"/>
        <v>40</v>
      </c>
      <c r="F2636" s="6">
        <v>1</v>
      </c>
      <c r="G2636" t="str">
        <f t="shared" si="165"/>
        <v>Unknown</v>
      </c>
      <c r="H2636">
        <f t="shared" si="166"/>
        <v>29</v>
      </c>
      <c r="I2636">
        <f t="shared" si="167"/>
        <v>0</v>
      </c>
    </row>
    <row r="2637" spans="1:9" ht="15.75" x14ac:dyDescent="0.25">
      <c r="A2637" s="5" t="s">
        <v>205</v>
      </c>
      <c r="B2637" s="5" t="s">
        <v>20</v>
      </c>
      <c r="C2637" s="5" t="s">
        <v>21</v>
      </c>
      <c r="D2637" s="6">
        <v>45</v>
      </c>
      <c r="E2637">
        <f t="shared" si="164"/>
        <v>30</v>
      </c>
      <c r="F2637" s="6">
        <v>1</v>
      </c>
      <c r="G2637" t="str">
        <f t="shared" si="165"/>
        <v>Unknown</v>
      </c>
      <c r="H2637">
        <f t="shared" si="166"/>
        <v>45</v>
      </c>
      <c r="I2637">
        <f t="shared" si="167"/>
        <v>0</v>
      </c>
    </row>
    <row r="2638" spans="1:9" ht="15.75" x14ac:dyDescent="0.25">
      <c r="A2638" s="5" t="s">
        <v>205</v>
      </c>
      <c r="B2638" s="5" t="s">
        <v>30</v>
      </c>
      <c r="C2638" s="5" t="s">
        <v>31</v>
      </c>
      <c r="D2638" s="6">
        <v>39</v>
      </c>
      <c r="E2638">
        <f t="shared" si="164"/>
        <v>34</v>
      </c>
      <c r="F2638" s="6">
        <v>3.1</v>
      </c>
      <c r="G2638" t="str">
        <f t="shared" si="165"/>
        <v>Unknown</v>
      </c>
      <c r="H2638">
        <f t="shared" si="166"/>
        <v>120.9</v>
      </c>
      <c r="I2638">
        <f t="shared" si="167"/>
        <v>67.741935483870975</v>
      </c>
    </row>
    <row r="2639" spans="1:9" ht="15.75" x14ac:dyDescent="0.25">
      <c r="A2639" s="5" t="s">
        <v>205</v>
      </c>
      <c r="B2639" s="5" t="s">
        <v>110</v>
      </c>
      <c r="C2639" s="5" t="s">
        <v>33</v>
      </c>
      <c r="D2639" s="6">
        <v>55</v>
      </c>
      <c r="E2639">
        <f t="shared" si="164"/>
        <v>21</v>
      </c>
      <c r="F2639" s="6">
        <v>0.1</v>
      </c>
      <c r="G2639" t="str">
        <f t="shared" si="165"/>
        <v>Unknown</v>
      </c>
      <c r="H2639">
        <f t="shared" si="166"/>
        <v>5.5</v>
      </c>
      <c r="I2639">
        <f t="shared" si="167"/>
        <v>-900</v>
      </c>
    </row>
    <row r="2640" spans="1:9" ht="15.75" x14ac:dyDescent="0.25">
      <c r="A2640" s="5" t="s">
        <v>205</v>
      </c>
      <c r="B2640" s="5" t="s">
        <v>105</v>
      </c>
      <c r="C2640" s="5" t="s">
        <v>106</v>
      </c>
      <c r="D2640" s="6">
        <v>37</v>
      </c>
      <c r="E2640">
        <f t="shared" si="164"/>
        <v>40</v>
      </c>
      <c r="F2640" s="6">
        <v>0.3</v>
      </c>
      <c r="G2640" t="str">
        <f t="shared" si="165"/>
        <v>Unknown</v>
      </c>
      <c r="H2640">
        <f t="shared" si="166"/>
        <v>11.1</v>
      </c>
      <c r="I2640">
        <f t="shared" si="167"/>
        <v>-233.33333333333334</v>
      </c>
    </row>
    <row r="2641" spans="1:9" ht="15.75" x14ac:dyDescent="0.25">
      <c r="A2641" s="5" t="s">
        <v>205</v>
      </c>
      <c r="B2641" s="5" t="s">
        <v>210</v>
      </c>
      <c r="C2641" s="5" t="s">
        <v>211</v>
      </c>
      <c r="D2641" s="6">
        <v>55</v>
      </c>
      <c r="E2641">
        <f t="shared" si="164"/>
        <v>40</v>
      </c>
      <c r="F2641" s="6">
        <v>0.6</v>
      </c>
      <c r="G2641" t="str">
        <f t="shared" si="165"/>
        <v>Unknown</v>
      </c>
      <c r="H2641">
        <f t="shared" si="166"/>
        <v>33</v>
      </c>
      <c r="I2641">
        <f t="shared" si="167"/>
        <v>-66.666666666666657</v>
      </c>
    </row>
    <row r="2642" spans="1:9" ht="15.75" x14ac:dyDescent="0.25">
      <c r="A2642" s="5" t="s">
        <v>205</v>
      </c>
      <c r="B2642" s="5" t="s">
        <v>136</v>
      </c>
      <c r="C2642" s="5" t="s">
        <v>137</v>
      </c>
      <c r="D2642" s="6">
        <v>160</v>
      </c>
      <c r="E2642">
        <f t="shared" si="164"/>
        <v>40</v>
      </c>
      <c r="F2642" s="6">
        <v>0.6</v>
      </c>
      <c r="G2642" t="str">
        <f t="shared" si="165"/>
        <v>Unknown</v>
      </c>
      <c r="H2642">
        <f t="shared" si="166"/>
        <v>96</v>
      </c>
      <c r="I2642">
        <f t="shared" si="167"/>
        <v>-66.666666666666657</v>
      </c>
    </row>
    <row r="2643" spans="1:9" ht="15.75" x14ac:dyDescent="0.25">
      <c r="A2643" s="5" t="s">
        <v>205</v>
      </c>
      <c r="B2643" s="5" t="s">
        <v>183</v>
      </c>
      <c r="C2643" s="5" t="s">
        <v>184</v>
      </c>
      <c r="D2643" s="6">
        <v>40</v>
      </c>
      <c r="E2643">
        <f t="shared" si="164"/>
        <v>40</v>
      </c>
      <c r="F2643" s="6">
        <v>3</v>
      </c>
      <c r="G2643" t="str">
        <f t="shared" si="165"/>
        <v>Unknown</v>
      </c>
      <c r="H2643">
        <f t="shared" si="166"/>
        <v>120</v>
      </c>
      <c r="I2643">
        <f t="shared" si="167"/>
        <v>66.666666666666657</v>
      </c>
    </row>
    <row r="2644" spans="1:9" ht="15.75" x14ac:dyDescent="0.25">
      <c r="A2644" s="5" t="s">
        <v>205</v>
      </c>
      <c r="B2644" s="5" t="s">
        <v>44</v>
      </c>
      <c r="C2644" s="5" t="s">
        <v>45</v>
      </c>
      <c r="D2644" s="6">
        <v>22</v>
      </c>
      <c r="E2644">
        <f t="shared" si="164"/>
        <v>14</v>
      </c>
      <c r="F2644" s="6">
        <v>1.3</v>
      </c>
      <c r="G2644" t="str">
        <f t="shared" si="165"/>
        <v>Sprout &amp; Harvest Farm</v>
      </c>
      <c r="H2644">
        <f t="shared" si="166"/>
        <v>28.6</v>
      </c>
      <c r="I2644">
        <f t="shared" si="167"/>
        <v>23.07692307692308</v>
      </c>
    </row>
    <row r="2645" spans="1:9" ht="15.75" x14ac:dyDescent="0.25">
      <c r="A2645" s="5" t="s">
        <v>205</v>
      </c>
      <c r="B2645" s="5" t="s">
        <v>87</v>
      </c>
      <c r="C2645" s="5" t="s">
        <v>88</v>
      </c>
      <c r="D2645" s="6">
        <v>29.5</v>
      </c>
      <c r="E2645">
        <f t="shared" si="164"/>
        <v>40</v>
      </c>
      <c r="F2645" s="6">
        <v>5</v>
      </c>
      <c r="G2645" t="str">
        <f t="shared" si="165"/>
        <v>Unknown</v>
      </c>
      <c r="H2645">
        <f t="shared" si="166"/>
        <v>147.5</v>
      </c>
      <c r="I2645">
        <f t="shared" si="167"/>
        <v>80</v>
      </c>
    </row>
    <row r="2646" spans="1:9" ht="15.75" x14ac:dyDescent="0.25">
      <c r="A2646" s="5" t="s">
        <v>205</v>
      </c>
      <c r="B2646" s="5" t="s">
        <v>249</v>
      </c>
      <c r="C2646" s="5" t="s">
        <v>250</v>
      </c>
      <c r="D2646" s="6">
        <v>30</v>
      </c>
      <c r="E2646">
        <f t="shared" si="164"/>
        <v>40</v>
      </c>
      <c r="F2646" s="6">
        <v>2</v>
      </c>
      <c r="G2646" t="str">
        <f t="shared" si="165"/>
        <v>Unknown</v>
      </c>
      <c r="H2646">
        <f t="shared" si="166"/>
        <v>60</v>
      </c>
      <c r="I2646">
        <f t="shared" si="167"/>
        <v>50</v>
      </c>
    </row>
    <row r="2647" spans="1:9" ht="15.75" x14ac:dyDescent="0.25">
      <c r="A2647" s="5" t="s">
        <v>219</v>
      </c>
      <c r="B2647" s="5" t="s">
        <v>168</v>
      </c>
      <c r="C2647" s="5" t="s">
        <v>141</v>
      </c>
      <c r="D2647" s="6">
        <v>198</v>
      </c>
      <c r="E2647">
        <f t="shared" si="164"/>
        <v>40</v>
      </c>
      <c r="F2647" s="6">
        <v>0.5</v>
      </c>
      <c r="G2647" t="str">
        <f t="shared" si="165"/>
        <v>Unknown</v>
      </c>
      <c r="H2647">
        <f t="shared" si="166"/>
        <v>99</v>
      </c>
      <c r="I2647">
        <f t="shared" si="167"/>
        <v>-100</v>
      </c>
    </row>
    <row r="2648" spans="1:9" ht="15.75" x14ac:dyDescent="0.25">
      <c r="A2648" s="5" t="s">
        <v>219</v>
      </c>
      <c r="B2648" s="5" t="s">
        <v>12</v>
      </c>
      <c r="C2648" s="5" t="s">
        <v>13</v>
      </c>
      <c r="D2648" s="6">
        <v>100</v>
      </c>
      <c r="E2648">
        <f t="shared" si="164"/>
        <v>40</v>
      </c>
      <c r="F2648" s="6">
        <v>0.25</v>
      </c>
      <c r="G2648" t="str">
        <f t="shared" si="165"/>
        <v>Unknown</v>
      </c>
      <c r="H2648">
        <f t="shared" si="166"/>
        <v>25</v>
      </c>
      <c r="I2648">
        <f t="shared" si="167"/>
        <v>-300</v>
      </c>
    </row>
    <row r="2649" spans="1:9" ht="15.75" x14ac:dyDescent="0.25">
      <c r="A2649" s="5" t="s">
        <v>219</v>
      </c>
      <c r="B2649" s="5" t="s">
        <v>18</v>
      </c>
      <c r="C2649" s="5" t="s">
        <v>19</v>
      </c>
      <c r="D2649" s="6">
        <v>78</v>
      </c>
      <c r="E2649">
        <f t="shared" si="164"/>
        <v>55</v>
      </c>
      <c r="F2649" s="6">
        <v>1</v>
      </c>
      <c r="G2649" t="str">
        <f t="shared" si="165"/>
        <v>Unknown</v>
      </c>
      <c r="H2649">
        <f t="shared" si="166"/>
        <v>78</v>
      </c>
      <c r="I2649">
        <f t="shared" si="167"/>
        <v>0</v>
      </c>
    </row>
    <row r="2650" spans="1:9" ht="15.75" x14ac:dyDescent="0.25">
      <c r="A2650" s="5" t="s">
        <v>219</v>
      </c>
      <c r="B2650" s="5" t="s">
        <v>74</v>
      </c>
      <c r="C2650" s="5" t="s">
        <v>75</v>
      </c>
      <c r="D2650" s="6">
        <v>17</v>
      </c>
      <c r="E2650">
        <f t="shared" si="164"/>
        <v>40</v>
      </c>
      <c r="F2650" s="6">
        <v>3.4</v>
      </c>
      <c r="G2650" t="str">
        <f t="shared" si="165"/>
        <v>Unknown</v>
      </c>
      <c r="H2650">
        <f t="shared" si="166"/>
        <v>57.8</v>
      </c>
      <c r="I2650">
        <f t="shared" si="167"/>
        <v>70.588235294117638</v>
      </c>
    </row>
    <row r="2651" spans="1:9" ht="15.75" x14ac:dyDescent="0.25">
      <c r="A2651" s="5" t="s">
        <v>219</v>
      </c>
      <c r="B2651" s="5" t="s">
        <v>142</v>
      </c>
      <c r="C2651" s="5" t="s">
        <v>143</v>
      </c>
      <c r="D2651" s="6">
        <v>66</v>
      </c>
      <c r="E2651">
        <f t="shared" si="164"/>
        <v>40</v>
      </c>
      <c r="F2651" s="6">
        <v>1.5</v>
      </c>
      <c r="G2651" t="str">
        <f t="shared" si="165"/>
        <v>Unknown</v>
      </c>
      <c r="H2651">
        <f t="shared" si="166"/>
        <v>99</v>
      </c>
      <c r="I2651">
        <f t="shared" si="167"/>
        <v>33.333333333333329</v>
      </c>
    </row>
    <row r="2652" spans="1:9" ht="15.75" x14ac:dyDescent="0.25">
      <c r="A2652" s="5" t="s">
        <v>219</v>
      </c>
      <c r="B2652" s="5" t="s">
        <v>249</v>
      </c>
      <c r="C2652" s="5" t="s">
        <v>250</v>
      </c>
      <c r="D2652" s="6">
        <v>25</v>
      </c>
      <c r="E2652">
        <f t="shared" si="164"/>
        <v>40</v>
      </c>
      <c r="F2652" s="6">
        <v>4</v>
      </c>
      <c r="G2652" t="str">
        <f t="shared" si="165"/>
        <v>Unknown</v>
      </c>
      <c r="H2652">
        <f t="shared" si="166"/>
        <v>100</v>
      </c>
      <c r="I2652">
        <f t="shared" si="167"/>
        <v>75</v>
      </c>
    </row>
    <row r="2653" spans="1:9" ht="15.75" x14ac:dyDescent="0.25">
      <c r="A2653" s="5" t="s">
        <v>219</v>
      </c>
      <c r="B2653" s="5" t="s">
        <v>14</v>
      </c>
      <c r="C2653" s="5" t="s">
        <v>15</v>
      </c>
      <c r="D2653" s="6">
        <v>100</v>
      </c>
      <c r="E2653">
        <f t="shared" si="164"/>
        <v>40</v>
      </c>
      <c r="F2653" s="6">
        <v>1</v>
      </c>
      <c r="G2653" t="str">
        <f t="shared" si="165"/>
        <v>Unknown</v>
      </c>
      <c r="H2653">
        <f t="shared" si="166"/>
        <v>100</v>
      </c>
      <c r="I2653">
        <f t="shared" si="167"/>
        <v>0</v>
      </c>
    </row>
    <row r="2654" spans="1:9" ht="15.75" x14ac:dyDescent="0.25">
      <c r="A2654" s="5" t="s">
        <v>219</v>
      </c>
      <c r="B2654" s="5" t="s">
        <v>24</v>
      </c>
      <c r="C2654" s="5" t="s">
        <v>25</v>
      </c>
      <c r="D2654" s="6">
        <v>36</v>
      </c>
      <c r="E2654">
        <f t="shared" si="164"/>
        <v>10</v>
      </c>
      <c r="F2654" s="6">
        <v>2</v>
      </c>
      <c r="G2654" t="str">
        <f t="shared" si="165"/>
        <v>Root to Table Farms</v>
      </c>
      <c r="H2654">
        <f t="shared" si="166"/>
        <v>72</v>
      </c>
      <c r="I2654">
        <f t="shared" si="167"/>
        <v>50</v>
      </c>
    </row>
    <row r="2655" spans="1:9" ht="15.75" x14ac:dyDescent="0.25">
      <c r="A2655" s="5" t="s">
        <v>219</v>
      </c>
      <c r="B2655" s="5" t="s">
        <v>100</v>
      </c>
      <c r="C2655" s="5" t="s">
        <v>101</v>
      </c>
      <c r="D2655" s="6">
        <v>19</v>
      </c>
      <c r="E2655">
        <f t="shared" si="164"/>
        <v>40</v>
      </c>
      <c r="F2655" s="6">
        <v>1</v>
      </c>
      <c r="G2655" t="str">
        <f t="shared" si="165"/>
        <v>Unknown</v>
      </c>
      <c r="H2655">
        <f t="shared" si="166"/>
        <v>19</v>
      </c>
      <c r="I2655">
        <f t="shared" si="167"/>
        <v>0</v>
      </c>
    </row>
    <row r="2656" spans="1:9" ht="15.75" x14ac:dyDescent="0.25">
      <c r="A2656" s="5" t="s">
        <v>219</v>
      </c>
      <c r="B2656" s="5" t="s">
        <v>89</v>
      </c>
      <c r="C2656" s="5" t="s">
        <v>90</v>
      </c>
      <c r="D2656" s="6">
        <v>70</v>
      </c>
      <c r="E2656">
        <f t="shared" si="164"/>
        <v>40</v>
      </c>
      <c r="F2656" s="6">
        <v>0.2</v>
      </c>
      <c r="G2656" t="str">
        <f t="shared" si="165"/>
        <v>Unknown</v>
      </c>
      <c r="H2656">
        <f t="shared" si="166"/>
        <v>14</v>
      </c>
      <c r="I2656">
        <f t="shared" si="167"/>
        <v>-400</v>
      </c>
    </row>
    <row r="2657" spans="1:9" ht="15.75" x14ac:dyDescent="0.25">
      <c r="A2657" s="5" t="s">
        <v>219</v>
      </c>
      <c r="B2657" s="5" t="s">
        <v>70</v>
      </c>
      <c r="C2657" s="5" t="s">
        <v>71</v>
      </c>
      <c r="D2657" s="6">
        <v>38</v>
      </c>
      <c r="E2657">
        <f t="shared" si="164"/>
        <v>40</v>
      </c>
      <c r="F2657" s="6">
        <v>2</v>
      </c>
      <c r="G2657" t="str">
        <f t="shared" si="165"/>
        <v>Unknown</v>
      </c>
      <c r="H2657">
        <f t="shared" si="166"/>
        <v>76</v>
      </c>
      <c r="I2657">
        <f t="shared" si="167"/>
        <v>50</v>
      </c>
    </row>
    <row r="2658" spans="1:9" ht="15.75" x14ac:dyDescent="0.25">
      <c r="A2658" s="5" t="s">
        <v>219</v>
      </c>
      <c r="B2658" s="5" t="s">
        <v>85</v>
      </c>
      <c r="C2658" s="5" t="s">
        <v>86</v>
      </c>
      <c r="D2658" s="6">
        <v>525</v>
      </c>
      <c r="E2658">
        <f t="shared" si="164"/>
        <v>40</v>
      </c>
      <c r="F2658" s="6">
        <v>1</v>
      </c>
      <c r="G2658" t="str">
        <f t="shared" si="165"/>
        <v>Unknown</v>
      </c>
      <c r="H2658">
        <f t="shared" si="166"/>
        <v>525</v>
      </c>
      <c r="I2658">
        <f t="shared" si="167"/>
        <v>0</v>
      </c>
    </row>
    <row r="2659" spans="1:9" ht="15.75" x14ac:dyDescent="0.25">
      <c r="A2659" s="5" t="s">
        <v>219</v>
      </c>
      <c r="B2659" s="5" t="s">
        <v>169</v>
      </c>
      <c r="C2659" s="5" t="s">
        <v>98</v>
      </c>
      <c r="D2659" s="6">
        <v>80</v>
      </c>
      <c r="E2659">
        <f t="shared" si="164"/>
        <v>40</v>
      </c>
      <c r="F2659" s="6">
        <v>0.2</v>
      </c>
      <c r="G2659" t="str">
        <f t="shared" si="165"/>
        <v>Unknown</v>
      </c>
      <c r="H2659">
        <f t="shared" si="166"/>
        <v>16</v>
      </c>
      <c r="I2659">
        <f t="shared" si="167"/>
        <v>-400</v>
      </c>
    </row>
    <row r="2660" spans="1:9" ht="15.75" x14ac:dyDescent="0.25">
      <c r="A2660" s="5" t="s">
        <v>219</v>
      </c>
      <c r="B2660" s="5" t="s">
        <v>34</v>
      </c>
      <c r="C2660" s="5" t="s">
        <v>35</v>
      </c>
      <c r="D2660" s="6">
        <v>72</v>
      </c>
      <c r="E2660">
        <f t="shared" si="164"/>
        <v>33</v>
      </c>
      <c r="F2660" s="6">
        <v>2.5</v>
      </c>
      <c r="G2660" t="str">
        <f t="shared" si="165"/>
        <v>Fresh From the Field</v>
      </c>
      <c r="H2660">
        <f t="shared" si="166"/>
        <v>180</v>
      </c>
      <c r="I2660">
        <f t="shared" si="167"/>
        <v>60</v>
      </c>
    </row>
    <row r="2661" spans="1:9" ht="15.75" x14ac:dyDescent="0.25">
      <c r="A2661" s="5" t="s">
        <v>219</v>
      </c>
      <c r="B2661" s="5" t="s">
        <v>164</v>
      </c>
      <c r="C2661" s="5" t="s">
        <v>165</v>
      </c>
      <c r="D2661" s="6">
        <v>83</v>
      </c>
      <c r="E2661">
        <f t="shared" si="164"/>
        <v>40</v>
      </c>
      <c r="F2661" s="6">
        <v>1</v>
      </c>
      <c r="G2661" t="str">
        <f t="shared" si="165"/>
        <v>Unknown</v>
      </c>
      <c r="H2661">
        <f t="shared" si="166"/>
        <v>83</v>
      </c>
      <c r="I2661">
        <f t="shared" si="167"/>
        <v>0</v>
      </c>
    </row>
    <row r="2662" spans="1:9" ht="15.75" x14ac:dyDescent="0.25">
      <c r="A2662" s="5" t="s">
        <v>219</v>
      </c>
      <c r="B2662" s="5" t="s">
        <v>236</v>
      </c>
      <c r="C2662" s="5" t="s">
        <v>237</v>
      </c>
      <c r="D2662" s="6">
        <v>53</v>
      </c>
      <c r="E2662">
        <f t="shared" si="164"/>
        <v>40</v>
      </c>
      <c r="F2662" s="6">
        <v>1.2</v>
      </c>
      <c r="G2662" t="str">
        <f t="shared" si="165"/>
        <v>Unknown</v>
      </c>
      <c r="H2662">
        <f t="shared" si="166"/>
        <v>63.599999999999994</v>
      </c>
      <c r="I2662">
        <f t="shared" si="167"/>
        <v>16.666666666666661</v>
      </c>
    </row>
    <row r="2663" spans="1:9" ht="15.75" x14ac:dyDescent="0.25">
      <c r="A2663" s="5" t="s">
        <v>219</v>
      </c>
      <c r="B2663" s="5" t="s">
        <v>40</v>
      </c>
      <c r="C2663" s="5" t="s">
        <v>41</v>
      </c>
      <c r="D2663" s="6">
        <v>23</v>
      </c>
      <c r="E2663">
        <f t="shared" si="164"/>
        <v>20</v>
      </c>
      <c r="F2663" s="6">
        <v>5</v>
      </c>
      <c r="G2663" t="str">
        <f t="shared" si="165"/>
        <v>Unknown</v>
      </c>
      <c r="H2663">
        <f t="shared" si="166"/>
        <v>115</v>
      </c>
      <c r="I2663">
        <f t="shared" si="167"/>
        <v>80</v>
      </c>
    </row>
    <row r="2664" spans="1:9" ht="15.75" x14ac:dyDescent="0.25">
      <c r="A2664" s="5" t="s">
        <v>219</v>
      </c>
      <c r="B2664" s="5" t="s">
        <v>46</v>
      </c>
      <c r="C2664" s="5" t="s">
        <v>47</v>
      </c>
      <c r="D2664" s="6">
        <v>85</v>
      </c>
      <c r="E2664">
        <f t="shared" si="164"/>
        <v>64</v>
      </c>
      <c r="F2664" s="6">
        <v>0.25</v>
      </c>
      <c r="G2664" t="str">
        <f t="shared" si="165"/>
        <v>Sprout &amp; Harvest Farm</v>
      </c>
      <c r="H2664">
        <f t="shared" si="166"/>
        <v>21.25</v>
      </c>
      <c r="I2664">
        <f t="shared" si="167"/>
        <v>-300</v>
      </c>
    </row>
    <row r="2665" spans="1:9" ht="15.75" x14ac:dyDescent="0.25">
      <c r="A2665" s="5" t="s">
        <v>219</v>
      </c>
      <c r="B2665" s="5" t="s">
        <v>91</v>
      </c>
      <c r="C2665" s="5" t="s">
        <v>92</v>
      </c>
      <c r="D2665" s="6">
        <v>63</v>
      </c>
      <c r="E2665">
        <f t="shared" si="164"/>
        <v>40</v>
      </c>
      <c r="F2665" s="6">
        <v>0.5</v>
      </c>
      <c r="G2665" t="str">
        <f t="shared" si="165"/>
        <v>Unknown</v>
      </c>
      <c r="H2665">
        <f t="shared" si="166"/>
        <v>31.5</v>
      </c>
      <c r="I2665">
        <f t="shared" si="167"/>
        <v>-100</v>
      </c>
    </row>
    <row r="2666" spans="1:9" ht="15.75" x14ac:dyDescent="0.25">
      <c r="A2666" s="5" t="s">
        <v>219</v>
      </c>
      <c r="B2666" s="5" t="s">
        <v>136</v>
      </c>
      <c r="C2666" s="5" t="s">
        <v>137</v>
      </c>
      <c r="D2666" s="6">
        <v>163</v>
      </c>
      <c r="E2666">
        <f t="shared" si="164"/>
        <v>40</v>
      </c>
      <c r="F2666" s="6">
        <v>0.5</v>
      </c>
      <c r="G2666" t="str">
        <f t="shared" si="165"/>
        <v>Unknown</v>
      </c>
      <c r="H2666">
        <f t="shared" si="166"/>
        <v>81.5</v>
      </c>
      <c r="I2666">
        <f t="shared" si="167"/>
        <v>-100</v>
      </c>
    </row>
    <row r="2667" spans="1:9" ht="15.75" x14ac:dyDescent="0.25">
      <c r="A2667" s="5" t="s">
        <v>219</v>
      </c>
      <c r="B2667" s="5" t="s">
        <v>93</v>
      </c>
      <c r="C2667" s="5" t="s">
        <v>94</v>
      </c>
      <c r="D2667" s="6">
        <v>49</v>
      </c>
      <c r="E2667">
        <f t="shared" si="164"/>
        <v>40</v>
      </c>
      <c r="F2667" s="6">
        <v>0.5</v>
      </c>
      <c r="G2667" t="str">
        <f t="shared" si="165"/>
        <v>Unknown</v>
      </c>
      <c r="H2667">
        <f t="shared" si="166"/>
        <v>24.5</v>
      </c>
      <c r="I2667">
        <f t="shared" si="167"/>
        <v>-100</v>
      </c>
    </row>
    <row r="2668" spans="1:9" ht="15.75" x14ac:dyDescent="0.25">
      <c r="A2668" s="5" t="s">
        <v>219</v>
      </c>
      <c r="B2668" s="5" t="s">
        <v>145</v>
      </c>
      <c r="C2668" s="5" t="s">
        <v>146</v>
      </c>
      <c r="D2668" s="6">
        <v>23</v>
      </c>
      <c r="E2668">
        <f t="shared" si="164"/>
        <v>40</v>
      </c>
      <c r="F2668" s="6">
        <v>5</v>
      </c>
      <c r="G2668" t="str">
        <f t="shared" si="165"/>
        <v>Unknown</v>
      </c>
      <c r="H2668">
        <f t="shared" si="166"/>
        <v>115</v>
      </c>
      <c r="I2668">
        <f t="shared" si="167"/>
        <v>80</v>
      </c>
    </row>
    <row r="2669" spans="1:9" ht="15.75" x14ac:dyDescent="0.25">
      <c r="A2669" s="5" t="s">
        <v>219</v>
      </c>
      <c r="B2669" s="5" t="s">
        <v>10</v>
      </c>
      <c r="C2669" s="5" t="s">
        <v>11</v>
      </c>
      <c r="D2669" s="6">
        <v>103</v>
      </c>
      <c r="E2669">
        <f t="shared" si="164"/>
        <v>40</v>
      </c>
      <c r="F2669" s="6">
        <v>1</v>
      </c>
      <c r="G2669" t="str">
        <f t="shared" si="165"/>
        <v>Unknown</v>
      </c>
      <c r="H2669">
        <f t="shared" si="166"/>
        <v>103</v>
      </c>
      <c r="I2669">
        <f t="shared" si="167"/>
        <v>0</v>
      </c>
    </row>
    <row r="2670" spans="1:9" ht="15.75" x14ac:dyDescent="0.25">
      <c r="A2670" s="5" t="s">
        <v>219</v>
      </c>
      <c r="B2670" s="5" t="s">
        <v>168</v>
      </c>
      <c r="C2670" s="5" t="s">
        <v>141</v>
      </c>
      <c r="D2670" s="6">
        <v>198</v>
      </c>
      <c r="E2670">
        <f t="shared" si="164"/>
        <v>40</v>
      </c>
      <c r="F2670" s="6">
        <v>0.5</v>
      </c>
      <c r="G2670" t="str">
        <f t="shared" si="165"/>
        <v>Unknown</v>
      </c>
      <c r="H2670">
        <f t="shared" si="166"/>
        <v>99</v>
      </c>
      <c r="I2670">
        <f t="shared" si="167"/>
        <v>-100</v>
      </c>
    </row>
    <row r="2671" spans="1:9" ht="15.75" x14ac:dyDescent="0.25">
      <c r="A2671" s="5" t="s">
        <v>219</v>
      </c>
      <c r="B2671" s="5" t="s">
        <v>18</v>
      </c>
      <c r="C2671" s="5" t="s">
        <v>19</v>
      </c>
      <c r="D2671" s="6">
        <v>78</v>
      </c>
      <c r="E2671">
        <f t="shared" si="164"/>
        <v>55</v>
      </c>
      <c r="F2671" s="6">
        <v>1</v>
      </c>
      <c r="G2671" t="str">
        <f t="shared" si="165"/>
        <v>Unknown</v>
      </c>
      <c r="H2671">
        <f t="shared" si="166"/>
        <v>78</v>
      </c>
      <c r="I2671">
        <f t="shared" si="167"/>
        <v>0</v>
      </c>
    </row>
    <row r="2672" spans="1:9" ht="15.75" x14ac:dyDescent="0.25">
      <c r="A2672" s="5" t="s">
        <v>219</v>
      </c>
      <c r="B2672" s="5" t="s">
        <v>74</v>
      </c>
      <c r="C2672" s="5" t="s">
        <v>75</v>
      </c>
      <c r="D2672" s="6">
        <v>17</v>
      </c>
      <c r="E2672">
        <f t="shared" si="164"/>
        <v>40</v>
      </c>
      <c r="F2672" s="6">
        <v>2.2999999999999998</v>
      </c>
      <c r="G2672" t="str">
        <f t="shared" si="165"/>
        <v>Unknown</v>
      </c>
      <c r="H2672">
        <f t="shared" si="166"/>
        <v>39.099999999999994</v>
      </c>
      <c r="I2672">
        <f t="shared" si="167"/>
        <v>56.521739130434781</v>
      </c>
    </row>
    <row r="2673" spans="1:9" ht="15.75" x14ac:dyDescent="0.25">
      <c r="A2673" s="5" t="s">
        <v>219</v>
      </c>
      <c r="B2673" s="5" t="s">
        <v>142</v>
      </c>
      <c r="C2673" s="5" t="s">
        <v>143</v>
      </c>
      <c r="D2673" s="6">
        <v>66</v>
      </c>
      <c r="E2673">
        <f t="shared" si="164"/>
        <v>40</v>
      </c>
      <c r="F2673" s="6">
        <v>1.4</v>
      </c>
      <c r="G2673" t="str">
        <f t="shared" si="165"/>
        <v>Unknown</v>
      </c>
      <c r="H2673">
        <f t="shared" si="166"/>
        <v>92.399999999999991</v>
      </c>
      <c r="I2673">
        <f t="shared" si="167"/>
        <v>28.571428571428566</v>
      </c>
    </row>
    <row r="2674" spans="1:9" ht="15.75" x14ac:dyDescent="0.25">
      <c r="A2674" s="5" t="s">
        <v>219</v>
      </c>
      <c r="B2674" s="5" t="s">
        <v>249</v>
      </c>
      <c r="C2674" s="5" t="s">
        <v>250</v>
      </c>
      <c r="D2674" s="6">
        <v>25</v>
      </c>
      <c r="E2674">
        <f t="shared" si="164"/>
        <v>40</v>
      </c>
      <c r="F2674" s="6">
        <v>3</v>
      </c>
      <c r="G2674" t="str">
        <f t="shared" si="165"/>
        <v>Unknown</v>
      </c>
      <c r="H2674">
        <f t="shared" si="166"/>
        <v>75</v>
      </c>
      <c r="I2674">
        <f t="shared" si="167"/>
        <v>66.666666666666657</v>
      </c>
    </row>
    <row r="2675" spans="1:9" ht="15.75" x14ac:dyDescent="0.25">
      <c r="A2675" s="5" t="s">
        <v>219</v>
      </c>
      <c r="B2675" s="5" t="s">
        <v>14</v>
      </c>
      <c r="C2675" s="5" t="s">
        <v>15</v>
      </c>
      <c r="D2675" s="6">
        <v>100</v>
      </c>
      <c r="E2675">
        <f t="shared" si="164"/>
        <v>40</v>
      </c>
      <c r="F2675" s="6">
        <v>1</v>
      </c>
      <c r="G2675" t="str">
        <f t="shared" si="165"/>
        <v>Unknown</v>
      </c>
      <c r="H2675">
        <f t="shared" si="166"/>
        <v>100</v>
      </c>
      <c r="I2675">
        <f t="shared" si="167"/>
        <v>0</v>
      </c>
    </row>
    <row r="2676" spans="1:9" ht="15.75" x14ac:dyDescent="0.25">
      <c r="A2676" s="5" t="s">
        <v>219</v>
      </c>
      <c r="B2676" s="5" t="s">
        <v>16</v>
      </c>
      <c r="C2676" s="5" t="s">
        <v>17</v>
      </c>
      <c r="D2676" s="6">
        <v>100</v>
      </c>
      <c r="E2676">
        <f t="shared" si="164"/>
        <v>67</v>
      </c>
      <c r="F2676" s="6">
        <v>0.5</v>
      </c>
      <c r="G2676" t="str">
        <f t="shared" si="165"/>
        <v>Unknown</v>
      </c>
      <c r="H2676">
        <f t="shared" si="166"/>
        <v>50</v>
      </c>
      <c r="I2676">
        <f t="shared" si="167"/>
        <v>-100</v>
      </c>
    </row>
    <row r="2677" spans="1:9" ht="15.75" x14ac:dyDescent="0.25">
      <c r="A2677" s="5" t="s">
        <v>219</v>
      </c>
      <c r="B2677" s="5" t="s">
        <v>24</v>
      </c>
      <c r="C2677" s="5" t="s">
        <v>25</v>
      </c>
      <c r="D2677" s="6">
        <v>36</v>
      </c>
      <c r="E2677">
        <f t="shared" si="164"/>
        <v>10</v>
      </c>
      <c r="F2677" s="6">
        <v>2</v>
      </c>
      <c r="G2677" t="str">
        <f t="shared" si="165"/>
        <v>Root to Table Farms</v>
      </c>
      <c r="H2677">
        <f t="shared" si="166"/>
        <v>72</v>
      </c>
      <c r="I2677">
        <f t="shared" si="167"/>
        <v>50</v>
      </c>
    </row>
    <row r="2678" spans="1:9" ht="15.75" x14ac:dyDescent="0.25">
      <c r="A2678" s="5" t="s">
        <v>219</v>
      </c>
      <c r="B2678" s="5" t="s">
        <v>100</v>
      </c>
      <c r="C2678" s="5" t="s">
        <v>101</v>
      </c>
      <c r="D2678" s="6">
        <v>19</v>
      </c>
      <c r="E2678">
        <f t="shared" si="164"/>
        <v>40</v>
      </c>
      <c r="F2678" s="6">
        <v>1</v>
      </c>
      <c r="G2678" t="str">
        <f t="shared" si="165"/>
        <v>Unknown</v>
      </c>
      <c r="H2678">
        <f t="shared" si="166"/>
        <v>19</v>
      </c>
      <c r="I2678">
        <f t="shared" si="167"/>
        <v>0</v>
      </c>
    </row>
    <row r="2679" spans="1:9" ht="15.75" x14ac:dyDescent="0.25">
      <c r="A2679" s="5" t="s">
        <v>219</v>
      </c>
      <c r="B2679" s="5" t="s">
        <v>89</v>
      </c>
      <c r="C2679" s="5" t="s">
        <v>90</v>
      </c>
      <c r="D2679" s="6">
        <v>70</v>
      </c>
      <c r="E2679">
        <f t="shared" si="164"/>
        <v>40</v>
      </c>
      <c r="F2679" s="6">
        <v>0.1</v>
      </c>
      <c r="G2679" t="str">
        <f t="shared" si="165"/>
        <v>Unknown</v>
      </c>
      <c r="H2679">
        <f t="shared" si="166"/>
        <v>7</v>
      </c>
      <c r="I2679">
        <f t="shared" si="167"/>
        <v>-900</v>
      </c>
    </row>
    <row r="2680" spans="1:9" ht="15.75" x14ac:dyDescent="0.25">
      <c r="A2680" s="5" t="s">
        <v>219</v>
      </c>
      <c r="B2680" s="5" t="s">
        <v>30</v>
      </c>
      <c r="C2680" s="5" t="s">
        <v>31</v>
      </c>
      <c r="D2680" s="6">
        <v>32</v>
      </c>
      <c r="E2680">
        <f t="shared" si="164"/>
        <v>34</v>
      </c>
      <c r="F2680" s="6">
        <v>0.5</v>
      </c>
      <c r="G2680" t="str">
        <f t="shared" si="165"/>
        <v>Unknown</v>
      </c>
      <c r="H2680">
        <f t="shared" si="166"/>
        <v>16</v>
      </c>
      <c r="I2680">
        <f t="shared" si="167"/>
        <v>-100</v>
      </c>
    </row>
    <row r="2681" spans="1:9" ht="15.75" x14ac:dyDescent="0.25">
      <c r="A2681" s="5" t="s">
        <v>219</v>
      </c>
      <c r="B2681" s="5" t="s">
        <v>169</v>
      </c>
      <c r="C2681" s="5" t="s">
        <v>98</v>
      </c>
      <c r="D2681" s="6">
        <v>80</v>
      </c>
      <c r="E2681">
        <f t="shared" si="164"/>
        <v>40</v>
      </c>
      <c r="F2681" s="6">
        <v>0.2</v>
      </c>
      <c r="G2681" t="str">
        <f t="shared" si="165"/>
        <v>Unknown</v>
      </c>
      <c r="H2681">
        <f t="shared" si="166"/>
        <v>16</v>
      </c>
      <c r="I2681">
        <f t="shared" si="167"/>
        <v>-400</v>
      </c>
    </row>
    <row r="2682" spans="1:9" ht="15.75" x14ac:dyDescent="0.25">
      <c r="A2682" s="5" t="s">
        <v>219</v>
      </c>
      <c r="B2682" s="5" t="s">
        <v>34</v>
      </c>
      <c r="C2682" s="5" t="s">
        <v>35</v>
      </c>
      <c r="D2682" s="6">
        <v>72</v>
      </c>
      <c r="E2682">
        <f t="shared" si="164"/>
        <v>33</v>
      </c>
      <c r="F2682" s="6">
        <v>2</v>
      </c>
      <c r="G2682" t="str">
        <f t="shared" si="165"/>
        <v>Fresh From the Field</v>
      </c>
      <c r="H2682">
        <f t="shared" si="166"/>
        <v>144</v>
      </c>
      <c r="I2682">
        <f t="shared" si="167"/>
        <v>50</v>
      </c>
    </row>
    <row r="2683" spans="1:9" ht="15.75" x14ac:dyDescent="0.25">
      <c r="A2683" s="5" t="s">
        <v>219</v>
      </c>
      <c r="B2683" s="5" t="s">
        <v>164</v>
      </c>
      <c r="C2683" s="5" t="s">
        <v>165</v>
      </c>
      <c r="D2683" s="6">
        <v>83</v>
      </c>
      <c r="E2683">
        <f t="shared" si="164"/>
        <v>40</v>
      </c>
      <c r="F2683" s="6">
        <v>0.25</v>
      </c>
      <c r="G2683" t="str">
        <f t="shared" si="165"/>
        <v>Unknown</v>
      </c>
      <c r="H2683">
        <f t="shared" si="166"/>
        <v>20.75</v>
      </c>
      <c r="I2683">
        <f t="shared" si="167"/>
        <v>-300</v>
      </c>
    </row>
    <row r="2684" spans="1:9" ht="15.75" x14ac:dyDescent="0.25">
      <c r="A2684" s="5" t="s">
        <v>219</v>
      </c>
      <c r="B2684" s="5" t="s">
        <v>105</v>
      </c>
      <c r="C2684" s="5" t="s">
        <v>106</v>
      </c>
      <c r="D2684" s="6">
        <v>29</v>
      </c>
      <c r="E2684">
        <f t="shared" si="164"/>
        <v>40</v>
      </c>
      <c r="F2684" s="6">
        <v>0.25</v>
      </c>
      <c r="G2684" t="str">
        <f t="shared" si="165"/>
        <v>Unknown</v>
      </c>
      <c r="H2684">
        <f t="shared" si="166"/>
        <v>7.25</v>
      </c>
      <c r="I2684">
        <f t="shared" si="167"/>
        <v>-300</v>
      </c>
    </row>
    <row r="2685" spans="1:9" ht="15.75" x14ac:dyDescent="0.25">
      <c r="A2685" s="5" t="s">
        <v>219</v>
      </c>
      <c r="B2685" s="5" t="s">
        <v>95</v>
      </c>
      <c r="C2685" s="5" t="s">
        <v>96</v>
      </c>
      <c r="D2685" s="6">
        <v>39</v>
      </c>
      <c r="E2685">
        <f t="shared" si="164"/>
        <v>40</v>
      </c>
      <c r="F2685" s="6">
        <v>2</v>
      </c>
      <c r="G2685" t="str">
        <f t="shared" si="165"/>
        <v>Unknown</v>
      </c>
      <c r="H2685">
        <f t="shared" si="166"/>
        <v>78</v>
      </c>
      <c r="I2685">
        <f t="shared" si="167"/>
        <v>50</v>
      </c>
    </row>
    <row r="2686" spans="1:9" ht="15.75" x14ac:dyDescent="0.25">
      <c r="A2686" s="5" t="s">
        <v>219</v>
      </c>
      <c r="B2686" s="5" t="s">
        <v>40</v>
      </c>
      <c r="C2686" s="5" t="s">
        <v>41</v>
      </c>
      <c r="D2686" s="6">
        <v>23</v>
      </c>
      <c r="E2686">
        <f t="shared" si="164"/>
        <v>20</v>
      </c>
      <c r="F2686" s="6">
        <v>5</v>
      </c>
      <c r="G2686" t="str">
        <f t="shared" si="165"/>
        <v>Unknown</v>
      </c>
      <c r="H2686">
        <f t="shared" si="166"/>
        <v>115</v>
      </c>
      <c r="I2686">
        <f t="shared" si="167"/>
        <v>80</v>
      </c>
    </row>
    <row r="2687" spans="1:9" ht="15.75" x14ac:dyDescent="0.25">
      <c r="A2687" s="5" t="s">
        <v>219</v>
      </c>
      <c r="B2687" s="5" t="s">
        <v>36</v>
      </c>
      <c r="C2687" s="5" t="s">
        <v>37</v>
      </c>
      <c r="D2687" s="6">
        <v>31</v>
      </c>
      <c r="E2687">
        <f t="shared" si="164"/>
        <v>30</v>
      </c>
      <c r="F2687" s="6">
        <v>0.5</v>
      </c>
      <c r="G2687" t="str">
        <f t="shared" si="165"/>
        <v>Unknown</v>
      </c>
      <c r="H2687">
        <f t="shared" si="166"/>
        <v>15.5</v>
      </c>
      <c r="I2687">
        <f t="shared" si="167"/>
        <v>-100</v>
      </c>
    </row>
    <row r="2688" spans="1:9" ht="15.75" x14ac:dyDescent="0.25">
      <c r="A2688" s="5" t="s">
        <v>219</v>
      </c>
      <c r="B2688" s="5" t="s">
        <v>222</v>
      </c>
      <c r="C2688" s="5" t="s">
        <v>223</v>
      </c>
      <c r="D2688" s="6">
        <v>46</v>
      </c>
      <c r="E2688">
        <f t="shared" si="164"/>
        <v>40</v>
      </c>
      <c r="F2688" s="6">
        <v>1</v>
      </c>
      <c r="G2688" t="str">
        <f t="shared" si="165"/>
        <v>Unknown</v>
      </c>
      <c r="H2688">
        <f t="shared" si="166"/>
        <v>46</v>
      </c>
      <c r="I2688">
        <f t="shared" si="167"/>
        <v>0</v>
      </c>
    </row>
    <row r="2689" spans="1:9" ht="15.75" x14ac:dyDescent="0.25">
      <c r="A2689" s="5" t="s">
        <v>219</v>
      </c>
      <c r="B2689" s="5" t="s">
        <v>46</v>
      </c>
      <c r="C2689" s="5" t="s">
        <v>47</v>
      </c>
      <c r="D2689" s="6">
        <v>85</v>
      </c>
      <c r="E2689">
        <f t="shared" si="164"/>
        <v>64</v>
      </c>
      <c r="F2689" s="6">
        <v>0.25</v>
      </c>
      <c r="G2689" t="str">
        <f t="shared" si="165"/>
        <v>Sprout &amp; Harvest Farm</v>
      </c>
      <c r="H2689">
        <f t="shared" si="166"/>
        <v>21.25</v>
      </c>
      <c r="I2689">
        <f t="shared" si="167"/>
        <v>-300</v>
      </c>
    </row>
    <row r="2690" spans="1:9" ht="15.75" x14ac:dyDescent="0.25">
      <c r="A2690" s="5" t="s">
        <v>219</v>
      </c>
      <c r="B2690" s="5" t="s">
        <v>50</v>
      </c>
      <c r="C2690" s="5" t="s">
        <v>51</v>
      </c>
      <c r="D2690" s="6">
        <v>66</v>
      </c>
      <c r="E2690">
        <f t="shared" si="164"/>
        <v>65</v>
      </c>
      <c r="F2690" s="6">
        <v>1</v>
      </c>
      <c r="G2690" t="str">
        <f t="shared" si="165"/>
        <v>Valley's Bounty</v>
      </c>
      <c r="H2690">
        <f t="shared" si="166"/>
        <v>66</v>
      </c>
      <c r="I2690">
        <f t="shared" si="167"/>
        <v>0</v>
      </c>
    </row>
    <row r="2691" spans="1:9" ht="15.75" x14ac:dyDescent="0.25">
      <c r="A2691" s="5" t="s">
        <v>219</v>
      </c>
      <c r="B2691" s="5" t="s">
        <v>91</v>
      </c>
      <c r="C2691" s="5" t="s">
        <v>92</v>
      </c>
      <c r="D2691" s="6">
        <v>63</v>
      </c>
      <c r="E2691">
        <f t="shared" ref="E2691:E2754" si="168">IF(C2691="Orange",67,IF(C2691="Tomato",55,IF(C2691="Potato",30,IF(C2691="Pineapple",20,IF(C2691="Grapes",10,IF(C2691="Spinach",33,IF(C2691="Strawberry",90,IF(C2691="Cucumber",34,IF(C2691="Mango",21,IF(C2691="Watermelon",33,IF(C2691="Broccoli",30,IF(C2691="Kiwi",11,IF(C2691="Lemon",20,IF(C2691="Avocado",10,IF(C2691="Cauliflower",14,IF(C2691="Pear",64,IF(C2691="Blueberry",99,IF(C2691="Bell Pepper",65,40)))))))))))))))))
)</f>
        <v>40</v>
      </c>
      <c r="F2691" s="6">
        <v>0.5</v>
      </c>
      <c r="G2691" t="str">
        <f t="shared" ref="G2691:G2754" si="169">IF(C2691="Pear", "Sprout &amp; Harvest Farm",
IF(C2691="Pineapple", "Sun-Kissed Produce",
IF(C2691="Watermelon", "Fresh From the Field",
IF(C2691="Bell Pepper", "Valley's Bounty",
IF(C2691="Blueberry", "Vibrant Veggies",
IF(C2691="Grapes", "Root to Table Farms",
IF(C2691="Cauliflower", "Sprout &amp; Harvest Farm",
IF(C2691="Spinach", "Vibrant Veggies",
IF(C2691="Avocado", "Fresh From the Field",
IF(C2691="Strawberry", "Sun-Kissed Produce",
"Unknown"))))))))))</f>
        <v>Unknown</v>
      </c>
      <c r="H2691">
        <f t="shared" ref="H2691:H2754" si="170">D2691*F2691</f>
        <v>31.5</v>
      </c>
      <c r="I2691">
        <f t="shared" ref="I2691:I2754" si="171">((H2691-D2691)/H2691)*100</f>
        <v>-100</v>
      </c>
    </row>
    <row r="2692" spans="1:9" ht="15.75" x14ac:dyDescent="0.25">
      <c r="A2692" s="5" t="s">
        <v>219</v>
      </c>
      <c r="B2692" s="5" t="s">
        <v>42</v>
      </c>
      <c r="C2692" s="5" t="s">
        <v>43</v>
      </c>
      <c r="D2692" s="6">
        <v>28</v>
      </c>
      <c r="E2692">
        <f t="shared" si="168"/>
        <v>10</v>
      </c>
      <c r="F2692" s="6">
        <v>3</v>
      </c>
      <c r="G2692" t="str">
        <f t="shared" si="169"/>
        <v>Fresh From the Field</v>
      </c>
      <c r="H2692">
        <f t="shared" si="170"/>
        <v>84</v>
      </c>
      <c r="I2692">
        <f t="shared" si="171"/>
        <v>66.666666666666657</v>
      </c>
    </row>
    <row r="2693" spans="1:9" ht="15.75" x14ac:dyDescent="0.25">
      <c r="A2693" s="5" t="s">
        <v>219</v>
      </c>
      <c r="B2693" s="5" t="s">
        <v>93</v>
      </c>
      <c r="C2693" s="5" t="s">
        <v>94</v>
      </c>
      <c r="D2693" s="6">
        <v>49</v>
      </c>
      <c r="E2693">
        <f t="shared" si="168"/>
        <v>40</v>
      </c>
      <c r="F2693" s="6">
        <v>0.5</v>
      </c>
      <c r="G2693" t="str">
        <f t="shared" si="169"/>
        <v>Unknown</v>
      </c>
      <c r="H2693">
        <f t="shared" si="170"/>
        <v>24.5</v>
      </c>
      <c r="I2693">
        <f t="shared" si="171"/>
        <v>-100</v>
      </c>
    </row>
    <row r="2694" spans="1:9" ht="15.75" x14ac:dyDescent="0.25">
      <c r="A2694" s="5" t="s">
        <v>219</v>
      </c>
      <c r="B2694" s="5" t="s">
        <v>232</v>
      </c>
      <c r="C2694" s="5" t="s">
        <v>233</v>
      </c>
      <c r="D2694" s="6">
        <v>80</v>
      </c>
      <c r="E2694">
        <f t="shared" si="168"/>
        <v>40</v>
      </c>
      <c r="F2694" s="6">
        <v>1</v>
      </c>
      <c r="G2694" t="str">
        <f t="shared" si="169"/>
        <v>Unknown</v>
      </c>
      <c r="H2694">
        <f t="shared" si="170"/>
        <v>80</v>
      </c>
      <c r="I2694">
        <f t="shared" si="171"/>
        <v>0</v>
      </c>
    </row>
    <row r="2695" spans="1:9" ht="15.75" x14ac:dyDescent="0.25">
      <c r="A2695" s="5" t="s">
        <v>219</v>
      </c>
      <c r="B2695" s="5" t="s">
        <v>145</v>
      </c>
      <c r="C2695" s="5" t="s">
        <v>146</v>
      </c>
      <c r="D2695" s="6">
        <v>23</v>
      </c>
      <c r="E2695">
        <f t="shared" si="168"/>
        <v>40</v>
      </c>
      <c r="F2695" s="6">
        <v>2</v>
      </c>
      <c r="G2695" t="str">
        <f t="shared" si="169"/>
        <v>Unknown</v>
      </c>
      <c r="H2695">
        <f t="shared" si="170"/>
        <v>46</v>
      </c>
      <c r="I2695">
        <f t="shared" si="171"/>
        <v>50</v>
      </c>
    </row>
    <row r="2696" spans="1:9" ht="15.75" x14ac:dyDescent="0.25">
      <c r="A2696" s="5" t="s">
        <v>219</v>
      </c>
      <c r="B2696" s="5" t="s">
        <v>10</v>
      </c>
      <c r="C2696" s="5" t="s">
        <v>11</v>
      </c>
      <c r="D2696" s="6">
        <v>103</v>
      </c>
      <c r="E2696">
        <f t="shared" si="168"/>
        <v>40</v>
      </c>
      <c r="F2696" s="6">
        <v>1</v>
      </c>
      <c r="G2696" t="str">
        <f t="shared" si="169"/>
        <v>Unknown</v>
      </c>
      <c r="H2696">
        <f t="shared" si="170"/>
        <v>103</v>
      </c>
      <c r="I2696">
        <f t="shared" si="171"/>
        <v>0</v>
      </c>
    </row>
    <row r="2697" spans="1:9" ht="15.75" x14ac:dyDescent="0.25">
      <c r="A2697" s="5" t="s">
        <v>219</v>
      </c>
      <c r="B2697" s="5" t="s">
        <v>77</v>
      </c>
      <c r="C2697" s="5" t="s">
        <v>78</v>
      </c>
      <c r="D2697" s="6">
        <v>73</v>
      </c>
      <c r="E2697">
        <f t="shared" si="168"/>
        <v>40</v>
      </c>
      <c r="F2697" s="6">
        <v>0.5</v>
      </c>
      <c r="G2697" t="str">
        <f t="shared" si="169"/>
        <v>Unknown</v>
      </c>
      <c r="H2697">
        <f t="shared" si="170"/>
        <v>36.5</v>
      </c>
      <c r="I2697">
        <f t="shared" si="171"/>
        <v>-100</v>
      </c>
    </row>
    <row r="2698" spans="1:9" ht="15.75" x14ac:dyDescent="0.25">
      <c r="A2698" s="5" t="s">
        <v>219</v>
      </c>
      <c r="B2698" s="5" t="s">
        <v>168</v>
      </c>
      <c r="C2698" s="5" t="s">
        <v>141</v>
      </c>
      <c r="D2698" s="6">
        <v>198</v>
      </c>
      <c r="E2698">
        <f t="shared" si="168"/>
        <v>40</v>
      </c>
      <c r="F2698" s="6">
        <v>0.5</v>
      </c>
      <c r="G2698" t="str">
        <f t="shared" si="169"/>
        <v>Unknown</v>
      </c>
      <c r="H2698">
        <f t="shared" si="170"/>
        <v>99</v>
      </c>
      <c r="I2698">
        <f t="shared" si="171"/>
        <v>-100</v>
      </c>
    </row>
    <row r="2699" spans="1:9" ht="15.75" x14ac:dyDescent="0.25">
      <c r="A2699" s="5" t="s">
        <v>219</v>
      </c>
      <c r="B2699" s="5" t="s">
        <v>12</v>
      </c>
      <c r="C2699" s="5" t="s">
        <v>13</v>
      </c>
      <c r="D2699" s="6">
        <v>100</v>
      </c>
      <c r="E2699">
        <f t="shared" si="168"/>
        <v>40</v>
      </c>
      <c r="F2699" s="6">
        <v>0.25</v>
      </c>
      <c r="G2699" t="str">
        <f t="shared" si="169"/>
        <v>Unknown</v>
      </c>
      <c r="H2699">
        <f t="shared" si="170"/>
        <v>25</v>
      </c>
      <c r="I2699">
        <f t="shared" si="171"/>
        <v>-300</v>
      </c>
    </row>
    <row r="2700" spans="1:9" ht="15.75" x14ac:dyDescent="0.25">
      <c r="A2700" s="5" t="s">
        <v>219</v>
      </c>
      <c r="B2700" s="5" t="s">
        <v>18</v>
      </c>
      <c r="C2700" s="5" t="s">
        <v>19</v>
      </c>
      <c r="D2700" s="6">
        <v>78</v>
      </c>
      <c r="E2700">
        <f t="shared" si="168"/>
        <v>55</v>
      </c>
      <c r="F2700" s="6">
        <v>2</v>
      </c>
      <c r="G2700" t="str">
        <f t="shared" si="169"/>
        <v>Unknown</v>
      </c>
      <c r="H2700">
        <f t="shared" si="170"/>
        <v>156</v>
      </c>
      <c r="I2700">
        <f t="shared" si="171"/>
        <v>50</v>
      </c>
    </row>
    <row r="2701" spans="1:9" ht="15.75" x14ac:dyDescent="0.25">
      <c r="A2701" s="5" t="s">
        <v>219</v>
      </c>
      <c r="B2701" s="5" t="s">
        <v>74</v>
      </c>
      <c r="C2701" s="5" t="s">
        <v>75</v>
      </c>
      <c r="D2701" s="6">
        <v>17</v>
      </c>
      <c r="E2701">
        <f t="shared" si="168"/>
        <v>40</v>
      </c>
      <c r="F2701" s="6">
        <v>8</v>
      </c>
      <c r="G2701" t="str">
        <f t="shared" si="169"/>
        <v>Unknown</v>
      </c>
      <c r="H2701">
        <f t="shared" si="170"/>
        <v>136</v>
      </c>
      <c r="I2701">
        <f t="shared" si="171"/>
        <v>87.5</v>
      </c>
    </row>
    <row r="2702" spans="1:9" ht="15.75" x14ac:dyDescent="0.25">
      <c r="A2702" s="5" t="s">
        <v>219</v>
      </c>
      <c r="B2702" s="5" t="s">
        <v>142</v>
      </c>
      <c r="C2702" s="5" t="s">
        <v>143</v>
      </c>
      <c r="D2702" s="6">
        <v>66</v>
      </c>
      <c r="E2702">
        <f t="shared" si="168"/>
        <v>40</v>
      </c>
      <c r="F2702" s="6">
        <v>2</v>
      </c>
      <c r="G2702" t="str">
        <f t="shared" si="169"/>
        <v>Unknown</v>
      </c>
      <c r="H2702">
        <f t="shared" si="170"/>
        <v>132</v>
      </c>
      <c r="I2702">
        <f t="shared" si="171"/>
        <v>50</v>
      </c>
    </row>
    <row r="2703" spans="1:9" ht="15.75" x14ac:dyDescent="0.25">
      <c r="A2703" s="5" t="s">
        <v>219</v>
      </c>
      <c r="B2703" s="5" t="s">
        <v>249</v>
      </c>
      <c r="C2703" s="5" t="s">
        <v>250</v>
      </c>
      <c r="D2703" s="6">
        <v>25</v>
      </c>
      <c r="E2703">
        <f t="shared" si="168"/>
        <v>40</v>
      </c>
      <c r="F2703" s="6">
        <v>8</v>
      </c>
      <c r="G2703" t="str">
        <f t="shared" si="169"/>
        <v>Unknown</v>
      </c>
      <c r="H2703">
        <f t="shared" si="170"/>
        <v>200</v>
      </c>
      <c r="I2703">
        <f t="shared" si="171"/>
        <v>87.5</v>
      </c>
    </row>
    <row r="2704" spans="1:9" ht="15.75" x14ac:dyDescent="0.25">
      <c r="A2704" s="5" t="s">
        <v>219</v>
      </c>
      <c r="B2704" s="5" t="s">
        <v>14</v>
      </c>
      <c r="C2704" s="5" t="s">
        <v>15</v>
      </c>
      <c r="D2704" s="6">
        <v>100</v>
      </c>
      <c r="E2704">
        <f t="shared" si="168"/>
        <v>40</v>
      </c>
      <c r="F2704" s="6">
        <v>1</v>
      </c>
      <c r="G2704" t="str">
        <f t="shared" si="169"/>
        <v>Unknown</v>
      </c>
      <c r="H2704">
        <f t="shared" si="170"/>
        <v>100</v>
      </c>
      <c r="I2704">
        <f t="shared" si="171"/>
        <v>0</v>
      </c>
    </row>
    <row r="2705" spans="1:9" ht="15.75" x14ac:dyDescent="0.25">
      <c r="A2705" s="5" t="s">
        <v>219</v>
      </c>
      <c r="B2705" s="5" t="s">
        <v>16</v>
      </c>
      <c r="C2705" s="5" t="s">
        <v>17</v>
      </c>
      <c r="D2705" s="6">
        <v>100</v>
      </c>
      <c r="E2705">
        <f t="shared" si="168"/>
        <v>67</v>
      </c>
      <c r="F2705" s="6">
        <v>1</v>
      </c>
      <c r="G2705" t="str">
        <f t="shared" si="169"/>
        <v>Unknown</v>
      </c>
      <c r="H2705">
        <f t="shared" si="170"/>
        <v>100</v>
      </c>
      <c r="I2705">
        <f t="shared" si="171"/>
        <v>0</v>
      </c>
    </row>
    <row r="2706" spans="1:9" ht="15.75" x14ac:dyDescent="0.25">
      <c r="A2706" s="5" t="s">
        <v>219</v>
      </c>
      <c r="B2706" s="5" t="s">
        <v>24</v>
      </c>
      <c r="C2706" s="5" t="s">
        <v>25</v>
      </c>
      <c r="D2706" s="6">
        <v>36</v>
      </c>
      <c r="E2706">
        <f t="shared" si="168"/>
        <v>10</v>
      </c>
      <c r="F2706" s="6">
        <v>5</v>
      </c>
      <c r="G2706" t="str">
        <f t="shared" si="169"/>
        <v>Root to Table Farms</v>
      </c>
      <c r="H2706">
        <f t="shared" si="170"/>
        <v>180</v>
      </c>
      <c r="I2706">
        <f t="shared" si="171"/>
        <v>80</v>
      </c>
    </row>
    <row r="2707" spans="1:9" ht="15.75" x14ac:dyDescent="0.25">
      <c r="A2707" s="5" t="s">
        <v>219</v>
      </c>
      <c r="B2707" s="5" t="s">
        <v>100</v>
      </c>
      <c r="C2707" s="5" t="s">
        <v>101</v>
      </c>
      <c r="D2707" s="6">
        <v>19</v>
      </c>
      <c r="E2707">
        <f t="shared" si="168"/>
        <v>40</v>
      </c>
      <c r="F2707" s="6">
        <v>4</v>
      </c>
      <c r="G2707" t="str">
        <f t="shared" si="169"/>
        <v>Unknown</v>
      </c>
      <c r="H2707">
        <f t="shared" si="170"/>
        <v>76</v>
      </c>
      <c r="I2707">
        <f t="shared" si="171"/>
        <v>75</v>
      </c>
    </row>
    <row r="2708" spans="1:9" ht="15.75" x14ac:dyDescent="0.25">
      <c r="A2708" s="5" t="s">
        <v>219</v>
      </c>
      <c r="B2708" s="5" t="s">
        <v>89</v>
      </c>
      <c r="C2708" s="5" t="s">
        <v>90</v>
      </c>
      <c r="D2708" s="6">
        <v>70</v>
      </c>
      <c r="E2708">
        <f t="shared" si="168"/>
        <v>40</v>
      </c>
      <c r="F2708" s="6">
        <v>0.2</v>
      </c>
      <c r="G2708" t="str">
        <f t="shared" si="169"/>
        <v>Unknown</v>
      </c>
      <c r="H2708">
        <f t="shared" si="170"/>
        <v>14</v>
      </c>
      <c r="I2708">
        <f t="shared" si="171"/>
        <v>-400</v>
      </c>
    </row>
    <row r="2709" spans="1:9" ht="15.75" x14ac:dyDescent="0.25">
      <c r="A2709" s="5" t="s">
        <v>219</v>
      </c>
      <c r="B2709" s="5" t="s">
        <v>220</v>
      </c>
      <c r="C2709" s="5" t="s">
        <v>221</v>
      </c>
      <c r="D2709" s="6">
        <v>90</v>
      </c>
      <c r="E2709">
        <f t="shared" si="168"/>
        <v>40</v>
      </c>
      <c r="F2709" s="6">
        <v>0.5</v>
      </c>
      <c r="G2709" t="str">
        <f t="shared" si="169"/>
        <v>Unknown</v>
      </c>
      <c r="H2709">
        <f t="shared" si="170"/>
        <v>45</v>
      </c>
      <c r="I2709">
        <f t="shared" si="171"/>
        <v>-100</v>
      </c>
    </row>
    <row r="2710" spans="1:9" ht="15.75" x14ac:dyDescent="0.25">
      <c r="A2710" s="5" t="s">
        <v>219</v>
      </c>
      <c r="B2710" s="5" t="s">
        <v>83</v>
      </c>
      <c r="C2710" s="5" t="s">
        <v>84</v>
      </c>
      <c r="D2710" s="6">
        <v>57</v>
      </c>
      <c r="E2710">
        <f t="shared" si="168"/>
        <v>40</v>
      </c>
      <c r="F2710" s="6">
        <v>0.2</v>
      </c>
      <c r="G2710" t="str">
        <f t="shared" si="169"/>
        <v>Unknown</v>
      </c>
      <c r="H2710">
        <f t="shared" si="170"/>
        <v>11.4</v>
      </c>
      <c r="I2710">
        <f t="shared" si="171"/>
        <v>-400</v>
      </c>
    </row>
    <row r="2711" spans="1:9" ht="15.75" x14ac:dyDescent="0.25">
      <c r="A2711" s="5" t="s">
        <v>219</v>
      </c>
      <c r="B2711" s="5" t="s">
        <v>30</v>
      </c>
      <c r="C2711" s="5" t="s">
        <v>31</v>
      </c>
      <c r="D2711" s="6">
        <v>32</v>
      </c>
      <c r="E2711">
        <f t="shared" si="168"/>
        <v>34</v>
      </c>
      <c r="F2711" s="6">
        <v>1</v>
      </c>
      <c r="G2711" t="str">
        <f t="shared" si="169"/>
        <v>Unknown</v>
      </c>
      <c r="H2711">
        <f t="shared" si="170"/>
        <v>32</v>
      </c>
      <c r="I2711">
        <f t="shared" si="171"/>
        <v>0</v>
      </c>
    </row>
    <row r="2712" spans="1:9" ht="15.75" x14ac:dyDescent="0.25">
      <c r="A2712" s="5" t="s">
        <v>219</v>
      </c>
      <c r="B2712" s="5" t="s">
        <v>152</v>
      </c>
      <c r="C2712" s="5" t="s">
        <v>153</v>
      </c>
      <c r="D2712" s="6">
        <v>145</v>
      </c>
      <c r="E2712">
        <f t="shared" si="168"/>
        <v>40</v>
      </c>
      <c r="F2712" s="6">
        <v>1</v>
      </c>
      <c r="G2712" t="str">
        <f t="shared" si="169"/>
        <v>Unknown</v>
      </c>
      <c r="H2712">
        <f t="shared" si="170"/>
        <v>145</v>
      </c>
      <c r="I2712">
        <f t="shared" si="171"/>
        <v>0</v>
      </c>
    </row>
    <row r="2713" spans="1:9" ht="15.75" x14ac:dyDescent="0.25">
      <c r="A2713" s="5" t="s">
        <v>219</v>
      </c>
      <c r="B2713" s="5" t="s">
        <v>70</v>
      </c>
      <c r="C2713" s="5" t="s">
        <v>71</v>
      </c>
      <c r="D2713" s="6">
        <v>38</v>
      </c>
      <c r="E2713">
        <f t="shared" si="168"/>
        <v>40</v>
      </c>
      <c r="F2713" s="6">
        <v>7</v>
      </c>
      <c r="G2713" t="str">
        <f t="shared" si="169"/>
        <v>Unknown</v>
      </c>
      <c r="H2713">
        <f t="shared" si="170"/>
        <v>266</v>
      </c>
      <c r="I2713">
        <f t="shared" si="171"/>
        <v>85.714285714285708</v>
      </c>
    </row>
    <row r="2714" spans="1:9" ht="15.75" x14ac:dyDescent="0.25">
      <c r="A2714" s="5" t="s">
        <v>219</v>
      </c>
      <c r="B2714" s="5" t="s">
        <v>85</v>
      </c>
      <c r="C2714" s="5" t="s">
        <v>86</v>
      </c>
      <c r="D2714" s="6">
        <v>525</v>
      </c>
      <c r="E2714">
        <f t="shared" si="168"/>
        <v>40</v>
      </c>
      <c r="F2714" s="6">
        <v>0.5</v>
      </c>
      <c r="G2714" t="str">
        <f t="shared" si="169"/>
        <v>Unknown</v>
      </c>
      <c r="H2714">
        <f t="shared" si="170"/>
        <v>262.5</v>
      </c>
      <c r="I2714">
        <f t="shared" si="171"/>
        <v>-100</v>
      </c>
    </row>
    <row r="2715" spans="1:9" ht="15.75" x14ac:dyDescent="0.25">
      <c r="A2715" s="5" t="s">
        <v>219</v>
      </c>
      <c r="B2715" s="5" t="s">
        <v>48</v>
      </c>
      <c r="C2715" s="5" t="s">
        <v>49</v>
      </c>
      <c r="D2715" s="6">
        <v>113</v>
      </c>
      <c r="E2715">
        <f t="shared" si="168"/>
        <v>99</v>
      </c>
      <c r="F2715" s="6">
        <v>0.5</v>
      </c>
      <c r="G2715" t="str">
        <f t="shared" si="169"/>
        <v>Vibrant Veggies</v>
      </c>
      <c r="H2715">
        <f t="shared" si="170"/>
        <v>56.5</v>
      </c>
      <c r="I2715">
        <f t="shared" si="171"/>
        <v>-100</v>
      </c>
    </row>
    <row r="2716" spans="1:9" ht="15.75" x14ac:dyDescent="0.25">
      <c r="A2716" s="5" t="s">
        <v>219</v>
      </c>
      <c r="B2716" s="5" t="s">
        <v>20</v>
      </c>
      <c r="C2716" s="5" t="s">
        <v>21</v>
      </c>
      <c r="D2716" s="6">
        <v>36</v>
      </c>
      <c r="E2716">
        <f t="shared" si="168"/>
        <v>30</v>
      </c>
      <c r="F2716" s="6">
        <v>3</v>
      </c>
      <c r="G2716" t="str">
        <f t="shared" si="169"/>
        <v>Unknown</v>
      </c>
      <c r="H2716">
        <f t="shared" si="170"/>
        <v>108</v>
      </c>
      <c r="I2716">
        <f t="shared" si="171"/>
        <v>66.666666666666657</v>
      </c>
    </row>
    <row r="2717" spans="1:9" ht="15.75" x14ac:dyDescent="0.25">
      <c r="A2717" s="5" t="s">
        <v>219</v>
      </c>
      <c r="B2717" s="5" t="s">
        <v>169</v>
      </c>
      <c r="C2717" s="5" t="s">
        <v>98</v>
      </c>
      <c r="D2717" s="6">
        <v>80</v>
      </c>
      <c r="E2717">
        <f t="shared" si="168"/>
        <v>40</v>
      </c>
      <c r="F2717" s="6">
        <v>0.2</v>
      </c>
      <c r="G2717" t="str">
        <f t="shared" si="169"/>
        <v>Unknown</v>
      </c>
      <c r="H2717">
        <f t="shared" si="170"/>
        <v>16</v>
      </c>
      <c r="I2717">
        <f t="shared" si="171"/>
        <v>-400</v>
      </c>
    </row>
    <row r="2718" spans="1:9" ht="15.75" x14ac:dyDescent="0.25">
      <c r="A2718" s="5" t="s">
        <v>219</v>
      </c>
      <c r="B2718" s="5" t="s">
        <v>28</v>
      </c>
      <c r="C2718" s="5" t="s">
        <v>29</v>
      </c>
      <c r="D2718" s="6">
        <v>90</v>
      </c>
      <c r="E2718">
        <f t="shared" si="168"/>
        <v>90</v>
      </c>
      <c r="F2718" s="6">
        <v>1</v>
      </c>
      <c r="G2718" t="str">
        <f t="shared" si="169"/>
        <v>Sun-Kissed Produce</v>
      </c>
      <c r="H2718">
        <f t="shared" si="170"/>
        <v>90</v>
      </c>
      <c r="I2718">
        <f t="shared" si="171"/>
        <v>0</v>
      </c>
    </row>
    <row r="2719" spans="1:9" ht="15.75" x14ac:dyDescent="0.25">
      <c r="A2719" s="5" t="s">
        <v>219</v>
      </c>
      <c r="B2719" s="5" t="s">
        <v>34</v>
      </c>
      <c r="C2719" s="5" t="s">
        <v>35</v>
      </c>
      <c r="D2719" s="6">
        <v>72</v>
      </c>
      <c r="E2719">
        <f t="shared" si="168"/>
        <v>33</v>
      </c>
      <c r="F2719" s="6">
        <v>5</v>
      </c>
      <c r="G2719" t="str">
        <f t="shared" si="169"/>
        <v>Fresh From the Field</v>
      </c>
      <c r="H2719">
        <f t="shared" si="170"/>
        <v>360</v>
      </c>
      <c r="I2719">
        <f t="shared" si="171"/>
        <v>80</v>
      </c>
    </row>
    <row r="2720" spans="1:9" ht="15.75" x14ac:dyDescent="0.25">
      <c r="A2720" s="5" t="s">
        <v>219</v>
      </c>
      <c r="B2720" s="5" t="s">
        <v>164</v>
      </c>
      <c r="C2720" s="5" t="s">
        <v>165</v>
      </c>
      <c r="D2720" s="6">
        <v>83</v>
      </c>
      <c r="E2720">
        <f t="shared" si="168"/>
        <v>40</v>
      </c>
      <c r="F2720" s="6">
        <v>1</v>
      </c>
      <c r="G2720" t="str">
        <f t="shared" si="169"/>
        <v>Unknown</v>
      </c>
      <c r="H2720">
        <f t="shared" si="170"/>
        <v>83</v>
      </c>
      <c r="I2720">
        <f t="shared" si="171"/>
        <v>0</v>
      </c>
    </row>
    <row r="2721" spans="1:9" ht="15.75" x14ac:dyDescent="0.25">
      <c r="A2721" s="5" t="s">
        <v>219</v>
      </c>
      <c r="B2721" s="5" t="s">
        <v>105</v>
      </c>
      <c r="C2721" s="5" t="s">
        <v>106</v>
      </c>
      <c r="D2721" s="6">
        <v>29</v>
      </c>
      <c r="E2721">
        <f t="shared" si="168"/>
        <v>40</v>
      </c>
      <c r="F2721" s="6">
        <v>0.25</v>
      </c>
      <c r="G2721" t="str">
        <f t="shared" si="169"/>
        <v>Unknown</v>
      </c>
      <c r="H2721">
        <f t="shared" si="170"/>
        <v>7.25</v>
      </c>
      <c r="I2721">
        <f t="shared" si="171"/>
        <v>-300</v>
      </c>
    </row>
    <row r="2722" spans="1:9" ht="15.75" x14ac:dyDescent="0.25">
      <c r="A2722" s="5" t="s">
        <v>219</v>
      </c>
      <c r="B2722" s="5" t="s">
        <v>95</v>
      </c>
      <c r="C2722" s="5" t="s">
        <v>96</v>
      </c>
      <c r="D2722" s="6">
        <v>39</v>
      </c>
      <c r="E2722">
        <f t="shared" si="168"/>
        <v>40</v>
      </c>
      <c r="F2722" s="6">
        <v>7</v>
      </c>
      <c r="G2722" t="str">
        <f t="shared" si="169"/>
        <v>Unknown</v>
      </c>
      <c r="H2722">
        <f t="shared" si="170"/>
        <v>273</v>
      </c>
      <c r="I2722">
        <f t="shared" si="171"/>
        <v>85.714285714285708</v>
      </c>
    </row>
    <row r="2723" spans="1:9" ht="15.75" x14ac:dyDescent="0.25">
      <c r="A2723" s="5" t="s">
        <v>219</v>
      </c>
      <c r="B2723" s="5" t="s">
        <v>236</v>
      </c>
      <c r="C2723" s="5" t="s">
        <v>237</v>
      </c>
      <c r="D2723" s="6">
        <v>53</v>
      </c>
      <c r="E2723">
        <f t="shared" si="168"/>
        <v>40</v>
      </c>
      <c r="F2723" s="6">
        <v>1.1000000000000001</v>
      </c>
      <c r="G2723" t="str">
        <f t="shared" si="169"/>
        <v>Unknown</v>
      </c>
      <c r="H2723">
        <f t="shared" si="170"/>
        <v>58.300000000000004</v>
      </c>
      <c r="I2723">
        <f t="shared" si="171"/>
        <v>9.0909090909090988</v>
      </c>
    </row>
    <row r="2724" spans="1:9" ht="15.75" x14ac:dyDescent="0.25">
      <c r="A2724" s="5" t="s">
        <v>219</v>
      </c>
      <c r="B2724" s="5" t="s">
        <v>40</v>
      </c>
      <c r="C2724" s="5" t="s">
        <v>41</v>
      </c>
      <c r="D2724" s="6">
        <v>23</v>
      </c>
      <c r="E2724">
        <f t="shared" si="168"/>
        <v>20</v>
      </c>
      <c r="F2724" s="6">
        <v>10</v>
      </c>
      <c r="G2724" t="str">
        <f t="shared" si="169"/>
        <v>Unknown</v>
      </c>
      <c r="H2724">
        <f t="shared" si="170"/>
        <v>230</v>
      </c>
      <c r="I2724">
        <f t="shared" si="171"/>
        <v>90</v>
      </c>
    </row>
    <row r="2725" spans="1:9" ht="15.75" x14ac:dyDescent="0.25">
      <c r="A2725" s="5" t="s">
        <v>219</v>
      </c>
      <c r="B2725" s="5" t="s">
        <v>36</v>
      </c>
      <c r="C2725" s="5" t="s">
        <v>37</v>
      </c>
      <c r="D2725" s="6">
        <v>31</v>
      </c>
      <c r="E2725">
        <f t="shared" si="168"/>
        <v>30</v>
      </c>
      <c r="F2725" s="6">
        <v>0.5</v>
      </c>
      <c r="G2725" t="str">
        <f t="shared" si="169"/>
        <v>Unknown</v>
      </c>
      <c r="H2725">
        <f t="shared" si="170"/>
        <v>15.5</v>
      </c>
      <c r="I2725">
        <f t="shared" si="171"/>
        <v>-100</v>
      </c>
    </row>
    <row r="2726" spans="1:9" ht="15.75" x14ac:dyDescent="0.25">
      <c r="A2726" s="5" t="s">
        <v>219</v>
      </c>
      <c r="B2726" s="5" t="s">
        <v>222</v>
      </c>
      <c r="C2726" s="5" t="s">
        <v>223</v>
      </c>
      <c r="D2726" s="6">
        <v>46</v>
      </c>
      <c r="E2726">
        <f t="shared" si="168"/>
        <v>40</v>
      </c>
      <c r="F2726" s="6">
        <v>1</v>
      </c>
      <c r="G2726" t="str">
        <f t="shared" si="169"/>
        <v>Unknown</v>
      </c>
      <c r="H2726">
        <f t="shared" si="170"/>
        <v>46</v>
      </c>
      <c r="I2726">
        <f t="shared" si="171"/>
        <v>0</v>
      </c>
    </row>
    <row r="2727" spans="1:9" ht="15.75" x14ac:dyDescent="0.25">
      <c r="A2727" s="5" t="s">
        <v>219</v>
      </c>
      <c r="B2727" s="5" t="s">
        <v>46</v>
      </c>
      <c r="C2727" s="5" t="s">
        <v>47</v>
      </c>
      <c r="D2727" s="6">
        <v>85</v>
      </c>
      <c r="E2727">
        <f t="shared" si="168"/>
        <v>64</v>
      </c>
      <c r="F2727" s="6">
        <v>1</v>
      </c>
      <c r="G2727" t="str">
        <f t="shared" si="169"/>
        <v>Sprout &amp; Harvest Farm</v>
      </c>
      <c r="H2727">
        <f t="shared" si="170"/>
        <v>85</v>
      </c>
      <c r="I2727">
        <f t="shared" si="171"/>
        <v>0</v>
      </c>
    </row>
    <row r="2728" spans="1:9" ht="15.75" x14ac:dyDescent="0.25">
      <c r="A2728" s="5" t="s">
        <v>219</v>
      </c>
      <c r="B2728" s="5" t="s">
        <v>50</v>
      </c>
      <c r="C2728" s="5" t="s">
        <v>51</v>
      </c>
      <c r="D2728" s="6">
        <v>66</v>
      </c>
      <c r="E2728">
        <f t="shared" si="168"/>
        <v>65</v>
      </c>
      <c r="F2728" s="6">
        <v>1</v>
      </c>
      <c r="G2728" t="str">
        <f t="shared" si="169"/>
        <v>Valley's Bounty</v>
      </c>
      <c r="H2728">
        <f t="shared" si="170"/>
        <v>66</v>
      </c>
      <c r="I2728">
        <f t="shared" si="171"/>
        <v>0</v>
      </c>
    </row>
    <row r="2729" spans="1:9" ht="15.75" x14ac:dyDescent="0.25">
      <c r="A2729" s="5" t="s">
        <v>219</v>
      </c>
      <c r="B2729" s="5" t="s">
        <v>91</v>
      </c>
      <c r="C2729" s="5" t="s">
        <v>92</v>
      </c>
      <c r="D2729" s="6">
        <v>63</v>
      </c>
      <c r="E2729">
        <f t="shared" si="168"/>
        <v>40</v>
      </c>
      <c r="F2729" s="6">
        <v>1</v>
      </c>
      <c r="G2729" t="str">
        <f t="shared" si="169"/>
        <v>Unknown</v>
      </c>
      <c r="H2729">
        <f t="shared" si="170"/>
        <v>63</v>
      </c>
      <c r="I2729">
        <f t="shared" si="171"/>
        <v>0</v>
      </c>
    </row>
    <row r="2730" spans="1:9" ht="15.75" x14ac:dyDescent="0.25">
      <c r="A2730" s="5" t="s">
        <v>219</v>
      </c>
      <c r="B2730" s="5" t="s">
        <v>136</v>
      </c>
      <c r="C2730" s="5" t="s">
        <v>137</v>
      </c>
      <c r="D2730" s="6">
        <v>163</v>
      </c>
      <c r="E2730">
        <f t="shared" si="168"/>
        <v>40</v>
      </c>
      <c r="F2730" s="6">
        <v>0.6</v>
      </c>
      <c r="G2730" t="str">
        <f t="shared" si="169"/>
        <v>Unknown</v>
      </c>
      <c r="H2730">
        <f t="shared" si="170"/>
        <v>97.8</v>
      </c>
      <c r="I2730">
        <f t="shared" si="171"/>
        <v>-66.666666666666671</v>
      </c>
    </row>
    <row r="2731" spans="1:9" ht="15.75" x14ac:dyDescent="0.25">
      <c r="A2731" s="5" t="s">
        <v>219</v>
      </c>
      <c r="B2731" s="5" t="s">
        <v>42</v>
      </c>
      <c r="C2731" s="5" t="s">
        <v>43</v>
      </c>
      <c r="D2731" s="6">
        <v>28</v>
      </c>
      <c r="E2731">
        <f t="shared" si="168"/>
        <v>10</v>
      </c>
      <c r="F2731" s="6">
        <v>2</v>
      </c>
      <c r="G2731" t="str">
        <f t="shared" si="169"/>
        <v>Fresh From the Field</v>
      </c>
      <c r="H2731">
        <f t="shared" si="170"/>
        <v>56</v>
      </c>
      <c r="I2731">
        <f t="shared" si="171"/>
        <v>50</v>
      </c>
    </row>
    <row r="2732" spans="1:9" ht="15.75" x14ac:dyDescent="0.25">
      <c r="A2732" s="5" t="s">
        <v>219</v>
      </c>
      <c r="B2732" s="5" t="s">
        <v>54</v>
      </c>
      <c r="C2732" s="5" t="s">
        <v>55</v>
      </c>
      <c r="D2732" s="6">
        <v>30</v>
      </c>
      <c r="E2732">
        <f t="shared" si="168"/>
        <v>40</v>
      </c>
      <c r="F2732" s="6">
        <v>1</v>
      </c>
      <c r="G2732" t="str">
        <f t="shared" si="169"/>
        <v>Unknown</v>
      </c>
      <c r="H2732">
        <f t="shared" si="170"/>
        <v>30</v>
      </c>
      <c r="I2732">
        <f t="shared" si="171"/>
        <v>0</v>
      </c>
    </row>
    <row r="2733" spans="1:9" ht="15.75" x14ac:dyDescent="0.25">
      <c r="A2733" s="5" t="s">
        <v>219</v>
      </c>
      <c r="B2733" s="5" t="s">
        <v>188</v>
      </c>
      <c r="C2733" s="5" t="s">
        <v>189</v>
      </c>
      <c r="D2733" s="6">
        <v>33</v>
      </c>
      <c r="E2733">
        <f t="shared" si="168"/>
        <v>40</v>
      </c>
      <c r="F2733" s="6">
        <v>1</v>
      </c>
      <c r="G2733" t="str">
        <f t="shared" si="169"/>
        <v>Unknown</v>
      </c>
      <c r="H2733">
        <f t="shared" si="170"/>
        <v>33</v>
      </c>
      <c r="I2733">
        <f t="shared" si="171"/>
        <v>0</v>
      </c>
    </row>
    <row r="2734" spans="1:9" ht="15.75" x14ac:dyDescent="0.25">
      <c r="A2734" s="5" t="s">
        <v>219</v>
      </c>
      <c r="B2734" s="5" t="s">
        <v>93</v>
      </c>
      <c r="C2734" s="5" t="s">
        <v>94</v>
      </c>
      <c r="D2734" s="6">
        <v>49</v>
      </c>
      <c r="E2734">
        <f t="shared" si="168"/>
        <v>40</v>
      </c>
      <c r="F2734" s="6">
        <v>1</v>
      </c>
      <c r="G2734" t="str">
        <f t="shared" si="169"/>
        <v>Unknown</v>
      </c>
      <c r="H2734">
        <f t="shared" si="170"/>
        <v>49</v>
      </c>
      <c r="I2734">
        <f t="shared" si="171"/>
        <v>0</v>
      </c>
    </row>
    <row r="2735" spans="1:9" ht="15.75" x14ac:dyDescent="0.25">
      <c r="A2735" s="5" t="s">
        <v>219</v>
      </c>
      <c r="B2735" s="5" t="s">
        <v>145</v>
      </c>
      <c r="C2735" s="5" t="s">
        <v>146</v>
      </c>
      <c r="D2735" s="6">
        <v>23</v>
      </c>
      <c r="E2735">
        <f t="shared" si="168"/>
        <v>40</v>
      </c>
      <c r="F2735" s="6">
        <v>10</v>
      </c>
      <c r="G2735" t="str">
        <f t="shared" si="169"/>
        <v>Unknown</v>
      </c>
      <c r="H2735">
        <f t="shared" si="170"/>
        <v>230</v>
      </c>
      <c r="I2735">
        <f t="shared" si="171"/>
        <v>90</v>
      </c>
    </row>
    <row r="2736" spans="1:9" ht="15.75" x14ac:dyDescent="0.25">
      <c r="A2736" s="5" t="s">
        <v>219</v>
      </c>
      <c r="B2736" s="5" t="s">
        <v>10</v>
      </c>
      <c r="C2736" s="5" t="s">
        <v>11</v>
      </c>
      <c r="D2736" s="6">
        <v>103</v>
      </c>
      <c r="E2736">
        <f t="shared" si="168"/>
        <v>40</v>
      </c>
      <c r="F2736" s="6">
        <v>1</v>
      </c>
      <c r="G2736" t="str">
        <f t="shared" si="169"/>
        <v>Unknown</v>
      </c>
      <c r="H2736">
        <f t="shared" si="170"/>
        <v>103</v>
      </c>
      <c r="I2736">
        <f t="shared" si="171"/>
        <v>0</v>
      </c>
    </row>
    <row r="2737" spans="1:9" ht="15.75" x14ac:dyDescent="0.25">
      <c r="A2737" s="5" t="s">
        <v>219</v>
      </c>
      <c r="B2737" s="5" t="s">
        <v>77</v>
      </c>
      <c r="C2737" s="5" t="s">
        <v>78</v>
      </c>
      <c r="D2737" s="6">
        <v>73</v>
      </c>
      <c r="E2737">
        <f t="shared" si="168"/>
        <v>40</v>
      </c>
      <c r="F2737" s="6">
        <v>1.5</v>
      </c>
      <c r="G2737" t="str">
        <f t="shared" si="169"/>
        <v>Unknown</v>
      </c>
      <c r="H2737">
        <f t="shared" si="170"/>
        <v>109.5</v>
      </c>
      <c r="I2737">
        <f t="shared" si="171"/>
        <v>33.333333333333329</v>
      </c>
    </row>
    <row r="2738" spans="1:9" ht="15.75" x14ac:dyDescent="0.25">
      <c r="A2738" s="5" t="s">
        <v>219</v>
      </c>
      <c r="B2738" s="5" t="s">
        <v>328</v>
      </c>
      <c r="C2738" s="5" t="s">
        <v>329</v>
      </c>
      <c r="D2738" s="6">
        <v>100</v>
      </c>
      <c r="E2738">
        <f t="shared" si="168"/>
        <v>40</v>
      </c>
      <c r="F2738" s="6">
        <v>0.2</v>
      </c>
      <c r="G2738" t="str">
        <f t="shared" si="169"/>
        <v>Unknown</v>
      </c>
      <c r="H2738">
        <f t="shared" si="170"/>
        <v>20</v>
      </c>
      <c r="I2738">
        <f t="shared" si="171"/>
        <v>-400</v>
      </c>
    </row>
    <row r="2739" spans="1:9" ht="15.75" x14ac:dyDescent="0.25">
      <c r="A2739" s="5" t="s">
        <v>303</v>
      </c>
      <c r="B2739" s="5" t="s">
        <v>14</v>
      </c>
      <c r="C2739" s="5" t="s">
        <v>15</v>
      </c>
      <c r="D2739" s="6">
        <v>112</v>
      </c>
      <c r="E2739">
        <f t="shared" si="168"/>
        <v>40</v>
      </c>
      <c r="F2739" s="6">
        <v>1</v>
      </c>
      <c r="G2739" t="str">
        <f t="shared" si="169"/>
        <v>Unknown</v>
      </c>
      <c r="H2739">
        <f t="shared" si="170"/>
        <v>112</v>
      </c>
      <c r="I2739">
        <f t="shared" si="171"/>
        <v>0</v>
      </c>
    </row>
    <row r="2740" spans="1:9" ht="15.75" x14ac:dyDescent="0.25">
      <c r="A2740" s="5" t="s">
        <v>303</v>
      </c>
      <c r="B2740" s="5" t="s">
        <v>249</v>
      </c>
      <c r="C2740" s="5" t="s">
        <v>250</v>
      </c>
      <c r="D2740" s="6">
        <v>30</v>
      </c>
      <c r="E2740">
        <f t="shared" si="168"/>
        <v>40</v>
      </c>
      <c r="F2740" s="6">
        <v>1</v>
      </c>
      <c r="G2740" t="str">
        <f t="shared" si="169"/>
        <v>Unknown</v>
      </c>
      <c r="H2740">
        <f t="shared" si="170"/>
        <v>30</v>
      </c>
      <c r="I2740">
        <f t="shared" si="171"/>
        <v>0</v>
      </c>
    </row>
    <row r="2741" spans="1:9" ht="15.75" x14ac:dyDescent="0.25">
      <c r="A2741" s="5" t="s">
        <v>303</v>
      </c>
      <c r="B2741" s="5" t="s">
        <v>36</v>
      </c>
      <c r="C2741" s="5" t="s">
        <v>37</v>
      </c>
      <c r="D2741" s="6">
        <v>33</v>
      </c>
      <c r="E2741">
        <f t="shared" si="168"/>
        <v>30</v>
      </c>
      <c r="F2741" s="6">
        <v>3</v>
      </c>
      <c r="G2741" t="str">
        <f t="shared" si="169"/>
        <v>Unknown</v>
      </c>
      <c r="H2741">
        <f t="shared" si="170"/>
        <v>99</v>
      </c>
      <c r="I2741">
        <f t="shared" si="171"/>
        <v>66.666666666666657</v>
      </c>
    </row>
    <row r="2742" spans="1:9" ht="15.75" x14ac:dyDescent="0.25">
      <c r="A2742" s="5" t="s">
        <v>303</v>
      </c>
      <c r="B2742" s="5" t="s">
        <v>38</v>
      </c>
      <c r="C2742" s="5" t="s">
        <v>39</v>
      </c>
      <c r="D2742" s="6">
        <v>22.9</v>
      </c>
      <c r="E2742">
        <f t="shared" si="168"/>
        <v>11</v>
      </c>
      <c r="F2742" s="6">
        <v>10</v>
      </c>
      <c r="G2742" t="str">
        <f t="shared" si="169"/>
        <v>Unknown</v>
      </c>
      <c r="H2742">
        <f t="shared" si="170"/>
        <v>229</v>
      </c>
      <c r="I2742">
        <f t="shared" si="171"/>
        <v>90</v>
      </c>
    </row>
    <row r="2743" spans="1:9" ht="15.75" x14ac:dyDescent="0.25">
      <c r="A2743" s="5" t="s">
        <v>303</v>
      </c>
      <c r="B2743" s="5" t="s">
        <v>16</v>
      </c>
      <c r="C2743" s="5" t="s">
        <v>17</v>
      </c>
      <c r="D2743" s="6">
        <v>112</v>
      </c>
      <c r="E2743">
        <f t="shared" si="168"/>
        <v>67</v>
      </c>
      <c r="F2743" s="6">
        <v>1</v>
      </c>
      <c r="G2743" t="str">
        <f t="shared" si="169"/>
        <v>Unknown</v>
      </c>
      <c r="H2743">
        <f t="shared" si="170"/>
        <v>112</v>
      </c>
      <c r="I2743">
        <f t="shared" si="171"/>
        <v>0</v>
      </c>
    </row>
    <row r="2744" spans="1:9" ht="15.75" x14ac:dyDescent="0.25">
      <c r="A2744" s="5" t="s">
        <v>303</v>
      </c>
      <c r="B2744" s="5" t="s">
        <v>24</v>
      </c>
      <c r="C2744" s="5" t="s">
        <v>25</v>
      </c>
      <c r="D2744" s="6">
        <v>28</v>
      </c>
      <c r="E2744">
        <f t="shared" si="168"/>
        <v>10</v>
      </c>
      <c r="F2744" s="6">
        <v>3</v>
      </c>
      <c r="G2744" t="str">
        <f t="shared" si="169"/>
        <v>Root to Table Farms</v>
      </c>
      <c r="H2744">
        <f t="shared" si="170"/>
        <v>84</v>
      </c>
      <c r="I2744">
        <f t="shared" si="171"/>
        <v>66.666666666666657</v>
      </c>
    </row>
    <row r="2745" spans="1:9" ht="15.75" x14ac:dyDescent="0.25">
      <c r="A2745" s="5" t="s">
        <v>303</v>
      </c>
      <c r="B2745" s="5" t="s">
        <v>68</v>
      </c>
      <c r="C2745" s="5" t="s">
        <v>69</v>
      </c>
      <c r="D2745" s="6">
        <v>40</v>
      </c>
      <c r="E2745">
        <f t="shared" si="168"/>
        <v>40</v>
      </c>
      <c r="F2745" s="6">
        <v>2</v>
      </c>
      <c r="G2745" t="str">
        <f t="shared" si="169"/>
        <v>Unknown</v>
      </c>
      <c r="H2745">
        <f t="shared" si="170"/>
        <v>80</v>
      </c>
      <c r="I2745">
        <f t="shared" si="171"/>
        <v>50</v>
      </c>
    </row>
    <row r="2746" spans="1:9" ht="15.75" x14ac:dyDescent="0.25">
      <c r="A2746" s="5" t="s">
        <v>303</v>
      </c>
      <c r="B2746" s="5" t="s">
        <v>77</v>
      </c>
      <c r="C2746" s="5" t="s">
        <v>78</v>
      </c>
      <c r="D2746" s="6">
        <v>70</v>
      </c>
      <c r="E2746">
        <f t="shared" si="168"/>
        <v>40</v>
      </c>
      <c r="F2746" s="6">
        <v>0.5</v>
      </c>
      <c r="G2746" t="str">
        <f t="shared" si="169"/>
        <v>Unknown</v>
      </c>
      <c r="H2746">
        <f t="shared" si="170"/>
        <v>35</v>
      </c>
      <c r="I2746">
        <f t="shared" si="171"/>
        <v>-100</v>
      </c>
    </row>
    <row r="2747" spans="1:9" ht="15.75" x14ac:dyDescent="0.25">
      <c r="A2747" s="5" t="s">
        <v>303</v>
      </c>
      <c r="B2747" s="5" t="s">
        <v>30</v>
      </c>
      <c r="C2747" s="5" t="s">
        <v>31</v>
      </c>
      <c r="D2747" s="6">
        <v>39</v>
      </c>
      <c r="E2747">
        <f t="shared" si="168"/>
        <v>34</v>
      </c>
      <c r="F2747" s="6">
        <v>1</v>
      </c>
      <c r="G2747" t="str">
        <f t="shared" si="169"/>
        <v>Unknown</v>
      </c>
      <c r="H2747">
        <f t="shared" si="170"/>
        <v>39</v>
      </c>
      <c r="I2747">
        <f t="shared" si="171"/>
        <v>0</v>
      </c>
    </row>
    <row r="2748" spans="1:9" ht="15.75" x14ac:dyDescent="0.25">
      <c r="A2748" s="5" t="s">
        <v>303</v>
      </c>
      <c r="B2748" s="5" t="s">
        <v>18</v>
      </c>
      <c r="C2748" s="5" t="s">
        <v>19</v>
      </c>
      <c r="D2748" s="6">
        <v>80</v>
      </c>
      <c r="E2748">
        <f t="shared" si="168"/>
        <v>55</v>
      </c>
      <c r="F2748" s="6">
        <v>3</v>
      </c>
      <c r="G2748" t="str">
        <f t="shared" si="169"/>
        <v>Unknown</v>
      </c>
      <c r="H2748">
        <f t="shared" si="170"/>
        <v>240</v>
      </c>
      <c r="I2748">
        <f t="shared" si="171"/>
        <v>66.666666666666657</v>
      </c>
    </row>
    <row r="2749" spans="1:9" ht="15.75" x14ac:dyDescent="0.25">
      <c r="A2749" s="5" t="s">
        <v>303</v>
      </c>
      <c r="B2749" s="5" t="s">
        <v>142</v>
      </c>
      <c r="C2749" s="5" t="s">
        <v>143</v>
      </c>
      <c r="D2749" s="6">
        <v>65</v>
      </c>
      <c r="E2749">
        <f t="shared" si="168"/>
        <v>40</v>
      </c>
      <c r="F2749" s="6">
        <v>10</v>
      </c>
      <c r="G2749" t="str">
        <f t="shared" si="169"/>
        <v>Unknown</v>
      </c>
      <c r="H2749">
        <f t="shared" si="170"/>
        <v>650</v>
      </c>
      <c r="I2749">
        <f t="shared" si="171"/>
        <v>90</v>
      </c>
    </row>
    <row r="2750" spans="1:9" ht="15.75" x14ac:dyDescent="0.25">
      <c r="A2750" s="5" t="s">
        <v>303</v>
      </c>
      <c r="B2750" s="5" t="s">
        <v>93</v>
      </c>
      <c r="C2750" s="5" t="s">
        <v>94</v>
      </c>
      <c r="D2750" s="6">
        <v>50</v>
      </c>
      <c r="E2750">
        <f t="shared" si="168"/>
        <v>40</v>
      </c>
      <c r="F2750" s="6">
        <v>2</v>
      </c>
      <c r="G2750" t="str">
        <f t="shared" si="169"/>
        <v>Unknown</v>
      </c>
      <c r="H2750">
        <f t="shared" si="170"/>
        <v>100</v>
      </c>
      <c r="I2750">
        <f t="shared" si="171"/>
        <v>50</v>
      </c>
    </row>
    <row r="2751" spans="1:9" ht="15.75" x14ac:dyDescent="0.25">
      <c r="A2751" s="5" t="s">
        <v>303</v>
      </c>
      <c r="B2751" s="5" t="s">
        <v>169</v>
      </c>
      <c r="C2751" s="5" t="s">
        <v>98</v>
      </c>
      <c r="D2751" s="6">
        <v>88</v>
      </c>
      <c r="E2751">
        <f t="shared" si="168"/>
        <v>40</v>
      </c>
      <c r="F2751" s="6">
        <v>1</v>
      </c>
      <c r="G2751" t="str">
        <f t="shared" si="169"/>
        <v>Unknown</v>
      </c>
      <c r="H2751">
        <f t="shared" si="170"/>
        <v>88</v>
      </c>
      <c r="I2751">
        <f t="shared" si="171"/>
        <v>0</v>
      </c>
    </row>
    <row r="2752" spans="1:9" ht="15.75" x14ac:dyDescent="0.25">
      <c r="A2752" s="5" t="s">
        <v>303</v>
      </c>
      <c r="B2752" s="5" t="s">
        <v>61</v>
      </c>
      <c r="C2752" s="5" t="s">
        <v>62</v>
      </c>
      <c r="D2752" s="6">
        <v>102</v>
      </c>
      <c r="E2752">
        <f t="shared" si="168"/>
        <v>40</v>
      </c>
      <c r="F2752" s="6">
        <v>4</v>
      </c>
      <c r="G2752" t="str">
        <f t="shared" si="169"/>
        <v>Unknown</v>
      </c>
      <c r="H2752">
        <f t="shared" si="170"/>
        <v>408</v>
      </c>
      <c r="I2752">
        <f t="shared" si="171"/>
        <v>75</v>
      </c>
    </row>
    <row r="2753" spans="1:9" ht="15.75" x14ac:dyDescent="0.25">
      <c r="A2753" s="5" t="s">
        <v>303</v>
      </c>
      <c r="B2753" s="5" t="s">
        <v>70</v>
      </c>
      <c r="C2753" s="5" t="s">
        <v>71</v>
      </c>
      <c r="D2753" s="6">
        <v>39</v>
      </c>
      <c r="E2753">
        <f t="shared" si="168"/>
        <v>40</v>
      </c>
      <c r="F2753" s="6">
        <v>2</v>
      </c>
      <c r="G2753" t="str">
        <f t="shared" si="169"/>
        <v>Unknown</v>
      </c>
      <c r="H2753">
        <f t="shared" si="170"/>
        <v>78</v>
      </c>
      <c r="I2753">
        <f t="shared" si="171"/>
        <v>50</v>
      </c>
    </row>
    <row r="2754" spans="1:9" ht="15.75" x14ac:dyDescent="0.25">
      <c r="A2754" s="5" t="s">
        <v>303</v>
      </c>
      <c r="B2754" s="5" t="s">
        <v>91</v>
      </c>
      <c r="C2754" s="5" t="s">
        <v>92</v>
      </c>
      <c r="D2754" s="6">
        <v>69</v>
      </c>
      <c r="E2754">
        <f t="shared" si="168"/>
        <v>40</v>
      </c>
      <c r="F2754" s="6">
        <v>10.4</v>
      </c>
      <c r="G2754" t="str">
        <f t="shared" si="169"/>
        <v>Unknown</v>
      </c>
      <c r="H2754">
        <f t="shared" si="170"/>
        <v>717.6</v>
      </c>
      <c r="I2754">
        <f t="shared" si="171"/>
        <v>90.384615384615387</v>
      </c>
    </row>
    <row r="2755" spans="1:9" ht="15.75" x14ac:dyDescent="0.25">
      <c r="A2755" s="5" t="s">
        <v>303</v>
      </c>
      <c r="B2755" s="5" t="s">
        <v>48</v>
      </c>
      <c r="C2755" s="5" t="s">
        <v>49</v>
      </c>
      <c r="D2755" s="6">
        <v>115</v>
      </c>
      <c r="E2755">
        <f t="shared" ref="E2755:E2818" si="172">IF(C2755="Orange",67,IF(C2755="Tomato",55,IF(C2755="Potato",30,IF(C2755="Pineapple",20,IF(C2755="Grapes",10,IF(C2755="Spinach",33,IF(C2755="Strawberry",90,IF(C2755="Cucumber",34,IF(C2755="Mango",21,IF(C2755="Watermelon",33,IF(C2755="Broccoli",30,IF(C2755="Kiwi",11,IF(C2755="Lemon",20,IF(C2755="Avocado",10,IF(C2755="Cauliflower",14,IF(C2755="Pear",64,IF(C2755="Blueberry",99,IF(C2755="Bell Pepper",65,40)))))))))))))))))
)</f>
        <v>99</v>
      </c>
      <c r="F2755" s="6">
        <v>1</v>
      </c>
      <c r="G2755" t="str">
        <f t="shared" ref="G2755:G2818" si="173">IF(C2755="Pear", "Sprout &amp; Harvest Farm",
IF(C2755="Pineapple", "Sun-Kissed Produce",
IF(C2755="Watermelon", "Fresh From the Field",
IF(C2755="Bell Pepper", "Valley's Bounty",
IF(C2755="Blueberry", "Vibrant Veggies",
IF(C2755="Grapes", "Root to Table Farms",
IF(C2755="Cauliflower", "Sprout &amp; Harvest Farm",
IF(C2755="Spinach", "Vibrant Veggies",
IF(C2755="Avocado", "Fresh From the Field",
IF(C2755="Strawberry", "Sun-Kissed Produce",
"Unknown"))))))))))</f>
        <v>Vibrant Veggies</v>
      </c>
      <c r="H2755">
        <f t="shared" ref="H2755:H2818" si="174">D2755*F2755</f>
        <v>115</v>
      </c>
      <c r="I2755">
        <f t="shared" ref="I2755:I2818" si="175">((H2755-D2755)/H2755)*100</f>
        <v>0</v>
      </c>
    </row>
    <row r="2756" spans="1:9" ht="15.75" x14ac:dyDescent="0.25">
      <c r="A2756" s="5" t="s">
        <v>303</v>
      </c>
      <c r="B2756" s="5" t="s">
        <v>185</v>
      </c>
      <c r="C2756" s="5" t="s">
        <v>186</v>
      </c>
      <c r="D2756" s="6">
        <v>180</v>
      </c>
      <c r="E2756">
        <f t="shared" si="172"/>
        <v>40</v>
      </c>
      <c r="F2756" s="6">
        <v>0.5</v>
      </c>
      <c r="G2756" t="str">
        <f t="shared" si="173"/>
        <v>Unknown</v>
      </c>
      <c r="H2756">
        <f t="shared" si="174"/>
        <v>90</v>
      </c>
      <c r="I2756">
        <f t="shared" si="175"/>
        <v>-100</v>
      </c>
    </row>
    <row r="2757" spans="1:9" ht="15.75" x14ac:dyDescent="0.25">
      <c r="A2757" s="5" t="s">
        <v>303</v>
      </c>
      <c r="B2757" s="5" t="s">
        <v>89</v>
      </c>
      <c r="C2757" s="5" t="s">
        <v>90</v>
      </c>
      <c r="D2757" s="6">
        <v>69</v>
      </c>
      <c r="E2757">
        <f t="shared" si="172"/>
        <v>40</v>
      </c>
      <c r="F2757" s="6">
        <v>0.5</v>
      </c>
      <c r="G2757" t="str">
        <f t="shared" si="173"/>
        <v>Unknown</v>
      </c>
      <c r="H2757">
        <f t="shared" si="174"/>
        <v>34.5</v>
      </c>
      <c r="I2757">
        <f t="shared" si="175"/>
        <v>-100</v>
      </c>
    </row>
    <row r="2758" spans="1:9" ht="15.75" x14ac:dyDescent="0.25">
      <c r="A2758" s="5" t="s">
        <v>303</v>
      </c>
      <c r="B2758" s="5" t="s">
        <v>72</v>
      </c>
      <c r="C2758" s="5" t="s">
        <v>73</v>
      </c>
      <c r="D2758" s="6">
        <v>70</v>
      </c>
      <c r="E2758">
        <f t="shared" si="172"/>
        <v>40</v>
      </c>
      <c r="F2758" s="6">
        <v>0.5</v>
      </c>
      <c r="G2758" t="str">
        <f t="shared" si="173"/>
        <v>Unknown</v>
      </c>
      <c r="H2758">
        <f t="shared" si="174"/>
        <v>35</v>
      </c>
      <c r="I2758">
        <f t="shared" si="175"/>
        <v>-100</v>
      </c>
    </row>
    <row r="2759" spans="1:9" ht="15.75" x14ac:dyDescent="0.25">
      <c r="A2759" s="5" t="s">
        <v>303</v>
      </c>
      <c r="B2759" s="5" t="s">
        <v>20</v>
      </c>
      <c r="C2759" s="5" t="s">
        <v>21</v>
      </c>
      <c r="D2759" s="6">
        <v>45</v>
      </c>
      <c r="E2759">
        <f t="shared" si="172"/>
        <v>30</v>
      </c>
      <c r="F2759" s="6">
        <v>1</v>
      </c>
      <c r="G2759" t="str">
        <f t="shared" si="173"/>
        <v>Unknown</v>
      </c>
      <c r="H2759">
        <f t="shared" si="174"/>
        <v>45</v>
      </c>
      <c r="I2759">
        <f t="shared" si="175"/>
        <v>0</v>
      </c>
    </row>
    <row r="2760" spans="1:9" ht="15.75" x14ac:dyDescent="0.25">
      <c r="A2760" s="5" t="s">
        <v>303</v>
      </c>
      <c r="B2760" s="5" t="s">
        <v>173</v>
      </c>
      <c r="C2760" s="5" t="s">
        <v>174</v>
      </c>
      <c r="D2760" s="6">
        <v>14</v>
      </c>
      <c r="E2760">
        <f t="shared" si="172"/>
        <v>40</v>
      </c>
      <c r="F2760" s="6">
        <v>2</v>
      </c>
      <c r="G2760" t="str">
        <f t="shared" si="173"/>
        <v>Unknown</v>
      </c>
      <c r="H2760">
        <f t="shared" si="174"/>
        <v>28</v>
      </c>
      <c r="I2760">
        <f t="shared" si="175"/>
        <v>50</v>
      </c>
    </row>
    <row r="2761" spans="1:9" ht="15.75" x14ac:dyDescent="0.25">
      <c r="A2761" s="5" t="s">
        <v>303</v>
      </c>
      <c r="B2761" s="5" t="s">
        <v>162</v>
      </c>
      <c r="C2761" s="5" t="s">
        <v>163</v>
      </c>
      <c r="D2761" s="6">
        <v>43</v>
      </c>
      <c r="E2761">
        <f t="shared" si="172"/>
        <v>40</v>
      </c>
      <c r="F2761" s="6">
        <v>2</v>
      </c>
      <c r="G2761" t="str">
        <f t="shared" si="173"/>
        <v>Unknown</v>
      </c>
      <c r="H2761">
        <f t="shared" si="174"/>
        <v>86</v>
      </c>
      <c r="I2761">
        <f t="shared" si="175"/>
        <v>50</v>
      </c>
    </row>
    <row r="2762" spans="1:9" ht="15.75" x14ac:dyDescent="0.25">
      <c r="A2762" s="5" t="s">
        <v>303</v>
      </c>
      <c r="B2762" s="5" t="s">
        <v>85</v>
      </c>
      <c r="C2762" s="5" t="s">
        <v>86</v>
      </c>
      <c r="D2762" s="6">
        <v>545</v>
      </c>
      <c r="E2762">
        <f t="shared" si="172"/>
        <v>40</v>
      </c>
      <c r="F2762" s="6">
        <v>6</v>
      </c>
      <c r="G2762" t="str">
        <f t="shared" si="173"/>
        <v>Unknown</v>
      </c>
      <c r="H2762">
        <f t="shared" si="174"/>
        <v>3270</v>
      </c>
      <c r="I2762">
        <f t="shared" si="175"/>
        <v>83.333333333333343</v>
      </c>
    </row>
    <row r="2763" spans="1:9" ht="15.75" x14ac:dyDescent="0.25">
      <c r="A2763" s="5" t="s">
        <v>303</v>
      </c>
      <c r="B2763" s="5" t="s">
        <v>12</v>
      </c>
      <c r="C2763" s="5" t="s">
        <v>13</v>
      </c>
      <c r="D2763" s="6">
        <v>79</v>
      </c>
      <c r="E2763">
        <f t="shared" si="172"/>
        <v>40</v>
      </c>
      <c r="F2763" s="6">
        <v>0.5</v>
      </c>
      <c r="G2763" t="str">
        <f t="shared" si="173"/>
        <v>Unknown</v>
      </c>
      <c r="H2763">
        <f t="shared" si="174"/>
        <v>39.5</v>
      </c>
      <c r="I2763">
        <f t="shared" si="175"/>
        <v>-100</v>
      </c>
    </row>
    <row r="2764" spans="1:9" ht="15.75" x14ac:dyDescent="0.25">
      <c r="A2764" s="5" t="s">
        <v>303</v>
      </c>
      <c r="B2764" s="5" t="s">
        <v>83</v>
      </c>
      <c r="C2764" s="5" t="s">
        <v>84</v>
      </c>
      <c r="D2764" s="6">
        <v>56</v>
      </c>
      <c r="E2764">
        <f t="shared" si="172"/>
        <v>40</v>
      </c>
      <c r="F2764" s="6">
        <v>0.5</v>
      </c>
      <c r="G2764" t="str">
        <f t="shared" si="173"/>
        <v>Unknown</v>
      </c>
      <c r="H2764">
        <f t="shared" si="174"/>
        <v>28</v>
      </c>
      <c r="I2764">
        <f t="shared" si="175"/>
        <v>-100</v>
      </c>
    </row>
    <row r="2765" spans="1:9" ht="15.75" x14ac:dyDescent="0.25">
      <c r="A2765" s="5" t="s">
        <v>303</v>
      </c>
      <c r="B2765" s="5" t="s">
        <v>291</v>
      </c>
      <c r="C2765" s="5" t="s">
        <v>153</v>
      </c>
      <c r="D2765" s="6">
        <v>88</v>
      </c>
      <c r="E2765">
        <f t="shared" si="172"/>
        <v>40</v>
      </c>
      <c r="F2765" s="6">
        <v>2</v>
      </c>
      <c r="G2765" t="str">
        <f t="shared" si="173"/>
        <v>Unknown</v>
      </c>
      <c r="H2765">
        <f t="shared" si="174"/>
        <v>176</v>
      </c>
      <c r="I2765">
        <f t="shared" si="175"/>
        <v>50</v>
      </c>
    </row>
    <row r="2766" spans="1:9" ht="15.75" x14ac:dyDescent="0.25">
      <c r="A2766" s="5" t="s">
        <v>303</v>
      </c>
      <c r="B2766" s="5" t="s">
        <v>79</v>
      </c>
      <c r="C2766" s="5" t="s">
        <v>80</v>
      </c>
      <c r="D2766" s="6">
        <v>104</v>
      </c>
      <c r="E2766">
        <f t="shared" si="172"/>
        <v>40</v>
      </c>
      <c r="F2766" s="6">
        <v>1.5</v>
      </c>
      <c r="G2766" t="str">
        <f t="shared" si="173"/>
        <v>Unknown</v>
      </c>
      <c r="H2766">
        <f t="shared" si="174"/>
        <v>156</v>
      </c>
      <c r="I2766">
        <f t="shared" si="175"/>
        <v>33.333333333333329</v>
      </c>
    </row>
    <row r="2767" spans="1:9" ht="15.75" x14ac:dyDescent="0.25">
      <c r="A2767" s="5" t="s">
        <v>303</v>
      </c>
      <c r="B2767" s="5" t="s">
        <v>134</v>
      </c>
      <c r="C2767" s="5" t="s">
        <v>135</v>
      </c>
      <c r="D2767" s="6">
        <v>42</v>
      </c>
      <c r="E2767">
        <f t="shared" si="172"/>
        <v>40</v>
      </c>
      <c r="F2767" s="6">
        <v>1.3</v>
      </c>
      <c r="G2767" t="str">
        <f t="shared" si="173"/>
        <v>Unknown</v>
      </c>
      <c r="H2767">
        <f t="shared" si="174"/>
        <v>54.6</v>
      </c>
      <c r="I2767">
        <f t="shared" si="175"/>
        <v>23.076923076923077</v>
      </c>
    </row>
    <row r="2768" spans="1:9" ht="15.75" x14ac:dyDescent="0.25">
      <c r="A2768" s="5" t="s">
        <v>303</v>
      </c>
      <c r="B2768" s="5" t="s">
        <v>63</v>
      </c>
      <c r="C2768" s="5" t="s">
        <v>64</v>
      </c>
      <c r="D2768" s="6">
        <v>102</v>
      </c>
      <c r="E2768">
        <f t="shared" si="172"/>
        <v>40</v>
      </c>
      <c r="F2768" s="6">
        <v>6</v>
      </c>
      <c r="G2768" t="str">
        <f t="shared" si="173"/>
        <v>Unknown</v>
      </c>
      <c r="H2768">
        <f t="shared" si="174"/>
        <v>612</v>
      </c>
      <c r="I2768">
        <f t="shared" si="175"/>
        <v>83.333333333333343</v>
      </c>
    </row>
    <row r="2769" spans="1:9" ht="15.75" x14ac:dyDescent="0.25">
      <c r="A2769" s="5" t="s">
        <v>303</v>
      </c>
      <c r="B2769" s="5" t="s">
        <v>10</v>
      </c>
      <c r="C2769" s="5" t="s">
        <v>11</v>
      </c>
      <c r="D2769" s="6">
        <v>97</v>
      </c>
      <c r="E2769">
        <f t="shared" si="172"/>
        <v>40</v>
      </c>
      <c r="F2769" s="6">
        <v>2</v>
      </c>
      <c r="G2769" t="str">
        <f t="shared" si="173"/>
        <v>Unknown</v>
      </c>
      <c r="H2769">
        <f t="shared" si="174"/>
        <v>194</v>
      </c>
      <c r="I2769">
        <f t="shared" si="175"/>
        <v>50</v>
      </c>
    </row>
    <row r="2770" spans="1:9" ht="15.75" x14ac:dyDescent="0.25">
      <c r="A2770" s="5" t="s">
        <v>303</v>
      </c>
      <c r="B2770" s="5" t="s">
        <v>193</v>
      </c>
      <c r="C2770" s="5" t="s">
        <v>194</v>
      </c>
      <c r="D2770" s="6">
        <v>255</v>
      </c>
      <c r="E2770">
        <f t="shared" si="172"/>
        <v>40</v>
      </c>
      <c r="F2770" s="6">
        <v>3</v>
      </c>
      <c r="G2770" t="str">
        <f t="shared" si="173"/>
        <v>Unknown</v>
      </c>
      <c r="H2770">
        <f t="shared" si="174"/>
        <v>765</v>
      </c>
      <c r="I2770">
        <f t="shared" si="175"/>
        <v>66.666666666666657</v>
      </c>
    </row>
    <row r="2771" spans="1:9" ht="15.75" x14ac:dyDescent="0.25">
      <c r="A2771" s="5" t="s">
        <v>303</v>
      </c>
      <c r="B2771" s="5" t="s">
        <v>158</v>
      </c>
      <c r="C2771" s="5" t="s">
        <v>159</v>
      </c>
      <c r="D2771" s="6">
        <v>15</v>
      </c>
      <c r="E2771">
        <f t="shared" si="172"/>
        <v>40</v>
      </c>
      <c r="F2771" s="6">
        <v>2</v>
      </c>
      <c r="G2771" t="str">
        <f t="shared" si="173"/>
        <v>Unknown</v>
      </c>
      <c r="H2771">
        <f t="shared" si="174"/>
        <v>30</v>
      </c>
      <c r="I2771">
        <f t="shared" si="175"/>
        <v>50</v>
      </c>
    </row>
    <row r="2772" spans="1:9" ht="15.75" x14ac:dyDescent="0.25">
      <c r="A2772" s="5" t="s">
        <v>303</v>
      </c>
      <c r="B2772" s="5" t="s">
        <v>105</v>
      </c>
      <c r="C2772" s="5" t="s">
        <v>106</v>
      </c>
      <c r="D2772" s="6">
        <v>37</v>
      </c>
      <c r="E2772">
        <f t="shared" si="172"/>
        <v>40</v>
      </c>
      <c r="F2772" s="6">
        <v>0.25</v>
      </c>
      <c r="G2772" t="str">
        <f t="shared" si="173"/>
        <v>Unknown</v>
      </c>
      <c r="H2772">
        <f t="shared" si="174"/>
        <v>9.25</v>
      </c>
      <c r="I2772">
        <f t="shared" si="175"/>
        <v>-300</v>
      </c>
    </row>
    <row r="2773" spans="1:9" ht="15.75" x14ac:dyDescent="0.25">
      <c r="A2773" s="5" t="s">
        <v>303</v>
      </c>
      <c r="B2773" s="5" t="s">
        <v>168</v>
      </c>
      <c r="C2773" s="5" t="s">
        <v>141</v>
      </c>
      <c r="D2773" s="6">
        <v>200</v>
      </c>
      <c r="E2773">
        <f t="shared" si="172"/>
        <v>40</v>
      </c>
      <c r="F2773" s="6">
        <v>1</v>
      </c>
      <c r="G2773" t="str">
        <f t="shared" si="173"/>
        <v>Unknown</v>
      </c>
      <c r="H2773">
        <f t="shared" si="174"/>
        <v>200</v>
      </c>
      <c r="I2773">
        <f t="shared" si="175"/>
        <v>0</v>
      </c>
    </row>
    <row r="2774" spans="1:9" ht="15.75" x14ac:dyDescent="0.25">
      <c r="A2774" s="5" t="s">
        <v>303</v>
      </c>
      <c r="B2774" s="5" t="s">
        <v>65</v>
      </c>
      <c r="C2774" s="5" t="s">
        <v>66</v>
      </c>
      <c r="D2774" s="6">
        <v>255</v>
      </c>
      <c r="E2774">
        <f t="shared" si="172"/>
        <v>40</v>
      </c>
      <c r="F2774" s="6">
        <v>1</v>
      </c>
      <c r="G2774" t="str">
        <f t="shared" si="173"/>
        <v>Unknown</v>
      </c>
      <c r="H2774">
        <f t="shared" si="174"/>
        <v>255</v>
      </c>
      <c r="I2774">
        <f t="shared" si="175"/>
        <v>0</v>
      </c>
    </row>
    <row r="2775" spans="1:9" ht="15.75" x14ac:dyDescent="0.25">
      <c r="A2775" s="5" t="s">
        <v>303</v>
      </c>
      <c r="B2775" s="5" t="s">
        <v>50</v>
      </c>
      <c r="C2775" s="5" t="s">
        <v>51</v>
      </c>
      <c r="D2775" s="6">
        <v>69</v>
      </c>
      <c r="E2775">
        <f t="shared" si="172"/>
        <v>65</v>
      </c>
      <c r="F2775" s="6">
        <v>2</v>
      </c>
      <c r="G2775" t="str">
        <f t="shared" si="173"/>
        <v>Valley's Bounty</v>
      </c>
      <c r="H2775">
        <f t="shared" si="174"/>
        <v>138</v>
      </c>
      <c r="I2775">
        <f t="shared" si="175"/>
        <v>50</v>
      </c>
    </row>
    <row r="2776" spans="1:9" ht="15.75" x14ac:dyDescent="0.25">
      <c r="A2776" s="5" t="s">
        <v>303</v>
      </c>
      <c r="B2776" s="5" t="s">
        <v>309</v>
      </c>
      <c r="C2776" s="5" t="s">
        <v>310</v>
      </c>
      <c r="D2776" s="6">
        <v>45</v>
      </c>
      <c r="E2776">
        <f t="shared" si="172"/>
        <v>40</v>
      </c>
      <c r="F2776" s="6">
        <v>2</v>
      </c>
      <c r="G2776" t="str">
        <f t="shared" si="173"/>
        <v>Unknown</v>
      </c>
      <c r="H2776">
        <f t="shared" si="174"/>
        <v>90</v>
      </c>
      <c r="I2776">
        <f t="shared" si="175"/>
        <v>50</v>
      </c>
    </row>
    <row r="2777" spans="1:9" ht="15.75" x14ac:dyDescent="0.25">
      <c r="A2777" s="5" t="s">
        <v>219</v>
      </c>
      <c r="B2777" s="5" t="s">
        <v>168</v>
      </c>
      <c r="C2777" s="5" t="s">
        <v>141</v>
      </c>
      <c r="D2777" s="6">
        <v>198</v>
      </c>
      <c r="E2777">
        <f t="shared" si="172"/>
        <v>40</v>
      </c>
      <c r="F2777" s="6">
        <v>0.5</v>
      </c>
      <c r="G2777" t="str">
        <f t="shared" si="173"/>
        <v>Unknown</v>
      </c>
      <c r="H2777">
        <f t="shared" si="174"/>
        <v>99</v>
      </c>
      <c r="I2777">
        <f t="shared" si="175"/>
        <v>-100</v>
      </c>
    </row>
    <row r="2778" spans="1:9" ht="15.75" x14ac:dyDescent="0.25">
      <c r="A2778" s="5" t="s">
        <v>219</v>
      </c>
      <c r="B2778" s="5" t="s">
        <v>56</v>
      </c>
      <c r="C2778" s="5" t="s">
        <v>57</v>
      </c>
      <c r="D2778" s="6">
        <v>32</v>
      </c>
      <c r="E2778">
        <f t="shared" si="172"/>
        <v>40</v>
      </c>
      <c r="F2778" s="6">
        <v>1</v>
      </c>
      <c r="G2778" t="str">
        <f t="shared" si="173"/>
        <v>Unknown</v>
      </c>
      <c r="H2778">
        <f t="shared" si="174"/>
        <v>32</v>
      </c>
      <c r="I2778">
        <f t="shared" si="175"/>
        <v>0</v>
      </c>
    </row>
    <row r="2779" spans="1:9" ht="15.75" x14ac:dyDescent="0.25">
      <c r="A2779" s="5" t="s">
        <v>219</v>
      </c>
      <c r="B2779" s="5" t="s">
        <v>120</v>
      </c>
      <c r="C2779" s="5" t="s">
        <v>121</v>
      </c>
      <c r="D2779" s="6">
        <v>41</v>
      </c>
      <c r="E2779">
        <f t="shared" si="172"/>
        <v>40</v>
      </c>
      <c r="F2779" s="6">
        <v>1</v>
      </c>
      <c r="G2779" t="str">
        <f t="shared" si="173"/>
        <v>Unknown</v>
      </c>
      <c r="H2779">
        <f t="shared" si="174"/>
        <v>41</v>
      </c>
      <c r="I2779">
        <f t="shared" si="175"/>
        <v>0</v>
      </c>
    </row>
    <row r="2780" spans="1:9" ht="15.75" x14ac:dyDescent="0.25">
      <c r="A2780" s="5" t="s">
        <v>219</v>
      </c>
      <c r="B2780" s="5" t="s">
        <v>18</v>
      </c>
      <c r="C2780" s="5" t="s">
        <v>19</v>
      </c>
      <c r="D2780" s="6">
        <v>78</v>
      </c>
      <c r="E2780">
        <f t="shared" si="172"/>
        <v>55</v>
      </c>
      <c r="F2780" s="6">
        <v>2.2000000000000002</v>
      </c>
      <c r="G2780" t="str">
        <f t="shared" si="173"/>
        <v>Unknown</v>
      </c>
      <c r="H2780">
        <f t="shared" si="174"/>
        <v>171.60000000000002</v>
      </c>
      <c r="I2780">
        <f t="shared" si="175"/>
        <v>54.545454545454554</v>
      </c>
    </row>
    <row r="2781" spans="1:9" ht="15.75" x14ac:dyDescent="0.25">
      <c r="A2781" s="5" t="s">
        <v>219</v>
      </c>
      <c r="B2781" s="5" t="s">
        <v>74</v>
      </c>
      <c r="C2781" s="5" t="s">
        <v>75</v>
      </c>
      <c r="D2781" s="6">
        <v>17</v>
      </c>
      <c r="E2781">
        <f t="shared" si="172"/>
        <v>40</v>
      </c>
      <c r="F2781" s="6">
        <v>5</v>
      </c>
      <c r="G2781" t="str">
        <f t="shared" si="173"/>
        <v>Unknown</v>
      </c>
      <c r="H2781">
        <f t="shared" si="174"/>
        <v>85</v>
      </c>
      <c r="I2781">
        <f t="shared" si="175"/>
        <v>80</v>
      </c>
    </row>
    <row r="2782" spans="1:9" ht="15.75" x14ac:dyDescent="0.25">
      <c r="A2782" s="5" t="s">
        <v>219</v>
      </c>
      <c r="B2782" s="5" t="s">
        <v>142</v>
      </c>
      <c r="C2782" s="5" t="s">
        <v>143</v>
      </c>
      <c r="D2782" s="6">
        <v>66</v>
      </c>
      <c r="E2782">
        <f t="shared" si="172"/>
        <v>40</v>
      </c>
      <c r="F2782" s="6">
        <v>1.5</v>
      </c>
      <c r="G2782" t="str">
        <f t="shared" si="173"/>
        <v>Unknown</v>
      </c>
      <c r="H2782">
        <f t="shared" si="174"/>
        <v>99</v>
      </c>
      <c r="I2782">
        <f t="shared" si="175"/>
        <v>33.333333333333329</v>
      </c>
    </row>
    <row r="2783" spans="1:9" ht="15.75" x14ac:dyDescent="0.25">
      <c r="A2783" s="5" t="s">
        <v>219</v>
      </c>
      <c r="B2783" s="5" t="s">
        <v>249</v>
      </c>
      <c r="C2783" s="5" t="s">
        <v>250</v>
      </c>
      <c r="D2783" s="6">
        <v>25</v>
      </c>
      <c r="E2783">
        <f t="shared" si="172"/>
        <v>40</v>
      </c>
      <c r="F2783" s="6">
        <v>6</v>
      </c>
      <c r="G2783" t="str">
        <f t="shared" si="173"/>
        <v>Unknown</v>
      </c>
      <c r="H2783">
        <f t="shared" si="174"/>
        <v>150</v>
      </c>
      <c r="I2783">
        <f t="shared" si="175"/>
        <v>83.333333333333343</v>
      </c>
    </row>
    <row r="2784" spans="1:9" ht="15.75" x14ac:dyDescent="0.25">
      <c r="A2784" s="5" t="s">
        <v>219</v>
      </c>
      <c r="B2784" s="5" t="s">
        <v>14</v>
      </c>
      <c r="C2784" s="5" t="s">
        <v>15</v>
      </c>
      <c r="D2784" s="6">
        <v>100</v>
      </c>
      <c r="E2784">
        <f t="shared" si="172"/>
        <v>40</v>
      </c>
      <c r="F2784" s="6">
        <v>1.5</v>
      </c>
      <c r="G2784" t="str">
        <f t="shared" si="173"/>
        <v>Unknown</v>
      </c>
      <c r="H2784">
        <f t="shared" si="174"/>
        <v>150</v>
      </c>
      <c r="I2784">
        <f t="shared" si="175"/>
        <v>33.333333333333329</v>
      </c>
    </row>
    <row r="2785" spans="1:9" ht="15.75" x14ac:dyDescent="0.25">
      <c r="A2785" s="5" t="s">
        <v>219</v>
      </c>
      <c r="B2785" s="5" t="s">
        <v>16</v>
      </c>
      <c r="C2785" s="5" t="s">
        <v>17</v>
      </c>
      <c r="D2785" s="6">
        <v>100</v>
      </c>
      <c r="E2785">
        <f t="shared" si="172"/>
        <v>67</v>
      </c>
      <c r="F2785" s="6">
        <v>0.5</v>
      </c>
      <c r="G2785" t="str">
        <f t="shared" si="173"/>
        <v>Unknown</v>
      </c>
      <c r="H2785">
        <f t="shared" si="174"/>
        <v>50</v>
      </c>
      <c r="I2785">
        <f t="shared" si="175"/>
        <v>-100</v>
      </c>
    </row>
    <row r="2786" spans="1:9" ht="15.75" x14ac:dyDescent="0.25">
      <c r="A2786" s="5" t="s">
        <v>219</v>
      </c>
      <c r="B2786" s="5" t="s">
        <v>24</v>
      </c>
      <c r="C2786" s="5" t="s">
        <v>25</v>
      </c>
      <c r="D2786" s="6">
        <v>36</v>
      </c>
      <c r="E2786">
        <f t="shared" si="172"/>
        <v>10</v>
      </c>
      <c r="F2786" s="6">
        <v>4</v>
      </c>
      <c r="G2786" t="str">
        <f t="shared" si="173"/>
        <v>Root to Table Farms</v>
      </c>
      <c r="H2786">
        <f t="shared" si="174"/>
        <v>144</v>
      </c>
      <c r="I2786">
        <f t="shared" si="175"/>
        <v>75</v>
      </c>
    </row>
    <row r="2787" spans="1:9" ht="15.75" x14ac:dyDescent="0.25">
      <c r="A2787" s="5" t="s">
        <v>219</v>
      </c>
      <c r="B2787" s="5" t="s">
        <v>100</v>
      </c>
      <c r="C2787" s="5" t="s">
        <v>101</v>
      </c>
      <c r="D2787" s="6">
        <v>19</v>
      </c>
      <c r="E2787">
        <f t="shared" si="172"/>
        <v>40</v>
      </c>
      <c r="F2787" s="6">
        <v>2</v>
      </c>
      <c r="G2787" t="str">
        <f t="shared" si="173"/>
        <v>Unknown</v>
      </c>
      <c r="H2787">
        <f t="shared" si="174"/>
        <v>38</v>
      </c>
      <c r="I2787">
        <f t="shared" si="175"/>
        <v>50</v>
      </c>
    </row>
    <row r="2788" spans="1:9" ht="15.75" x14ac:dyDescent="0.25">
      <c r="A2788" s="5" t="s">
        <v>219</v>
      </c>
      <c r="B2788" s="5" t="s">
        <v>220</v>
      </c>
      <c r="C2788" s="5" t="s">
        <v>221</v>
      </c>
      <c r="D2788" s="6">
        <v>90</v>
      </c>
      <c r="E2788">
        <f t="shared" si="172"/>
        <v>40</v>
      </c>
      <c r="F2788" s="6">
        <v>0.5</v>
      </c>
      <c r="G2788" t="str">
        <f t="shared" si="173"/>
        <v>Unknown</v>
      </c>
      <c r="H2788">
        <f t="shared" si="174"/>
        <v>45</v>
      </c>
      <c r="I2788">
        <f t="shared" si="175"/>
        <v>-100</v>
      </c>
    </row>
    <row r="2789" spans="1:9" ht="15.75" x14ac:dyDescent="0.25">
      <c r="A2789" s="5" t="s">
        <v>219</v>
      </c>
      <c r="B2789" s="5" t="s">
        <v>30</v>
      </c>
      <c r="C2789" s="5" t="s">
        <v>31</v>
      </c>
      <c r="D2789" s="6">
        <v>32</v>
      </c>
      <c r="E2789">
        <f t="shared" si="172"/>
        <v>34</v>
      </c>
      <c r="F2789" s="6">
        <v>0.5</v>
      </c>
      <c r="G2789" t="str">
        <f t="shared" si="173"/>
        <v>Unknown</v>
      </c>
      <c r="H2789">
        <f t="shared" si="174"/>
        <v>16</v>
      </c>
      <c r="I2789">
        <f t="shared" si="175"/>
        <v>-100</v>
      </c>
    </row>
    <row r="2790" spans="1:9" ht="15.75" x14ac:dyDescent="0.25">
      <c r="A2790" s="5" t="s">
        <v>219</v>
      </c>
      <c r="B2790" s="5" t="s">
        <v>70</v>
      </c>
      <c r="C2790" s="5" t="s">
        <v>71</v>
      </c>
      <c r="D2790" s="6">
        <v>38</v>
      </c>
      <c r="E2790">
        <f t="shared" si="172"/>
        <v>40</v>
      </c>
      <c r="F2790" s="6">
        <v>4</v>
      </c>
      <c r="G2790" t="str">
        <f t="shared" si="173"/>
        <v>Unknown</v>
      </c>
      <c r="H2790">
        <f t="shared" si="174"/>
        <v>152</v>
      </c>
      <c r="I2790">
        <f t="shared" si="175"/>
        <v>75</v>
      </c>
    </row>
    <row r="2791" spans="1:9" ht="15.75" x14ac:dyDescent="0.25">
      <c r="A2791" s="5" t="s">
        <v>219</v>
      </c>
      <c r="B2791" s="5" t="s">
        <v>20</v>
      </c>
      <c r="C2791" s="5" t="s">
        <v>21</v>
      </c>
      <c r="D2791" s="6">
        <v>36</v>
      </c>
      <c r="E2791">
        <f t="shared" si="172"/>
        <v>30</v>
      </c>
      <c r="F2791" s="6">
        <v>1</v>
      </c>
      <c r="G2791" t="str">
        <f t="shared" si="173"/>
        <v>Unknown</v>
      </c>
      <c r="H2791">
        <f t="shared" si="174"/>
        <v>36</v>
      </c>
      <c r="I2791">
        <f t="shared" si="175"/>
        <v>0</v>
      </c>
    </row>
    <row r="2792" spans="1:9" ht="15.75" x14ac:dyDescent="0.25">
      <c r="A2792" s="5" t="s">
        <v>219</v>
      </c>
      <c r="B2792" s="5" t="s">
        <v>28</v>
      </c>
      <c r="C2792" s="5" t="s">
        <v>29</v>
      </c>
      <c r="D2792" s="6">
        <v>90</v>
      </c>
      <c r="E2792">
        <f t="shared" si="172"/>
        <v>90</v>
      </c>
      <c r="F2792" s="6">
        <v>1</v>
      </c>
      <c r="G2792" t="str">
        <f t="shared" si="173"/>
        <v>Sun-Kissed Produce</v>
      </c>
      <c r="H2792">
        <f t="shared" si="174"/>
        <v>90</v>
      </c>
      <c r="I2792">
        <f t="shared" si="175"/>
        <v>0</v>
      </c>
    </row>
    <row r="2793" spans="1:9" ht="15.75" x14ac:dyDescent="0.25">
      <c r="A2793" s="5" t="s">
        <v>219</v>
      </c>
      <c r="B2793" s="5" t="s">
        <v>34</v>
      </c>
      <c r="C2793" s="5" t="s">
        <v>35</v>
      </c>
      <c r="D2793" s="6">
        <v>72</v>
      </c>
      <c r="E2793">
        <f t="shared" si="172"/>
        <v>33</v>
      </c>
      <c r="F2793" s="6">
        <v>2.5</v>
      </c>
      <c r="G2793" t="str">
        <f t="shared" si="173"/>
        <v>Fresh From the Field</v>
      </c>
      <c r="H2793">
        <f t="shared" si="174"/>
        <v>180</v>
      </c>
      <c r="I2793">
        <f t="shared" si="175"/>
        <v>60</v>
      </c>
    </row>
    <row r="2794" spans="1:9" ht="15.75" x14ac:dyDescent="0.25">
      <c r="A2794" s="5" t="s">
        <v>219</v>
      </c>
      <c r="B2794" s="5" t="s">
        <v>164</v>
      </c>
      <c r="C2794" s="5" t="s">
        <v>165</v>
      </c>
      <c r="D2794" s="6">
        <v>83</v>
      </c>
      <c r="E2794">
        <f t="shared" si="172"/>
        <v>40</v>
      </c>
      <c r="F2794" s="6">
        <v>0.5</v>
      </c>
      <c r="G2794" t="str">
        <f t="shared" si="173"/>
        <v>Unknown</v>
      </c>
      <c r="H2794">
        <f t="shared" si="174"/>
        <v>41.5</v>
      </c>
      <c r="I2794">
        <f t="shared" si="175"/>
        <v>-100</v>
      </c>
    </row>
    <row r="2795" spans="1:9" ht="15.75" x14ac:dyDescent="0.25">
      <c r="A2795" s="5" t="s">
        <v>219</v>
      </c>
      <c r="B2795" s="5" t="s">
        <v>105</v>
      </c>
      <c r="C2795" s="5" t="s">
        <v>106</v>
      </c>
      <c r="D2795" s="6">
        <v>29</v>
      </c>
      <c r="E2795">
        <f t="shared" si="172"/>
        <v>40</v>
      </c>
      <c r="F2795" s="6">
        <v>0.4</v>
      </c>
      <c r="G2795" t="str">
        <f t="shared" si="173"/>
        <v>Unknown</v>
      </c>
      <c r="H2795">
        <f t="shared" si="174"/>
        <v>11.600000000000001</v>
      </c>
      <c r="I2795">
        <f t="shared" si="175"/>
        <v>-149.99999999999997</v>
      </c>
    </row>
    <row r="2796" spans="1:9" ht="15.75" x14ac:dyDescent="0.25">
      <c r="A2796" s="5" t="s">
        <v>219</v>
      </c>
      <c r="B2796" s="5" t="s">
        <v>95</v>
      </c>
      <c r="C2796" s="5" t="s">
        <v>96</v>
      </c>
      <c r="D2796" s="6">
        <v>39</v>
      </c>
      <c r="E2796">
        <f t="shared" si="172"/>
        <v>40</v>
      </c>
      <c r="F2796" s="6">
        <v>2</v>
      </c>
      <c r="G2796" t="str">
        <f t="shared" si="173"/>
        <v>Unknown</v>
      </c>
      <c r="H2796">
        <f t="shared" si="174"/>
        <v>78</v>
      </c>
      <c r="I2796">
        <f t="shared" si="175"/>
        <v>50</v>
      </c>
    </row>
    <row r="2797" spans="1:9" ht="15.75" x14ac:dyDescent="0.25">
      <c r="A2797" s="5" t="s">
        <v>219</v>
      </c>
      <c r="B2797" s="5" t="s">
        <v>40</v>
      </c>
      <c r="C2797" s="5" t="s">
        <v>41</v>
      </c>
      <c r="D2797" s="6">
        <v>23</v>
      </c>
      <c r="E2797">
        <f t="shared" si="172"/>
        <v>20</v>
      </c>
      <c r="F2797" s="6">
        <v>8</v>
      </c>
      <c r="G2797" t="str">
        <f t="shared" si="173"/>
        <v>Unknown</v>
      </c>
      <c r="H2797">
        <f t="shared" si="174"/>
        <v>184</v>
      </c>
      <c r="I2797">
        <f t="shared" si="175"/>
        <v>87.5</v>
      </c>
    </row>
    <row r="2798" spans="1:9" ht="15.75" x14ac:dyDescent="0.25">
      <c r="A2798" s="5" t="s">
        <v>219</v>
      </c>
      <c r="B2798" s="5" t="s">
        <v>36</v>
      </c>
      <c r="C2798" s="5" t="s">
        <v>37</v>
      </c>
      <c r="D2798" s="6">
        <v>31</v>
      </c>
      <c r="E2798">
        <f t="shared" si="172"/>
        <v>30</v>
      </c>
      <c r="F2798" s="6">
        <v>0.5</v>
      </c>
      <c r="G2798" t="str">
        <f t="shared" si="173"/>
        <v>Unknown</v>
      </c>
      <c r="H2798">
        <f t="shared" si="174"/>
        <v>15.5</v>
      </c>
      <c r="I2798">
        <f t="shared" si="175"/>
        <v>-100</v>
      </c>
    </row>
    <row r="2799" spans="1:9" ht="15.75" x14ac:dyDescent="0.25">
      <c r="A2799" s="5" t="s">
        <v>219</v>
      </c>
      <c r="B2799" s="5" t="s">
        <v>46</v>
      </c>
      <c r="C2799" s="5" t="s">
        <v>47</v>
      </c>
      <c r="D2799" s="6">
        <v>85</v>
      </c>
      <c r="E2799">
        <f t="shared" si="172"/>
        <v>64</v>
      </c>
      <c r="F2799" s="6">
        <v>0.25</v>
      </c>
      <c r="G2799" t="str">
        <f t="shared" si="173"/>
        <v>Sprout &amp; Harvest Farm</v>
      </c>
      <c r="H2799">
        <f t="shared" si="174"/>
        <v>21.25</v>
      </c>
      <c r="I2799">
        <f t="shared" si="175"/>
        <v>-300</v>
      </c>
    </row>
    <row r="2800" spans="1:9" ht="15.75" x14ac:dyDescent="0.25">
      <c r="A2800" s="5" t="s">
        <v>219</v>
      </c>
      <c r="B2800" s="5" t="s">
        <v>50</v>
      </c>
      <c r="C2800" s="5" t="s">
        <v>51</v>
      </c>
      <c r="D2800" s="6">
        <v>66</v>
      </c>
      <c r="E2800">
        <f t="shared" si="172"/>
        <v>65</v>
      </c>
      <c r="F2800" s="6">
        <v>1</v>
      </c>
      <c r="G2800" t="str">
        <f t="shared" si="173"/>
        <v>Valley's Bounty</v>
      </c>
      <c r="H2800">
        <f t="shared" si="174"/>
        <v>66</v>
      </c>
      <c r="I2800">
        <f t="shared" si="175"/>
        <v>0</v>
      </c>
    </row>
    <row r="2801" spans="1:9" ht="15.75" x14ac:dyDescent="0.25">
      <c r="A2801" s="5" t="s">
        <v>219</v>
      </c>
      <c r="B2801" s="5" t="s">
        <v>91</v>
      </c>
      <c r="C2801" s="5" t="s">
        <v>92</v>
      </c>
      <c r="D2801" s="6">
        <v>63</v>
      </c>
      <c r="E2801">
        <f t="shared" si="172"/>
        <v>40</v>
      </c>
      <c r="F2801" s="6">
        <v>0.7</v>
      </c>
      <c r="G2801" t="str">
        <f t="shared" si="173"/>
        <v>Unknown</v>
      </c>
      <c r="H2801">
        <f t="shared" si="174"/>
        <v>44.099999999999994</v>
      </c>
      <c r="I2801">
        <f t="shared" si="175"/>
        <v>-42.857142857142875</v>
      </c>
    </row>
    <row r="2802" spans="1:9" ht="15.75" x14ac:dyDescent="0.25">
      <c r="A2802" s="5" t="s">
        <v>219</v>
      </c>
      <c r="B2802" s="5" t="s">
        <v>136</v>
      </c>
      <c r="C2802" s="5" t="s">
        <v>137</v>
      </c>
      <c r="D2802" s="6">
        <v>163</v>
      </c>
      <c r="E2802">
        <f t="shared" si="172"/>
        <v>40</v>
      </c>
      <c r="F2802" s="6">
        <v>0.5</v>
      </c>
      <c r="G2802" t="str">
        <f t="shared" si="173"/>
        <v>Unknown</v>
      </c>
      <c r="H2802">
        <f t="shared" si="174"/>
        <v>81.5</v>
      </c>
      <c r="I2802">
        <f t="shared" si="175"/>
        <v>-100</v>
      </c>
    </row>
    <row r="2803" spans="1:9" ht="15.75" x14ac:dyDescent="0.25">
      <c r="A2803" s="5" t="s">
        <v>219</v>
      </c>
      <c r="B2803" s="5" t="s">
        <v>42</v>
      </c>
      <c r="C2803" s="5" t="s">
        <v>43</v>
      </c>
      <c r="D2803" s="6">
        <v>28</v>
      </c>
      <c r="E2803">
        <f t="shared" si="172"/>
        <v>10</v>
      </c>
      <c r="F2803" s="6">
        <v>3</v>
      </c>
      <c r="G2803" t="str">
        <f t="shared" si="173"/>
        <v>Fresh From the Field</v>
      </c>
      <c r="H2803">
        <f t="shared" si="174"/>
        <v>84</v>
      </c>
      <c r="I2803">
        <f t="shared" si="175"/>
        <v>66.666666666666657</v>
      </c>
    </row>
    <row r="2804" spans="1:9" ht="15.75" x14ac:dyDescent="0.25">
      <c r="A2804" s="5" t="s">
        <v>219</v>
      </c>
      <c r="B2804" s="5" t="s">
        <v>228</v>
      </c>
      <c r="C2804" s="5" t="s">
        <v>229</v>
      </c>
      <c r="D2804" s="6">
        <v>85</v>
      </c>
      <c r="E2804">
        <f t="shared" si="172"/>
        <v>40</v>
      </c>
      <c r="F2804" s="6">
        <v>1</v>
      </c>
      <c r="G2804" t="str">
        <f t="shared" si="173"/>
        <v>Unknown</v>
      </c>
      <c r="H2804">
        <f t="shared" si="174"/>
        <v>85</v>
      </c>
      <c r="I2804">
        <f t="shared" si="175"/>
        <v>0</v>
      </c>
    </row>
    <row r="2805" spans="1:9" ht="15.75" x14ac:dyDescent="0.25">
      <c r="A2805" s="5" t="s">
        <v>219</v>
      </c>
      <c r="B2805" s="5" t="s">
        <v>54</v>
      </c>
      <c r="C2805" s="5" t="s">
        <v>55</v>
      </c>
      <c r="D2805" s="6">
        <v>30</v>
      </c>
      <c r="E2805">
        <f t="shared" si="172"/>
        <v>40</v>
      </c>
      <c r="F2805" s="6">
        <v>1</v>
      </c>
      <c r="G2805" t="str">
        <f t="shared" si="173"/>
        <v>Unknown</v>
      </c>
      <c r="H2805">
        <f t="shared" si="174"/>
        <v>30</v>
      </c>
      <c r="I2805">
        <f t="shared" si="175"/>
        <v>0</v>
      </c>
    </row>
    <row r="2806" spans="1:9" ht="15.75" x14ac:dyDescent="0.25">
      <c r="A2806" s="5" t="s">
        <v>219</v>
      </c>
      <c r="B2806" s="5" t="s">
        <v>93</v>
      </c>
      <c r="C2806" s="5" t="s">
        <v>94</v>
      </c>
      <c r="D2806" s="6">
        <v>49</v>
      </c>
      <c r="E2806">
        <f t="shared" si="172"/>
        <v>40</v>
      </c>
      <c r="F2806" s="6">
        <v>0.5</v>
      </c>
      <c r="G2806" t="str">
        <f t="shared" si="173"/>
        <v>Unknown</v>
      </c>
      <c r="H2806">
        <f t="shared" si="174"/>
        <v>24.5</v>
      </c>
      <c r="I2806">
        <f t="shared" si="175"/>
        <v>-100</v>
      </c>
    </row>
    <row r="2807" spans="1:9" ht="15.75" x14ac:dyDescent="0.25">
      <c r="A2807" s="5" t="s">
        <v>219</v>
      </c>
      <c r="B2807" s="5" t="s">
        <v>145</v>
      </c>
      <c r="C2807" s="5" t="s">
        <v>146</v>
      </c>
      <c r="D2807" s="6">
        <v>23</v>
      </c>
      <c r="E2807">
        <f t="shared" si="172"/>
        <v>40</v>
      </c>
      <c r="F2807" s="6">
        <v>4</v>
      </c>
      <c r="G2807" t="str">
        <f t="shared" si="173"/>
        <v>Unknown</v>
      </c>
      <c r="H2807">
        <f t="shared" si="174"/>
        <v>92</v>
      </c>
      <c r="I2807">
        <f t="shared" si="175"/>
        <v>75</v>
      </c>
    </row>
    <row r="2808" spans="1:9" ht="15.75" x14ac:dyDescent="0.25">
      <c r="A2808" s="5" t="s">
        <v>219</v>
      </c>
      <c r="B2808" s="5" t="s">
        <v>10</v>
      </c>
      <c r="C2808" s="5" t="s">
        <v>11</v>
      </c>
      <c r="D2808" s="6">
        <v>103</v>
      </c>
      <c r="E2808">
        <f t="shared" si="172"/>
        <v>40</v>
      </c>
      <c r="F2808" s="6">
        <v>1</v>
      </c>
      <c r="G2808" t="str">
        <f t="shared" si="173"/>
        <v>Unknown</v>
      </c>
      <c r="H2808">
        <f t="shared" si="174"/>
        <v>103</v>
      </c>
      <c r="I2808">
        <f t="shared" si="175"/>
        <v>0</v>
      </c>
    </row>
    <row r="2809" spans="1:9" ht="15.75" x14ac:dyDescent="0.25">
      <c r="A2809" s="5" t="s">
        <v>219</v>
      </c>
      <c r="B2809" s="5" t="s">
        <v>77</v>
      </c>
      <c r="C2809" s="5" t="s">
        <v>78</v>
      </c>
      <c r="D2809" s="6">
        <v>73</v>
      </c>
      <c r="E2809">
        <f t="shared" si="172"/>
        <v>40</v>
      </c>
      <c r="F2809" s="6">
        <v>0.5</v>
      </c>
      <c r="G2809" t="str">
        <f t="shared" si="173"/>
        <v>Unknown</v>
      </c>
      <c r="H2809">
        <f t="shared" si="174"/>
        <v>36.5</v>
      </c>
      <c r="I2809">
        <f t="shared" si="175"/>
        <v>-100</v>
      </c>
    </row>
    <row r="2810" spans="1:9" ht="15.75" x14ac:dyDescent="0.25">
      <c r="A2810" s="5" t="s">
        <v>219</v>
      </c>
      <c r="B2810" s="5" t="s">
        <v>168</v>
      </c>
      <c r="C2810" s="5" t="s">
        <v>141</v>
      </c>
      <c r="D2810" s="6">
        <v>198</v>
      </c>
      <c r="E2810">
        <f t="shared" si="172"/>
        <v>40</v>
      </c>
      <c r="F2810" s="6">
        <v>0.5</v>
      </c>
      <c r="G2810" t="str">
        <f t="shared" si="173"/>
        <v>Unknown</v>
      </c>
      <c r="H2810">
        <f t="shared" si="174"/>
        <v>99</v>
      </c>
      <c r="I2810">
        <f t="shared" si="175"/>
        <v>-100</v>
      </c>
    </row>
    <row r="2811" spans="1:9" ht="15.75" x14ac:dyDescent="0.25">
      <c r="A2811" s="5" t="s">
        <v>219</v>
      </c>
      <c r="B2811" s="5" t="s">
        <v>12</v>
      </c>
      <c r="C2811" s="5" t="s">
        <v>13</v>
      </c>
      <c r="D2811" s="6">
        <v>100</v>
      </c>
      <c r="E2811">
        <f t="shared" si="172"/>
        <v>40</v>
      </c>
      <c r="F2811" s="6">
        <v>0.25</v>
      </c>
      <c r="G2811" t="str">
        <f t="shared" si="173"/>
        <v>Unknown</v>
      </c>
      <c r="H2811">
        <f t="shared" si="174"/>
        <v>25</v>
      </c>
      <c r="I2811">
        <f t="shared" si="175"/>
        <v>-300</v>
      </c>
    </row>
    <row r="2812" spans="1:9" ht="15.75" x14ac:dyDescent="0.25">
      <c r="A2812" s="5" t="s">
        <v>219</v>
      </c>
      <c r="B2812" s="5" t="s">
        <v>18</v>
      </c>
      <c r="C2812" s="5" t="s">
        <v>19</v>
      </c>
      <c r="D2812" s="6">
        <v>78</v>
      </c>
      <c r="E2812">
        <f t="shared" si="172"/>
        <v>55</v>
      </c>
      <c r="F2812" s="6">
        <v>0.5</v>
      </c>
      <c r="G2812" t="str">
        <f t="shared" si="173"/>
        <v>Unknown</v>
      </c>
      <c r="H2812">
        <f t="shared" si="174"/>
        <v>39</v>
      </c>
      <c r="I2812">
        <f t="shared" si="175"/>
        <v>-100</v>
      </c>
    </row>
    <row r="2813" spans="1:9" ht="15.75" x14ac:dyDescent="0.25">
      <c r="A2813" s="5" t="s">
        <v>219</v>
      </c>
      <c r="B2813" s="5" t="s">
        <v>74</v>
      </c>
      <c r="C2813" s="5" t="s">
        <v>75</v>
      </c>
      <c r="D2813" s="6">
        <v>17</v>
      </c>
      <c r="E2813">
        <f t="shared" si="172"/>
        <v>40</v>
      </c>
      <c r="F2813" s="6">
        <v>4.4000000000000004</v>
      </c>
      <c r="G2813" t="str">
        <f t="shared" si="173"/>
        <v>Unknown</v>
      </c>
      <c r="H2813">
        <f t="shared" si="174"/>
        <v>74.800000000000011</v>
      </c>
      <c r="I2813">
        <f t="shared" si="175"/>
        <v>77.272727272727266</v>
      </c>
    </row>
    <row r="2814" spans="1:9" ht="15.75" x14ac:dyDescent="0.25">
      <c r="A2814" s="5" t="s">
        <v>219</v>
      </c>
      <c r="B2814" s="5" t="s">
        <v>249</v>
      </c>
      <c r="C2814" s="5" t="s">
        <v>250</v>
      </c>
      <c r="D2814" s="6">
        <v>25</v>
      </c>
      <c r="E2814">
        <f t="shared" si="172"/>
        <v>40</v>
      </c>
      <c r="F2814" s="6">
        <v>3</v>
      </c>
      <c r="G2814" t="str">
        <f t="shared" si="173"/>
        <v>Unknown</v>
      </c>
      <c r="H2814">
        <f t="shared" si="174"/>
        <v>75</v>
      </c>
      <c r="I2814">
        <f t="shared" si="175"/>
        <v>66.666666666666657</v>
      </c>
    </row>
    <row r="2815" spans="1:9" ht="15.75" x14ac:dyDescent="0.25">
      <c r="A2815" s="5" t="s">
        <v>219</v>
      </c>
      <c r="B2815" s="5" t="s">
        <v>24</v>
      </c>
      <c r="C2815" s="5" t="s">
        <v>25</v>
      </c>
      <c r="D2815" s="6">
        <v>36</v>
      </c>
      <c r="E2815">
        <f t="shared" si="172"/>
        <v>10</v>
      </c>
      <c r="F2815" s="6">
        <v>2</v>
      </c>
      <c r="G2815" t="str">
        <f t="shared" si="173"/>
        <v>Root to Table Farms</v>
      </c>
      <c r="H2815">
        <f t="shared" si="174"/>
        <v>72</v>
      </c>
      <c r="I2815">
        <f t="shared" si="175"/>
        <v>50</v>
      </c>
    </row>
    <row r="2816" spans="1:9" ht="15.75" x14ac:dyDescent="0.25">
      <c r="A2816" s="5" t="s">
        <v>219</v>
      </c>
      <c r="B2816" s="5" t="s">
        <v>100</v>
      </c>
      <c r="C2816" s="5" t="s">
        <v>101</v>
      </c>
      <c r="D2816" s="6">
        <v>19</v>
      </c>
      <c r="E2816">
        <f t="shared" si="172"/>
        <v>40</v>
      </c>
      <c r="F2816" s="6">
        <v>1</v>
      </c>
      <c r="G2816" t="str">
        <f t="shared" si="173"/>
        <v>Unknown</v>
      </c>
      <c r="H2816">
        <f t="shared" si="174"/>
        <v>19</v>
      </c>
      <c r="I2816">
        <f t="shared" si="175"/>
        <v>0</v>
      </c>
    </row>
    <row r="2817" spans="1:9" ht="15.75" x14ac:dyDescent="0.25">
      <c r="A2817" s="5" t="s">
        <v>219</v>
      </c>
      <c r="B2817" s="5" t="s">
        <v>89</v>
      </c>
      <c r="C2817" s="5" t="s">
        <v>90</v>
      </c>
      <c r="D2817" s="6">
        <v>70</v>
      </c>
      <c r="E2817">
        <f t="shared" si="172"/>
        <v>40</v>
      </c>
      <c r="F2817" s="6">
        <v>0.3</v>
      </c>
      <c r="G2817" t="str">
        <f t="shared" si="173"/>
        <v>Unknown</v>
      </c>
      <c r="H2817">
        <f t="shared" si="174"/>
        <v>21</v>
      </c>
      <c r="I2817">
        <f t="shared" si="175"/>
        <v>-233.33333333333334</v>
      </c>
    </row>
    <row r="2818" spans="1:9" ht="15.75" x14ac:dyDescent="0.25">
      <c r="A2818" s="5" t="s">
        <v>219</v>
      </c>
      <c r="B2818" s="5" t="s">
        <v>220</v>
      </c>
      <c r="C2818" s="5" t="s">
        <v>221</v>
      </c>
      <c r="D2818" s="6">
        <v>90</v>
      </c>
      <c r="E2818">
        <f t="shared" si="172"/>
        <v>40</v>
      </c>
      <c r="F2818" s="6">
        <v>0.25</v>
      </c>
      <c r="G2818" t="str">
        <f t="shared" si="173"/>
        <v>Unknown</v>
      </c>
      <c r="H2818">
        <f t="shared" si="174"/>
        <v>22.5</v>
      </c>
      <c r="I2818">
        <f t="shared" si="175"/>
        <v>-300</v>
      </c>
    </row>
    <row r="2819" spans="1:9" ht="15.75" x14ac:dyDescent="0.25">
      <c r="A2819" s="5" t="s">
        <v>219</v>
      </c>
      <c r="B2819" s="5" t="s">
        <v>83</v>
      </c>
      <c r="C2819" s="5" t="s">
        <v>84</v>
      </c>
      <c r="D2819" s="6">
        <v>57</v>
      </c>
      <c r="E2819">
        <f t="shared" ref="E2819:E2882" si="176">IF(C2819="Orange",67,IF(C2819="Tomato",55,IF(C2819="Potato",30,IF(C2819="Pineapple",20,IF(C2819="Grapes",10,IF(C2819="Spinach",33,IF(C2819="Strawberry",90,IF(C2819="Cucumber",34,IF(C2819="Mango",21,IF(C2819="Watermelon",33,IF(C2819="Broccoli",30,IF(C2819="Kiwi",11,IF(C2819="Lemon",20,IF(C2819="Avocado",10,IF(C2819="Cauliflower",14,IF(C2819="Pear",64,IF(C2819="Blueberry",99,IF(C2819="Bell Pepper",65,40)))))))))))))))))
)</f>
        <v>40</v>
      </c>
      <c r="F2819" s="6">
        <v>0.3</v>
      </c>
      <c r="G2819" t="str">
        <f t="shared" ref="G2819:G2882" si="177">IF(C2819="Pear", "Sprout &amp; Harvest Farm",
IF(C2819="Pineapple", "Sun-Kissed Produce",
IF(C2819="Watermelon", "Fresh From the Field",
IF(C2819="Bell Pepper", "Valley's Bounty",
IF(C2819="Blueberry", "Vibrant Veggies",
IF(C2819="Grapes", "Root to Table Farms",
IF(C2819="Cauliflower", "Sprout &amp; Harvest Farm",
IF(C2819="Spinach", "Vibrant Veggies",
IF(C2819="Avocado", "Fresh From the Field",
IF(C2819="Strawberry", "Sun-Kissed Produce",
"Unknown"))))))))))</f>
        <v>Unknown</v>
      </c>
      <c r="H2819">
        <f t="shared" ref="H2819:H2882" si="178">D2819*F2819</f>
        <v>17.099999999999998</v>
      </c>
      <c r="I2819">
        <f t="shared" ref="I2819:I2882" si="179">((H2819-D2819)/H2819)*100</f>
        <v>-233.3333333333334</v>
      </c>
    </row>
    <row r="2820" spans="1:9" ht="15.75" x14ac:dyDescent="0.25">
      <c r="A2820" s="5" t="s">
        <v>219</v>
      </c>
      <c r="B2820" s="5" t="s">
        <v>81</v>
      </c>
      <c r="C2820" s="5" t="s">
        <v>82</v>
      </c>
      <c r="D2820" s="6">
        <v>25</v>
      </c>
      <c r="E2820">
        <f t="shared" si="176"/>
        <v>40</v>
      </c>
      <c r="F2820" s="6">
        <v>2.2000000000000002</v>
      </c>
      <c r="G2820" t="str">
        <f t="shared" si="177"/>
        <v>Unknown</v>
      </c>
      <c r="H2820">
        <f t="shared" si="178"/>
        <v>55.000000000000007</v>
      </c>
      <c r="I2820">
        <f t="shared" si="179"/>
        <v>54.545454545454554</v>
      </c>
    </row>
    <row r="2821" spans="1:9" ht="15.75" x14ac:dyDescent="0.25">
      <c r="A2821" s="5" t="s">
        <v>219</v>
      </c>
      <c r="B2821" s="5" t="s">
        <v>30</v>
      </c>
      <c r="C2821" s="5" t="s">
        <v>31</v>
      </c>
      <c r="D2821" s="6">
        <v>32</v>
      </c>
      <c r="E2821">
        <f t="shared" si="176"/>
        <v>34</v>
      </c>
      <c r="F2821" s="6">
        <v>0.5</v>
      </c>
      <c r="G2821" t="str">
        <f t="shared" si="177"/>
        <v>Unknown</v>
      </c>
      <c r="H2821">
        <f t="shared" si="178"/>
        <v>16</v>
      </c>
      <c r="I2821">
        <f t="shared" si="179"/>
        <v>-100</v>
      </c>
    </row>
    <row r="2822" spans="1:9" ht="15.75" x14ac:dyDescent="0.25">
      <c r="A2822" s="5" t="s">
        <v>219</v>
      </c>
      <c r="B2822" s="5" t="s">
        <v>152</v>
      </c>
      <c r="C2822" s="5" t="s">
        <v>153</v>
      </c>
      <c r="D2822" s="6">
        <v>145</v>
      </c>
      <c r="E2822">
        <f t="shared" si="176"/>
        <v>40</v>
      </c>
      <c r="F2822" s="6">
        <v>1</v>
      </c>
      <c r="G2822" t="str">
        <f t="shared" si="177"/>
        <v>Unknown</v>
      </c>
      <c r="H2822">
        <f t="shared" si="178"/>
        <v>145</v>
      </c>
      <c r="I2822">
        <f t="shared" si="179"/>
        <v>0</v>
      </c>
    </row>
    <row r="2823" spans="1:9" ht="15.75" x14ac:dyDescent="0.25">
      <c r="A2823" s="5" t="s">
        <v>219</v>
      </c>
      <c r="B2823" s="5" t="s">
        <v>85</v>
      </c>
      <c r="C2823" s="5" t="s">
        <v>86</v>
      </c>
      <c r="D2823" s="6">
        <v>525</v>
      </c>
      <c r="E2823">
        <f t="shared" si="176"/>
        <v>40</v>
      </c>
      <c r="F2823" s="6">
        <v>0.5</v>
      </c>
      <c r="G2823" t="str">
        <f t="shared" si="177"/>
        <v>Unknown</v>
      </c>
      <c r="H2823">
        <f t="shared" si="178"/>
        <v>262.5</v>
      </c>
      <c r="I2823">
        <f t="shared" si="179"/>
        <v>-100</v>
      </c>
    </row>
    <row r="2824" spans="1:9" ht="15.75" x14ac:dyDescent="0.25">
      <c r="A2824" s="5" t="s">
        <v>219</v>
      </c>
      <c r="B2824" s="5" t="s">
        <v>20</v>
      </c>
      <c r="C2824" s="5" t="s">
        <v>21</v>
      </c>
      <c r="D2824" s="6">
        <v>36</v>
      </c>
      <c r="E2824">
        <f t="shared" si="176"/>
        <v>30</v>
      </c>
      <c r="F2824" s="6">
        <v>2</v>
      </c>
      <c r="G2824" t="str">
        <f t="shared" si="177"/>
        <v>Unknown</v>
      </c>
      <c r="H2824">
        <f t="shared" si="178"/>
        <v>72</v>
      </c>
      <c r="I2824">
        <f t="shared" si="179"/>
        <v>50</v>
      </c>
    </row>
    <row r="2825" spans="1:9" ht="15.75" x14ac:dyDescent="0.25">
      <c r="A2825" s="5" t="s">
        <v>219</v>
      </c>
      <c r="B2825" s="5" t="s">
        <v>28</v>
      </c>
      <c r="C2825" s="5" t="s">
        <v>29</v>
      </c>
      <c r="D2825" s="6">
        <v>90</v>
      </c>
      <c r="E2825">
        <f t="shared" si="176"/>
        <v>90</v>
      </c>
      <c r="F2825" s="6">
        <v>0.5</v>
      </c>
      <c r="G2825" t="str">
        <f t="shared" si="177"/>
        <v>Sun-Kissed Produce</v>
      </c>
      <c r="H2825">
        <f t="shared" si="178"/>
        <v>45</v>
      </c>
      <c r="I2825">
        <f t="shared" si="179"/>
        <v>-100</v>
      </c>
    </row>
    <row r="2826" spans="1:9" ht="15.75" x14ac:dyDescent="0.25">
      <c r="A2826" s="5" t="s">
        <v>219</v>
      </c>
      <c r="B2826" s="5" t="s">
        <v>34</v>
      </c>
      <c r="C2826" s="5" t="s">
        <v>35</v>
      </c>
      <c r="D2826" s="6">
        <v>72</v>
      </c>
      <c r="E2826">
        <f t="shared" si="176"/>
        <v>33</v>
      </c>
      <c r="F2826" s="6">
        <v>2</v>
      </c>
      <c r="G2826" t="str">
        <f t="shared" si="177"/>
        <v>Fresh From the Field</v>
      </c>
      <c r="H2826">
        <f t="shared" si="178"/>
        <v>144</v>
      </c>
      <c r="I2826">
        <f t="shared" si="179"/>
        <v>50</v>
      </c>
    </row>
    <row r="2827" spans="1:9" ht="15.75" x14ac:dyDescent="0.25">
      <c r="A2827" s="5" t="s">
        <v>219</v>
      </c>
      <c r="B2827" s="5" t="s">
        <v>105</v>
      </c>
      <c r="C2827" s="5" t="s">
        <v>106</v>
      </c>
      <c r="D2827" s="6">
        <v>29</v>
      </c>
      <c r="E2827">
        <f t="shared" si="176"/>
        <v>40</v>
      </c>
      <c r="F2827" s="6">
        <v>0.4</v>
      </c>
      <c r="G2827" t="str">
        <f t="shared" si="177"/>
        <v>Unknown</v>
      </c>
      <c r="H2827">
        <f t="shared" si="178"/>
        <v>11.600000000000001</v>
      </c>
      <c r="I2827">
        <f t="shared" si="179"/>
        <v>-149.99999999999997</v>
      </c>
    </row>
    <row r="2828" spans="1:9" ht="15.75" x14ac:dyDescent="0.25">
      <c r="A2828" s="5" t="s">
        <v>219</v>
      </c>
      <c r="B2828" s="5" t="s">
        <v>95</v>
      </c>
      <c r="C2828" s="5" t="s">
        <v>96</v>
      </c>
      <c r="D2828" s="6">
        <v>39</v>
      </c>
      <c r="E2828">
        <f t="shared" si="176"/>
        <v>40</v>
      </c>
      <c r="F2828" s="6">
        <v>2</v>
      </c>
      <c r="G2828" t="str">
        <f t="shared" si="177"/>
        <v>Unknown</v>
      </c>
      <c r="H2828">
        <f t="shared" si="178"/>
        <v>78</v>
      </c>
      <c r="I2828">
        <f t="shared" si="179"/>
        <v>50</v>
      </c>
    </row>
    <row r="2829" spans="1:9" ht="15.75" x14ac:dyDescent="0.25">
      <c r="A2829" s="5" t="s">
        <v>219</v>
      </c>
      <c r="B2829" s="5" t="s">
        <v>40</v>
      </c>
      <c r="C2829" s="5" t="s">
        <v>41</v>
      </c>
      <c r="D2829" s="6">
        <v>23</v>
      </c>
      <c r="E2829">
        <f t="shared" si="176"/>
        <v>20</v>
      </c>
      <c r="F2829" s="6">
        <v>5</v>
      </c>
      <c r="G2829" t="str">
        <f t="shared" si="177"/>
        <v>Unknown</v>
      </c>
      <c r="H2829">
        <f t="shared" si="178"/>
        <v>115</v>
      </c>
      <c r="I2829">
        <f t="shared" si="179"/>
        <v>80</v>
      </c>
    </row>
    <row r="2830" spans="1:9" ht="15.75" x14ac:dyDescent="0.25">
      <c r="A2830" s="5" t="s">
        <v>219</v>
      </c>
      <c r="B2830" s="5" t="s">
        <v>36</v>
      </c>
      <c r="C2830" s="5" t="s">
        <v>37</v>
      </c>
      <c r="D2830" s="6">
        <v>31</v>
      </c>
      <c r="E2830">
        <f t="shared" si="176"/>
        <v>30</v>
      </c>
      <c r="F2830" s="6">
        <v>0.6</v>
      </c>
      <c r="G2830" t="str">
        <f t="shared" si="177"/>
        <v>Unknown</v>
      </c>
      <c r="H2830">
        <f t="shared" si="178"/>
        <v>18.599999999999998</v>
      </c>
      <c r="I2830">
        <f t="shared" si="179"/>
        <v>-66.666666666666686</v>
      </c>
    </row>
    <row r="2831" spans="1:9" ht="15.75" x14ac:dyDescent="0.25">
      <c r="A2831" s="5" t="s">
        <v>219</v>
      </c>
      <c r="B2831" s="5" t="s">
        <v>222</v>
      </c>
      <c r="C2831" s="5" t="s">
        <v>223</v>
      </c>
      <c r="D2831" s="6">
        <v>46</v>
      </c>
      <c r="E2831">
        <f t="shared" si="176"/>
        <v>40</v>
      </c>
      <c r="F2831" s="6">
        <v>1</v>
      </c>
      <c r="G2831" t="str">
        <f t="shared" si="177"/>
        <v>Unknown</v>
      </c>
      <c r="H2831">
        <f t="shared" si="178"/>
        <v>46</v>
      </c>
      <c r="I2831">
        <f t="shared" si="179"/>
        <v>0</v>
      </c>
    </row>
    <row r="2832" spans="1:9" ht="15.75" x14ac:dyDescent="0.25">
      <c r="A2832" s="5" t="s">
        <v>219</v>
      </c>
      <c r="B2832" s="5" t="s">
        <v>46</v>
      </c>
      <c r="C2832" s="5" t="s">
        <v>47</v>
      </c>
      <c r="D2832" s="6">
        <v>85</v>
      </c>
      <c r="E2832">
        <f t="shared" si="176"/>
        <v>64</v>
      </c>
      <c r="F2832" s="6">
        <v>0.25</v>
      </c>
      <c r="G2832" t="str">
        <f t="shared" si="177"/>
        <v>Sprout &amp; Harvest Farm</v>
      </c>
      <c r="H2832">
        <f t="shared" si="178"/>
        <v>21.25</v>
      </c>
      <c r="I2832">
        <f t="shared" si="179"/>
        <v>-300</v>
      </c>
    </row>
    <row r="2833" spans="1:9" ht="15.75" x14ac:dyDescent="0.25">
      <c r="A2833" s="5" t="s">
        <v>219</v>
      </c>
      <c r="B2833" s="5" t="s">
        <v>91</v>
      </c>
      <c r="C2833" s="5" t="s">
        <v>92</v>
      </c>
      <c r="D2833" s="6">
        <v>63</v>
      </c>
      <c r="E2833">
        <f t="shared" si="176"/>
        <v>40</v>
      </c>
      <c r="F2833" s="6">
        <v>0.5</v>
      </c>
      <c r="G2833" t="str">
        <f t="shared" si="177"/>
        <v>Unknown</v>
      </c>
      <c r="H2833">
        <f t="shared" si="178"/>
        <v>31.5</v>
      </c>
      <c r="I2833">
        <f t="shared" si="179"/>
        <v>-100</v>
      </c>
    </row>
    <row r="2834" spans="1:9" ht="15.75" x14ac:dyDescent="0.25">
      <c r="A2834" s="5" t="s">
        <v>219</v>
      </c>
      <c r="B2834" s="5" t="s">
        <v>93</v>
      </c>
      <c r="C2834" s="5" t="s">
        <v>94</v>
      </c>
      <c r="D2834" s="6">
        <v>49</v>
      </c>
      <c r="E2834">
        <f t="shared" si="176"/>
        <v>40</v>
      </c>
      <c r="F2834" s="6">
        <v>0.5</v>
      </c>
      <c r="G2834" t="str">
        <f t="shared" si="177"/>
        <v>Unknown</v>
      </c>
      <c r="H2834">
        <f t="shared" si="178"/>
        <v>24.5</v>
      </c>
      <c r="I2834">
        <f t="shared" si="179"/>
        <v>-100</v>
      </c>
    </row>
    <row r="2835" spans="1:9" ht="15.75" x14ac:dyDescent="0.25">
      <c r="A2835" s="5" t="s">
        <v>219</v>
      </c>
      <c r="B2835" s="5" t="s">
        <v>145</v>
      </c>
      <c r="C2835" s="5" t="s">
        <v>146</v>
      </c>
      <c r="D2835" s="6">
        <v>23</v>
      </c>
      <c r="E2835">
        <f t="shared" si="176"/>
        <v>40</v>
      </c>
      <c r="F2835" s="6">
        <v>3</v>
      </c>
      <c r="G2835" t="str">
        <f t="shared" si="177"/>
        <v>Unknown</v>
      </c>
      <c r="H2835">
        <f t="shared" si="178"/>
        <v>69</v>
      </c>
      <c r="I2835">
        <f t="shared" si="179"/>
        <v>66.666666666666657</v>
      </c>
    </row>
    <row r="2836" spans="1:9" ht="15.75" x14ac:dyDescent="0.25">
      <c r="A2836" s="5" t="s">
        <v>219</v>
      </c>
      <c r="B2836" s="5" t="s">
        <v>10</v>
      </c>
      <c r="C2836" s="5" t="s">
        <v>11</v>
      </c>
      <c r="D2836" s="6">
        <v>103</v>
      </c>
      <c r="E2836">
        <f t="shared" si="176"/>
        <v>40</v>
      </c>
      <c r="F2836" s="6">
        <v>1</v>
      </c>
      <c r="G2836" t="str">
        <f t="shared" si="177"/>
        <v>Unknown</v>
      </c>
      <c r="H2836">
        <f t="shared" si="178"/>
        <v>103</v>
      </c>
      <c r="I2836">
        <f t="shared" si="179"/>
        <v>0</v>
      </c>
    </row>
    <row r="2837" spans="1:9" ht="15.75" x14ac:dyDescent="0.25">
      <c r="A2837" s="5" t="s">
        <v>219</v>
      </c>
      <c r="B2837" s="5" t="s">
        <v>305</v>
      </c>
      <c r="C2837" s="5" t="s">
        <v>306</v>
      </c>
      <c r="D2837" s="6">
        <v>41</v>
      </c>
      <c r="E2837">
        <f t="shared" si="176"/>
        <v>40</v>
      </c>
      <c r="F2837" s="6">
        <v>1</v>
      </c>
      <c r="G2837" t="str">
        <f t="shared" si="177"/>
        <v>Unknown</v>
      </c>
      <c r="H2837">
        <f t="shared" si="178"/>
        <v>41</v>
      </c>
      <c r="I2837">
        <f t="shared" si="179"/>
        <v>0</v>
      </c>
    </row>
    <row r="2838" spans="1:9" ht="15.75" x14ac:dyDescent="0.25">
      <c r="A2838" s="5" t="s">
        <v>219</v>
      </c>
      <c r="B2838" s="5" t="s">
        <v>300</v>
      </c>
      <c r="C2838" s="5" t="s">
        <v>301</v>
      </c>
      <c r="D2838" s="6">
        <v>120</v>
      </c>
      <c r="E2838">
        <f t="shared" si="176"/>
        <v>40</v>
      </c>
      <c r="F2838" s="6">
        <v>0.2</v>
      </c>
      <c r="G2838" t="str">
        <f t="shared" si="177"/>
        <v>Unknown</v>
      </c>
      <c r="H2838">
        <f t="shared" si="178"/>
        <v>24</v>
      </c>
      <c r="I2838">
        <f t="shared" si="179"/>
        <v>-400</v>
      </c>
    </row>
    <row r="2839" spans="1:9" ht="15.75" x14ac:dyDescent="0.25">
      <c r="A2839" s="5" t="s">
        <v>219</v>
      </c>
      <c r="B2839" s="5" t="s">
        <v>18</v>
      </c>
      <c r="C2839" s="5" t="s">
        <v>19</v>
      </c>
      <c r="D2839" s="6">
        <v>78</v>
      </c>
      <c r="E2839">
        <f t="shared" si="176"/>
        <v>55</v>
      </c>
      <c r="F2839" s="6">
        <v>1</v>
      </c>
      <c r="G2839" t="str">
        <f t="shared" si="177"/>
        <v>Unknown</v>
      </c>
      <c r="H2839">
        <f t="shared" si="178"/>
        <v>78</v>
      </c>
      <c r="I2839">
        <f t="shared" si="179"/>
        <v>0</v>
      </c>
    </row>
    <row r="2840" spans="1:9" ht="15.75" x14ac:dyDescent="0.25">
      <c r="A2840" s="5" t="s">
        <v>219</v>
      </c>
      <c r="B2840" s="5" t="s">
        <v>74</v>
      </c>
      <c r="C2840" s="5" t="s">
        <v>75</v>
      </c>
      <c r="D2840" s="6">
        <v>17</v>
      </c>
      <c r="E2840">
        <f t="shared" si="176"/>
        <v>40</v>
      </c>
      <c r="F2840" s="6">
        <v>3.3</v>
      </c>
      <c r="G2840" t="str">
        <f t="shared" si="177"/>
        <v>Unknown</v>
      </c>
      <c r="H2840">
        <f t="shared" si="178"/>
        <v>56.099999999999994</v>
      </c>
      <c r="I2840">
        <f t="shared" si="179"/>
        <v>69.696969696969688</v>
      </c>
    </row>
    <row r="2841" spans="1:9" ht="15.75" x14ac:dyDescent="0.25">
      <c r="A2841" s="5" t="s">
        <v>219</v>
      </c>
      <c r="B2841" s="5" t="s">
        <v>24</v>
      </c>
      <c r="C2841" s="5" t="s">
        <v>25</v>
      </c>
      <c r="D2841" s="6">
        <v>36</v>
      </c>
      <c r="E2841">
        <f t="shared" si="176"/>
        <v>10</v>
      </c>
      <c r="F2841" s="6">
        <v>2</v>
      </c>
      <c r="G2841" t="str">
        <f t="shared" si="177"/>
        <v>Root to Table Farms</v>
      </c>
      <c r="H2841">
        <f t="shared" si="178"/>
        <v>72</v>
      </c>
      <c r="I2841">
        <f t="shared" si="179"/>
        <v>50</v>
      </c>
    </row>
    <row r="2842" spans="1:9" ht="15.75" x14ac:dyDescent="0.25">
      <c r="A2842" s="5" t="s">
        <v>219</v>
      </c>
      <c r="B2842" s="5" t="s">
        <v>100</v>
      </c>
      <c r="C2842" s="5" t="s">
        <v>101</v>
      </c>
      <c r="D2842" s="6">
        <v>19</v>
      </c>
      <c r="E2842">
        <f t="shared" si="176"/>
        <v>40</v>
      </c>
      <c r="F2842" s="6">
        <v>2</v>
      </c>
      <c r="G2842" t="str">
        <f t="shared" si="177"/>
        <v>Unknown</v>
      </c>
      <c r="H2842">
        <f t="shared" si="178"/>
        <v>38</v>
      </c>
      <c r="I2842">
        <f t="shared" si="179"/>
        <v>50</v>
      </c>
    </row>
    <row r="2843" spans="1:9" ht="15.75" x14ac:dyDescent="0.25">
      <c r="A2843" s="5" t="s">
        <v>219</v>
      </c>
      <c r="B2843" s="5" t="s">
        <v>70</v>
      </c>
      <c r="C2843" s="5" t="s">
        <v>71</v>
      </c>
      <c r="D2843" s="6">
        <v>38</v>
      </c>
      <c r="E2843">
        <f t="shared" si="176"/>
        <v>40</v>
      </c>
      <c r="F2843" s="6">
        <v>4</v>
      </c>
      <c r="G2843" t="str">
        <f t="shared" si="177"/>
        <v>Unknown</v>
      </c>
      <c r="H2843">
        <f t="shared" si="178"/>
        <v>152</v>
      </c>
      <c r="I2843">
        <f t="shared" si="179"/>
        <v>75</v>
      </c>
    </row>
    <row r="2844" spans="1:9" ht="15.75" x14ac:dyDescent="0.25">
      <c r="A2844" s="5" t="s">
        <v>219</v>
      </c>
      <c r="B2844" s="5" t="s">
        <v>48</v>
      </c>
      <c r="C2844" s="5" t="s">
        <v>49</v>
      </c>
      <c r="D2844" s="6">
        <v>113</v>
      </c>
      <c r="E2844">
        <f t="shared" si="176"/>
        <v>99</v>
      </c>
      <c r="F2844" s="6">
        <v>0.5</v>
      </c>
      <c r="G2844" t="str">
        <f t="shared" si="177"/>
        <v>Vibrant Veggies</v>
      </c>
      <c r="H2844">
        <f t="shared" si="178"/>
        <v>56.5</v>
      </c>
      <c r="I2844">
        <f t="shared" si="179"/>
        <v>-100</v>
      </c>
    </row>
    <row r="2845" spans="1:9" ht="15.75" x14ac:dyDescent="0.25">
      <c r="A2845" s="5" t="s">
        <v>219</v>
      </c>
      <c r="B2845" s="5" t="s">
        <v>20</v>
      </c>
      <c r="C2845" s="5" t="s">
        <v>21</v>
      </c>
      <c r="D2845" s="6">
        <v>36</v>
      </c>
      <c r="E2845">
        <f t="shared" si="176"/>
        <v>30</v>
      </c>
      <c r="F2845" s="6">
        <v>2</v>
      </c>
      <c r="G2845" t="str">
        <f t="shared" si="177"/>
        <v>Unknown</v>
      </c>
      <c r="H2845">
        <f t="shared" si="178"/>
        <v>72</v>
      </c>
      <c r="I2845">
        <f t="shared" si="179"/>
        <v>50</v>
      </c>
    </row>
    <row r="2846" spans="1:9" ht="15.75" x14ac:dyDescent="0.25">
      <c r="A2846" s="5" t="s">
        <v>219</v>
      </c>
      <c r="B2846" s="5" t="s">
        <v>169</v>
      </c>
      <c r="C2846" s="5" t="s">
        <v>98</v>
      </c>
      <c r="D2846" s="6">
        <v>80</v>
      </c>
      <c r="E2846">
        <f t="shared" si="176"/>
        <v>40</v>
      </c>
      <c r="F2846" s="6">
        <v>0.5</v>
      </c>
      <c r="G2846" t="str">
        <f t="shared" si="177"/>
        <v>Unknown</v>
      </c>
      <c r="H2846">
        <f t="shared" si="178"/>
        <v>40</v>
      </c>
      <c r="I2846">
        <f t="shared" si="179"/>
        <v>-100</v>
      </c>
    </row>
    <row r="2847" spans="1:9" ht="15.75" x14ac:dyDescent="0.25">
      <c r="A2847" s="5" t="s">
        <v>219</v>
      </c>
      <c r="B2847" s="5" t="s">
        <v>34</v>
      </c>
      <c r="C2847" s="5" t="s">
        <v>35</v>
      </c>
      <c r="D2847" s="6">
        <v>72</v>
      </c>
      <c r="E2847">
        <f t="shared" si="176"/>
        <v>33</v>
      </c>
      <c r="F2847" s="6">
        <v>3</v>
      </c>
      <c r="G2847" t="str">
        <f t="shared" si="177"/>
        <v>Fresh From the Field</v>
      </c>
      <c r="H2847">
        <f t="shared" si="178"/>
        <v>216</v>
      </c>
      <c r="I2847">
        <f t="shared" si="179"/>
        <v>66.666666666666657</v>
      </c>
    </row>
    <row r="2848" spans="1:9" ht="15.75" x14ac:dyDescent="0.25">
      <c r="A2848" s="5" t="s">
        <v>219</v>
      </c>
      <c r="B2848" s="5" t="s">
        <v>95</v>
      </c>
      <c r="C2848" s="5" t="s">
        <v>96</v>
      </c>
      <c r="D2848" s="6">
        <v>39</v>
      </c>
      <c r="E2848">
        <f t="shared" si="176"/>
        <v>40</v>
      </c>
      <c r="F2848" s="6">
        <v>2</v>
      </c>
      <c r="G2848" t="str">
        <f t="shared" si="177"/>
        <v>Unknown</v>
      </c>
      <c r="H2848">
        <f t="shared" si="178"/>
        <v>78</v>
      </c>
      <c r="I2848">
        <f t="shared" si="179"/>
        <v>50</v>
      </c>
    </row>
    <row r="2849" spans="1:9" ht="15.75" x14ac:dyDescent="0.25">
      <c r="A2849" s="5" t="s">
        <v>219</v>
      </c>
      <c r="B2849" s="5" t="s">
        <v>40</v>
      </c>
      <c r="C2849" s="5" t="s">
        <v>41</v>
      </c>
      <c r="D2849" s="6">
        <v>23</v>
      </c>
      <c r="E2849">
        <f t="shared" si="176"/>
        <v>20</v>
      </c>
      <c r="F2849" s="6">
        <v>6</v>
      </c>
      <c r="G2849" t="str">
        <f t="shared" si="177"/>
        <v>Unknown</v>
      </c>
      <c r="H2849">
        <f t="shared" si="178"/>
        <v>138</v>
      </c>
      <c r="I2849">
        <f t="shared" si="179"/>
        <v>83.333333333333343</v>
      </c>
    </row>
    <row r="2850" spans="1:9" ht="15.75" x14ac:dyDescent="0.25">
      <c r="A2850" s="5" t="s">
        <v>219</v>
      </c>
      <c r="B2850" s="5" t="s">
        <v>46</v>
      </c>
      <c r="C2850" s="5" t="s">
        <v>47</v>
      </c>
      <c r="D2850" s="6">
        <v>85</v>
      </c>
      <c r="E2850">
        <f t="shared" si="176"/>
        <v>64</v>
      </c>
      <c r="F2850" s="6">
        <v>0.5</v>
      </c>
      <c r="G2850" t="str">
        <f t="shared" si="177"/>
        <v>Sprout &amp; Harvest Farm</v>
      </c>
      <c r="H2850">
        <f t="shared" si="178"/>
        <v>42.5</v>
      </c>
      <c r="I2850">
        <f t="shared" si="179"/>
        <v>-100</v>
      </c>
    </row>
    <row r="2851" spans="1:9" ht="15.75" x14ac:dyDescent="0.25">
      <c r="A2851" s="5" t="s">
        <v>219</v>
      </c>
      <c r="B2851" s="5" t="s">
        <v>50</v>
      </c>
      <c r="C2851" s="5" t="s">
        <v>51</v>
      </c>
      <c r="D2851" s="6">
        <v>66</v>
      </c>
      <c r="E2851">
        <f t="shared" si="176"/>
        <v>65</v>
      </c>
      <c r="F2851" s="6">
        <v>1</v>
      </c>
      <c r="G2851" t="str">
        <f t="shared" si="177"/>
        <v>Valley's Bounty</v>
      </c>
      <c r="H2851">
        <f t="shared" si="178"/>
        <v>66</v>
      </c>
      <c r="I2851">
        <f t="shared" si="179"/>
        <v>0</v>
      </c>
    </row>
    <row r="2852" spans="1:9" ht="15.75" x14ac:dyDescent="0.25">
      <c r="A2852" s="5" t="s">
        <v>219</v>
      </c>
      <c r="B2852" s="5" t="s">
        <v>91</v>
      </c>
      <c r="C2852" s="5" t="s">
        <v>92</v>
      </c>
      <c r="D2852" s="6">
        <v>63</v>
      </c>
      <c r="E2852">
        <f t="shared" si="176"/>
        <v>40</v>
      </c>
      <c r="F2852" s="6">
        <v>1</v>
      </c>
      <c r="G2852" t="str">
        <f t="shared" si="177"/>
        <v>Unknown</v>
      </c>
      <c r="H2852">
        <f t="shared" si="178"/>
        <v>63</v>
      </c>
      <c r="I2852">
        <f t="shared" si="179"/>
        <v>0</v>
      </c>
    </row>
    <row r="2853" spans="1:9" ht="15.75" x14ac:dyDescent="0.25">
      <c r="A2853" s="5" t="s">
        <v>219</v>
      </c>
      <c r="B2853" s="5" t="s">
        <v>93</v>
      </c>
      <c r="C2853" s="5" t="s">
        <v>94</v>
      </c>
      <c r="D2853" s="6">
        <v>49</v>
      </c>
      <c r="E2853">
        <f t="shared" si="176"/>
        <v>40</v>
      </c>
      <c r="F2853" s="6">
        <v>0.5</v>
      </c>
      <c r="G2853" t="str">
        <f t="shared" si="177"/>
        <v>Unknown</v>
      </c>
      <c r="H2853">
        <f t="shared" si="178"/>
        <v>24.5</v>
      </c>
      <c r="I2853">
        <f t="shared" si="179"/>
        <v>-100</v>
      </c>
    </row>
    <row r="2854" spans="1:9" ht="15.75" x14ac:dyDescent="0.25">
      <c r="A2854" s="5" t="s">
        <v>219</v>
      </c>
      <c r="B2854" s="5" t="s">
        <v>145</v>
      </c>
      <c r="C2854" s="5" t="s">
        <v>146</v>
      </c>
      <c r="D2854" s="6">
        <v>23</v>
      </c>
      <c r="E2854">
        <f t="shared" si="176"/>
        <v>40</v>
      </c>
      <c r="F2854" s="6">
        <v>6</v>
      </c>
      <c r="G2854" t="str">
        <f t="shared" si="177"/>
        <v>Unknown</v>
      </c>
      <c r="H2854">
        <f t="shared" si="178"/>
        <v>138</v>
      </c>
      <c r="I2854">
        <f t="shared" si="179"/>
        <v>83.333333333333343</v>
      </c>
    </row>
    <row r="2855" spans="1:9" ht="15.75" x14ac:dyDescent="0.25">
      <c r="A2855" s="5" t="s">
        <v>219</v>
      </c>
      <c r="B2855" s="5" t="s">
        <v>12</v>
      </c>
      <c r="C2855" s="5" t="s">
        <v>13</v>
      </c>
      <c r="D2855" s="6">
        <v>100</v>
      </c>
      <c r="E2855">
        <f t="shared" si="176"/>
        <v>40</v>
      </c>
      <c r="F2855" s="6">
        <v>0.25</v>
      </c>
      <c r="G2855" t="str">
        <f t="shared" si="177"/>
        <v>Unknown</v>
      </c>
      <c r="H2855">
        <f t="shared" si="178"/>
        <v>25</v>
      </c>
      <c r="I2855">
        <f t="shared" si="179"/>
        <v>-300</v>
      </c>
    </row>
    <row r="2856" spans="1:9" ht="15.75" x14ac:dyDescent="0.25">
      <c r="A2856" s="5" t="s">
        <v>219</v>
      </c>
      <c r="B2856" s="5" t="s">
        <v>74</v>
      </c>
      <c r="C2856" s="5" t="s">
        <v>75</v>
      </c>
      <c r="D2856" s="6">
        <v>17</v>
      </c>
      <c r="E2856">
        <f t="shared" si="176"/>
        <v>40</v>
      </c>
      <c r="F2856" s="6">
        <v>3.3</v>
      </c>
      <c r="G2856" t="str">
        <f t="shared" si="177"/>
        <v>Unknown</v>
      </c>
      <c r="H2856">
        <f t="shared" si="178"/>
        <v>56.099999999999994</v>
      </c>
      <c r="I2856">
        <f t="shared" si="179"/>
        <v>69.696969696969688</v>
      </c>
    </row>
    <row r="2857" spans="1:9" ht="15.75" x14ac:dyDescent="0.25">
      <c r="A2857" s="5" t="s">
        <v>219</v>
      </c>
      <c r="B2857" s="5" t="s">
        <v>142</v>
      </c>
      <c r="C2857" s="5" t="s">
        <v>143</v>
      </c>
      <c r="D2857" s="6">
        <v>66</v>
      </c>
      <c r="E2857">
        <f t="shared" si="176"/>
        <v>40</v>
      </c>
      <c r="F2857" s="6">
        <v>1</v>
      </c>
      <c r="G2857" t="str">
        <f t="shared" si="177"/>
        <v>Unknown</v>
      </c>
      <c r="H2857">
        <f t="shared" si="178"/>
        <v>66</v>
      </c>
      <c r="I2857">
        <f t="shared" si="179"/>
        <v>0</v>
      </c>
    </row>
    <row r="2858" spans="1:9" ht="15.75" x14ac:dyDescent="0.25">
      <c r="A2858" s="5" t="s">
        <v>219</v>
      </c>
      <c r="B2858" s="5" t="s">
        <v>249</v>
      </c>
      <c r="C2858" s="5" t="s">
        <v>250</v>
      </c>
      <c r="D2858" s="6">
        <v>25</v>
      </c>
      <c r="E2858">
        <f t="shared" si="176"/>
        <v>40</v>
      </c>
      <c r="F2858" s="6">
        <v>5</v>
      </c>
      <c r="G2858" t="str">
        <f t="shared" si="177"/>
        <v>Unknown</v>
      </c>
      <c r="H2858">
        <f t="shared" si="178"/>
        <v>125</v>
      </c>
      <c r="I2858">
        <f t="shared" si="179"/>
        <v>80</v>
      </c>
    </row>
    <row r="2859" spans="1:9" ht="15.75" x14ac:dyDescent="0.25">
      <c r="A2859" s="5" t="s">
        <v>219</v>
      </c>
      <c r="B2859" s="5" t="s">
        <v>14</v>
      </c>
      <c r="C2859" s="5" t="s">
        <v>15</v>
      </c>
      <c r="D2859" s="6">
        <v>100</v>
      </c>
      <c r="E2859">
        <f t="shared" si="176"/>
        <v>40</v>
      </c>
      <c r="F2859" s="6">
        <v>1</v>
      </c>
      <c r="G2859" t="str">
        <f t="shared" si="177"/>
        <v>Unknown</v>
      </c>
      <c r="H2859">
        <f t="shared" si="178"/>
        <v>100</v>
      </c>
      <c r="I2859">
        <f t="shared" si="179"/>
        <v>0</v>
      </c>
    </row>
    <row r="2860" spans="1:9" ht="15.75" x14ac:dyDescent="0.25">
      <c r="A2860" s="5" t="s">
        <v>219</v>
      </c>
      <c r="B2860" s="5" t="s">
        <v>24</v>
      </c>
      <c r="C2860" s="5" t="s">
        <v>25</v>
      </c>
      <c r="D2860" s="6">
        <v>36</v>
      </c>
      <c r="E2860">
        <f t="shared" si="176"/>
        <v>10</v>
      </c>
      <c r="F2860" s="6">
        <v>4</v>
      </c>
      <c r="G2860" t="str">
        <f t="shared" si="177"/>
        <v>Root to Table Farms</v>
      </c>
      <c r="H2860">
        <f t="shared" si="178"/>
        <v>144</v>
      </c>
      <c r="I2860">
        <f t="shared" si="179"/>
        <v>75</v>
      </c>
    </row>
    <row r="2861" spans="1:9" ht="15.75" x14ac:dyDescent="0.25">
      <c r="A2861" s="5" t="s">
        <v>219</v>
      </c>
      <c r="B2861" s="5" t="s">
        <v>100</v>
      </c>
      <c r="C2861" s="5" t="s">
        <v>101</v>
      </c>
      <c r="D2861" s="6">
        <v>19</v>
      </c>
      <c r="E2861">
        <f t="shared" si="176"/>
        <v>40</v>
      </c>
      <c r="F2861" s="6">
        <v>2</v>
      </c>
      <c r="G2861" t="str">
        <f t="shared" si="177"/>
        <v>Unknown</v>
      </c>
      <c r="H2861">
        <f t="shared" si="178"/>
        <v>38</v>
      </c>
      <c r="I2861">
        <f t="shared" si="179"/>
        <v>50</v>
      </c>
    </row>
    <row r="2862" spans="1:9" ht="15.75" x14ac:dyDescent="0.25">
      <c r="A2862" s="5" t="s">
        <v>219</v>
      </c>
      <c r="B2862" s="5" t="s">
        <v>89</v>
      </c>
      <c r="C2862" s="5" t="s">
        <v>90</v>
      </c>
      <c r="D2862" s="6">
        <v>70</v>
      </c>
      <c r="E2862">
        <f t="shared" si="176"/>
        <v>40</v>
      </c>
      <c r="F2862" s="6">
        <v>0.2</v>
      </c>
      <c r="G2862" t="str">
        <f t="shared" si="177"/>
        <v>Unknown</v>
      </c>
      <c r="H2862">
        <f t="shared" si="178"/>
        <v>14</v>
      </c>
      <c r="I2862">
        <f t="shared" si="179"/>
        <v>-400</v>
      </c>
    </row>
    <row r="2863" spans="1:9" ht="15.75" x14ac:dyDescent="0.25">
      <c r="A2863" s="5" t="s">
        <v>219</v>
      </c>
      <c r="B2863" s="5" t="s">
        <v>220</v>
      </c>
      <c r="C2863" s="5" t="s">
        <v>221</v>
      </c>
      <c r="D2863" s="6">
        <v>90</v>
      </c>
      <c r="E2863">
        <f t="shared" si="176"/>
        <v>40</v>
      </c>
      <c r="F2863" s="6">
        <v>0.25</v>
      </c>
      <c r="G2863" t="str">
        <f t="shared" si="177"/>
        <v>Unknown</v>
      </c>
      <c r="H2863">
        <f t="shared" si="178"/>
        <v>22.5</v>
      </c>
      <c r="I2863">
        <f t="shared" si="179"/>
        <v>-300</v>
      </c>
    </row>
    <row r="2864" spans="1:9" ht="15.75" x14ac:dyDescent="0.25">
      <c r="A2864" s="5" t="s">
        <v>219</v>
      </c>
      <c r="B2864" s="5" t="s">
        <v>30</v>
      </c>
      <c r="C2864" s="5" t="s">
        <v>31</v>
      </c>
      <c r="D2864" s="6">
        <v>32</v>
      </c>
      <c r="E2864">
        <f t="shared" si="176"/>
        <v>34</v>
      </c>
      <c r="F2864" s="6">
        <v>1</v>
      </c>
      <c r="G2864" t="str">
        <f t="shared" si="177"/>
        <v>Unknown</v>
      </c>
      <c r="H2864">
        <f t="shared" si="178"/>
        <v>32</v>
      </c>
      <c r="I2864">
        <f t="shared" si="179"/>
        <v>0</v>
      </c>
    </row>
    <row r="2865" spans="1:9" ht="15.75" x14ac:dyDescent="0.25">
      <c r="A2865" s="5" t="s">
        <v>219</v>
      </c>
      <c r="B2865" s="5" t="s">
        <v>70</v>
      </c>
      <c r="C2865" s="5" t="s">
        <v>71</v>
      </c>
      <c r="D2865" s="6">
        <v>38</v>
      </c>
      <c r="E2865">
        <f t="shared" si="176"/>
        <v>40</v>
      </c>
      <c r="F2865" s="6">
        <v>3.5</v>
      </c>
      <c r="G2865" t="str">
        <f t="shared" si="177"/>
        <v>Unknown</v>
      </c>
      <c r="H2865">
        <f t="shared" si="178"/>
        <v>133</v>
      </c>
      <c r="I2865">
        <f t="shared" si="179"/>
        <v>71.428571428571431</v>
      </c>
    </row>
    <row r="2866" spans="1:9" ht="15.75" x14ac:dyDescent="0.25">
      <c r="A2866" s="5" t="s">
        <v>219</v>
      </c>
      <c r="B2866" s="5" t="s">
        <v>85</v>
      </c>
      <c r="C2866" s="5" t="s">
        <v>86</v>
      </c>
      <c r="D2866" s="6">
        <v>525</v>
      </c>
      <c r="E2866">
        <f t="shared" si="176"/>
        <v>40</v>
      </c>
      <c r="F2866" s="6">
        <v>1</v>
      </c>
      <c r="G2866" t="str">
        <f t="shared" si="177"/>
        <v>Unknown</v>
      </c>
      <c r="H2866">
        <f t="shared" si="178"/>
        <v>525</v>
      </c>
      <c r="I2866">
        <f t="shared" si="179"/>
        <v>0</v>
      </c>
    </row>
    <row r="2867" spans="1:9" ht="15.75" x14ac:dyDescent="0.25">
      <c r="A2867" s="5" t="s">
        <v>219</v>
      </c>
      <c r="B2867" s="5" t="s">
        <v>48</v>
      </c>
      <c r="C2867" s="5" t="s">
        <v>49</v>
      </c>
      <c r="D2867" s="6">
        <v>113</v>
      </c>
      <c r="E2867">
        <f t="shared" si="176"/>
        <v>99</v>
      </c>
      <c r="F2867" s="6">
        <v>0.5</v>
      </c>
      <c r="G2867" t="str">
        <f t="shared" si="177"/>
        <v>Vibrant Veggies</v>
      </c>
      <c r="H2867">
        <f t="shared" si="178"/>
        <v>56.5</v>
      </c>
      <c r="I2867">
        <f t="shared" si="179"/>
        <v>-100</v>
      </c>
    </row>
    <row r="2868" spans="1:9" ht="15.75" x14ac:dyDescent="0.25">
      <c r="A2868" s="5" t="s">
        <v>219</v>
      </c>
      <c r="B2868" s="5" t="s">
        <v>169</v>
      </c>
      <c r="C2868" s="5" t="s">
        <v>98</v>
      </c>
      <c r="D2868" s="6">
        <v>80</v>
      </c>
      <c r="E2868">
        <f t="shared" si="176"/>
        <v>40</v>
      </c>
      <c r="F2868" s="6">
        <v>0.5</v>
      </c>
      <c r="G2868" t="str">
        <f t="shared" si="177"/>
        <v>Unknown</v>
      </c>
      <c r="H2868">
        <f t="shared" si="178"/>
        <v>40</v>
      </c>
      <c r="I2868">
        <f t="shared" si="179"/>
        <v>-100</v>
      </c>
    </row>
    <row r="2869" spans="1:9" ht="15.75" x14ac:dyDescent="0.25">
      <c r="A2869" s="5" t="s">
        <v>219</v>
      </c>
      <c r="B2869" s="5" t="s">
        <v>28</v>
      </c>
      <c r="C2869" s="5" t="s">
        <v>29</v>
      </c>
      <c r="D2869" s="6">
        <v>90</v>
      </c>
      <c r="E2869">
        <f t="shared" si="176"/>
        <v>90</v>
      </c>
      <c r="F2869" s="6">
        <v>1</v>
      </c>
      <c r="G2869" t="str">
        <f t="shared" si="177"/>
        <v>Sun-Kissed Produce</v>
      </c>
      <c r="H2869">
        <f t="shared" si="178"/>
        <v>90</v>
      </c>
      <c r="I2869">
        <f t="shared" si="179"/>
        <v>0</v>
      </c>
    </row>
    <row r="2870" spans="1:9" ht="15.75" x14ac:dyDescent="0.25">
      <c r="A2870" s="5" t="s">
        <v>219</v>
      </c>
      <c r="B2870" s="5" t="s">
        <v>34</v>
      </c>
      <c r="C2870" s="5" t="s">
        <v>35</v>
      </c>
      <c r="D2870" s="6">
        <v>72</v>
      </c>
      <c r="E2870">
        <f t="shared" si="176"/>
        <v>33</v>
      </c>
      <c r="F2870" s="6">
        <v>3.3</v>
      </c>
      <c r="G2870" t="str">
        <f t="shared" si="177"/>
        <v>Fresh From the Field</v>
      </c>
      <c r="H2870">
        <f t="shared" si="178"/>
        <v>237.6</v>
      </c>
      <c r="I2870">
        <f t="shared" si="179"/>
        <v>69.696969696969703</v>
      </c>
    </row>
    <row r="2871" spans="1:9" ht="15.75" x14ac:dyDescent="0.25">
      <c r="A2871" s="5" t="s">
        <v>219</v>
      </c>
      <c r="B2871" s="5" t="s">
        <v>164</v>
      </c>
      <c r="C2871" s="5" t="s">
        <v>165</v>
      </c>
      <c r="D2871" s="6">
        <v>83</v>
      </c>
      <c r="E2871">
        <f t="shared" si="176"/>
        <v>40</v>
      </c>
      <c r="F2871" s="6">
        <v>0.25</v>
      </c>
      <c r="G2871" t="str">
        <f t="shared" si="177"/>
        <v>Unknown</v>
      </c>
      <c r="H2871">
        <f t="shared" si="178"/>
        <v>20.75</v>
      </c>
      <c r="I2871">
        <f t="shared" si="179"/>
        <v>-300</v>
      </c>
    </row>
    <row r="2872" spans="1:9" ht="15.75" x14ac:dyDescent="0.25">
      <c r="A2872" s="5" t="s">
        <v>219</v>
      </c>
      <c r="B2872" s="5" t="s">
        <v>105</v>
      </c>
      <c r="C2872" s="5" t="s">
        <v>106</v>
      </c>
      <c r="D2872" s="6">
        <v>29</v>
      </c>
      <c r="E2872">
        <f t="shared" si="176"/>
        <v>40</v>
      </c>
      <c r="F2872" s="6">
        <v>0.4</v>
      </c>
      <c r="G2872" t="str">
        <f t="shared" si="177"/>
        <v>Unknown</v>
      </c>
      <c r="H2872">
        <f t="shared" si="178"/>
        <v>11.600000000000001</v>
      </c>
      <c r="I2872">
        <f t="shared" si="179"/>
        <v>-149.99999999999997</v>
      </c>
    </row>
    <row r="2873" spans="1:9" ht="15.75" x14ac:dyDescent="0.25">
      <c r="A2873" s="5" t="s">
        <v>219</v>
      </c>
      <c r="B2873" s="5" t="s">
        <v>95</v>
      </c>
      <c r="C2873" s="5" t="s">
        <v>96</v>
      </c>
      <c r="D2873" s="6">
        <v>39</v>
      </c>
      <c r="E2873">
        <f t="shared" si="176"/>
        <v>40</v>
      </c>
      <c r="F2873" s="6">
        <v>3</v>
      </c>
      <c r="G2873" t="str">
        <f t="shared" si="177"/>
        <v>Unknown</v>
      </c>
      <c r="H2873">
        <f t="shared" si="178"/>
        <v>117</v>
      </c>
      <c r="I2873">
        <f t="shared" si="179"/>
        <v>66.666666666666657</v>
      </c>
    </row>
    <row r="2874" spans="1:9" ht="15.75" x14ac:dyDescent="0.25">
      <c r="A2874" s="5" t="s">
        <v>219</v>
      </c>
      <c r="B2874" s="5" t="s">
        <v>40</v>
      </c>
      <c r="C2874" s="5" t="s">
        <v>41</v>
      </c>
      <c r="D2874" s="6">
        <v>23</v>
      </c>
      <c r="E2874">
        <f t="shared" si="176"/>
        <v>20</v>
      </c>
      <c r="F2874" s="6">
        <v>5</v>
      </c>
      <c r="G2874" t="str">
        <f t="shared" si="177"/>
        <v>Unknown</v>
      </c>
      <c r="H2874">
        <f t="shared" si="178"/>
        <v>115</v>
      </c>
      <c r="I2874">
        <f t="shared" si="179"/>
        <v>80</v>
      </c>
    </row>
    <row r="2875" spans="1:9" ht="15.75" x14ac:dyDescent="0.25">
      <c r="A2875" s="5" t="s">
        <v>219</v>
      </c>
      <c r="B2875" s="5" t="s">
        <v>36</v>
      </c>
      <c r="C2875" s="5" t="s">
        <v>37</v>
      </c>
      <c r="D2875" s="6">
        <v>31</v>
      </c>
      <c r="E2875">
        <f t="shared" si="176"/>
        <v>30</v>
      </c>
      <c r="F2875" s="6">
        <v>0.5</v>
      </c>
      <c r="G2875" t="str">
        <f t="shared" si="177"/>
        <v>Unknown</v>
      </c>
      <c r="H2875">
        <f t="shared" si="178"/>
        <v>15.5</v>
      </c>
      <c r="I2875">
        <f t="shared" si="179"/>
        <v>-100</v>
      </c>
    </row>
    <row r="2876" spans="1:9" ht="15.75" x14ac:dyDescent="0.25">
      <c r="A2876" s="5" t="s">
        <v>219</v>
      </c>
      <c r="B2876" s="5" t="s">
        <v>46</v>
      </c>
      <c r="C2876" s="5" t="s">
        <v>47</v>
      </c>
      <c r="D2876" s="6">
        <v>85</v>
      </c>
      <c r="E2876">
        <f t="shared" si="176"/>
        <v>64</v>
      </c>
      <c r="F2876" s="6">
        <v>0.25</v>
      </c>
      <c r="G2876" t="str">
        <f t="shared" si="177"/>
        <v>Sprout &amp; Harvest Farm</v>
      </c>
      <c r="H2876">
        <f t="shared" si="178"/>
        <v>21.25</v>
      </c>
      <c r="I2876">
        <f t="shared" si="179"/>
        <v>-300</v>
      </c>
    </row>
    <row r="2877" spans="1:9" ht="15.75" x14ac:dyDescent="0.25">
      <c r="A2877" s="5" t="s">
        <v>219</v>
      </c>
      <c r="B2877" s="5" t="s">
        <v>50</v>
      </c>
      <c r="C2877" s="5" t="s">
        <v>51</v>
      </c>
      <c r="D2877" s="6">
        <v>66</v>
      </c>
      <c r="E2877">
        <f t="shared" si="176"/>
        <v>65</v>
      </c>
      <c r="F2877" s="6">
        <v>1</v>
      </c>
      <c r="G2877" t="str">
        <f t="shared" si="177"/>
        <v>Valley's Bounty</v>
      </c>
      <c r="H2877">
        <f t="shared" si="178"/>
        <v>66</v>
      </c>
      <c r="I2877">
        <f t="shared" si="179"/>
        <v>0</v>
      </c>
    </row>
    <row r="2878" spans="1:9" ht="15.75" x14ac:dyDescent="0.25">
      <c r="A2878" s="5" t="s">
        <v>219</v>
      </c>
      <c r="B2878" s="5" t="s">
        <v>91</v>
      </c>
      <c r="C2878" s="5" t="s">
        <v>92</v>
      </c>
      <c r="D2878" s="6">
        <v>63</v>
      </c>
      <c r="E2878">
        <f t="shared" si="176"/>
        <v>40</v>
      </c>
      <c r="F2878" s="6">
        <v>0.5</v>
      </c>
      <c r="G2878" t="str">
        <f t="shared" si="177"/>
        <v>Unknown</v>
      </c>
      <c r="H2878">
        <f t="shared" si="178"/>
        <v>31.5</v>
      </c>
      <c r="I2878">
        <f t="shared" si="179"/>
        <v>-100</v>
      </c>
    </row>
    <row r="2879" spans="1:9" ht="15.75" x14ac:dyDescent="0.25">
      <c r="A2879" s="5" t="s">
        <v>219</v>
      </c>
      <c r="B2879" s="5" t="s">
        <v>136</v>
      </c>
      <c r="C2879" s="5" t="s">
        <v>137</v>
      </c>
      <c r="D2879" s="6">
        <v>163</v>
      </c>
      <c r="E2879">
        <f t="shared" si="176"/>
        <v>40</v>
      </c>
      <c r="F2879" s="6">
        <v>0.6</v>
      </c>
      <c r="G2879" t="str">
        <f t="shared" si="177"/>
        <v>Unknown</v>
      </c>
      <c r="H2879">
        <f t="shared" si="178"/>
        <v>97.8</v>
      </c>
      <c r="I2879">
        <f t="shared" si="179"/>
        <v>-66.666666666666671</v>
      </c>
    </row>
    <row r="2880" spans="1:9" ht="15.75" x14ac:dyDescent="0.25">
      <c r="A2880" s="5" t="s">
        <v>219</v>
      </c>
      <c r="B2880" s="5" t="s">
        <v>42</v>
      </c>
      <c r="C2880" s="5" t="s">
        <v>43</v>
      </c>
      <c r="D2880" s="6">
        <v>28</v>
      </c>
      <c r="E2880">
        <f t="shared" si="176"/>
        <v>10</v>
      </c>
      <c r="F2880" s="6">
        <v>3</v>
      </c>
      <c r="G2880" t="str">
        <f t="shared" si="177"/>
        <v>Fresh From the Field</v>
      </c>
      <c r="H2880">
        <f t="shared" si="178"/>
        <v>84</v>
      </c>
      <c r="I2880">
        <f t="shared" si="179"/>
        <v>66.666666666666657</v>
      </c>
    </row>
    <row r="2881" spans="1:9" ht="15.75" x14ac:dyDescent="0.25">
      <c r="A2881" s="5" t="s">
        <v>219</v>
      </c>
      <c r="B2881" s="5" t="s">
        <v>93</v>
      </c>
      <c r="C2881" s="5" t="s">
        <v>94</v>
      </c>
      <c r="D2881" s="6">
        <v>49</v>
      </c>
      <c r="E2881">
        <f t="shared" si="176"/>
        <v>40</v>
      </c>
      <c r="F2881" s="6">
        <v>0.5</v>
      </c>
      <c r="G2881" t="str">
        <f t="shared" si="177"/>
        <v>Unknown</v>
      </c>
      <c r="H2881">
        <f t="shared" si="178"/>
        <v>24.5</v>
      </c>
      <c r="I2881">
        <f t="shared" si="179"/>
        <v>-100</v>
      </c>
    </row>
    <row r="2882" spans="1:9" ht="15.75" x14ac:dyDescent="0.25">
      <c r="A2882" s="5" t="s">
        <v>219</v>
      </c>
      <c r="B2882" s="5" t="s">
        <v>145</v>
      </c>
      <c r="C2882" s="5" t="s">
        <v>146</v>
      </c>
      <c r="D2882" s="6">
        <v>23</v>
      </c>
      <c r="E2882">
        <f t="shared" si="176"/>
        <v>40</v>
      </c>
      <c r="F2882" s="6">
        <v>4</v>
      </c>
      <c r="G2882" t="str">
        <f t="shared" si="177"/>
        <v>Unknown</v>
      </c>
      <c r="H2882">
        <f t="shared" si="178"/>
        <v>92</v>
      </c>
      <c r="I2882">
        <f t="shared" si="179"/>
        <v>75</v>
      </c>
    </row>
    <row r="2883" spans="1:9" ht="15.75" x14ac:dyDescent="0.25">
      <c r="A2883" s="5" t="s">
        <v>219</v>
      </c>
      <c r="B2883" s="5" t="s">
        <v>10</v>
      </c>
      <c r="C2883" s="5" t="s">
        <v>11</v>
      </c>
      <c r="D2883" s="6">
        <v>103</v>
      </c>
      <c r="E2883">
        <f t="shared" ref="E2883:E2946" si="180">IF(C2883="Orange",67,IF(C2883="Tomato",55,IF(C2883="Potato",30,IF(C2883="Pineapple",20,IF(C2883="Grapes",10,IF(C2883="Spinach",33,IF(C2883="Strawberry",90,IF(C2883="Cucumber",34,IF(C2883="Mango",21,IF(C2883="Watermelon",33,IF(C2883="Broccoli",30,IF(C2883="Kiwi",11,IF(C2883="Lemon",20,IF(C2883="Avocado",10,IF(C2883="Cauliflower",14,IF(C2883="Pear",64,IF(C2883="Blueberry",99,IF(C2883="Bell Pepper",65,40)))))))))))))))))
)</f>
        <v>40</v>
      </c>
      <c r="F2883" s="6">
        <v>1</v>
      </c>
      <c r="G2883" t="str">
        <f t="shared" ref="G2883:G2946" si="181">IF(C2883="Pear", "Sprout &amp; Harvest Farm",
IF(C2883="Pineapple", "Sun-Kissed Produce",
IF(C2883="Watermelon", "Fresh From the Field",
IF(C2883="Bell Pepper", "Valley's Bounty",
IF(C2883="Blueberry", "Vibrant Veggies",
IF(C2883="Grapes", "Root to Table Farms",
IF(C2883="Cauliflower", "Sprout &amp; Harvest Farm",
IF(C2883="Spinach", "Vibrant Veggies",
IF(C2883="Avocado", "Fresh From the Field",
IF(C2883="Strawberry", "Sun-Kissed Produce",
"Unknown"))))))))))</f>
        <v>Unknown</v>
      </c>
      <c r="H2883">
        <f t="shared" ref="H2883:H2946" si="182">D2883*F2883</f>
        <v>103</v>
      </c>
      <c r="I2883">
        <f t="shared" ref="I2883:I2946" si="183">((H2883-D2883)/H2883)*100</f>
        <v>0</v>
      </c>
    </row>
    <row r="2884" spans="1:9" ht="15.75" x14ac:dyDescent="0.25">
      <c r="A2884" s="5" t="s">
        <v>219</v>
      </c>
      <c r="B2884" s="5" t="s">
        <v>168</v>
      </c>
      <c r="C2884" s="5" t="s">
        <v>141</v>
      </c>
      <c r="D2884" s="6">
        <v>198</v>
      </c>
      <c r="E2884">
        <f t="shared" si="180"/>
        <v>40</v>
      </c>
      <c r="F2884" s="6">
        <v>0.5</v>
      </c>
      <c r="G2884" t="str">
        <f t="shared" si="181"/>
        <v>Unknown</v>
      </c>
      <c r="H2884">
        <f t="shared" si="182"/>
        <v>99</v>
      </c>
      <c r="I2884">
        <f t="shared" si="183"/>
        <v>-100</v>
      </c>
    </row>
    <row r="2885" spans="1:9" ht="15.75" x14ac:dyDescent="0.25">
      <c r="A2885" s="5" t="s">
        <v>219</v>
      </c>
      <c r="B2885" s="5" t="s">
        <v>18</v>
      </c>
      <c r="C2885" s="5" t="s">
        <v>19</v>
      </c>
      <c r="D2885" s="6">
        <v>78</v>
      </c>
      <c r="E2885">
        <f t="shared" si="180"/>
        <v>55</v>
      </c>
      <c r="F2885" s="6">
        <v>1</v>
      </c>
      <c r="G2885" t="str">
        <f t="shared" si="181"/>
        <v>Unknown</v>
      </c>
      <c r="H2885">
        <f t="shared" si="182"/>
        <v>78</v>
      </c>
      <c r="I2885">
        <f t="shared" si="183"/>
        <v>0</v>
      </c>
    </row>
    <row r="2886" spans="1:9" ht="15.75" x14ac:dyDescent="0.25">
      <c r="A2886" s="5" t="s">
        <v>219</v>
      </c>
      <c r="B2886" s="5" t="s">
        <v>74</v>
      </c>
      <c r="C2886" s="5" t="s">
        <v>75</v>
      </c>
      <c r="D2886" s="6">
        <v>17</v>
      </c>
      <c r="E2886">
        <f t="shared" si="180"/>
        <v>40</v>
      </c>
      <c r="F2886" s="6">
        <v>3.5</v>
      </c>
      <c r="G2886" t="str">
        <f t="shared" si="181"/>
        <v>Unknown</v>
      </c>
      <c r="H2886">
        <f t="shared" si="182"/>
        <v>59.5</v>
      </c>
      <c r="I2886">
        <f t="shared" si="183"/>
        <v>71.428571428571431</v>
      </c>
    </row>
    <row r="2887" spans="1:9" ht="15.75" x14ac:dyDescent="0.25">
      <c r="A2887" s="5" t="s">
        <v>219</v>
      </c>
      <c r="B2887" s="5" t="s">
        <v>142</v>
      </c>
      <c r="C2887" s="5" t="s">
        <v>143</v>
      </c>
      <c r="D2887" s="6">
        <v>66</v>
      </c>
      <c r="E2887">
        <f t="shared" si="180"/>
        <v>40</v>
      </c>
      <c r="F2887" s="6">
        <v>1.2</v>
      </c>
      <c r="G2887" t="str">
        <f t="shared" si="181"/>
        <v>Unknown</v>
      </c>
      <c r="H2887">
        <f t="shared" si="182"/>
        <v>79.2</v>
      </c>
      <c r="I2887">
        <f t="shared" si="183"/>
        <v>16.666666666666668</v>
      </c>
    </row>
    <row r="2888" spans="1:9" ht="15.75" x14ac:dyDescent="0.25">
      <c r="A2888" s="5" t="s">
        <v>219</v>
      </c>
      <c r="B2888" s="5" t="s">
        <v>249</v>
      </c>
      <c r="C2888" s="5" t="s">
        <v>250</v>
      </c>
      <c r="D2888" s="6">
        <v>25</v>
      </c>
      <c r="E2888">
        <f t="shared" si="180"/>
        <v>40</v>
      </c>
      <c r="F2888" s="6">
        <v>4</v>
      </c>
      <c r="G2888" t="str">
        <f t="shared" si="181"/>
        <v>Unknown</v>
      </c>
      <c r="H2888">
        <f t="shared" si="182"/>
        <v>100</v>
      </c>
      <c r="I2888">
        <f t="shared" si="183"/>
        <v>75</v>
      </c>
    </row>
    <row r="2889" spans="1:9" ht="15.75" x14ac:dyDescent="0.25">
      <c r="A2889" s="5" t="s">
        <v>219</v>
      </c>
      <c r="B2889" s="5" t="s">
        <v>14</v>
      </c>
      <c r="C2889" s="5" t="s">
        <v>15</v>
      </c>
      <c r="D2889" s="6">
        <v>100</v>
      </c>
      <c r="E2889">
        <f t="shared" si="180"/>
        <v>40</v>
      </c>
      <c r="F2889" s="6">
        <v>1</v>
      </c>
      <c r="G2889" t="str">
        <f t="shared" si="181"/>
        <v>Unknown</v>
      </c>
      <c r="H2889">
        <f t="shared" si="182"/>
        <v>100</v>
      </c>
      <c r="I2889">
        <f t="shared" si="183"/>
        <v>0</v>
      </c>
    </row>
    <row r="2890" spans="1:9" ht="15.75" x14ac:dyDescent="0.25">
      <c r="A2890" s="5" t="s">
        <v>219</v>
      </c>
      <c r="B2890" s="5" t="s">
        <v>24</v>
      </c>
      <c r="C2890" s="5" t="s">
        <v>25</v>
      </c>
      <c r="D2890" s="6">
        <v>36</v>
      </c>
      <c r="E2890">
        <f t="shared" si="180"/>
        <v>10</v>
      </c>
      <c r="F2890" s="6">
        <v>2</v>
      </c>
      <c r="G2890" t="str">
        <f t="shared" si="181"/>
        <v>Root to Table Farms</v>
      </c>
      <c r="H2890">
        <f t="shared" si="182"/>
        <v>72</v>
      </c>
      <c r="I2890">
        <f t="shared" si="183"/>
        <v>50</v>
      </c>
    </row>
    <row r="2891" spans="1:9" ht="15.75" x14ac:dyDescent="0.25">
      <c r="A2891" s="5" t="s">
        <v>219</v>
      </c>
      <c r="B2891" s="5" t="s">
        <v>100</v>
      </c>
      <c r="C2891" s="5" t="s">
        <v>101</v>
      </c>
      <c r="D2891" s="6">
        <v>19</v>
      </c>
      <c r="E2891">
        <f t="shared" si="180"/>
        <v>40</v>
      </c>
      <c r="F2891" s="6">
        <v>3</v>
      </c>
      <c r="G2891" t="str">
        <f t="shared" si="181"/>
        <v>Unknown</v>
      </c>
      <c r="H2891">
        <f t="shared" si="182"/>
        <v>57</v>
      </c>
      <c r="I2891">
        <f t="shared" si="183"/>
        <v>66.666666666666657</v>
      </c>
    </row>
    <row r="2892" spans="1:9" ht="15.75" x14ac:dyDescent="0.25">
      <c r="A2892" s="5" t="s">
        <v>219</v>
      </c>
      <c r="B2892" s="5" t="s">
        <v>220</v>
      </c>
      <c r="C2892" s="5" t="s">
        <v>221</v>
      </c>
      <c r="D2892" s="6">
        <v>90</v>
      </c>
      <c r="E2892">
        <f t="shared" si="180"/>
        <v>40</v>
      </c>
      <c r="F2892" s="6">
        <v>0.5</v>
      </c>
      <c r="G2892" t="str">
        <f t="shared" si="181"/>
        <v>Unknown</v>
      </c>
      <c r="H2892">
        <f t="shared" si="182"/>
        <v>45</v>
      </c>
      <c r="I2892">
        <f t="shared" si="183"/>
        <v>-100</v>
      </c>
    </row>
    <row r="2893" spans="1:9" ht="15.75" x14ac:dyDescent="0.25">
      <c r="A2893" s="5" t="s">
        <v>219</v>
      </c>
      <c r="B2893" s="5" t="s">
        <v>30</v>
      </c>
      <c r="C2893" s="5" t="s">
        <v>31</v>
      </c>
      <c r="D2893" s="6">
        <v>32</v>
      </c>
      <c r="E2893">
        <f t="shared" si="180"/>
        <v>34</v>
      </c>
      <c r="F2893" s="6">
        <v>0.5</v>
      </c>
      <c r="G2893" t="str">
        <f t="shared" si="181"/>
        <v>Unknown</v>
      </c>
      <c r="H2893">
        <f t="shared" si="182"/>
        <v>16</v>
      </c>
      <c r="I2893">
        <f t="shared" si="183"/>
        <v>-100</v>
      </c>
    </row>
    <row r="2894" spans="1:9" ht="15.75" x14ac:dyDescent="0.25">
      <c r="A2894" s="5" t="s">
        <v>219</v>
      </c>
      <c r="B2894" s="5" t="s">
        <v>70</v>
      </c>
      <c r="C2894" s="5" t="s">
        <v>71</v>
      </c>
      <c r="D2894" s="6">
        <v>38</v>
      </c>
      <c r="E2894">
        <f t="shared" si="180"/>
        <v>40</v>
      </c>
      <c r="F2894" s="6">
        <v>3</v>
      </c>
      <c r="G2894" t="str">
        <f t="shared" si="181"/>
        <v>Unknown</v>
      </c>
      <c r="H2894">
        <f t="shared" si="182"/>
        <v>114</v>
      </c>
      <c r="I2894">
        <f t="shared" si="183"/>
        <v>66.666666666666657</v>
      </c>
    </row>
    <row r="2895" spans="1:9" ht="15.75" x14ac:dyDescent="0.25">
      <c r="A2895" s="5" t="s">
        <v>219</v>
      </c>
      <c r="B2895" s="5" t="s">
        <v>85</v>
      </c>
      <c r="C2895" s="5" t="s">
        <v>86</v>
      </c>
      <c r="D2895" s="6">
        <v>525</v>
      </c>
      <c r="E2895">
        <f t="shared" si="180"/>
        <v>40</v>
      </c>
      <c r="F2895" s="6">
        <v>1</v>
      </c>
      <c r="G2895" t="str">
        <f t="shared" si="181"/>
        <v>Unknown</v>
      </c>
      <c r="H2895">
        <f t="shared" si="182"/>
        <v>525</v>
      </c>
      <c r="I2895">
        <f t="shared" si="183"/>
        <v>0</v>
      </c>
    </row>
    <row r="2896" spans="1:9" ht="15.75" x14ac:dyDescent="0.25">
      <c r="A2896" s="5" t="s">
        <v>219</v>
      </c>
      <c r="B2896" s="5" t="s">
        <v>20</v>
      </c>
      <c r="C2896" s="5" t="s">
        <v>21</v>
      </c>
      <c r="D2896" s="6">
        <v>36</v>
      </c>
      <c r="E2896">
        <f t="shared" si="180"/>
        <v>30</v>
      </c>
      <c r="F2896" s="6">
        <v>2</v>
      </c>
      <c r="G2896" t="str">
        <f t="shared" si="181"/>
        <v>Unknown</v>
      </c>
      <c r="H2896">
        <f t="shared" si="182"/>
        <v>72</v>
      </c>
      <c r="I2896">
        <f t="shared" si="183"/>
        <v>50</v>
      </c>
    </row>
    <row r="2897" spans="1:9" ht="15.75" x14ac:dyDescent="0.25">
      <c r="A2897" s="5" t="s">
        <v>219</v>
      </c>
      <c r="B2897" s="5" t="s">
        <v>28</v>
      </c>
      <c r="C2897" s="5" t="s">
        <v>29</v>
      </c>
      <c r="D2897" s="6">
        <v>90</v>
      </c>
      <c r="E2897">
        <f t="shared" si="180"/>
        <v>90</v>
      </c>
      <c r="F2897" s="6">
        <v>0.5</v>
      </c>
      <c r="G2897" t="str">
        <f t="shared" si="181"/>
        <v>Sun-Kissed Produce</v>
      </c>
      <c r="H2897">
        <f t="shared" si="182"/>
        <v>45</v>
      </c>
      <c r="I2897">
        <f t="shared" si="183"/>
        <v>-100</v>
      </c>
    </row>
    <row r="2898" spans="1:9" ht="15.75" x14ac:dyDescent="0.25">
      <c r="A2898" s="5" t="s">
        <v>219</v>
      </c>
      <c r="B2898" s="5" t="s">
        <v>34</v>
      </c>
      <c r="C2898" s="5" t="s">
        <v>35</v>
      </c>
      <c r="D2898" s="6">
        <v>72</v>
      </c>
      <c r="E2898">
        <f t="shared" si="180"/>
        <v>33</v>
      </c>
      <c r="F2898" s="6">
        <v>3.2</v>
      </c>
      <c r="G2898" t="str">
        <f t="shared" si="181"/>
        <v>Fresh From the Field</v>
      </c>
      <c r="H2898">
        <f t="shared" si="182"/>
        <v>230.4</v>
      </c>
      <c r="I2898">
        <f t="shared" si="183"/>
        <v>68.75</v>
      </c>
    </row>
    <row r="2899" spans="1:9" ht="15.75" x14ac:dyDescent="0.25">
      <c r="A2899" s="5" t="s">
        <v>219</v>
      </c>
      <c r="B2899" s="5" t="s">
        <v>105</v>
      </c>
      <c r="C2899" s="5" t="s">
        <v>106</v>
      </c>
      <c r="D2899" s="6">
        <v>29</v>
      </c>
      <c r="E2899">
        <f t="shared" si="180"/>
        <v>40</v>
      </c>
      <c r="F2899" s="6">
        <v>0.5</v>
      </c>
      <c r="G2899" t="str">
        <f t="shared" si="181"/>
        <v>Unknown</v>
      </c>
      <c r="H2899">
        <f t="shared" si="182"/>
        <v>14.5</v>
      </c>
      <c r="I2899">
        <f t="shared" si="183"/>
        <v>-100</v>
      </c>
    </row>
    <row r="2900" spans="1:9" ht="15.75" x14ac:dyDescent="0.25">
      <c r="A2900" s="5" t="s">
        <v>219</v>
      </c>
      <c r="B2900" s="5" t="s">
        <v>95</v>
      </c>
      <c r="C2900" s="5" t="s">
        <v>96</v>
      </c>
      <c r="D2900" s="6">
        <v>39</v>
      </c>
      <c r="E2900">
        <f t="shared" si="180"/>
        <v>40</v>
      </c>
      <c r="F2900" s="6">
        <v>3</v>
      </c>
      <c r="G2900" t="str">
        <f t="shared" si="181"/>
        <v>Unknown</v>
      </c>
      <c r="H2900">
        <f t="shared" si="182"/>
        <v>117</v>
      </c>
      <c r="I2900">
        <f t="shared" si="183"/>
        <v>66.666666666666657</v>
      </c>
    </row>
    <row r="2901" spans="1:9" ht="15.75" x14ac:dyDescent="0.25">
      <c r="A2901" s="5" t="s">
        <v>219</v>
      </c>
      <c r="B2901" s="5" t="s">
        <v>236</v>
      </c>
      <c r="C2901" s="5" t="s">
        <v>237</v>
      </c>
      <c r="D2901" s="6">
        <v>53</v>
      </c>
      <c r="E2901">
        <f t="shared" si="180"/>
        <v>40</v>
      </c>
      <c r="F2901" s="6">
        <v>1</v>
      </c>
      <c r="G2901" t="str">
        <f t="shared" si="181"/>
        <v>Unknown</v>
      </c>
      <c r="H2901">
        <f t="shared" si="182"/>
        <v>53</v>
      </c>
      <c r="I2901">
        <f t="shared" si="183"/>
        <v>0</v>
      </c>
    </row>
    <row r="2902" spans="1:9" ht="15.75" x14ac:dyDescent="0.25">
      <c r="A2902" s="5" t="s">
        <v>219</v>
      </c>
      <c r="B2902" s="5" t="s">
        <v>40</v>
      </c>
      <c r="C2902" s="5" t="s">
        <v>41</v>
      </c>
      <c r="D2902" s="6">
        <v>23</v>
      </c>
      <c r="E2902">
        <f t="shared" si="180"/>
        <v>20</v>
      </c>
      <c r="F2902" s="6">
        <v>5</v>
      </c>
      <c r="G2902" t="str">
        <f t="shared" si="181"/>
        <v>Unknown</v>
      </c>
      <c r="H2902">
        <f t="shared" si="182"/>
        <v>115</v>
      </c>
      <c r="I2902">
        <f t="shared" si="183"/>
        <v>80</v>
      </c>
    </row>
    <row r="2903" spans="1:9" ht="15.75" x14ac:dyDescent="0.25">
      <c r="A2903" s="5" t="s">
        <v>219</v>
      </c>
      <c r="B2903" s="5" t="s">
        <v>36</v>
      </c>
      <c r="C2903" s="5" t="s">
        <v>37</v>
      </c>
      <c r="D2903" s="6">
        <v>31</v>
      </c>
      <c r="E2903">
        <f t="shared" si="180"/>
        <v>30</v>
      </c>
      <c r="F2903" s="6">
        <v>0.5</v>
      </c>
      <c r="G2903" t="str">
        <f t="shared" si="181"/>
        <v>Unknown</v>
      </c>
      <c r="H2903">
        <f t="shared" si="182"/>
        <v>15.5</v>
      </c>
      <c r="I2903">
        <f t="shared" si="183"/>
        <v>-100</v>
      </c>
    </row>
    <row r="2904" spans="1:9" ht="15.75" x14ac:dyDescent="0.25">
      <c r="A2904" s="5" t="s">
        <v>219</v>
      </c>
      <c r="B2904" s="5" t="s">
        <v>46</v>
      </c>
      <c r="C2904" s="5" t="s">
        <v>47</v>
      </c>
      <c r="D2904" s="6">
        <v>85</v>
      </c>
      <c r="E2904">
        <f t="shared" si="180"/>
        <v>64</v>
      </c>
      <c r="F2904" s="6">
        <v>0.5</v>
      </c>
      <c r="G2904" t="str">
        <f t="shared" si="181"/>
        <v>Sprout &amp; Harvest Farm</v>
      </c>
      <c r="H2904">
        <f t="shared" si="182"/>
        <v>42.5</v>
      </c>
      <c r="I2904">
        <f t="shared" si="183"/>
        <v>-100</v>
      </c>
    </row>
    <row r="2905" spans="1:9" ht="15.75" x14ac:dyDescent="0.25">
      <c r="A2905" s="5" t="s">
        <v>219</v>
      </c>
      <c r="B2905" s="5" t="s">
        <v>50</v>
      </c>
      <c r="C2905" s="5" t="s">
        <v>51</v>
      </c>
      <c r="D2905" s="6">
        <v>66</v>
      </c>
      <c r="E2905">
        <f t="shared" si="180"/>
        <v>65</v>
      </c>
      <c r="F2905" s="6">
        <v>1</v>
      </c>
      <c r="G2905" t="str">
        <f t="shared" si="181"/>
        <v>Valley's Bounty</v>
      </c>
      <c r="H2905">
        <f t="shared" si="182"/>
        <v>66</v>
      </c>
      <c r="I2905">
        <f t="shared" si="183"/>
        <v>0</v>
      </c>
    </row>
    <row r="2906" spans="1:9" ht="15.75" x14ac:dyDescent="0.25">
      <c r="A2906" s="5" t="s">
        <v>219</v>
      </c>
      <c r="B2906" s="5" t="s">
        <v>42</v>
      </c>
      <c r="C2906" s="5" t="s">
        <v>43</v>
      </c>
      <c r="D2906" s="6">
        <v>28</v>
      </c>
      <c r="E2906">
        <f t="shared" si="180"/>
        <v>10</v>
      </c>
      <c r="F2906" s="6">
        <v>1</v>
      </c>
      <c r="G2906" t="str">
        <f t="shared" si="181"/>
        <v>Fresh From the Field</v>
      </c>
      <c r="H2906">
        <f t="shared" si="182"/>
        <v>28</v>
      </c>
      <c r="I2906">
        <f t="shared" si="183"/>
        <v>0</v>
      </c>
    </row>
    <row r="2907" spans="1:9" ht="15.75" x14ac:dyDescent="0.25">
      <c r="A2907" s="5" t="s">
        <v>219</v>
      </c>
      <c r="B2907" s="5" t="s">
        <v>145</v>
      </c>
      <c r="C2907" s="5" t="s">
        <v>146</v>
      </c>
      <c r="D2907" s="6">
        <v>23</v>
      </c>
      <c r="E2907">
        <f t="shared" si="180"/>
        <v>40</v>
      </c>
      <c r="F2907" s="6">
        <v>5</v>
      </c>
      <c r="G2907" t="str">
        <f t="shared" si="181"/>
        <v>Unknown</v>
      </c>
      <c r="H2907">
        <f t="shared" si="182"/>
        <v>115</v>
      </c>
      <c r="I2907">
        <f t="shared" si="183"/>
        <v>80</v>
      </c>
    </row>
    <row r="2908" spans="1:9" ht="15.75" x14ac:dyDescent="0.25">
      <c r="A2908" s="5" t="s">
        <v>219</v>
      </c>
      <c r="B2908" s="5" t="s">
        <v>10</v>
      </c>
      <c r="C2908" s="5" t="s">
        <v>11</v>
      </c>
      <c r="D2908" s="6">
        <v>103</v>
      </c>
      <c r="E2908">
        <f t="shared" si="180"/>
        <v>40</v>
      </c>
      <c r="F2908" s="6">
        <v>1</v>
      </c>
      <c r="G2908" t="str">
        <f t="shared" si="181"/>
        <v>Unknown</v>
      </c>
      <c r="H2908">
        <f t="shared" si="182"/>
        <v>103</v>
      </c>
      <c r="I2908">
        <f t="shared" si="183"/>
        <v>0</v>
      </c>
    </row>
    <row r="2909" spans="1:9" ht="15.75" x14ac:dyDescent="0.25">
      <c r="A2909" s="5" t="s">
        <v>288</v>
      </c>
      <c r="B2909" s="5" t="s">
        <v>145</v>
      </c>
      <c r="C2909" s="5" t="s">
        <v>146</v>
      </c>
      <c r="D2909" s="6">
        <v>23</v>
      </c>
      <c r="E2909">
        <f t="shared" si="180"/>
        <v>40</v>
      </c>
      <c r="F2909" s="6">
        <v>6</v>
      </c>
      <c r="G2909" t="str">
        <f t="shared" si="181"/>
        <v>Unknown</v>
      </c>
      <c r="H2909">
        <f t="shared" si="182"/>
        <v>138</v>
      </c>
      <c r="I2909">
        <f t="shared" si="183"/>
        <v>83.333333333333343</v>
      </c>
    </row>
    <row r="2910" spans="1:9" ht="15.75" x14ac:dyDescent="0.25">
      <c r="A2910" s="5" t="s">
        <v>288</v>
      </c>
      <c r="B2910" s="5" t="s">
        <v>38</v>
      </c>
      <c r="C2910" s="5" t="s">
        <v>39</v>
      </c>
      <c r="D2910" s="6">
        <v>21</v>
      </c>
      <c r="E2910">
        <f t="shared" si="180"/>
        <v>11</v>
      </c>
      <c r="F2910" s="6">
        <v>15</v>
      </c>
      <c r="G2910" t="str">
        <f t="shared" si="181"/>
        <v>Unknown</v>
      </c>
      <c r="H2910">
        <f t="shared" si="182"/>
        <v>315</v>
      </c>
      <c r="I2910">
        <f t="shared" si="183"/>
        <v>93.333333333333329</v>
      </c>
    </row>
    <row r="2911" spans="1:9" ht="15.75" x14ac:dyDescent="0.25">
      <c r="A2911" s="5" t="s">
        <v>288</v>
      </c>
      <c r="B2911" s="5" t="s">
        <v>100</v>
      </c>
      <c r="C2911" s="5" t="s">
        <v>101</v>
      </c>
      <c r="D2911" s="6">
        <v>19</v>
      </c>
      <c r="E2911">
        <f t="shared" si="180"/>
        <v>40</v>
      </c>
      <c r="F2911" s="6">
        <v>6</v>
      </c>
      <c r="G2911" t="str">
        <f t="shared" si="181"/>
        <v>Unknown</v>
      </c>
      <c r="H2911">
        <f t="shared" si="182"/>
        <v>114</v>
      </c>
      <c r="I2911">
        <f t="shared" si="183"/>
        <v>83.333333333333343</v>
      </c>
    </row>
    <row r="2912" spans="1:9" ht="15.75" x14ac:dyDescent="0.25">
      <c r="A2912" s="5" t="s">
        <v>288</v>
      </c>
      <c r="B2912" s="5" t="s">
        <v>123</v>
      </c>
      <c r="C2912" s="5" t="s">
        <v>124</v>
      </c>
      <c r="D2912" s="6">
        <v>23</v>
      </c>
      <c r="E2912">
        <f t="shared" si="180"/>
        <v>40</v>
      </c>
      <c r="F2912" s="6">
        <v>10</v>
      </c>
      <c r="G2912" t="str">
        <f t="shared" si="181"/>
        <v>Unknown</v>
      </c>
      <c r="H2912">
        <f t="shared" si="182"/>
        <v>230</v>
      </c>
      <c r="I2912">
        <f t="shared" si="183"/>
        <v>90</v>
      </c>
    </row>
    <row r="2913" spans="1:9" ht="15.75" x14ac:dyDescent="0.25">
      <c r="A2913" s="5" t="s">
        <v>288</v>
      </c>
      <c r="B2913" s="5" t="s">
        <v>24</v>
      </c>
      <c r="C2913" s="5" t="s">
        <v>25</v>
      </c>
      <c r="D2913" s="6">
        <v>36</v>
      </c>
      <c r="E2913">
        <f t="shared" si="180"/>
        <v>10</v>
      </c>
      <c r="F2913" s="6">
        <v>1</v>
      </c>
      <c r="G2913" t="str">
        <f t="shared" si="181"/>
        <v>Root to Table Farms</v>
      </c>
      <c r="H2913">
        <f t="shared" si="182"/>
        <v>36</v>
      </c>
      <c r="I2913">
        <f t="shared" si="183"/>
        <v>0</v>
      </c>
    </row>
    <row r="2914" spans="1:9" ht="15.75" x14ac:dyDescent="0.25">
      <c r="A2914" s="5" t="s">
        <v>288</v>
      </c>
      <c r="B2914" s="5" t="s">
        <v>30</v>
      </c>
      <c r="C2914" s="5" t="s">
        <v>31</v>
      </c>
      <c r="D2914" s="6">
        <v>32</v>
      </c>
      <c r="E2914">
        <f t="shared" si="180"/>
        <v>34</v>
      </c>
      <c r="F2914" s="6">
        <v>0.5</v>
      </c>
      <c r="G2914" t="str">
        <f t="shared" si="181"/>
        <v>Unknown</v>
      </c>
      <c r="H2914">
        <f t="shared" si="182"/>
        <v>16</v>
      </c>
      <c r="I2914">
        <f t="shared" si="183"/>
        <v>-100</v>
      </c>
    </row>
    <row r="2915" spans="1:9" ht="15.75" x14ac:dyDescent="0.25">
      <c r="A2915" s="5" t="s">
        <v>288</v>
      </c>
      <c r="B2915" s="5" t="s">
        <v>74</v>
      </c>
      <c r="C2915" s="5" t="s">
        <v>75</v>
      </c>
      <c r="D2915" s="6">
        <v>17</v>
      </c>
      <c r="E2915">
        <f t="shared" si="180"/>
        <v>40</v>
      </c>
      <c r="F2915" s="6">
        <v>3</v>
      </c>
      <c r="G2915" t="str">
        <f t="shared" si="181"/>
        <v>Unknown</v>
      </c>
      <c r="H2915">
        <f t="shared" si="182"/>
        <v>51</v>
      </c>
      <c r="I2915">
        <f t="shared" si="183"/>
        <v>66.666666666666657</v>
      </c>
    </row>
    <row r="2916" spans="1:9" ht="15.75" x14ac:dyDescent="0.25">
      <c r="A2916" s="5" t="s">
        <v>219</v>
      </c>
      <c r="B2916" s="5" t="s">
        <v>168</v>
      </c>
      <c r="C2916" s="5" t="s">
        <v>141</v>
      </c>
      <c r="D2916" s="6">
        <v>198</v>
      </c>
      <c r="E2916">
        <f t="shared" si="180"/>
        <v>40</v>
      </c>
      <c r="F2916" s="6">
        <v>0.5</v>
      </c>
      <c r="G2916" t="str">
        <f t="shared" si="181"/>
        <v>Unknown</v>
      </c>
      <c r="H2916">
        <f t="shared" si="182"/>
        <v>99</v>
      </c>
      <c r="I2916">
        <f t="shared" si="183"/>
        <v>-100</v>
      </c>
    </row>
    <row r="2917" spans="1:9" ht="15.75" x14ac:dyDescent="0.25">
      <c r="A2917" s="5" t="s">
        <v>219</v>
      </c>
      <c r="B2917" s="5" t="s">
        <v>12</v>
      </c>
      <c r="C2917" s="5" t="s">
        <v>13</v>
      </c>
      <c r="D2917" s="6">
        <v>100</v>
      </c>
      <c r="E2917">
        <f t="shared" si="180"/>
        <v>40</v>
      </c>
      <c r="F2917" s="6">
        <v>0.25</v>
      </c>
      <c r="G2917" t="str">
        <f t="shared" si="181"/>
        <v>Unknown</v>
      </c>
      <c r="H2917">
        <f t="shared" si="182"/>
        <v>25</v>
      </c>
      <c r="I2917">
        <f t="shared" si="183"/>
        <v>-300</v>
      </c>
    </row>
    <row r="2918" spans="1:9" ht="15.75" x14ac:dyDescent="0.25">
      <c r="A2918" s="5" t="s">
        <v>219</v>
      </c>
      <c r="B2918" s="5" t="s">
        <v>120</v>
      </c>
      <c r="C2918" s="5" t="s">
        <v>121</v>
      </c>
      <c r="D2918" s="6">
        <v>41</v>
      </c>
      <c r="E2918">
        <f t="shared" si="180"/>
        <v>40</v>
      </c>
      <c r="F2918" s="6">
        <v>1</v>
      </c>
      <c r="G2918" t="str">
        <f t="shared" si="181"/>
        <v>Unknown</v>
      </c>
      <c r="H2918">
        <f t="shared" si="182"/>
        <v>41</v>
      </c>
      <c r="I2918">
        <f t="shared" si="183"/>
        <v>0</v>
      </c>
    </row>
    <row r="2919" spans="1:9" ht="15.75" x14ac:dyDescent="0.25">
      <c r="A2919" s="5" t="s">
        <v>219</v>
      </c>
      <c r="B2919" s="5" t="s">
        <v>113</v>
      </c>
      <c r="C2919" s="5" t="s">
        <v>114</v>
      </c>
      <c r="D2919" s="6">
        <v>27</v>
      </c>
      <c r="E2919">
        <f t="shared" si="180"/>
        <v>40</v>
      </c>
      <c r="F2919" s="6">
        <v>1</v>
      </c>
      <c r="G2919" t="str">
        <f t="shared" si="181"/>
        <v>Unknown</v>
      </c>
      <c r="H2919">
        <f t="shared" si="182"/>
        <v>27</v>
      </c>
      <c r="I2919">
        <f t="shared" si="183"/>
        <v>0</v>
      </c>
    </row>
    <row r="2920" spans="1:9" ht="15.75" x14ac:dyDescent="0.25">
      <c r="A2920" s="5" t="s">
        <v>219</v>
      </c>
      <c r="B2920" s="5" t="s">
        <v>18</v>
      </c>
      <c r="C2920" s="5" t="s">
        <v>19</v>
      </c>
      <c r="D2920" s="6">
        <v>78</v>
      </c>
      <c r="E2920">
        <f t="shared" si="180"/>
        <v>55</v>
      </c>
      <c r="F2920" s="6">
        <v>2</v>
      </c>
      <c r="G2920" t="str">
        <f t="shared" si="181"/>
        <v>Unknown</v>
      </c>
      <c r="H2920">
        <f t="shared" si="182"/>
        <v>156</v>
      </c>
      <c r="I2920">
        <f t="shared" si="183"/>
        <v>50</v>
      </c>
    </row>
    <row r="2921" spans="1:9" ht="15.75" x14ac:dyDescent="0.25">
      <c r="A2921" s="5" t="s">
        <v>219</v>
      </c>
      <c r="B2921" s="5" t="s">
        <v>74</v>
      </c>
      <c r="C2921" s="5" t="s">
        <v>75</v>
      </c>
      <c r="D2921" s="6">
        <v>17</v>
      </c>
      <c r="E2921">
        <f t="shared" si="180"/>
        <v>40</v>
      </c>
      <c r="F2921" s="6">
        <v>5.4</v>
      </c>
      <c r="G2921" t="str">
        <f t="shared" si="181"/>
        <v>Unknown</v>
      </c>
      <c r="H2921">
        <f t="shared" si="182"/>
        <v>91.800000000000011</v>
      </c>
      <c r="I2921">
        <f t="shared" si="183"/>
        <v>81.481481481481495</v>
      </c>
    </row>
    <row r="2922" spans="1:9" ht="15.75" x14ac:dyDescent="0.25">
      <c r="A2922" s="5" t="s">
        <v>219</v>
      </c>
      <c r="B2922" s="5" t="s">
        <v>142</v>
      </c>
      <c r="C2922" s="5" t="s">
        <v>143</v>
      </c>
      <c r="D2922" s="6">
        <v>66</v>
      </c>
      <c r="E2922">
        <f t="shared" si="180"/>
        <v>40</v>
      </c>
      <c r="F2922" s="6">
        <v>2.1</v>
      </c>
      <c r="G2922" t="str">
        <f t="shared" si="181"/>
        <v>Unknown</v>
      </c>
      <c r="H2922">
        <f t="shared" si="182"/>
        <v>138.6</v>
      </c>
      <c r="I2922">
        <f t="shared" si="183"/>
        <v>52.380952380952387</v>
      </c>
    </row>
    <row r="2923" spans="1:9" ht="15.75" x14ac:dyDescent="0.25">
      <c r="A2923" s="5" t="s">
        <v>219</v>
      </c>
      <c r="B2923" s="5" t="s">
        <v>249</v>
      </c>
      <c r="C2923" s="5" t="s">
        <v>250</v>
      </c>
      <c r="D2923" s="6">
        <v>25</v>
      </c>
      <c r="E2923">
        <f t="shared" si="180"/>
        <v>40</v>
      </c>
      <c r="F2923" s="6">
        <v>8</v>
      </c>
      <c r="G2923" t="str">
        <f t="shared" si="181"/>
        <v>Unknown</v>
      </c>
      <c r="H2923">
        <f t="shared" si="182"/>
        <v>200</v>
      </c>
      <c r="I2923">
        <f t="shared" si="183"/>
        <v>87.5</v>
      </c>
    </row>
    <row r="2924" spans="1:9" ht="15.75" x14ac:dyDescent="0.25">
      <c r="A2924" s="5" t="s">
        <v>219</v>
      </c>
      <c r="B2924" s="5" t="s">
        <v>14</v>
      </c>
      <c r="C2924" s="5" t="s">
        <v>15</v>
      </c>
      <c r="D2924" s="6">
        <v>100</v>
      </c>
      <c r="E2924">
        <f t="shared" si="180"/>
        <v>40</v>
      </c>
      <c r="F2924" s="6">
        <v>2</v>
      </c>
      <c r="G2924" t="str">
        <f t="shared" si="181"/>
        <v>Unknown</v>
      </c>
      <c r="H2924">
        <f t="shared" si="182"/>
        <v>200</v>
      </c>
      <c r="I2924">
        <f t="shared" si="183"/>
        <v>50</v>
      </c>
    </row>
    <row r="2925" spans="1:9" ht="15.75" x14ac:dyDescent="0.25">
      <c r="A2925" s="5" t="s">
        <v>219</v>
      </c>
      <c r="B2925" s="5" t="s">
        <v>16</v>
      </c>
      <c r="C2925" s="5" t="s">
        <v>17</v>
      </c>
      <c r="D2925" s="6">
        <v>100</v>
      </c>
      <c r="E2925">
        <f t="shared" si="180"/>
        <v>67</v>
      </c>
      <c r="F2925" s="6">
        <v>2</v>
      </c>
      <c r="G2925" t="str">
        <f t="shared" si="181"/>
        <v>Unknown</v>
      </c>
      <c r="H2925">
        <f t="shared" si="182"/>
        <v>200</v>
      </c>
      <c r="I2925">
        <f t="shared" si="183"/>
        <v>50</v>
      </c>
    </row>
    <row r="2926" spans="1:9" ht="15.75" x14ac:dyDescent="0.25">
      <c r="A2926" s="5" t="s">
        <v>219</v>
      </c>
      <c r="B2926" s="5" t="s">
        <v>24</v>
      </c>
      <c r="C2926" s="5" t="s">
        <v>25</v>
      </c>
      <c r="D2926" s="6">
        <v>36</v>
      </c>
      <c r="E2926">
        <f t="shared" si="180"/>
        <v>10</v>
      </c>
      <c r="F2926" s="6">
        <v>3</v>
      </c>
      <c r="G2926" t="str">
        <f t="shared" si="181"/>
        <v>Root to Table Farms</v>
      </c>
      <c r="H2926">
        <f t="shared" si="182"/>
        <v>108</v>
      </c>
      <c r="I2926">
        <f t="shared" si="183"/>
        <v>66.666666666666657</v>
      </c>
    </row>
    <row r="2927" spans="1:9" ht="15.75" x14ac:dyDescent="0.25">
      <c r="A2927" s="5" t="s">
        <v>219</v>
      </c>
      <c r="B2927" s="5" t="s">
        <v>100</v>
      </c>
      <c r="C2927" s="5" t="s">
        <v>101</v>
      </c>
      <c r="D2927" s="6">
        <v>19</v>
      </c>
      <c r="E2927">
        <f t="shared" si="180"/>
        <v>40</v>
      </c>
      <c r="F2927" s="6">
        <v>3</v>
      </c>
      <c r="G2927" t="str">
        <f t="shared" si="181"/>
        <v>Unknown</v>
      </c>
      <c r="H2927">
        <f t="shared" si="182"/>
        <v>57</v>
      </c>
      <c r="I2927">
        <f t="shared" si="183"/>
        <v>66.666666666666657</v>
      </c>
    </row>
    <row r="2928" spans="1:9" ht="15.75" x14ac:dyDescent="0.25">
      <c r="A2928" s="5" t="s">
        <v>219</v>
      </c>
      <c r="B2928" s="5" t="s">
        <v>89</v>
      </c>
      <c r="C2928" s="5" t="s">
        <v>90</v>
      </c>
      <c r="D2928" s="6">
        <v>70</v>
      </c>
      <c r="E2928">
        <f t="shared" si="180"/>
        <v>40</v>
      </c>
      <c r="F2928" s="6">
        <v>0.3</v>
      </c>
      <c r="G2928" t="str">
        <f t="shared" si="181"/>
        <v>Unknown</v>
      </c>
      <c r="H2928">
        <f t="shared" si="182"/>
        <v>21</v>
      </c>
      <c r="I2928">
        <f t="shared" si="183"/>
        <v>-233.33333333333334</v>
      </c>
    </row>
    <row r="2929" spans="1:9" ht="15.75" x14ac:dyDescent="0.25">
      <c r="A2929" s="5" t="s">
        <v>219</v>
      </c>
      <c r="B2929" s="5" t="s">
        <v>220</v>
      </c>
      <c r="C2929" s="5" t="s">
        <v>221</v>
      </c>
      <c r="D2929" s="6">
        <v>90</v>
      </c>
      <c r="E2929">
        <f t="shared" si="180"/>
        <v>40</v>
      </c>
      <c r="F2929" s="6">
        <v>0.5</v>
      </c>
      <c r="G2929" t="str">
        <f t="shared" si="181"/>
        <v>Unknown</v>
      </c>
      <c r="H2929">
        <f t="shared" si="182"/>
        <v>45</v>
      </c>
      <c r="I2929">
        <f t="shared" si="183"/>
        <v>-100</v>
      </c>
    </row>
    <row r="2930" spans="1:9" ht="15.75" x14ac:dyDescent="0.25">
      <c r="A2930" s="5" t="s">
        <v>219</v>
      </c>
      <c r="B2930" s="5" t="s">
        <v>81</v>
      </c>
      <c r="C2930" s="5" t="s">
        <v>82</v>
      </c>
      <c r="D2930" s="6">
        <v>25</v>
      </c>
      <c r="E2930">
        <f t="shared" si="180"/>
        <v>40</v>
      </c>
      <c r="F2930" s="6">
        <v>1</v>
      </c>
      <c r="G2930" t="str">
        <f t="shared" si="181"/>
        <v>Unknown</v>
      </c>
      <c r="H2930">
        <f t="shared" si="182"/>
        <v>25</v>
      </c>
      <c r="I2930">
        <f t="shared" si="183"/>
        <v>0</v>
      </c>
    </row>
    <row r="2931" spans="1:9" ht="15.75" x14ac:dyDescent="0.25">
      <c r="A2931" s="5" t="s">
        <v>219</v>
      </c>
      <c r="B2931" s="5" t="s">
        <v>30</v>
      </c>
      <c r="C2931" s="5" t="s">
        <v>31</v>
      </c>
      <c r="D2931" s="6">
        <v>32</v>
      </c>
      <c r="E2931">
        <f t="shared" si="180"/>
        <v>34</v>
      </c>
      <c r="F2931" s="6">
        <v>1</v>
      </c>
      <c r="G2931" t="str">
        <f t="shared" si="181"/>
        <v>Unknown</v>
      </c>
      <c r="H2931">
        <f t="shared" si="182"/>
        <v>32</v>
      </c>
      <c r="I2931">
        <f t="shared" si="183"/>
        <v>0</v>
      </c>
    </row>
    <row r="2932" spans="1:9" ht="15.75" x14ac:dyDescent="0.25">
      <c r="A2932" s="5" t="s">
        <v>219</v>
      </c>
      <c r="B2932" s="5" t="s">
        <v>70</v>
      </c>
      <c r="C2932" s="5" t="s">
        <v>71</v>
      </c>
      <c r="D2932" s="6">
        <v>38</v>
      </c>
      <c r="E2932">
        <f t="shared" si="180"/>
        <v>40</v>
      </c>
      <c r="F2932" s="6">
        <v>8</v>
      </c>
      <c r="G2932" t="str">
        <f t="shared" si="181"/>
        <v>Unknown</v>
      </c>
      <c r="H2932">
        <f t="shared" si="182"/>
        <v>304</v>
      </c>
      <c r="I2932">
        <f t="shared" si="183"/>
        <v>87.5</v>
      </c>
    </row>
    <row r="2933" spans="1:9" ht="15.75" x14ac:dyDescent="0.25">
      <c r="A2933" s="5" t="s">
        <v>219</v>
      </c>
      <c r="B2933" s="5" t="s">
        <v>85</v>
      </c>
      <c r="C2933" s="5" t="s">
        <v>86</v>
      </c>
      <c r="D2933" s="6">
        <v>525</v>
      </c>
      <c r="E2933">
        <f t="shared" si="180"/>
        <v>40</v>
      </c>
      <c r="F2933" s="6">
        <v>1</v>
      </c>
      <c r="G2933" t="str">
        <f t="shared" si="181"/>
        <v>Unknown</v>
      </c>
      <c r="H2933">
        <f t="shared" si="182"/>
        <v>525</v>
      </c>
      <c r="I2933">
        <f t="shared" si="183"/>
        <v>0</v>
      </c>
    </row>
    <row r="2934" spans="1:9" ht="15.75" x14ac:dyDescent="0.25">
      <c r="A2934" s="5" t="s">
        <v>219</v>
      </c>
      <c r="B2934" s="5" t="s">
        <v>48</v>
      </c>
      <c r="C2934" s="5" t="s">
        <v>49</v>
      </c>
      <c r="D2934" s="6">
        <v>113</v>
      </c>
      <c r="E2934">
        <f t="shared" si="180"/>
        <v>99</v>
      </c>
      <c r="F2934" s="6">
        <v>0.5</v>
      </c>
      <c r="G2934" t="str">
        <f t="shared" si="181"/>
        <v>Vibrant Veggies</v>
      </c>
      <c r="H2934">
        <f t="shared" si="182"/>
        <v>56.5</v>
      </c>
      <c r="I2934">
        <f t="shared" si="183"/>
        <v>-100</v>
      </c>
    </row>
    <row r="2935" spans="1:9" ht="15.75" x14ac:dyDescent="0.25">
      <c r="A2935" s="5" t="s">
        <v>219</v>
      </c>
      <c r="B2935" s="5" t="s">
        <v>20</v>
      </c>
      <c r="C2935" s="5" t="s">
        <v>21</v>
      </c>
      <c r="D2935" s="6">
        <v>36</v>
      </c>
      <c r="E2935">
        <f t="shared" si="180"/>
        <v>30</v>
      </c>
      <c r="F2935" s="6">
        <v>3</v>
      </c>
      <c r="G2935" t="str">
        <f t="shared" si="181"/>
        <v>Unknown</v>
      </c>
      <c r="H2935">
        <f t="shared" si="182"/>
        <v>108</v>
      </c>
      <c r="I2935">
        <f t="shared" si="183"/>
        <v>66.666666666666657</v>
      </c>
    </row>
    <row r="2936" spans="1:9" ht="15.75" x14ac:dyDescent="0.25">
      <c r="A2936" s="5" t="s">
        <v>219</v>
      </c>
      <c r="B2936" s="5" t="s">
        <v>169</v>
      </c>
      <c r="C2936" s="5" t="s">
        <v>98</v>
      </c>
      <c r="D2936" s="6">
        <v>80</v>
      </c>
      <c r="E2936">
        <f t="shared" si="180"/>
        <v>40</v>
      </c>
      <c r="F2936" s="6">
        <v>0.3</v>
      </c>
      <c r="G2936" t="str">
        <f t="shared" si="181"/>
        <v>Unknown</v>
      </c>
      <c r="H2936">
        <f t="shared" si="182"/>
        <v>24</v>
      </c>
      <c r="I2936">
        <f t="shared" si="183"/>
        <v>-233.33333333333334</v>
      </c>
    </row>
    <row r="2937" spans="1:9" ht="15.75" x14ac:dyDescent="0.25">
      <c r="A2937" s="5" t="s">
        <v>219</v>
      </c>
      <c r="B2937" s="5" t="s">
        <v>28</v>
      </c>
      <c r="C2937" s="5" t="s">
        <v>29</v>
      </c>
      <c r="D2937" s="6">
        <v>90</v>
      </c>
      <c r="E2937">
        <f t="shared" si="180"/>
        <v>90</v>
      </c>
      <c r="F2937" s="6">
        <v>1</v>
      </c>
      <c r="G2937" t="str">
        <f t="shared" si="181"/>
        <v>Sun-Kissed Produce</v>
      </c>
      <c r="H2937">
        <f t="shared" si="182"/>
        <v>90</v>
      </c>
      <c r="I2937">
        <f t="shared" si="183"/>
        <v>0</v>
      </c>
    </row>
    <row r="2938" spans="1:9" ht="15.75" x14ac:dyDescent="0.25">
      <c r="A2938" s="5" t="s">
        <v>219</v>
      </c>
      <c r="B2938" s="5" t="s">
        <v>34</v>
      </c>
      <c r="C2938" s="5" t="s">
        <v>35</v>
      </c>
      <c r="D2938" s="6">
        <v>72</v>
      </c>
      <c r="E2938">
        <f t="shared" si="180"/>
        <v>33</v>
      </c>
      <c r="F2938" s="6">
        <v>5</v>
      </c>
      <c r="G2938" t="str">
        <f t="shared" si="181"/>
        <v>Fresh From the Field</v>
      </c>
      <c r="H2938">
        <f t="shared" si="182"/>
        <v>360</v>
      </c>
      <c r="I2938">
        <f t="shared" si="183"/>
        <v>80</v>
      </c>
    </row>
    <row r="2939" spans="1:9" ht="15.75" x14ac:dyDescent="0.25">
      <c r="A2939" s="5" t="s">
        <v>219</v>
      </c>
      <c r="B2939" s="5" t="s">
        <v>164</v>
      </c>
      <c r="C2939" s="5" t="s">
        <v>165</v>
      </c>
      <c r="D2939" s="6">
        <v>83</v>
      </c>
      <c r="E2939">
        <f t="shared" si="180"/>
        <v>40</v>
      </c>
      <c r="F2939" s="6">
        <v>2</v>
      </c>
      <c r="G2939" t="str">
        <f t="shared" si="181"/>
        <v>Unknown</v>
      </c>
      <c r="H2939">
        <f t="shared" si="182"/>
        <v>166</v>
      </c>
      <c r="I2939">
        <f t="shared" si="183"/>
        <v>50</v>
      </c>
    </row>
    <row r="2940" spans="1:9" ht="15.75" x14ac:dyDescent="0.25">
      <c r="A2940" s="5" t="s">
        <v>219</v>
      </c>
      <c r="B2940" s="5" t="s">
        <v>105</v>
      </c>
      <c r="C2940" s="5" t="s">
        <v>106</v>
      </c>
      <c r="D2940" s="6">
        <v>29</v>
      </c>
      <c r="E2940">
        <f t="shared" si="180"/>
        <v>40</v>
      </c>
      <c r="F2940" s="6">
        <v>0.25</v>
      </c>
      <c r="G2940" t="str">
        <f t="shared" si="181"/>
        <v>Unknown</v>
      </c>
      <c r="H2940">
        <f t="shared" si="182"/>
        <v>7.25</v>
      </c>
      <c r="I2940">
        <f t="shared" si="183"/>
        <v>-300</v>
      </c>
    </row>
    <row r="2941" spans="1:9" ht="15.75" x14ac:dyDescent="0.25">
      <c r="A2941" s="5" t="s">
        <v>219</v>
      </c>
      <c r="B2941" s="5" t="s">
        <v>95</v>
      </c>
      <c r="C2941" s="5" t="s">
        <v>96</v>
      </c>
      <c r="D2941" s="6">
        <v>39</v>
      </c>
      <c r="E2941">
        <f t="shared" si="180"/>
        <v>40</v>
      </c>
      <c r="F2941" s="6">
        <v>2</v>
      </c>
      <c r="G2941" t="str">
        <f t="shared" si="181"/>
        <v>Unknown</v>
      </c>
      <c r="H2941">
        <f t="shared" si="182"/>
        <v>78</v>
      </c>
      <c r="I2941">
        <f t="shared" si="183"/>
        <v>50</v>
      </c>
    </row>
    <row r="2942" spans="1:9" ht="15.75" x14ac:dyDescent="0.25">
      <c r="A2942" s="5" t="s">
        <v>219</v>
      </c>
      <c r="B2942" s="5" t="s">
        <v>40</v>
      </c>
      <c r="C2942" s="5" t="s">
        <v>41</v>
      </c>
      <c r="D2942" s="6">
        <v>23</v>
      </c>
      <c r="E2942">
        <f t="shared" si="180"/>
        <v>20</v>
      </c>
      <c r="F2942" s="6">
        <v>10</v>
      </c>
      <c r="G2942" t="str">
        <f t="shared" si="181"/>
        <v>Unknown</v>
      </c>
      <c r="H2942">
        <f t="shared" si="182"/>
        <v>230</v>
      </c>
      <c r="I2942">
        <f t="shared" si="183"/>
        <v>90</v>
      </c>
    </row>
    <row r="2943" spans="1:9" ht="15.75" x14ac:dyDescent="0.25">
      <c r="A2943" s="5" t="s">
        <v>219</v>
      </c>
      <c r="B2943" s="5" t="s">
        <v>36</v>
      </c>
      <c r="C2943" s="5" t="s">
        <v>37</v>
      </c>
      <c r="D2943" s="6">
        <v>31</v>
      </c>
      <c r="E2943">
        <f t="shared" si="180"/>
        <v>30</v>
      </c>
      <c r="F2943" s="6">
        <v>1</v>
      </c>
      <c r="G2943" t="str">
        <f t="shared" si="181"/>
        <v>Unknown</v>
      </c>
      <c r="H2943">
        <f t="shared" si="182"/>
        <v>31</v>
      </c>
      <c r="I2943">
        <f t="shared" si="183"/>
        <v>0</v>
      </c>
    </row>
    <row r="2944" spans="1:9" ht="15.75" x14ac:dyDescent="0.25">
      <c r="A2944" s="5" t="s">
        <v>219</v>
      </c>
      <c r="B2944" s="5" t="s">
        <v>222</v>
      </c>
      <c r="C2944" s="5" t="s">
        <v>223</v>
      </c>
      <c r="D2944" s="6">
        <v>46</v>
      </c>
      <c r="E2944">
        <f t="shared" si="180"/>
        <v>40</v>
      </c>
      <c r="F2944" s="6">
        <v>1</v>
      </c>
      <c r="G2944" t="str">
        <f t="shared" si="181"/>
        <v>Unknown</v>
      </c>
      <c r="H2944">
        <f t="shared" si="182"/>
        <v>46</v>
      </c>
      <c r="I2944">
        <f t="shared" si="183"/>
        <v>0</v>
      </c>
    </row>
    <row r="2945" spans="1:9" ht="15.75" x14ac:dyDescent="0.25">
      <c r="A2945" s="5" t="s">
        <v>219</v>
      </c>
      <c r="B2945" s="5" t="s">
        <v>46</v>
      </c>
      <c r="C2945" s="5" t="s">
        <v>47</v>
      </c>
      <c r="D2945" s="6">
        <v>85</v>
      </c>
      <c r="E2945">
        <f t="shared" si="180"/>
        <v>64</v>
      </c>
      <c r="F2945" s="6">
        <v>1</v>
      </c>
      <c r="G2945" t="str">
        <f t="shared" si="181"/>
        <v>Sprout &amp; Harvest Farm</v>
      </c>
      <c r="H2945">
        <f t="shared" si="182"/>
        <v>85</v>
      </c>
      <c r="I2945">
        <f t="shared" si="183"/>
        <v>0</v>
      </c>
    </row>
    <row r="2946" spans="1:9" ht="15.75" x14ac:dyDescent="0.25">
      <c r="A2946" s="5" t="s">
        <v>219</v>
      </c>
      <c r="B2946" s="5" t="s">
        <v>50</v>
      </c>
      <c r="C2946" s="5" t="s">
        <v>51</v>
      </c>
      <c r="D2946" s="6">
        <v>66</v>
      </c>
      <c r="E2946">
        <f t="shared" si="180"/>
        <v>65</v>
      </c>
      <c r="F2946" s="6">
        <v>1</v>
      </c>
      <c r="G2946" t="str">
        <f t="shared" si="181"/>
        <v>Valley's Bounty</v>
      </c>
      <c r="H2946">
        <f t="shared" si="182"/>
        <v>66</v>
      </c>
      <c r="I2946">
        <f t="shared" si="183"/>
        <v>0</v>
      </c>
    </row>
    <row r="2947" spans="1:9" ht="15.75" x14ac:dyDescent="0.25">
      <c r="A2947" s="5" t="s">
        <v>219</v>
      </c>
      <c r="B2947" s="5" t="s">
        <v>91</v>
      </c>
      <c r="C2947" s="5" t="s">
        <v>92</v>
      </c>
      <c r="D2947" s="6">
        <v>63</v>
      </c>
      <c r="E2947">
        <f t="shared" ref="E2947:E3010" si="184">IF(C2947="Orange",67,IF(C2947="Tomato",55,IF(C2947="Potato",30,IF(C2947="Pineapple",20,IF(C2947="Grapes",10,IF(C2947="Spinach",33,IF(C2947="Strawberry",90,IF(C2947="Cucumber",34,IF(C2947="Mango",21,IF(C2947="Watermelon",33,IF(C2947="Broccoli",30,IF(C2947="Kiwi",11,IF(C2947="Lemon",20,IF(C2947="Avocado",10,IF(C2947="Cauliflower",14,IF(C2947="Pear",64,IF(C2947="Blueberry",99,IF(C2947="Bell Pepper",65,40)))))))))))))))))
)</f>
        <v>40</v>
      </c>
      <c r="F2947" s="6">
        <v>0.5</v>
      </c>
      <c r="G2947" t="str">
        <f t="shared" ref="G2947:G3010" si="185">IF(C2947="Pear", "Sprout &amp; Harvest Farm",
IF(C2947="Pineapple", "Sun-Kissed Produce",
IF(C2947="Watermelon", "Fresh From the Field",
IF(C2947="Bell Pepper", "Valley's Bounty",
IF(C2947="Blueberry", "Vibrant Veggies",
IF(C2947="Grapes", "Root to Table Farms",
IF(C2947="Cauliflower", "Sprout &amp; Harvest Farm",
IF(C2947="Spinach", "Vibrant Veggies",
IF(C2947="Avocado", "Fresh From the Field",
IF(C2947="Strawberry", "Sun-Kissed Produce",
"Unknown"))))))))))</f>
        <v>Unknown</v>
      </c>
      <c r="H2947">
        <f t="shared" ref="H2947:H3010" si="186">D2947*F2947</f>
        <v>31.5</v>
      </c>
      <c r="I2947">
        <f t="shared" ref="I2947:I3010" si="187">((H2947-D2947)/H2947)*100</f>
        <v>-100</v>
      </c>
    </row>
    <row r="2948" spans="1:9" ht="15.75" x14ac:dyDescent="0.25">
      <c r="A2948" s="5" t="s">
        <v>219</v>
      </c>
      <c r="B2948" s="5" t="s">
        <v>136</v>
      </c>
      <c r="C2948" s="5" t="s">
        <v>137</v>
      </c>
      <c r="D2948" s="6">
        <v>163</v>
      </c>
      <c r="E2948">
        <f t="shared" si="184"/>
        <v>40</v>
      </c>
      <c r="F2948" s="6">
        <v>0.5</v>
      </c>
      <c r="G2948" t="str">
        <f t="shared" si="185"/>
        <v>Unknown</v>
      </c>
      <c r="H2948">
        <f t="shared" si="186"/>
        <v>81.5</v>
      </c>
      <c r="I2948">
        <f t="shared" si="187"/>
        <v>-100</v>
      </c>
    </row>
    <row r="2949" spans="1:9" ht="15.75" x14ac:dyDescent="0.25">
      <c r="A2949" s="5" t="s">
        <v>219</v>
      </c>
      <c r="B2949" s="5" t="s">
        <v>42</v>
      </c>
      <c r="C2949" s="5" t="s">
        <v>43</v>
      </c>
      <c r="D2949" s="6">
        <v>28</v>
      </c>
      <c r="E2949">
        <f t="shared" si="184"/>
        <v>10</v>
      </c>
      <c r="F2949" s="6">
        <v>2</v>
      </c>
      <c r="G2949" t="str">
        <f t="shared" si="185"/>
        <v>Fresh From the Field</v>
      </c>
      <c r="H2949">
        <f t="shared" si="186"/>
        <v>56</v>
      </c>
      <c r="I2949">
        <f t="shared" si="187"/>
        <v>50</v>
      </c>
    </row>
    <row r="2950" spans="1:9" ht="15.75" x14ac:dyDescent="0.25">
      <c r="A2950" s="5" t="s">
        <v>219</v>
      </c>
      <c r="B2950" s="5" t="s">
        <v>93</v>
      </c>
      <c r="C2950" s="5" t="s">
        <v>94</v>
      </c>
      <c r="D2950" s="6">
        <v>49</v>
      </c>
      <c r="E2950">
        <f t="shared" si="184"/>
        <v>40</v>
      </c>
      <c r="F2950" s="6">
        <v>1.1000000000000001</v>
      </c>
      <c r="G2950" t="str">
        <f t="shared" si="185"/>
        <v>Unknown</v>
      </c>
      <c r="H2950">
        <f t="shared" si="186"/>
        <v>53.900000000000006</v>
      </c>
      <c r="I2950">
        <f t="shared" si="187"/>
        <v>9.0909090909091006</v>
      </c>
    </row>
    <row r="2951" spans="1:9" ht="15.75" x14ac:dyDescent="0.25">
      <c r="A2951" s="5" t="s">
        <v>219</v>
      </c>
      <c r="B2951" s="5" t="s">
        <v>232</v>
      </c>
      <c r="C2951" s="5" t="s">
        <v>233</v>
      </c>
      <c r="D2951" s="6">
        <v>80</v>
      </c>
      <c r="E2951">
        <f t="shared" si="184"/>
        <v>40</v>
      </c>
      <c r="F2951" s="6">
        <v>1</v>
      </c>
      <c r="G2951" t="str">
        <f t="shared" si="185"/>
        <v>Unknown</v>
      </c>
      <c r="H2951">
        <f t="shared" si="186"/>
        <v>80</v>
      </c>
      <c r="I2951">
        <f t="shared" si="187"/>
        <v>0</v>
      </c>
    </row>
    <row r="2952" spans="1:9" ht="15.75" x14ac:dyDescent="0.25">
      <c r="A2952" s="5" t="s">
        <v>219</v>
      </c>
      <c r="B2952" s="5" t="s">
        <v>145</v>
      </c>
      <c r="C2952" s="5" t="s">
        <v>146</v>
      </c>
      <c r="D2952" s="6">
        <v>23</v>
      </c>
      <c r="E2952">
        <f t="shared" si="184"/>
        <v>40</v>
      </c>
      <c r="F2952" s="6">
        <v>6</v>
      </c>
      <c r="G2952" t="str">
        <f t="shared" si="185"/>
        <v>Unknown</v>
      </c>
      <c r="H2952">
        <f t="shared" si="186"/>
        <v>138</v>
      </c>
      <c r="I2952">
        <f t="shared" si="187"/>
        <v>83.333333333333343</v>
      </c>
    </row>
    <row r="2953" spans="1:9" ht="15.75" x14ac:dyDescent="0.25">
      <c r="A2953" s="5" t="s">
        <v>219</v>
      </c>
      <c r="B2953" s="5" t="s">
        <v>10</v>
      </c>
      <c r="C2953" s="5" t="s">
        <v>11</v>
      </c>
      <c r="D2953" s="6">
        <v>103</v>
      </c>
      <c r="E2953">
        <f t="shared" si="184"/>
        <v>40</v>
      </c>
      <c r="F2953" s="6">
        <v>1</v>
      </c>
      <c r="G2953" t="str">
        <f t="shared" si="185"/>
        <v>Unknown</v>
      </c>
      <c r="H2953">
        <f t="shared" si="186"/>
        <v>103</v>
      </c>
      <c r="I2953">
        <f t="shared" si="187"/>
        <v>0</v>
      </c>
    </row>
    <row r="2954" spans="1:9" ht="15.75" x14ac:dyDescent="0.25">
      <c r="A2954" s="5" t="s">
        <v>219</v>
      </c>
      <c r="B2954" s="5" t="s">
        <v>77</v>
      </c>
      <c r="C2954" s="5" t="s">
        <v>78</v>
      </c>
      <c r="D2954" s="6">
        <v>73</v>
      </c>
      <c r="E2954">
        <f t="shared" si="184"/>
        <v>40</v>
      </c>
      <c r="F2954" s="6">
        <v>2</v>
      </c>
      <c r="G2954" t="str">
        <f t="shared" si="185"/>
        <v>Unknown</v>
      </c>
      <c r="H2954">
        <f t="shared" si="186"/>
        <v>146</v>
      </c>
      <c r="I2954">
        <f t="shared" si="187"/>
        <v>50</v>
      </c>
    </row>
    <row r="2955" spans="1:9" ht="15.75" x14ac:dyDescent="0.25">
      <c r="A2955" s="5" t="s">
        <v>219</v>
      </c>
      <c r="B2955" s="5" t="s">
        <v>300</v>
      </c>
      <c r="C2955" s="5" t="s">
        <v>301</v>
      </c>
      <c r="D2955" s="6">
        <v>120</v>
      </c>
      <c r="E2955">
        <f t="shared" si="184"/>
        <v>40</v>
      </c>
      <c r="F2955" s="6">
        <v>0.3</v>
      </c>
      <c r="G2955" t="str">
        <f t="shared" si="185"/>
        <v>Unknown</v>
      </c>
      <c r="H2955">
        <f t="shared" si="186"/>
        <v>36</v>
      </c>
      <c r="I2955">
        <f t="shared" si="187"/>
        <v>-233.33333333333334</v>
      </c>
    </row>
    <row r="2956" spans="1:9" ht="15.75" x14ac:dyDescent="0.25">
      <c r="A2956" s="5" t="s">
        <v>219</v>
      </c>
      <c r="B2956" s="5" t="s">
        <v>168</v>
      </c>
      <c r="C2956" s="5" t="s">
        <v>141</v>
      </c>
      <c r="D2956" s="6">
        <v>198</v>
      </c>
      <c r="E2956">
        <f t="shared" si="184"/>
        <v>40</v>
      </c>
      <c r="F2956" s="6">
        <v>0.5</v>
      </c>
      <c r="G2956" t="str">
        <f t="shared" si="185"/>
        <v>Unknown</v>
      </c>
      <c r="H2956">
        <f t="shared" si="186"/>
        <v>99</v>
      </c>
      <c r="I2956">
        <f t="shared" si="187"/>
        <v>-100</v>
      </c>
    </row>
    <row r="2957" spans="1:9" ht="15.75" x14ac:dyDescent="0.25">
      <c r="A2957" s="5" t="s">
        <v>219</v>
      </c>
      <c r="B2957" s="5" t="s">
        <v>120</v>
      </c>
      <c r="C2957" s="5" t="s">
        <v>121</v>
      </c>
      <c r="D2957" s="6">
        <v>41</v>
      </c>
      <c r="E2957">
        <f t="shared" si="184"/>
        <v>40</v>
      </c>
      <c r="F2957" s="6">
        <v>1</v>
      </c>
      <c r="G2957" t="str">
        <f t="shared" si="185"/>
        <v>Unknown</v>
      </c>
      <c r="H2957">
        <f t="shared" si="186"/>
        <v>41</v>
      </c>
      <c r="I2957">
        <f t="shared" si="187"/>
        <v>0</v>
      </c>
    </row>
    <row r="2958" spans="1:9" ht="15.75" x14ac:dyDescent="0.25">
      <c r="A2958" s="5" t="s">
        <v>219</v>
      </c>
      <c r="B2958" s="5" t="s">
        <v>18</v>
      </c>
      <c r="C2958" s="5" t="s">
        <v>19</v>
      </c>
      <c r="D2958" s="6">
        <v>78</v>
      </c>
      <c r="E2958">
        <f t="shared" si="184"/>
        <v>55</v>
      </c>
      <c r="F2958" s="6">
        <v>1</v>
      </c>
      <c r="G2958" t="str">
        <f t="shared" si="185"/>
        <v>Unknown</v>
      </c>
      <c r="H2958">
        <f t="shared" si="186"/>
        <v>78</v>
      </c>
      <c r="I2958">
        <f t="shared" si="187"/>
        <v>0</v>
      </c>
    </row>
    <row r="2959" spans="1:9" ht="15.75" x14ac:dyDescent="0.25">
      <c r="A2959" s="5" t="s">
        <v>219</v>
      </c>
      <c r="B2959" s="5" t="s">
        <v>74</v>
      </c>
      <c r="C2959" s="5" t="s">
        <v>75</v>
      </c>
      <c r="D2959" s="6">
        <v>17</v>
      </c>
      <c r="E2959">
        <f t="shared" si="184"/>
        <v>40</v>
      </c>
      <c r="F2959" s="6">
        <v>1.4</v>
      </c>
      <c r="G2959" t="str">
        <f t="shared" si="185"/>
        <v>Unknown</v>
      </c>
      <c r="H2959">
        <f t="shared" si="186"/>
        <v>23.799999999999997</v>
      </c>
      <c r="I2959">
        <f t="shared" si="187"/>
        <v>28.571428571428566</v>
      </c>
    </row>
    <row r="2960" spans="1:9" ht="15.75" x14ac:dyDescent="0.25">
      <c r="A2960" s="5" t="s">
        <v>219</v>
      </c>
      <c r="B2960" s="5" t="s">
        <v>142</v>
      </c>
      <c r="C2960" s="5" t="s">
        <v>143</v>
      </c>
      <c r="D2960" s="6">
        <v>66</v>
      </c>
      <c r="E2960">
        <f t="shared" si="184"/>
        <v>40</v>
      </c>
      <c r="F2960" s="6">
        <v>1.2</v>
      </c>
      <c r="G2960" t="str">
        <f t="shared" si="185"/>
        <v>Unknown</v>
      </c>
      <c r="H2960">
        <f t="shared" si="186"/>
        <v>79.2</v>
      </c>
      <c r="I2960">
        <f t="shared" si="187"/>
        <v>16.666666666666668</v>
      </c>
    </row>
    <row r="2961" spans="1:9" ht="15.75" x14ac:dyDescent="0.25">
      <c r="A2961" s="5" t="s">
        <v>219</v>
      </c>
      <c r="B2961" s="5" t="s">
        <v>249</v>
      </c>
      <c r="C2961" s="5" t="s">
        <v>250</v>
      </c>
      <c r="D2961" s="6">
        <v>25</v>
      </c>
      <c r="E2961">
        <f t="shared" si="184"/>
        <v>40</v>
      </c>
      <c r="F2961" s="6">
        <v>4</v>
      </c>
      <c r="G2961" t="str">
        <f t="shared" si="185"/>
        <v>Unknown</v>
      </c>
      <c r="H2961">
        <f t="shared" si="186"/>
        <v>100</v>
      </c>
      <c r="I2961">
        <f t="shared" si="187"/>
        <v>75</v>
      </c>
    </row>
    <row r="2962" spans="1:9" ht="15.75" x14ac:dyDescent="0.25">
      <c r="A2962" s="5" t="s">
        <v>219</v>
      </c>
      <c r="B2962" s="5" t="s">
        <v>14</v>
      </c>
      <c r="C2962" s="5" t="s">
        <v>15</v>
      </c>
      <c r="D2962" s="6">
        <v>100</v>
      </c>
      <c r="E2962">
        <f t="shared" si="184"/>
        <v>40</v>
      </c>
      <c r="F2962" s="6">
        <v>0.5</v>
      </c>
      <c r="G2962" t="str">
        <f t="shared" si="185"/>
        <v>Unknown</v>
      </c>
      <c r="H2962">
        <f t="shared" si="186"/>
        <v>50</v>
      </c>
      <c r="I2962">
        <f t="shared" si="187"/>
        <v>-100</v>
      </c>
    </row>
    <row r="2963" spans="1:9" ht="15.75" x14ac:dyDescent="0.25">
      <c r="A2963" s="5" t="s">
        <v>219</v>
      </c>
      <c r="B2963" s="5" t="s">
        <v>16</v>
      </c>
      <c r="C2963" s="5" t="s">
        <v>17</v>
      </c>
      <c r="D2963" s="6">
        <v>100</v>
      </c>
      <c r="E2963">
        <f t="shared" si="184"/>
        <v>67</v>
      </c>
      <c r="F2963" s="6">
        <v>0.5</v>
      </c>
      <c r="G2963" t="str">
        <f t="shared" si="185"/>
        <v>Unknown</v>
      </c>
      <c r="H2963">
        <f t="shared" si="186"/>
        <v>50</v>
      </c>
      <c r="I2963">
        <f t="shared" si="187"/>
        <v>-100</v>
      </c>
    </row>
    <row r="2964" spans="1:9" ht="15.75" x14ac:dyDescent="0.25">
      <c r="A2964" s="5" t="s">
        <v>219</v>
      </c>
      <c r="B2964" s="5" t="s">
        <v>89</v>
      </c>
      <c r="C2964" s="5" t="s">
        <v>90</v>
      </c>
      <c r="D2964" s="6">
        <v>70</v>
      </c>
      <c r="E2964">
        <f t="shared" si="184"/>
        <v>40</v>
      </c>
      <c r="F2964" s="6">
        <v>0.3</v>
      </c>
      <c r="G2964" t="str">
        <f t="shared" si="185"/>
        <v>Unknown</v>
      </c>
      <c r="H2964">
        <f t="shared" si="186"/>
        <v>21</v>
      </c>
      <c r="I2964">
        <f t="shared" si="187"/>
        <v>-233.33333333333334</v>
      </c>
    </row>
    <row r="2965" spans="1:9" ht="15.75" x14ac:dyDescent="0.25">
      <c r="A2965" s="5" t="s">
        <v>219</v>
      </c>
      <c r="B2965" s="5" t="s">
        <v>220</v>
      </c>
      <c r="C2965" s="5" t="s">
        <v>221</v>
      </c>
      <c r="D2965" s="6">
        <v>90</v>
      </c>
      <c r="E2965">
        <f t="shared" si="184"/>
        <v>40</v>
      </c>
      <c r="F2965" s="6">
        <v>0.25</v>
      </c>
      <c r="G2965" t="str">
        <f t="shared" si="185"/>
        <v>Unknown</v>
      </c>
      <c r="H2965">
        <f t="shared" si="186"/>
        <v>22.5</v>
      </c>
      <c r="I2965">
        <f t="shared" si="187"/>
        <v>-300</v>
      </c>
    </row>
    <row r="2966" spans="1:9" ht="15.75" x14ac:dyDescent="0.25">
      <c r="A2966" s="5" t="s">
        <v>219</v>
      </c>
      <c r="B2966" s="5" t="s">
        <v>83</v>
      </c>
      <c r="C2966" s="5" t="s">
        <v>84</v>
      </c>
      <c r="D2966" s="6">
        <v>57</v>
      </c>
      <c r="E2966">
        <f t="shared" si="184"/>
        <v>40</v>
      </c>
      <c r="F2966" s="6">
        <v>0.3</v>
      </c>
      <c r="G2966" t="str">
        <f t="shared" si="185"/>
        <v>Unknown</v>
      </c>
      <c r="H2966">
        <f t="shared" si="186"/>
        <v>17.099999999999998</v>
      </c>
      <c r="I2966">
        <f t="shared" si="187"/>
        <v>-233.3333333333334</v>
      </c>
    </row>
    <row r="2967" spans="1:9" ht="15.75" x14ac:dyDescent="0.25">
      <c r="A2967" s="5" t="s">
        <v>219</v>
      </c>
      <c r="B2967" s="5" t="s">
        <v>30</v>
      </c>
      <c r="C2967" s="5" t="s">
        <v>31</v>
      </c>
      <c r="D2967" s="6">
        <v>32</v>
      </c>
      <c r="E2967">
        <f t="shared" si="184"/>
        <v>34</v>
      </c>
      <c r="F2967" s="6">
        <v>0.5</v>
      </c>
      <c r="G2967" t="str">
        <f t="shared" si="185"/>
        <v>Unknown</v>
      </c>
      <c r="H2967">
        <f t="shared" si="186"/>
        <v>16</v>
      </c>
      <c r="I2967">
        <f t="shared" si="187"/>
        <v>-100</v>
      </c>
    </row>
    <row r="2968" spans="1:9" ht="15.75" x14ac:dyDescent="0.25">
      <c r="A2968" s="5" t="s">
        <v>219</v>
      </c>
      <c r="B2968" s="5" t="s">
        <v>152</v>
      </c>
      <c r="C2968" s="5" t="s">
        <v>153</v>
      </c>
      <c r="D2968" s="6">
        <v>145</v>
      </c>
      <c r="E2968">
        <f t="shared" si="184"/>
        <v>40</v>
      </c>
      <c r="F2968" s="6">
        <v>1</v>
      </c>
      <c r="G2968" t="str">
        <f t="shared" si="185"/>
        <v>Unknown</v>
      </c>
      <c r="H2968">
        <f t="shared" si="186"/>
        <v>145</v>
      </c>
      <c r="I2968">
        <f t="shared" si="187"/>
        <v>0</v>
      </c>
    </row>
    <row r="2969" spans="1:9" ht="15.75" x14ac:dyDescent="0.25">
      <c r="A2969" s="5" t="s">
        <v>219</v>
      </c>
      <c r="B2969" s="5" t="s">
        <v>85</v>
      </c>
      <c r="C2969" s="5" t="s">
        <v>86</v>
      </c>
      <c r="D2969" s="6">
        <v>525</v>
      </c>
      <c r="E2969">
        <f t="shared" si="184"/>
        <v>40</v>
      </c>
      <c r="F2969" s="6">
        <v>1</v>
      </c>
      <c r="G2969" t="str">
        <f t="shared" si="185"/>
        <v>Unknown</v>
      </c>
      <c r="H2969">
        <f t="shared" si="186"/>
        <v>525</v>
      </c>
      <c r="I2969">
        <f t="shared" si="187"/>
        <v>0</v>
      </c>
    </row>
    <row r="2970" spans="1:9" ht="15.75" x14ac:dyDescent="0.25">
      <c r="A2970" s="5" t="s">
        <v>219</v>
      </c>
      <c r="B2970" s="5" t="s">
        <v>48</v>
      </c>
      <c r="C2970" s="5" t="s">
        <v>49</v>
      </c>
      <c r="D2970" s="6">
        <v>113</v>
      </c>
      <c r="E2970">
        <f t="shared" si="184"/>
        <v>99</v>
      </c>
      <c r="F2970" s="6">
        <v>0.5</v>
      </c>
      <c r="G2970" t="str">
        <f t="shared" si="185"/>
        <v>Vibrant Veggies</v>
      </c>
      <c r="H2970">
        <f t="shared" si="186"/>
        <v>56.5</v>
      </c>
      <c r="I2970">
        <f t="shared" si="187"/>
        <v>-100</v>
      </c>
    </row>
    <row r="2971" spans="1:9" ht="15.75" x14ac:dyDescent="0.25">
      <c r="A2971" s="5" t="s">
        <v>219</v>
      </c>
      <c r="B2971" s="5" t="s">
        <v>169</v>
      </c>
      <c r="C2971" s="5" t="s">
        <v>98</v>
      </c>
      <c r="D2971" s="6">
        <v>80</v>
      </c>
      <c r="E2971">
        <f t="shared" si="184"/>
        <v>40</v>
      </c>
      <c r="F2971" s="6">
        <v>0.3</v>
      </c>
      <c r="G2971" t="str">
        <f t="shared" si="185"/>
        <v>Unknown</v>
      </c>
      <c r="H2971">
        <f t="shared" si="186"/>
        <v>24</v>
      </c>
      <c r="I2971">
        <f t="shared" si="187"/>
        <v>-233.33333333333334</v>
      </c>
    </row>
    <row r="2972" spans="1:9" ht="15.75" x14ac:dyDescent="0.25">
      <c r="A2972" s="5" t="s">
        <v>219</v>
      </c>
      <c r="B2972" s="5" t="s">
        <v>105</v>
      </c>
      <c r="C2972" s="5" t="s">
        <v>106</v>
      </c>
      <c r="D2972" s="6">
        <v>29</v>
      </c>
      <c r="E2972">
        <f t="shared" si="184"/>
        <v>40</v>
      </c>
      <c r="F2972" s="6">
        <v>0.4</v>
      </c>
      <c r="G2972" t="str">
        <f t="shared" si="185"/>
        <v>Unknown</v>
      </c>
      <c r="H2972">
        <f t="shared" si="186"/>
        <v>11.600000000000001</v>
      </c>
      <c r="I2972">
        <f t="shared" si="187"/>
        <v>-149.99999999999997</v>
      </c>
    </row>
    <row r="2973" spans="1:9" ht="15.75" x14ac:dyDescent="0.25">
      <c r="A2973" s="5" t="s">
        <v>219</v>
      </c>
      <c r="B2973" s="5" t="s">
        <v>40</v>
      </c>
      <c r="C2973" s="5" t="s">
        <v>41</v>
      </c>
      <c r="D2973" s="6">
        <v>23</v>
      </c>
      <c r="E2973">
        <f t="shared" si="184"/>
        <v>20</v>
      </c>
      <c r="F2973" s="6">
        <v>5</v>
      </c>
      <c r="G2973" t="str">
        <f t="shared" si="185"/>
        <v>Unknown</v>
      </c>
      <c r="H2973">
        <f t="shared" si="186"/>
        <v>115</v>
      </c>
      <c r="I2973">
        <f t="shared" si="187"/>
        <v>80</v>
      </c>
    </row>
    <row r="2974" spans="1:9" ht="15.75" x14ac:dyDescent="0.25">
      <c r="A2974" s="5" t="s">
        <v>219</v>
      </c>
      <c r="B2974" s="5" t="s">
        <v>46</v>
      </c>
      <c r="C2974" s="5" t="s">
        <v>47</v>
      </c>
      <c r="D2974" s="6">
        <v>85</v>
      </c>
      <c r="E2974">
        <f t="shared" si="184"/>
        <v>64</v>
      </c>
      <c r="F2974" s="6">
        <v>0.25</v>
      </c>
      <c r="G2974" t="str">
        <f t="shared" si="185"/>
        <v>Sprout &amp; Harvest Farm</v>
      </c>
      <c r="H2974">
        <f t="shared" si="186"/>
        <v>21.25</v>
      </c>
      <c r="I2974">
        <f t="shared" si="187"/>
        <v>-300</v>
      </c>
    </row>
    <row r="2975" spans="1:9" ht="15.75" x14ac:dyDescent="0.25">
      <c r="A2975" s="5" t="s">
        <v>219</v>
      </c>
      <c r="B2975" s="5" t="s">
        <v>50</v>
      </c>
      <c r="C2975" s="5" t="s">
        <v>51</v>
      </c>
      <c r="D2975" s="6">
        <v>66</v>
      </c>
      <c r="E2975">
        <f t="shared" si="184"/>
        <v>65</v>
      </c>
      <c r="F2975" s="6">
        <v>1</v>
      </c>
      <c r="G2975" t="str">
        <f t="shared" si="185"/>
        <v>Valley's Bounty</v>
      </c>
      <c r="H2975">
        <f t="shared" si="186"/>
        <v>66</v>
      </c>
      <c r="I2975">
        <f t="shared" si="187"/>
        <v>0</v>
      </c>
    </row>
    <row r="2976" spans="1:9" ht="15.75" x14ac:dyDescent="0.25">
      <c r="A2976" s="5" t="s">
        <v>219</v>
      </c>
      <c r="B2976" s="5" t="s">
        <v>91</v>
      </c>
      <c r="C2976" s="5" t="s">
        <v>92</v>
      </c>
      <c r="D2976" s="6">
        <v>63</v>
      </c>
      <c r="E2976">
        <f t="shared" si="184"/>
        <v>40</v>
      </c>
      <c r="F2976" s="6">
        <v>0.5</v>
      </c>
      <c r="G2976" t="str">
        <f t="shared" si="185"/>
        <v>Unknown</v>
      </c>
      <c r="H2976">
        <f t="shared" si="186"/>
        <v>31.5</v>
      </c>
      <c r="I2976">
        <f t="shared" si="187"/>
        <v>-100</v>
      </c>
    </row>
    <row r="2977" spans="1:9" ht="15.75" x14ac:dyDescent="0.25">
      <c r="A2977" s="5" t="s">
        <v>219</v>
      </c>
      <c r="B2977" s="5" t="s">
        <v>136</v>
      </c>
      <c r="C2977" s="5" t="s">
        <v>137</v>
      </c>
      <c r="D2977" s="6">
        <v>163</v>
      </c>
      <c r="E2977">
        <f t="shared" si="184"/>
        <v>40</v>
      </c>
      <c r="F2977" s="6">
        <v>0.5</v>
      </c>
      <c r="G2977" t="str">
        <f t="shared" si="185"/>
        <v>Unknown</v>
      </c>
      <c r="H2977">
        <f t="shared" si="186"/>
        <v>81.5</v>
      </c>
      <c r="I2977">
        <f t="shared" si="187"/>
        <v>-100</v>
      </c>
    </row>
    <row r="2978" spans="1:9" ht="15.75" x14ac:dyDescent="0.25">
      <c r="A2978" s="5" t="s">
        <v>219</v>
      </c>
      <c r="B2978" s="5" t="s">
        <v>42</v>
      </c>
      <c r="C2978" s="5" t="s">
        <v>43</v>
      </c>
      <c r="D2978" s="6">
        <v>28</v>
      </c>
      <c r="E2978">
        <f t="shared" si="184"/>
        <v>10</v>
      </c>
      <c r="F2978" s="6">
        <v>2</v>
      </c>
      <c r="G2978" t="str">
        <f t="shared" si="185"/>
        <v>Fresh From the Field</v>
      </c>
      <c r="H2978">
        <f t="shared" si="186"/>
        <v>56</v>
      </c>
      <c r="I2978">
        <f t="shared" si="187"/>
        <v>50</v>
      </c>
    </row>
    <row r="2979" spans="1:9" ht="15.75" x14ac:dyDescent="0.25">
      <c r="A2979" s="5" t="s">
        <v>219</v>
      </c>
      <c r="B2979" s="5" t="s">
        <v>93</v>
      </c>
      <c r="C2979" s="5" t="s">
        <v>94</v>
      </c>
      <c r="D2979" s="6">
        <v>49</v>
      </c>
      <c r="E2979">
        <f t="shared" si="184"/>
        <v>40</v>
      </c>
      <c r="F2979" s="6">
        <v>0.5</v>
      </c>
      <c r="G2979" t="str">
        <f t="shared" si="185"/>
        <v>Unknown</v>
      </c>
      <c r="H2979">
        <f t="shared" si="186"/>
        <v>24.5</v>
      </c>
      <c r="I2979">
        <f t="shared" si="187"/>
        <v>-100</v>
      </c>
    </row>
    <row r="2980" spans="1:9" ht="15.75" x14ac:dyDescent="0.25">
      <c r="A2980" s="5" t="s">
        <v>219</v>
      </c>
      <c r="B2980" s="5" t="s">
        <v>145</v>
      </c>
      <c r="C2980" s="5" t="s">
        <v>146</v>
      </c>
      <c r="D2980" s="6">
        <v>23</v>
      </c>
      <c r="E2980">
        <f t="shared" si="184"/>
        <v>40</v>
      </c>
      <c r="F2980" s="6">
        <v>5</v>
      </c>
      <c r="G2980" t="str">
        <f t="shared" si="185"/>
        <v>Unknown</v>
      </c>
      <c r="H2980">
        <f t="shared" si="186"/>
        <v>115</v>
      </c>
      <c r="I2980">
        <f t="shared" si="187"/>
        <v>80</v>
      </c>
    </row>
    <row r="2981" spans="1:9" ht="15.75" x14ac:dyDescent="0.25">
      <c r="A2981" s="5" t="s">
        <v>219</v>
      </c>
      <c r="B2981" s="5" t="s">
        <v>10</v>
      </c>
      <c r="C2981" s="5" t="s">
        <v>11</v>
      </c>
      <c r="D2981" s="6">
        <v>103</v>
      </c>
      <c r="E2981">
        <f t="shared" si="184"/>
        <v>40</v>
      </c>
      <c r="F2981" s="6">
        <v>1</v>
      </c>
      <c r="G2981" t="str">
        <f t="shared" si="185"/>
        <v>Unknown</v>
      </c>
      <c r="H2981">
        <f t="shared" si="186"/>
        <v>103</v>
      </c>
      <c r="I2981">
        <f t="shared" si="187"/>
        <v>0</v>
      </c>
    </row>
    <row r="2982" spans="1:9" ht="15.75" x14ac:dyDescent="0.25">
      <c r="A2982" s="5" t="s">
        <v>219</v>
      </c>
      <c r="B2982" s="5" t="s">
        <v>77</v>
      </c>
      <c r="C2982" s="5" t="s">
        <v>78</v>
      </c>
      <c r="D2982" s="6">
        <v>73</v>
      </c>
      <c r="E2982">
        <f t="shared" si="184"/>
        <v>40</v>
      </c>
      <c r="F2982" s="6">
        <v>0.5</v>
      </c>
      <c r="G2982" t="str">
        <f t="shared" si="185"/>
        <v>Unknown</v>
      </c>
      <c r="H2982">
        <f t="shared" si="186"/>
        <v>36.5</v>
      </c>
      <c r="I2982">
        <f t="shared" si="187"/>
        <v>-100</v>
      </c>
    </row>
    <row r="2983" spans="1:9" ht="15.75" x14ac:dyDescent="0.25">
      <c r="A2983" s="5" t="s">
        <v>224</v>
      </c>
      <c r="B2983" s="5" t="s">
        <v>85</v>
      </c>
      <c r="C2983" s="5" t="s">
        <v>86</v>
      </c>
      <c r="D2983" s="6">
        <v>545</v>
      </c>
      <c r="E2983">
        <f t="shared" si="184"/>
        <v>40</v>
      </c>
      <c r="F2983" s="6">
        <v>0.5</v>
      </c>
      <c r="G2983" t="str">
        <f t="shared" si="185"/>
        <v>Unknown</v>
      </c>
      <c r="H2983">
        <f t="shared" si="186"/>
        <v>272.5</v>
      </c>
      <c r="I2983">
        <f t="shared" si="187"/>
        <v>-100</v>
      </c>
    </row>
    <row r="2984" spans="1:9" ht="15.75" x14ac:dyDescent="0.25">
      <c r="A2984" s="5" t="s">
        <v>224</v>
      </c>
      <c r="B2984" s="5" t="s">
        <v>48</v>
      </c>
      <c r="C2984" s="5" t="s">
        <v>49</v>
      </c>
      <c r="D2984" s="6">
        <v>115</v>
      </c>
      <c r="E2984">
        <f t="shared" si="184"/>
        <v>99</v>
      </c>
      <c r="F2984" s="6">
        <v>0.5</v>
      </c>
      <c r="G2984" t="str">
        <f t="shared" si="185"/>
        <v>Vibrant Veggies</v>
      </c>
      <c r="H2984">
        <f t="shared" si="186"/>
        <v>57.5</v>
      </c>
      <c r="I2984">
        <f t="shared" si="187"/>
        <v>-100</v>
      </c>
    </row>
    <row r="2985" spans="1:9" ht="15.75" x14ac:dyDescent="0.25">
      <c r="A2985" s="5" t="s">
        <v>224</v>
      </c>
      <c r="B2985" s="5" t="s">
        <v>315</v>
      </c>
      <c r="C2985" s="5" t="s">
        <v>316</v>
      </c>
      <c r="D2985" s="6">
        <v>310</v>
      </c>
      <c r="E2985">
        <f t="shared" si="184"/>
        <v>40</v>
      </c>
      <c r="F2985" s="6">
        <v>0.1</v>
      </c>
      <c r="G2985" t="str">
        <f t="shared" si="185"/>
        <v>Unknown</v>
      </c>
      <c r="H2985">
        <f t="shared" si="186"/>
        <v>31</v>
      </c>
      <c r="I2985">
        <f t="shared" si="187"/>
        <v>-900</v>
      </c>
    </row>
    <row r="2986" spans="1:9" ht="15.75" x14ac:dyDescent="0.25">
      <c r="A2986" s="5" t="s">
        <v>224</v>
      </c>
      <c r="B2986" s="5" t="s">
        <v>26</v>
      </c>
      <c r="C2986" s="5" t="s">
        <v>27</v>
      </c>
      <c r="D2986" s="6">
        <v>49</v>
      </c>
      <c r="E2986">
        <f t="shared" si="184"/>
        <v>33</v>
      </c>
      <c r="F2986" s="6">
        <v>1</v>
      </c>
      <c r="G2986" t="str">
        <f t="shared" si="185"/>
        <v>Vibrant Veggies</v>
      </c>
      <c r="H2986">
        <f t="shared" si="186"/>
        <v>49</v>
      </c>
      <c r="I2986">
        <f t="shared" si="187"/>
        <v>0</v>
      </c>
    </row>
    <row r="2987" spans="1:9" ht="15.75" x14ac:dyDescent="0.25">
      <c r="A2987" s="5" t="s">
        <v>224</v>
      </c>
      <c r="B2987" s="5" t="s">
        <v>63</v>
      </c>
      <c r="C2987" s="5" t="s">
        <v>64</v>
      </c>
      <c r="D2987" s="6">
        <v>102</v>
      </c>
      <c r="E2987">
        <f t="shared" si="184"/>
        <v>40</v>
      </c>
      <c r="F2987" s="6">
        <v>1</v>
      </c>
      <c r="G2987" t="str">
        <f t="shared" si="185"/>
        <v>Unknown</v>
      </c>
      <c r="H2987">
        <f t="shared" si="186"/>
        <v>102</v>
      </c>
      <c r="I2987">
        <f t="shared" si="187"/>
        <v>0</v>
      </c>
    </row>
    <row r="2988" spans="1:9" ht="15.75" x14ac:dyDescent="0.25">
      <c r="A2988" s="5" t="s">
        <v>224</v>
      </c>
      <c r="B2988" s="5" t="s">
        <v>10</v>
      </c>
      <c r="C2988" s="5" t="s">
        <v>11</v>
      </c>
      <c r="D2988" s="6">
        <v>97</v>
      </c>
      <c r="E2988">
        <f t="shared" si="184"/>
        <v>40</v>
      </c>
      <c r="F2988" s="6">
        <v>1</v>
      </c>
      <c r="G2988" t="str">
        <f t="shared" si="185"/>
        <v>Unknown</v>
      </c>
      <c r="H2988">
        <f t="shared" si="186"/>
        <v>97</v>
      </c>
      <c r="I2988">
        <f t="shared" si="187"/>
        <v>0</v>
      </c>
    </row>
    <row r="2989" spans="1:9" ht="15.75" x14ac:dyDescent="0.25">
      <c r="A2989" s="5" t="s">
        <v>224</v>
      </c>
      <c r="B2989" s="5" t="s">
        <v>100</v>
      </c>
      <c r="C2989" s="5" t="s">
        <v>101</v>
      </c>
      <c r="D2989" s="6">
        <v>21</v>
      </c>
      <c r="E2989">
        <f t="shared" si="184"/>
        <v>40</v>
      </c>
      <c r="F2989" s="6">
        <v>1</v>
      </c>
      <c r="G2989" t="str">
        <f t="shared" si="185"/>
        <v>Unknown</v>
      </c>
      <c r="H2989">
        <f t="shared" si="186"/>
        <v>21</v>
      </c>
      <c r="I2989">
        <f t="shared" si="187"/>
        <v>0</v>
      </c>
    </row>
    <row r="2990" spans="1:9" ht="15.75" x14ac:dyDescent="0.25">
      <c r="A2990" s="5" t="s">
        <v>224</v>
      </c>
      <c r="B2990" s="5" t="s">
        <v>95</v>
      </c>
      <c r="C2990" s="5" t="s">
        <v>96</v>
      </c>
      <c r="D2990" s="6">
        <v>39</v>
      </c>
      <c r="E2990">
        <f t="shared" si="184"/>
        <v>40</v>
      </c>
      <c r="F2990" s="6">
        <v>2</v>
      </c>
      <c r="G2990" t="str">
        <f t="shared" si="185"/>
        <v>Unknown</v>
      </c>
      <c r="H2990">
        <f t="shared" si="186"/>
        <v>78</v>
      </c>
      <c r="I2990">
        <f t="shared" si="187"/>
        <v>50</v>
      </c>
    </row>
    <row r="2991" spans="1:9" ht="15.75" x14ac:dyDescent="0.25">
      <c r="A2991" s="5" t="s">
        <v>224</v>
      </c>
      <c r="B2991" s="5" t="s">
        <v>40</v>
      </c>
      <c r="C2991" s="5" t="s">
        <v>41</v>
      </c>
      <c r="D2991" s="6">
        <v>28.5</v>
      </c>
      <c r="E2991">
        <f t="shared" si="184"/>
        <v>20</v>
      </c>
      <c r="F2991" s="6">
        <v>5</v>
      </c>
      <c r="G2991" t="str">
        <f t="shared" si="185"/>
        <v>Unknown</v>
      </c>
      <c r="H2991">
        <f t="shared" si="186"/>
        <v>142.5</v>
      </c>
      <c r="I2991">
        <f t="shared" si="187"/>
        <v>80</v>
      </c>
    </row>
    <row r="2992" spans="1:9" ht="15.75" x14ac:dyDescent="0.25">
      <c r="A2992" s="5" t="s">
        <v>224</v>
      </c>
      <c r="B2992" s="5" t="s">
        <v>276</v>
      </c>
      <c r="C2992" s="5" t="s">
        <v>156</v>
      </c>
      <c r="D2992" s="6">
        <v>54</v>
      </c>
      <c r="E2992">
        <f t="shared" si="184"/>
        <v>40</v>
      </c>
      <c r="F2992" s="6">
        <v>1</v>
      </c>
      <c r="G2992" t="str">
        <f t="shared" si="185"/>
        <v>Unknown</v>
      </c>
      <c r="H2992">
        <f t="shared" si="186"/>
        <v>54</v>
      </c>
      <c r="I2992">
        <f t="shared" si="187"/>
        <v>0</v>
      </c>
    </row>
    <row r="2993" spans="1:9" ht="15.75" x14ac:dyDescent="0.25">
      <c r="A2993" s="5" t="s">
        <v>224</v>
      </c>
      <c r="B2993" s="5" t="s">
        <v>111</v>
      </c>
      <c r="C2993" s="5" t="s">
        <v>112</v>
      </c>
      <c r="D2993" s="6">
        <v>49</v>
      </c>
      <c r="E2993">
        <f t="shared" si="184"/>
        <v>40</v>
      </c>
      <c r="F2993" s="6">
        <v>0.5</v>
      </c>
      <c r="G2993" t="str">
        <f t="shared" si="185"/>
        <v>Unknown</v>
      </c>
      <c r="H2993">
        <f t="shared" si="186"/>
        <v>24.5</v>
      </c>
      <c r="I2993">
        <f t="shared" si="187"/>
        <v>-100</v>
      </c>
    </row>
    <row r="2994" spans="1:9" ht="15.75" x14ac:dyDescent="0.25">
      <c r="A2994" s="5" t="s">
        <v>224</v>
      </c>
      <c r="B2994" s="5" t="s">
        <v>18</v>
      </c>
      <c r="C2994" s="5" t="s">
        <v>19</v>
      </c>
      <c r="D2994" s="6">
        <v>80</v>
      </c>
      <c r="E2994">
        <f t="shared" si="184"/>
        <v>55</v>
      </c>
      <c r="F2994" s="6">
        <v>0.5</v>
      </c>
      <c r="G2994" t="str">
        <f t="shared" si="185"/>
        <v>Unknown</v>
      </c>
      <c r="H2994">
        <f t="shared" si="186"/>
        <v>40</v>
      </c>
      <c r="I2994">
        <f t="shared" si="187"/>
        <v>-100</v>
      </c>
    </row>
    <row r="2995" spans="1:9" ht="15.75" x14ac:dyDescent="0.25">
      <c r="A2995" s="5" t="s">
        <v>224</v>
      </c>
      <c r="B2995" s="5" t="s">
        <v>30</v>
      </c>
      <c r="C2995" s="5" t="s">
        <v>31</v>
      </c>
      <c r="D2995" s="6">
        <v>39</v>
      </c>
      <c r="E2995">
        <f t="shared" si="184"/>
        <v>34</v>
      </c>
      <c r="F2995" s="6">
        <v>0.5</v>
      </c>
      <c r="G2995" t="str">
        <f t="shared" si="185"/>
        <v>Unknown</v>
      </c>
      <c r="H2995">
        <f t="shared" si="186"/>
        <v>19.5</v>
      </c>
      <c r="I2995">
        <f t="shared" si="187"/>
        <v>-100</v>
      </c>
    </row>
    <row r="2996" spans="1:9" ht="15.75" x14ac:dyDescent="0.25">
      <c r="A2996" s="5" t="s">
        <v>224</v>
      </c>
      <c r="B2996" s="5" t="s">
        <v>110</v>
      </c>
      <c r="C2996" s="5" t="s">
        <v>33</v>
      </c>
      <c r="D2996" s="6">
        <v>55</v>
      </c>
      <c r="E2996">
        <f t="shared" si="184"/>
        <v>21</v>
      </c>
      <c r="F2996" s="6">
        <v>0.1</v>
      </c>
      <c r="G2996" t="str">
        <f t="shared" si="185"/>
        <v>Unknown</v>
      </c>
      <c r="H2996">
        <f t="shared" si="186"/>
        <v>5.5</v>
      </c>
      <c r="I2996">
        <f t="shared" si="187"/>
        <v>-900</v>
      </c>
    </row>
    <row r="2997" spans="1:9" ht="15.75" x14ac:dyDescent="0.25">
      <c r="A2997" s="5" t="s">
        <v>224</v>
      </c>
      <c r="B2997" s="5" t="s">
        <v>68</v>
      </c>
      <c r="C2997" s="5" t="s">
        <v>69</v>
      </c>
      <c r="D2997" s="6">
        <v>40</v>
      </c>
      <c r="E2997">
        <f t="shared" si="184"/>
        <v>40</v>
      </c>
      <c r="F2997" s="6">
        <v>2</v>
      </c>
      <c r="G2997" t="str">
        <f t="shared" si="185"/>
        <v>Unknown</v>
      </c>
      <c r="H2997">
        <f t="shared" si="186"/>
        <v>80</v>
      </c>
      <c r="I2997">
        <f t="shared" si="187"/>
        <v>50</v>
      </c>
    </row>
    <row r="2998" spans="1:9" ht="15.75" x14ac:dyDescent="0.25">
      <c r="A2998" s="5" t="s">
        <v>224</v>
      </c>
      <c r="B2998" s="5" t="s">
        <v>44</v>
      </c>
      <c r="C2998" s="5" t="s">
        <v>45</v>
      </c>
      <c r="D2998" s="6">
        <v>22</v>
      </c>
      <c r="E2998">
        <f t="shared" si="184"/>
        <v>14</v>
      </c>
      <c r="F2998" s="6">
        <v>1</v>
      </c>
      <c r="G2998" t="str">
        <f t="shared" si="185"/>
        <v>Sprout &amp; Harvest Farm</v>
      </c>
      <c r="H2998">
        <f t="shared" si="186"/>
        <v>22</v>
      </c>
      <c r="I2998">
        <f t="shared" si="187"/>
        <v>0</v>
      </c>
    </row>
    <row r="2999" spans="1:9" ht="15.75" x14ac:dyDescent="0.25">
      <c r="A2999" s="5" t="s">
        <v>224</v>
      </c>
      <c r="B2999" s="5" t="s">
        <v>22</v>
      </c>
      <c r="C2999" s="5" t="s">
        <v>23</v>
      </c>
      <c r="D2999" s="6">
        <v>25</v>
      </c>
      <c r="E2999">
        <f t="shared" si="184"/>
        <v>20</v>
      </c>
      <c r="F2999" s="6">
        <v>1</v>
      </c>
      <c r="G2999" t="str">
        <f t="shared" si="185"/>
        <v>Sun-Kissed Produce</v>
      </c>
      <c r="H2999">
        <f t="shared" si="186"/>
        <v>25</v>
      </c>
      <c r="I2999">
        <f t="shared" si="187"/>
        <v>0</v>
      </c>
    </row>
    <row r="3000" spans="1:9" ht="15.75" x14ac:dyDescent="0.25">
      <c r="A3000" s="5" t="s">
        <v>224</v>
      </c>
      <c r="B3000" s="5" t="s">
        <v>334</v>
      </c>
      <c r="C3000" s="5" t="s">
        <v>335</v>
      </c>
      <c r="D3000" s="6">
        <v>42</v>
      </c>
      <c r="E3000">
        <f t="shared" si="184"/>
        <v>40</v>
      </c>
      <c r="F3000" s="6">
        <v>1</v>
      </c>
      <c r="G3000" t="str">
        <f t="shared" si="185"/>
        <v>Unknown</v>
      </c>
      <c r="H3000">
        <f t="shared" si="186"/>
        <v>42</v>
      </c>
      <c r="I3000">
        <f t="shared" si="187"/>
        <v>0</v>
      </c>
    </row>
    <row r="3001" spans="1:9" ht="15.75" x14ac:dyDescent="0.25">
      <c r="A3001" s="5" t="s">
        <v>224</v>
      </c>
      <c r="B3001" s="5" t="s">
        <v>220</v>
      </c>
      <c r="C3001" s="5" t="s">
        <v>221</v>
      </c>
      <c r="D3001" s="6">
        <v>82</v>
      </c>
      <c r="E3001">
        <f t="shared" si="184"/>
        <v>40</v>
      </c>
      <c r="F3001" s="6">
        <v>0.25</v>
      </c>
      <c r="G3001" t="str">
        <f t="shared" si="185"/>
        <v>Unknown</v>
      </c>
      <c r="H3001">
        <f t="shared" si="186"/>
        <v>20.5</v>
      </c>
      <c r="I3001">
        <f t="shared" si="187"/>
        <v>-300</v>
      </c>
    </row>
    <row r="3002" spans="1:9" ht="15.75" x14ac:dyDescent="0.25">
      <c r="A3002" s="5" t="s">
        <v>219</v>
      </c>
      <c r="B3002" s="5" t="s">
        <v>18</v>
      </c>
      <c r="C3002" s="5" t="s">
        <v>19</v>
      </c>
      <c r="D3002" s="6">
        <v>78</v>
      </c>
      <c r="E3002">
        <f t="shared" si="184"/>
        <v>55</v>
      </c>
      <c r="F3002" s="6">
        <v>1</v>
      </c>
      <c r="G3002" t="str">
        <f t="shared" si="185"/>
        <v>Unknown</v>
      </c>
      <c r="H3002">
        <f t="shared" si="186"/>
        <v>78</v>
      </c>
      <c r="I3002">
        <f t="shared" si="187"/>
        <v>0</v>
      </c>
    </row>
    <row r="3003" spans="1:9" ht="15.75" x14ac:dyDescent="0.25">
      <c r="A3003" s="5" t="s">
        <v>219</v>
      </c>
      <c r="B3003" s="5" t="s">
        <v>74</v>
      </c>
      <c r="C3003" s="5" t="s">
        <v>75</v>
      </c>
      <c r="D3003" s="6">
        <v>17</v>
      </c>
      <c r="E3003">
        <f t="shared" si="184"/>
        <v>40</v>
      </c>
      <c r="F3003" s="6">
        <v>4.4000000000000004</v>
      </c>
      <c r="G3003" t="str">
        <f t="shared" si="185"/>
        <v>Unknown</v>
      </c>
      <c r="H3003">
        <f t="shared" si="186"/>
        <v>74.800000000000011</v>
      </c>
      <c r="I3003">
        <f t="shared" si="187"/>
        <v>77.272727272727266</v>
      </c>
    </row>
    <row r="3004" spans="1:9" ht="15.75" x14ac:dyDescent="0.25">
      <c r="A3004" s="5" t="s">
        <v>219</v>
      </c>
      <c r="B3004" s="5" t="s">
        <v>249</v>
      </c>
      <c r="C3004" s="5" t="s">
        <v>250</v>
      </c>
      <c r="D3004" s="6">
        <v>25</v>
      </c>
      <c r="E3004">
        <f t="shared" si="184"/>
        <v>40</v>
      </c>
      <c r="F3004" s="6">
        <v>4</v>
      </c>
      <c r="G3004" t="str">
        <f t="shared" si="185"/>
        <v>Unknown</v>
      </c>
      <c r="H3004">
        <f t="shared" si="186"/>
        <v>100</v>
      </c>
      <c r="I3004">
        <f t="shared" si="187"/>
        <v>75</v>
      </c>
    </row>
    <row r="3005" spans="1:9" ht="15.75" x14ac:dyDescent="0.25">
      <c r="A3005" s="5" t="s">
        <v>219</v>
      </c>
      <c r="B3005" s="5" t="s">
        <v>14</v>
      </c>
      <c r="C3005" s="5" t="s">
        <v>15</v>
      </c>
      <c r="D3005" s="6">
        <v>100</v>
      </c>
      <c r="E3005">
        <f t="shared" si="184"/>
        <v>40</v>
      </c>
      <c r="F3005" s="6">
        <v>1</v>
      </c>
      <c r="G3005" t="str">
        <f t="shared" si="185"/>
        <v>Unknown</v>
      </c>
      <c r="H3005">
        <f t="shared" si="186"/>
        <v>100</v>
      </c>
      <c r="I3005">
        <f t="shared" si="187"/>
        <v>0</v>
      </c>
    </row>
    <row r="3006" spans="1:9" ht="15.75" x14ac:dyDescent="0.25">
      <c r="A3006" s="5" t="s">
        <v>219</v>
      </c>
      <c r="B3006" s="5" t="s">
        <v>24</v>
      </c>
      <c r="C3006" s="5" t="s">
        <v>25</v>
      </c>
      <c r="D3006" s="6">
        <v>36</v>
      </c>
      <c r="E3006">
        <f t="shared" si="184"/>
        <v>10</v>
      </c>
      <c r="F3006" s="6">
        <v>2</v>
      </c>
      <c r="G3006" t="str">
        <f t="shared" si="185"/>
        <v>Root to Table Farms</v>
      </c>
      <c r="H3006">
        <f t="shared" si="186"/>
        <v>72</v>
      </c>
      <c r="I3006">
        <f t="shared" si="187"/>
        <v>50</v>
      </c>
    </row>
    <row r="3007" spans="1:9" ht="15.75" x14ac:dyDescent="0.25">
      <c r="A3007" s="5" t="s">
        <v>219</v>
      </c>
      <c r="B3007" s="5" t="s">
        <v>100</v>
      </c>
      <c r="C3007" s="5" t="s">
        <v>101</v>
      </c>
      <c r="D3007" s="6">
        <v>19</v>
      </c>
      <c r="E3007">
        <f t="shared" si="184"/>
        <v>40</v>
      </c>
      <c r="F3007" s="6">
        <v>2</v>
      </c>
      <c r="G3007" t="str">
        <f t="shared" si="185"/>
        <v>Unknown</v>
      </c>
      <c r="H3007">
        <f t="shared" si="186"/>
        <v>38</v>
      </c>
      <c r="I3007">
        <f t="shared" si="187"/>
        <v>50</v>
      </c>
    </row>
    <row r="3008" spans="1:9" ht="15.75" x14ac:dyDescent="0.25">
      <c r="A3008" s="5" t="s">
        <v>219</v>
      </c>
      <c r="B3008" s="5" t="s">
        <v>89</v>
      </c>
      <c r="C3008" s="5" t="s">
        <v>90</v>
      </c>
      <c r="D3008" s="6">
        <v>70</v>
      </c>
      <c r="E3008">
        <f t="shared" si="184"/>
        <v>40</v>
      </c>
      <c r="F3008" s="6">
        <v>0.3</v>
      </c>
      <c r="G3008" t="str">
        <f t="shared" si="185"/>
        <v>Unknown</v>
      </c>
      <c r="H3008">
        <f t="shared" si="186"/>
        <v>21</v>
      </c>
      <c r="I3008">
        <f t="shared" si="187"/>
        <v>-233.33333333333334</v>
      </c>
    </row>
    <row r="3009" spans="1:9" ht="15.75" x14ac:dyDescent="0.25">
      <c r="A3009" s="5" t="s">
        <v>219</v>
      </c>
      <c r="B3009" s="5" t="s">
        <v>220</v>
      </c>
      <c r="C3009" s="5" t="s">
        <v>221</v>
      </c>
      <c r="D3009" s="6">
        <v>90</v>
      </c>
      <c r="E3009">
        <f t="shared" si="184"/>
        <v>40</v>
      </c>
      <c r="F3009" s="6">
        <v>0.25</v>
      </c>
      <c r="G3009" t="str">
        <f t="shared" si="185"/>
        <v>Unknown</v>
      </c>
      <c r="H3009">
        <f t="shared" si="186"/>
        <v>22.5</v>
      </c>
      <c r="I3009">
        <f t="shared" si="187"/>
        <v>-300</v>
      </c>
    </row>
    <row r="3010" spans="1:9" ht="15.75" x14ac:dyDescent="0.25">
      <c r="A3010" s="5" t="s">
        <v>219</v>
      </c>
      <c r="B3010" s="5" t="s">
        <v>30</v>
      </c>
      <c r="C3010" s="5" t="s">
        <v>31</v>
      </c>
      <c r="D3010" s="6">
        <v>32</v>
      </c>
      <c r="E3010">
        <f t="shared" si="184"/>
        <v>34</v>
      </c>
      <c r="F3010" s="6">
        <v>0.5</v>
      </c>
      <c r="G3010" t="str">
        <f t="shared" si="185"/>
        <v>Unknown</v>
      </c>
      <c r="H3010">
        <f t="shared" si="186"/>
        <v>16</v>
      </c>
      <c r="I3010">
        <f t="shared" si="187"/>
        <v>-100</v>
      </c>
    </row>
    <row r="3011" spans="1:9" ht="15.75" x14ac:dyDescent="0.25">
      <c r="A3011" s="5" t="s">
        <v>219</v>
      </c>
      <c r="B3011" s="5" t="s">
        <v>85</v>
      </c>
      <c r="C3011" s="5" t="s">
        <v>86</v>
      </c>
      <c r="D3011" s="6">
        <v>525</v>
      </c>
      <c r="E3011">
        <f t="shared" ref="E3011:E3074" si="188">IF(C3011="Orange",67,IF(C3011="Tomato",55,IF(C3011="Potato",30,IF(C3011="Pineapple",20,IF(C3011="Grapes",10,IF(C3011="Spinach",33,IF(C3011="Strawberry",90,IF(C3011="Cucumber",34,IF(C3011="Mango",21,IF(C3011="Watermelon",33,IF(C3011="Broccoli",30,IF(C3011="Kiwi",11,IF(C3011="Lemon",20,IF(C3011="Avocado",10,IF(C3011="Cauliflower",14,IF(C3011="Pear",64,IF(C3011="Blueberry",99,IF(C3011="Bell Pepper",65,40)))))))))))))))))
)</f>
        <v>40</v>
      </c>
      <c r="F3011" s="6">
        <v>0.5</v>
      </c>
      <c r="G3011" t="str">
        <f t="shared" ref="G3011:G3074" si="189">IF(C3011="Pear", "Sprout &amp; Harvest Farm",
IF(C3011="Pineapple", "Sun-Kissed Produce",
IF(C3011="Watermelon", "Fresh From the Field",
IF(C3011="Bell Pepper", "Valley's Bounty",
IF(C3011="Blueberry", "Vibrant Veggies",
IF(C3011="Grapes", "Root to Table Farms",
IF(C3011="Cauliflower", "Sprout &amp; Harvest Farm",
IF(C3011="Spinach", "Vibrant Veggies",
IF(C3011="Avocado", "Fresh From the Field",
IF(C3011="Strawberry", "Sun-Kissed Produce",
"Unknown"))))))))))</f>
        <v>Unknown</v>
      </c>
      <c r="H3011">
        <f t="shared" ref="H3011:H3074" si="190">D3011*F3011</f>
        <v>262.5</v>
      </c>
      <c r="I3011">
        <f t="shared" ref="I3011:I3074" si="191">((H3011-D3011)/H3011)*100</f>
        <v>-100</v>
      </c>
    </row>
    <row r="3012" spans="1:9" ht="15.75" x14ac:dyDescent="0.25">
      <c r="A3012" s="5" t="s">
        <v>219</v>
      </c>
      <c r="B3012" s="5" t="s">
        <v>48</v>
      </c>
      <c r="C3012" s="5" t="s">
        <v>49</v>
      </c>
      <c r="D3012" s="6">
        <v>113</v>
      </c>
      <c r="E3012">
        <f t="shared" si="188"/>
        <v>99</v>
      </c>
      <c r="F3012" s="6">
        <v>0.5</v>
      </c>
      <c r="G3012" t="str">
        <f t="shared" si="189"/>
        <v>Vibrant Veggies</v>
      </c>
      <c r="H3012">
        <f t="shared" si="190"/>
        <v>56.5</v>
      </c>
      <c r="I3012">
        <f t="shared" si="191"/>
        <v>-100</v>
      </c>
    </row>
    <row r="3013" spans="1:9" ht="15.75" x14ac:dyDescent="0.25">
      <c r="A3013" s="5" t="s">
        <v>219</v>
      </c>
      <c r="B3013" s="5" t="s">
        <v>169</v>
      </c>
      <c r="C3013" s="5" t="s">
        <v>98</v>
      </c>
      <c r="D3013" s="6">
        <v>80</v>
      </c>
      <c r="E3013">
        <f t="shared" si="188"/>
        <v>40</v>
      </c>
      <c r="F3013" s="6">
        <v>0.3</v>
      </c>
      <c r="G3013" t="str">
        <f t="shared" si="189"/>
        <v>Unknown</v>
      </c>
      <c r="H3013">
        <f t="shared" si="190"/>
        <v>24</v>
      </c>
      <c r="I3013">
        <f t="shared" si="191"/>
        <v>-233.33333333333334</v>
      </c>
    </row>
    <row r="3014" spans="1:9" ht="15.75" x14ac:dyDescent="0.25">
      <c r="A3014" s="5" t="s">
        <v>219</v>
      </c>
      <c r="B3014" s="5" t="s">
        <v>28</v>
      </c>
      <c r="C3014" s="5" t="s">
        <v>29</v>
      </c>
      <c r="D3014" s="6">
        <v>90</v>
      </c>
      <c r="E3014">
        <f t="shared" si="188"/>
        <v>90</v>
      </c>
      <c r="F3014" s="6">
        <v>0.5</v>
      </c>
      <c r="G3014" t="str">
        <f t="shared" si="189"/>
        <v>Sun-Kissed Produce</v>
      </c>
      <c r="H3014">
        <f t="shared" si="190"/>
        <v>45</v>
      </c>
      <c r="I3014">
        <f t="shared" si="191"/>
        <v>-100</v>
      </c>
    </row>
    <row r="3015" spans="1:9" ht="15.75" x14ac:dyDescent="0.25">
      <c r="A3015" s="5" t="s">
        <v>219</v>
      </c>
      <c r="B3015" s="5" t="s">
        <v>105</v>
      </c>
      <c r="C3015" s="5" t="s">
        <v>106</v>
      </c>
      <c r="D3015" s="6">
        <v>29</v>
      </c>
      <c r="E3015">
        <f t="shared" si="188"/>
        <v>40</v>
      </c>
      <c r="F3015" s="6">
        <v>0.3</v>
      </c>
      <c r="G3015" t="str">
        <f t="shared" si="189"/>
        <v>Unknown</v>
      </c>
      <c r="H3015">
        <f t="shared" si="190"/>
        <v>8.6999999999999993</v>
      </c>
      <c r="I3015">
        <f t="shared" si="191"/>
        <v>-233.33333333333334</v>
      </c>
    </row>
    <row r="3016" spans="1:9" ht="15.75" x14ac:dyDescent="0.25">
      <c r="A3016" s="5" t="s">
        <v>219</v>
      </c>
      <c r="B3016" s="5" t="s">
        <v>95</v>
      </c>
      <c r="C3016" s="5" t="s">
        <v>96</v>
      </c>
      <c r="D3016" s="6">
        <v>39</v>
      </c>
      <c r="E3016">
        <f t="shared" si="188"/>
        <v>40</v>
      </c>
      <c r="F3016" s="6">
        <v>2</v>
      </c>
      <c r="G3016" t="str">
        <f t="shared" si="189"/>
        <v>Unknown</v>
      </c>
      <c r="H3016">
        <f t="shared" si="190"/>
        <v>78</v>
      </c>
      <c r="I3016">
        <f t="shared" si="191"/>
        <v>50</v>
      </c>
    </row>
    <row r="3017" spans="1:9" ht="15.75" x14ac:dyDescent="0.25">
      <c r="A3017" s="5" t="s">
        <v>219</v>
      </c>
      <c r="B3017" s="5" t="s">
        <v>40</v>
      </c>
      <c r="C3017" s="5" t="s">
        <v>41</v>
      </c>
      <c r="D3017" s="6">
        <v>23</v>
      </c>
      <c r="E3017">
        <f t="shared" si="188"/>
        <v>20</v>
      </c>
      <c r="F3017" s="6">
        <v>5</v>
      </c>
      <c r="G3017" t="str">
        <f t="shared" si="189"/>
        <v>Unknown</v>
      </c>
      <c r="H3017">
        <f t="shared" si="190"/>
        <v>115</v>
      </c>
      <c r="I3017">
        <f t="shared" si="191"/>
        <v>80</v>
      </c>
    </row>
    <row r="3018" spans="1:9" ht="15.75" x14ac:dyDescent="0.25">
      <c r="A3018" s="5" t="s">
        <v>219</v>
      </c>
      <c r="B3018" s="5" t="s">
        <v>46</v>
      </c>
      <c r="C3018" s="5" t="s">
        <v>47</v>
      </c>
      <c r="D3018" s="6">
        <v>85</v>
      </c>
      <c r="E3018">
        <f t="shared" si="188"/>
        <v>64</v>
      </c>
      <c r="F3018" s="6">
        <v>0.25</v>
      </c>
      <c r="G3018" t="str">
        <f t="shared" si="189"/>
        <v>Sprout &amp; Harvest Farm</v>
      </c>
      <c r="H3018">
        <f t="shared" si="190"/>
        <v>21.25</v>
      </c>
      <c r="I3018">
        <f t="shared" si="191"/>
        <v>-300</v>
      </c>
    </row>
    <row r="3019" spans="1:9" ht="15.75" x14ac:dyDescent="0.25">
      <c r="A3019" s="5" t="s">
        <v>219</v>
      </c>
      <c r="B3019" s="5" t="s">
        <v>91</v>
      </c>
      <c r="C3019" s="5" t="s">
        <v>92</v>
      </c>
      <c r="D3019" s="6">
        <v>63</v>
      </c>
      <c r="E3019">
        <f t="shared" si="188"/>
        <v>40</v>
      </c>
      <c r="F3019" s="6">
        <v>0.5</v>
      </c>
      <c r="G3019" t="str">
        <f t="shared" si="189"/>
        <v>Unknown</v>
      </c>
      <c r="H3019">
        <f t="shared" si="190"/>
        <v>31.5</v>
      </c>
      <c r="I3019">
        <f t="shared" si="191"/>
        <v>-100</v>
      </c>
    </row>
    <row r="3020" spans="1:9" ht="15.75" x14ac:dyDescent="0.25">
      <c r="A3020" s="5" t="s">
        <v>219</v>
      </c>
      <c r="B3020" s="5" t="s">
        <v>93</v>
      </c>
      <c r="C3020" s="5" t="s">
        <v>94</v>
      </c>
      <c r="D3020" s="6">
        <v>49</v>
      </c>
      <c r="E3020">
        <f t="shared" si="188"/>
        <v>40</v>
      </c>
      <c r="F3020" s="6">
        <v>0.5</v>
      </c>
      <c r="G3020" t="str">
        <f t="shared" si="189"/>
        <v>Unknown</v>
      </c>
      <c r="H3020">
        <f t="shared" si="190"/>
        <v>24.5</v>
      </c>
      <c r="I3020">
        <f t="shared" si="191"/>
        <v>-100</v>
      </c>
    </row>
    <row r="3021" spans="1:9" ht="15.75" x14ac:dyDescent="0.25">
      <c r="A3021" s="5" t="s">
        <v>219</v>
      </c>
      <c r="B3021" s="5" t="s">
        <v>145</v>
      </c>
      <c r="C3021" s="5" t="s">
        <v>146</v>
      </c>
      <c r="D3021" s="6">
        <v>23</v>
      </c>
      <c r="E3021">
        <f t="shared" si="188"/>
        <v>40</v>
      </c>
      <c r="F3021" s="6">
        <v>4</v>
      </c>
      <c r="G3021" t="str">
        <f t="shared" si="189"/>
        <v>Unknown</v>
      </c>
      <c r="H3021">
        <f t="shared" si="190"/>
        <v>92</v>
      </c>
      <c r="I3021">
        <f t="shared" si="191"/>
        <v>75</v>
      </c>
    </row>
    <row r="3022" spans="1:9" ht="15.75" x14ac:dyDescent="0.25">
      <c r="A3022" s="5" t="s">
        <v>219</v>
      </c>
      <c r="B3022" s="5" t="s">
        <v>326</v>
      </c>
      <c r="C3022" s="5" t="s">
        <v>327</v>
      </c>
      <c r="D3022" s="6">
        <v>65</v>
      </c>
      <c r="E3022">
        <f t="shared" si="188"/>
        <v>40</v>
      </c>
      <c r="F3022" s="6">
        <v>0.5</v>
      </c>
      <c r="G3022" t="str">
        <f t="shared" si="189"/>
        <v>Unknown</v>
      </c>
      <c r="H3022">
        <f t="shared" si="190"/>
        <v>32.5</v>
      </c>
      <c r="I3022">
        <f t="shared" si="191"/>
        <v>-100</v>
      </c>
    </row>
    <row r="3023" spans="1:9" ht="15.75" x14ac:dyDescent="0.25">
      <c r="A3023" s="5" t="s">
        <v>219</v>
      </c>
      <c r="B3023" s="5" t="s">
        <v>300</v>
      </c>
      <c r="C3023" s="5" t="s">
        <v>301</v>
      </c>
      <c r="D3023" s="6">
        <v>120</v>
      </c>
      <c r="E3023">
        <f t="shared" si="188"/>
        <v>40</v>
      </c>
      <c r="F3023" s="6">
        <v>0.2</v>
      </c>
      <c r="G3023" t="str">
        <f t="shared" si="189"/>
        <v>Unknown</v>
      </c>
      <c r="H3023">
        <f t="shared" si="190"/>
        <v>24</v>
      </c>
      <c r="I3023">
        <f t="shared" si="191"/>
        <v>-400</v>
      </c>
    </row>
    <row r="3024" spans="1:9" ht="15.75" x14ac:dyDescent="0.25">
      <c r="A3024" s="5" t="s">
        <v>219</v>
      </c>
      <c r="B3024" s="5" t="s">
        <v>168</v>
      </c>
      <c r="C3024" s="5" t="s">
        <v>141</v>
      </c>
      <c r="D3024" s="6">
        <v>198</v>
      </c>
      <c r="E3024">
        <f t="shared" si="188"/>
        <v>40</v>
      </c>
      <c r="F3024" s="6">
        <v>0.5</v>
      </c>
      <c r="G3024" t="str">
        <f t="shared" si="189"/>
        <v>Unknown</v>
      </c>
      <c r="H3024">
        <f t="shared" si="190"/>
        <v>99</v>
      </c>
      <c r="I3024">
        <f t="shared" si="191"/>
        <v>-100</v>
      </c>
    </row>
    <row r="3025" spans="1:9" ht="15.75" x14ac:dyDescent="0.25">
      <c r="A3025" s="5" t="s">
        <v>219</v>
      </c>
      <c r="B3025" s="5" t="s">
        <v>56</v>
      </c>
      <c r="C3025" s="5" t="s">
        <v>57</v>
      </c>
      <c r="D3025" s="6">
        <v>32</v>
      </c>
      <c r="E3025">
        <f t="shared" si="188"/>
        <v>40</v>
      </c>
      <c r="F3025" s="6">
        <v>1</v>
      </c>
      <c r="G3025" t="str">
        <f t="shared" si="189"/>
        <v>Unknown</v>
      </c>
      <c r="H3025">
        <f t="shared" si="190"/>
        <v>32</v>
      </c>
      <c r="I3025">
        <f t="shared" si="191"/>
        <v>0</v>
      </c>
    </row>
    <row r="3026" spans="1:9" ht="15.75" x14ac:dyDescent="0.25">
      <c r="A3026" s="5" t="s">
        <v>219</v>
      </c>
      <c r="B3026" s="5" t="s">
        <v>18</v>
      </c>
      <c r="C3026" s="5" t="s">
        <v>19</v>
      </c>
      <c r="D3026" s="6">
        <v>78</v>
      </c>
      <c r="E3026">
        <f t="shared" si="188"/>
        <v>55</v>
      </c>
      <c r="F3026" s="6">
        <v>1.5</v>
      </c>
      <c r="G3026" t="str">
        <f t="shared" si="189"/>
        <v>Unknown</v>
      </c>
      <c r="H3026">
        <f t="shared" si="190"/>
        <v>117</v>
      </c>
      <c r="I3026">
        <f t="shared" si="191"/>
        <v>33.333333333333329</v>
      </c>
    </row>
    <row r="3027" spans="1:9" ht="15.75" x14ac:dyDescent="0.25">
      <c r="A3027" s="5" t="s">
        <v>219</v>
      </c>
      <c r="B3027" s="5" t="s">
        <v>74</v>
      </c>
      <c r="C3027" s="5" t="s">
        <v>75</v>
      </c>
      <c r="D3027" s="6">
        <v>17</v>
      </c>
      <c r="E3027">
        <f t="shared" si="188"/>
        <v>40</v>
      </c>
      <c r="F3027" s="6">
        <v>5.2</v>
      </c>
      <c r="G3027" t="str">
        <f t="shared" si="189"/>
        <v>Unknown</v>
      </c>
      <c r="H3027">
        <f t="shared" si="190"/>
        <v>88.4</v>
      </c>
      <c r="I3027">
        <f t="shared" si="191"/>
        <v>80.769230769230774</v>
      </c>
    </row>
    <row r="3028" spans="1:9" ht="15.75" x14ac:dyDescent="0.25">
      <c r="A3028" s="5" t="s">
        <v>219</v>
      </c>
      <c r="B3028" s="5" t="s">
        <v>142</v>
      </c>
      <c r="C3028" s="5" t="s">
        <v>143</v>
      </c>
      <c r="D3028" s="6">
        <v>66</v>
      </c>
      <c r="E3028">
        <f t="shared" si="188"/>
        <v>40</v>
      </c>
      <c r="F3028" s="6">
        <v>1.2</v>
      </c>
      <c r="G3028" t="str">
        <f t="shared" si="189"/>
        <v>Unknown</v>
      </c>
      <c r="H3028">
        <f t="shared" si="190"/>
        <v>79.2</v>
      </c>
      <c r="I3028">
        <f t="shared" si="191"/>
        <v>16.666666666666668</v>
      </c>
    </row>
    <row r="3029" spans="1:9" ht="15.75" x14ac:dyDescent="0.25">
      <c r="A3029" s="5" t="s">
        <v>219</v>
      </c>
      <c r="B3029" s="5" t="s">
        <v>14</v>
      </c>
      <c r="C3029" s="5" t="s">
        <v>15</v>
      </c>
      <c r="D3029" s="6">
        <v>100</v>
      </c>
      <c r="E3029">
        <f t="shared" si="188"/>
        <v>40</v>
      </c>
      <c r="F3029" s="6">
        <v>0.5</v>
      </c>
      <c r="G3029" t="str">
        <f t="shared" si="189"/>
        <v>Unknown</v>
      </c>
      <c r="H3029">
        <f t="shared" si="190"/>
        <v>50</v>
      </c>
      <c r="I3029">
        <f t="shared" si="191"/>
        <v>-100</v>
      </c>
    </row>
    <row r="3030" spans="1:9" ht="15.75" x14ac:dyDescent="0.25">
      <c r="A3030" s="5" t="s">
        <v>219</v>
      </c>
      <c r="B3030" s="5" t="s">
        <v>16</v>
      </c>
      <c r="C3030" s="5" t="s">
        <v>17</v>
      </c>
      <c r="D3030" s="6">
        <v>100</v>
      </c>
      <c r="E3030">
        <f t="shared" si="188"/>
        <v>67</v>
      </c>
      <c r="F3030" s="6">
        <v>0.5</v>
      </c>
      <c r="G3030" t="str">
        <f t="shared" si="189"/>
        <v>Unknown</v>
      </c>
      <c r="H3030">
        <f t="shared" si="190"/>
        <v>50</v>
      </c>
      <c r="I3030">
        <f t="shared" si="191"/>
        <v>-100</v>
      </c>
    </row>
    <row r="3031" spans="1:9" ht="15.75" x14ac:dyDescent="0.25">
      <c r="A3031" s="5" t="s">
        <v>219</v>
      </c>
      <c r="B3031" s="5" t="s">
        <v>24</v>
      </c>
      <c r="C3031" s="5" t="s">
        <v>25</v>
      </c>
      <c r="D3031" s="6">
        <v>36</v>
      </c>
      <c r="E3031">
        <f t="shared" si="188"/>
        <v>10</v>
      </c>
      <c r="F3031" s="6">
        <v>3</v>
      </c>
      <c r="G3031" t="str">
        <f t="shared" si="189"/>
        <v>Root to Table Farms</v>
      </c>
      <c r="H3031">
        <f t="shared" si="190"/>
        <v>108</v>
      </c>
      <c r="I3031">
        <f t="shared" si="191"/>
        <v>66.666666666666657</v>
      </c>
    </row>
    <row r="3032" spans="1:9" ht="15.75" x14ac:dyDescent="0.25">
      <c r="A3032" s="5" t="s">
        <v>219</v>
      </c>
      <c r="B3032" s="5" t="s">
        <v>100</v>
      </c>
      <c r="C3032" s="5" t="s">
        <v>101</v>
      </c>
      <c r="D3032" s="6">
        <v>19</v>
      </c>
      <c r="E3032">
        <f t="shared" si="188"/>
        <v>40</v>
      </c>
      <c r="F3032" s="6">
        <v>2</v>
      </c>
      <c r="G3032" t="str">
        <f t="shared" si="189"/>
        <v>Unknown</v>
      </c>
      <c r="H3032">
        <f t="shared" si="190"/>
        <v>38</v>
      </c>
      <c r="I3032">
        <f t="shared" si="191"/>
        <v>50</v>
      </c>
    </row>
    <row r="3033" spans="1:9" ht="15.75" x14ac:dyDescent="0.25">
      <c r="A3033" s="5" t="s">
        <v>219</v>
      </c>
      <c r="B3033" s="5" t="s">
        <v>220</v>
      </c>
      <c r="C3033" s="5" t="s">
        <v>221</v>
      </c>
      <c r="D3033" s="6">
        <v>90</v>
      </c>
      <c r="E3033">
        <f t="shared" si="188"/>
        <v>40</v>
      </c>
      <c r="F3033" s="6">
        <v>0.5</v>
      </c>
      <c r="G3033" t="str">
        <f t="shared" si="189"/>
        <v>Unknown</v>
      </c>
      <c r="H3033">
        <f t="shared" si="190"/>
        <v>45</v>
      </c>
      <c r="I3033">
        <f t="shared" si="191"/>
        <v>-100</v>
      </c>
    </row>
    <row r="3034" spans="1:9" ht="15.75" x14ac:dyDescent="0.25">
      <c r="A3034" s="5" t="s">
        <v>219</v>
      </c>
      <c r="B3034" s="5" t="s">
        <v>83</v>
      </c>
      <c r="C3034" s="5" t="s">
        <v>84</v>
      </c>
      <c r="D3034" s="6">
        <v>57</v>
      </c>
      <c r="E3034">
        <f t="shared" si="188"/>
        <v>40</v>
      </c>
      <c r="F3034" s="6">
        <v>0.5</v>
      </c>
      <c r="G3034" t="str">
        <f t="shared" si="189"/>
        <v>Unknown</v>
      </c>
      <c r="H3034">
        <f t="shared" si="190"/>
        <v>28.5</v>
      </c>
      <c r="I3034">
        <f t="shared" si="191"/>
        <v>-100</v>
      </c>
    </row>
    <row r="3035" spans="1:9" ht="15.75" x14ac:dyDescent="0.25">
      <c r="A3035" s="5" t="s">
        <v>219</v>
      </c>
      <c r="B3035" s="5" t="s">
        <v>70</v>
      </c>
      <c r="C3035" s="5" t="s">
        <v>71</v>
      </c>
      <c r="D3035" s="6">
        <v>38</v>
      </c>
      <c r="E3035">
        <f t="shared" si="188"/>
        <v>40</v>
      </c>
      <c r="F3035" s="6">
        <v>4.5</v>
      </c>
      <c r="G3035" t="str">
        <f t="shared" si="189"/>
        <v>Unknown</v>
      </c>
      <c r="H3035">
        <f t="shared" si="190"/>
        <v>171</v>
      </c>
      <c r="I3035">
        <f t="shared" si="191"/>
        <v>77.777777777777786</v>
      </c>
    </row>
    <row r="3036" spans="1:9" ht="15.75" x14ac:dyDescent="0.25">
      <c r="A3036" s="5" t="s">
        <v>219</v>
      </c>
      <c r="B3036" s="5" t="s">
        <v>85</v>
      </c>
      <c r="C3036" s="5" t="s">
        <v>86</v>
      </c>
      <c r="D3036" s="6">
        <v>525</v>
      </c>
      <c r="E3036">
        <f t="shared" si="188"/>
        <v>40</v>
      </c>
      <c r="F3036" s="6">
        <v>1.5</v>
      </c>
      <c r="G3036" t="str">
        <f t="shared" si="189"/>
        <v>Unknown</v>
      </c>
      <c r="H3036">
        <f t="shared" si="190"/>
        <v>787.5</v>
      </c>
      <c r="I3036">
        <f t="shared" si="191"/>
        <v>33.333333333333329</v>
      </c>
    </row>
    <row r="3037" spans="1:9" ht="15.75" x14ac:dyDescent="0.25">
      <c r="A3037" s="5" t="s">
        <v>219</v>
      </c>
      <c r="B3037" s="5" t="s">
        <v>48</v>
      </c>
      <c r="C3037" s="5" t="s">
        <v>49</v>
      </c>
      <c r="D3037" s="6">
        <v>113</v>
      </c>
      <c r="E3037">
        <f t="shared" si="188"/>
        <v>99</v>
      </c>
      <c r="F3037" s="6">
        <v>0.5</v>
      </c>
      <c r="G3037" t="str">
        <f t="shared" si="189"/>
        <v>Vibrant Veggies</v>
      </c>
      <c r="H3037">
        <f t="shared" si="190"/>
        <v>56.5</v>
      </c>
      <c r="I3037">
        <f t="shared" si="191"/>
        <v>-100</v>
      </c>
    </row>
    <row r="3038" spans="1:9" ht="15.75" x14ac:dyDescent="0.25">
      <c r="A3038" s="5" t="s">
        <v>219</v>
      </c>
      <c r="B3038" s="5" t="s">
        <v>20</v>
      </c>
      <c r="C3038" s="5" t="s">
        <v>21</v>
      </c>
      <c r="D3038" s="6">
        <v>36</v>
      </c>
      <c r="E3038">
        <f t="shared" si="188"/>
        <v>30</v>
      </c>
      <c r="F3038" s="6">
        <v>1</v>
      </c>
      <c r="G3038" t="str">
        <f t="shared" si="189"/>
        <v>Unknown</v>
      </c>
      <c r="H3038">
        <f t="shared" si="190"/>
        <v>36</v>
      </c>
      <c r="I3038">
        <f t="shared" si="191"/>
        <v>0</v>
      </c>
    </row>
    <row r="3039" spans="1:9" ht="15.75" x14ac:dyDescent="0.25">
      <c r="A3039" s="5" t="s">
        <v>219</v>
      </c>
      <c r="B3039" s="5" t="s">
        <v>28</v>
      </c>
      <c r="C3039" s="5" t="s">
        <v>29</v>
      </c>
      <c r="D3039" s="6">
        <v>90</v>
      </c>
      <c r="E3039">
        <f t="shared" si="188"/>
        <v>90</v>
      </c>
      <c r="F3039" s="6">
        <v>0.5</v>
      </c>
      <c r="G3039" t="str">
        <f t="shared" si="189"/>
        <v>Sun-Kissed Produce</v>
      </c>
      <c r="H3039">
        <f t="shared" si="190"/>
        <v>45</v>
      </c>
      <c r="I3039">
        <f t="shared" si="191"/>
        <v>-100</v>
      </c>
    </row>
    <row r="3040" spans="1:9" ht="15.75" x14ac:dyDescent="0.25">
      <c r="A3040" s="5" t="s">
        <v>219</v>
      </c>
      <c r="B3040" s="5" t="s">
        <v>34</v>
      </c>
      <c r="C3040" s="5" t="s">
        <v>35</v>
      </c>
      <c r="D3040" s="6">
        <v>72</v>
      </c>
      <c r="E3040">
        <f t="shared" si="188"/>
        <v>33</v>
      </c>
      <c r="F3040" s="6">
        <v>4.5999999999999996</v>
      </c>
      <c r="G3040" t="str">
        <f t="shared" si="189"/>
        <v>Fresh From the Field</v>
      </c>
      <c r="H3040">
        <f t="shared" si="190"/>
        <v>331.2</v>
      </c>
      <c r="I3040">
        <f t="shared" si="191"/>
        <v>78.260869565217391</v>
      </c>
    </row>
    <row r="3041" spans="1:9" ht="15.75" x14ac:dyDescent="0.25">
      <c r="A3041" s="5" t="s">
        <v>219</v>
      </c>
      <c r="B3041" s="5" t="s">
        <v>164</v>
      </c>
      <c r="C3041" s="5" t="s">
        <v>165</v>
      </c>
      <c r="D3041" s="6">
        <v>83</v>
      </c>
      <c r="E3041">
        <f t="shared" si="188"/>
        <v>40</v>
      </c>
      <c r="F3041" s="6">
        <v>0.6</v>
      </c>
      <c r="G3041" t="str">
        <f t="shared" si="189"/>
        <v>Unknown</v>
      </c>
      <c r="H3041">
        <f t="shared" si="190"/>
        <v>49.8</v>
      </c>
      <c r="I3041">
        <f t="shared" si="191"/>
        <v>-66.666666666666671</v>
      </c>
    </row>
    <row r="3042" spans="1:9" ht="15.75" x14ac:dyDescent="0.25">
      <c r="A3042" s="5" t="s">
        <v>219</v>
      </c>
      <c r="B3042" s="5" t="s">
        <v>95</v>
      </c>
      <c r="C3042" s="5" t="s">
        <v>96</v>
      </c>
      <c r="D3042" s="6">
        <v>39</v>
      </c>
      <c r="E3042">
        <f t="shared" si="188"/>
        <v>40</v>
      </c>
      <c r="F3042" s="6">
        <v>3</v>
      </c>
      <c r="G3042" t="str">
        <f t="shared" si="189"/>
        <v>Unknown</v>
      </c>
      <c r="H3042">
        <f t="shared" si="190"/>
        <v>117</v>
      </c>
      <c r="I3042">
        <f t="shared" si="191"/>
        <v>66.666666666666657</v>
      </c>
    </row>
    <row r="3043" spans="1:9" ht="15.75" x14ac:dyDescent="0.25">
      <c r="A3043" s="5" t="s">
        <v>219</v>
      </c>
      <c r="B3043" s="5" t="s">
        <v>236</v>
      </c>
      <c r="C3043" s="5" t="s">
        <v>237</v>
      </c>
      <c r="D3043" s="6">
        <v>53</v>
      </c>
      <c r="E3043">
        <f t="shared" si="188"/>
        <v>40</v>
      </c>
      <c r="F3043" s="6">
        <v>1</v>
      </c>
      <c r="G3043" t="str">
        <f t="shared" si="189"/>
        <v>Unknown</v>
      </c>
      <c r="H3043">
        <f t="shared" si="190"/>
        <v>53</v>
      </c>
      <c r="I3043">
        <f t="shared" si="191"/>
        <v>0</v>
      </c>
    </row>
    <row r="3044" spans="1:9" ht="15.75" x14ac:dyDescent="0.25">
      <c r="A3044" s="5" t="s">
        <v>219</v>
      </c>
      <c r="B3044" s="5" t="s">
        <v>40</v>
      </c>
      <c r="C3044" s="5" t="s">
        <v>41</v>
      </c>
      <c r="D3044" s="6">
        <v>23</v>
      </c>
      <c r="E3044">
        <f t="shared" si="188"/>
        <v>20</v>
      </c>
      <c r="F3044" s="6">
        <v>10</v>
      </c>
      <c r="G3044" t="str">
        <f t="shared" si="189"/>
        <v>Unknown</v>
      </c>
      <c r="H3044">
        <f t="shared" si="190"/>
        <v>230</v>
      </c>
      <c r="I3044">
        <f t="shared" si="191"/>
        <v>90</v>
      </c>
    </row>
    <row r="3045" spans="1:9" ht="15.75" x14ac:dyDescent="0.25">
      <c r="A3045" s="5" t="s">
        <v>219</v>
      </c>
      <c r="B3045" s="5" t="s">
        <v>36</v>
      </c>
      <c r="C3045" s="5" t="s">
        <v>37</v>
      </c>
      <c r="D3045" s="6">
        <v>31</v>
      </c>
      <c r="E3045">
        <f t="shared" si="188"/>
        <v>30</v>
      </c>
      <c r="F3045" s="6">
        <v>0.7</v>
      </c>
      <c r="G3045" t="str">
        <f t="shared" si="189"/>
        <v>Unknown</v>
      </c>
      <c r="H3045">
        <f t="shared" si="190"/>
        <v>21.7</v>
      </c>
      <c r="I3045">
        <f t="shared" si="191"/>
        <v>-42.857142857142861</v>
      </c>
    </row>
    <row r="3046" spans="1:9" ht="15.75" x14ac:dyDescent="0.25">
      <c r="A3046" s="5" t="s">
        <v>219</v>
      </c>
      <c r="B3046" s="5" t="s">
        <v>222</v>
      </c>
      <c r="C3046" s="5" t="s">
        <v>223</v>
      </c>
      <c r="D3046" s="6">
        <v>46</v>
      </c>
      <c r="E3046">
        <f t="shared" si="188"/>
        <v>40</v>
      </c>
      <c r="F3046" s="6">
        <v>1</v>
      </c>
      <c r="G3046" t="str">
        <f t="shared" si="189"/>
        <v>Unknown</v>
      </c>
      <c r="H3046">
        <f t="shared" si="190"/>
        <v>46</v>
      </c>
      <c r="I3046">
        <f t="shared" si="191"/>
        <v>0</v>
      </c>
    </row>
    <row r="3047" spans="1:9" ht="15.75" x14ac:dyDescent="0.25">
      <c r="A3047" s="5" t="s">
        <v>219</v>
      </c>
      <c r="B3047" s="5" t="s">
        <v>46</v>
      </c>
      <c r="C3047" s="5" t="s">
        <v>47</v>
      </c>
      <c r="D3047" s="6">
        <v>85</v>
      </c>
      <c r="E3047">
        <f t="shared" si="188"/>
        <v>64</v>
      </c>
      <c r="F3047" s="6">
        <v>0.5</v>
      </c>
      <c r="G3047" t="str">
        <f t="shared" si="189"/>
        <v>Sprout &amp; Harvest Farm</v>
      </c>
      <c r="H3047">
        <f t="shared" si="190"/>
        <v>42.5</v>
      </c>
      <c r="I3047">
        <f t="shared" si="191"/>
        <v>-100</v>
      </c>
    </row>
    <row r="3048" spans="1:9" ht="15.75" x14ac:dyDescent="0.25">
      <c r="A3048" s="5" t="s">
        <v>219</v>
      </c>
      <c r="B3048" s="5" t="s">
        <v>50</v>
      </c>
      <c r="C3048" s="5" t="s">
        <v>51</v>
      </c>
      <c r="D3048" s="6">
        <v>66</v>
      </c>
      <c r="E3048">
        <f t="shared" si="188"/>
        <v>65</v>
      </c>
      <c r="F3048" s="6">
        <v>1</v>
      </c>
      <c r="G3048" t="str">
        <f t="shared" si="189"/>
        <v>Valley's Bounty</v>
      </c>
      <c r="H3048">
        <f t="shared" si="190"/>
        <v>66</v>
      </c>
      <c r="I3048">
        <f t="shared" si="191"/>
        <v>0</v>
      </c>
    </row>
    <row r="3049" spans="1:9" ht="15.75" x14ac:dyDescent="0.25">
      <c r="A3049" s="5" t="s">
        <v>219</v>
      </c>
      <c r="B3049" s="5" t="s">
        <v>136</v>
      </c>
      <c r="C3049" s="5" t="s">
        <v>137</v>
      </c>
      <c r="D3049" s="6">
        <v>163</v>
      </c>
      <c r="E3049">
        <f t="shared" si="188"/>
        <v>40</v>
      </c>
      <c r="F3049" s="6">
        <v>0.6</v>
      </c>
      <c r="G3049" t="str">
        <f t="shared" si="189"/>
        <v>Unknown</v>
      </c>
      <c r="H3049">
        <f t="shared" si="190"/>
        <v>97.8</v>
      </c>
      <c r="I3049">
        <f t="shared" si="191"/>
        <v>-66.666666666666671</v>
      </c>
    </row>
    <row r="3050" spans="1:9" ht="15.75" x14ac:dyDescent="0.25">
      <c r="A3050" s="5" t="s">
        <v>219</v>
      </c>
      <c r="B3050" s="5" t="s">
        <v>42</v>
      </c>
      <c r="C3050" s="5" t="s">
        <v>43</v>
      </c>
      <c r="D3050" s="6">
        <v>28</v>
      </c>
      <c r="E3050">
        <f t="shared" si="188"/>
        <v>10</v>
      </c>
      <c r="F3050" s="6">
        <v>4</v>
      </c>
      <c r="G3050" t="str">
        <f t="shared" si="189"/>
        <v>Fresh From the Field</v>
      </c>
      <c r="H3050">
        <f t="shared" si="190"/>
        <v>112</v>
      </c>
      <c r="I3050">
        <f t="shared" si="191"/>
        <v>75</v>
      </c>
    </row>
    <row r="3051" spans="1:9" ht="15.75" x14ac:dyDescent="0.25">
      <c r="A3051" s="5" t="s">
        <v>219</v>
      </c>
      <c r="B3051" s="5" t="s">
        <v>93</v>
      </c>
      <c r="C3051" s="5" t="s">
        <v>94</v>
      </c>
      <c r="D3051" s="6">
        <v>49</v>
      </c>
      <c r="E3051">
        <f t="shared" si="188"/>
        <v>40</v>
      </c>
      <c r="F3051" s="6">
        <v>0.5</v>
      </c>
      <c r="G3051" t="str">
        <f t="shared" si="189"/>
        <v>Unknown</v>
      </c>
      <c r="H3051">
        <f t="shared" si="190"/>
        <v>24.5</v>
      </c>
      <c r="I3051">
        <f t="shared" si="191"/>
        <v>-100</v>
      </c>
    </row>
    <row r="3052" spans="1:9" ht="15.75" x14ac:dyDescent="0.25">
      <c r="A3052" s="5" t="s">
        <v>219</v>
      </c>
      <c r="B3052" s="5" t="s">
        <v>145</v>
      </c>
      <c r="C3052" s="5" t="s">
        <v>146</v>
      </c>
      <c r="D3052" s="6">
        <v>23</v>
      </c>
      <c r="E3052">
        <f t="shared" si="188"/>
        <v>40</v>
      </c>
      <c r="F3052" s="6">
        <v>6</v>
      </c>
      <c r="G3052" t="str">
        <f t="shared" si="189"/>
        <v>Unknown</v>
      </c>
      <c r="H3052">
        <f t="shared" si="190"/>
        <v>138</v>
      </c>
      <c r="I3052">
        <f t="shared" si="191"/>
        <v>83.333333333333343</v>
      </c>
    </row>
    <row r="3053" spans="1:9" ht="15.75" x14ac:dyDescent="0.25">
      <c r="A3053" s="5" t="s">
        <v>219</v>
      </c>
      <c r="B3053" s="5" t="s">
        <v>10</v>
      </c>
      <c r="C3053" s="5" t="s">
        <v>11</v>
      </c>
      <c r="D3053" s="6">
        <v>103</v>
      </c>
      <c r="E3053">
        <f t="shared" si="188"/>
        <v>40</v>
      </c>
      <c r="F3053" s="6">
        <v>1</v>
      </c>
      <c r="G3053" t="str">
        <f t="shared" si="189"/>
        <v>Unknown</v>
      </c>
      <c r="H3053">
        <f t="shared" si="190"/>
        <v>103</v>
      </c>
      <c r="I3053">
        <f t="shared" si="191"/>
        <v>0</v>
      </c>
    </row>
    <row r="3054" spans="1:9" ht="15.75" x14ac:dyDescent="0.25">
      <c r="A3054" s="5" t="s">
        <v>219</v>
      </c>
      <c r="B3054" s="5" t="s">
        <v>300</v>
      </c>
      <c r="C3054" s="5" t="s">
        <v>301</v>
      </c>
      <c r="D3054" s="6">
        <v>120</v>
      </c>
      <c r="E3054">
        <f t="shared" si="188"/>
        <v>40</v>
      </c>
      <c r="F3054" s="6">
        <v>0.3</v>
      </c>
      <c r="G3054" t="str">
        <f t="shared" si="189"/>
        <v>Unknown</v>
      </c>
      <c r="H3054">
        <f t="shared" si="190"/>
        <v>36</v>
      </c>
      <c r="I3054">
        <f t="shared" si="191"/>
        <v>-233.33333333333334</v>
      </c>
    </row>
    <row r="3055" spans="1:9" ht="15.75" x14ac:dyDescent="0.25">
      <c r="A3055" s="5" t="s">
        <v>336</v>
      </c>
      <c r="B3055" s="5" t="s">
        <v>34</v>
      </c>
      <c r="C3055" s="5" t="s">
        <v>35</v>
      </c>
      <c r="D3055" s="6">
        <v>62</v>
      </c>
      <c r="E3055">
        <f t="shared" si="188"/>
        <v>33</v>
      </c>
      <c r="F3055" s="6">
        <v>40</v>
      </c>
      <c r="G3055" t="str">
        <f t="shared" si="189"/>
        <v>Fresh From the Field</v>
      </c>
      <c r="H3055">
        <f t="shared" si="190"/>
        <v>2480</v>
      </c>
      <c r="I3055">
        <f t="shared" si="191"/>
        <v>97.5</v>
      </c>
    </row>
    <row r="3056" spans="1:9" ht="15.75" x14ac:dyDescent="0.25">
      <c r="A3056" s="5" t="s">
        <v>336</v>
      </c>
      <c r="B3056" s="5" t="s">
        <v>24</v>
      </c>
      <c r="C3056" s="5" t="s">
        <v>25</v>
      </c>
      <c r="D3056" s="6">
        <v>28</v>
      </c>
      <c r="E3056">
        <f t="shared" si="188"/>
        <v>10</v>
      </c>
      <c r="F3056" s="6">
        <v>10</v>
      </c>
      <c r="G3056" t="str">
        <f t="shared" si="189"/>
        <v>Root to Table Farms</v>
      </c>
      <c r="H3056">
        <f t="shared" si="190"/>
        <v>280</v>
      </c>
      <c r="I3056">
        <f t="shared" si="191"/>
        <v>90</v>
      </c>
    </row>
    <row r="3057" spans="1:9" ht="15.75" x14ac:dyDescent="0.25">
      <c r="A3057" s="5" t="s">
        <v>336</v>
      </c>
      <c r="B3057" s="5" t="s">
        <v>68</v>
      </c>
      <c r="C3057" s="5" t="s">
        <v>69</v>
      </c>
      <c r="D3057" s="6">
        <v>40</v>
      </c>
      <c r="E3057">
        <f t="shared" si="188"/>
        <v>40</v>
      </c>
      <c r="F3057" s="6">
        <v>15</v>
      </c>
      <c r="G3057" t="str">
        <f t="shared" si="189"/>
        <v>Unknown</v>
      </c>
      <c r="H3057">
        <f t="shared" si="190"/>
        <v>600</v>
      </c>
      <c r="I3057">
        <f t="shared" si="191"/>
        <v>93.333333333333329</v>
      </c>
    </row>
    <row r="3058" spans="1:9" ht="15.75" x14ac:dyDescent="0.25">
      <c r="A3058" s="5" t="s">
        <v>336</v>
      </c>
      <c r="B3058" s="5" t="s">
        <v>30</v>
      </c>
      <c r="C3058" s="5" t="s">
        <v>31</v>
      </c>
      <c r="D3058" s="6">
        <v>39</v>
      </c>
      <c r="E3058">
        <f t="shared" si="188"/>
        <v>34</v>
      </c>
      <c r="F3058" s="6">
        <v>10</v>
      </c>
      <c r="G3058" t="str">
        <f t="shared" si="189"/>
        <v>Unknown</v>
      </c>
      <c r="H3058">
        <f t="shared" si="190"/>
        <v>390</v>
      </c>
      <c r="I3058">
        <f t="shared" si="191"/>
        <v>90</v>
      </c>
    </row>
    <row r="3059" spans="1:9" ht="15.75" x14ac:dyDescent="0.25">
      <c r="A3059" s="5" t="s">
        <v>336</v>
      </c>
      <c r="B3059" s="5" t="s">
        <v>93</v>
      </c>
      <c r="C3059" s="5" t="s">
        <v>94</v>
      </c>
      <c r="D3059" s="6">
        <v>50</v>
      </c>
      <c r="E3059">
        <f t="shared" si="188"/>
        <v>40</v>
      </c>
      <c r="F3059" s="6">
        <v>3</v>
      </c>
      <c r="G3059" t="str">
        <f t="shared" si="189"/>
        <v>Unknown</v>
      </c>
      <c r="H3059">
        <f t="shared" si="190"/>
        <v>150</v>
      </c>
      <c r="I3059">
        <f t="shared" si="191"/>
        <v>66.666666666666657</v>
      </c>
    </row>
    <row r="3060" spans="1:9" ht="15.75" x14ac:dyDescent="0.25">
      <c r="A3060" s="5" t="s">
        <v>336</v>
      </c>
      <c r="B3060" s="5" t="s">
        <v>28</v>
      </c>
      <c r="C3060" s="5" t="s">
        <v>29</v>
      </c>
      <c r="D3060" s="6">
        <v>75</v>
      </c>
      <c r="E3060">
        <f t="shared" si="188"/>
        <v>90</v>
      </c>
      <c r="F3060" s="6">
        <v>8</v>
      </c>
      <c r="G3060" t="str">
        <f t="shared" si="189"/>
        <v>Sun-Kissed Produce</v>
      </c>
      <c r="H3060">
        <f t="shared" si="190"/>
        <v>600</v>
      </c>
      <c r="I3060">
        <f t="shared" si="191"/>
        <v>87.5</v>
      </c>
    </row>
    <row r="3061" spans="1:9" ht="15.75" x14ac:dyDescent="0.25">
      <c r="A3061" s="5" t="s">
        <v>336</v>
      </c>
      <c r="B3061" s="5" t="s">
        <v>83</v>
      </c>
      <c r="C3061" s="5" t="s">
        <v>84</v>
      </c>
      <c r="D3061" s="6">
        <v>56</v>
      </c>
      <c r="E3061">
        <f t="shared" si="188"/>
        <v>40</v>
      </c>
      <c r="F3061" s="6">
        <v>10</v>
      </c>
      <c r="G3061" t="str">
        <f t="shared" si="189"/>
        <v>Unknown</v>
      </c>
      <c r="H3061">
        <f t="shared" si="190"/>
        <v>560</v>
      </c>
      <c r="I3061">
        <f t="shared" si="191"/>
        <v>90</v>
      </c>
    </row>
    <row r="3062" spans="1:9" ht="15.75" x14ac:dyDescent="0.25">
      <c r="A3062" s="5" t="s">
        <v>262</v>
      </c>
      <c r="B3062" s="5" t="s">
        <v>249</v>
      </c>
      <c r="C3062" s="5" t="s">
        <v>250</v>
      </c>
      <c r="D3062" s="6">
        <v>30</v>
      </c>
      <c r="E3062">
        <f t="shared" si="188"/>
        <v>40</v>
      </c>
      <c r="F3062" s="6">
        <v>3</v>
      </c>
      <c r="G3062" t="str">
        <f t="shared" si="189"/>
        <v>Unknown</v>
      </c>
      <c r="H3062">
        <f t="shared" si="190"/>
        <v>90</v>
      </c>
      <c r="I3062">
        <f t="shared" si="191"/>
        <v>66.666666666666657</v>
      </c>
    </row>
    <row r="3063" spans="1:9" ht="15.75" x14ac:dyDescent="0.25">
      <c r="A3063" s="5" t="s">
        <v>262</v>
      </c>
      <c r="B3063" s="5" t="s">
        <v>145</v>
      </c>
      <c r="C3063" s="5" t="s">
        <v>146</v>
      </c>
      <c r="D3063" s="6">
        <v>29.5</v>
      </c>
      <c r="E3063">
        <f t="shared" si="188"/>
        <v>40</v>
      </c>
      <c r="F3063" s="6">
        <v>10</v>
      </c>
      <c r="G3063" t="str">
        <f t="shared" si="189"/>
        <v>Unknown</v>
      </c>
      <c r="H3063">
        <f t="shared" si="190"/>
        <v>295</v>
      </c>
      <c r="I3063">
        <f t="shared" si="191"/>
        <v>90</v>
      </c>
    </row>
    <row r="3064" spans="1:9" ht="15.75" x14ac:dyDescent="0.25">
      <c r="A3064" s="5" t="s">
        <v>262</v>
      </c>
      <c r="B3064" s="5" t="s">
        <v>30</v>
      </c>
      <c r="C3064" s="5" t="s">
        <v>31</v>
      </c>
      <c r="D3064" s="6">
        <v>39</v>
      </c>
      <c r="E3064">
        <f t="shared" si="188"/>
        <v>34</v>
      </c>
      <c r="F3064" s="6">
        <v>2</v>
      </c>
      <c r="G3064" t="str">
        <f t="shared" si="189"/>
        <v>Unknown</v>
      </c>
      <c r="H3064">
        <f t="shared" si="190"/>
        <v>78</v>
      </c>
      <c r="I3064">
        <f t="shared" si="191"/>
        <v>50</v>
      </c>
    </row>
    <row r="3065" spans="1:9" ht="15.75" x14ac:dyDescent="0.25">
      <c r="A3065" s="5" t="s">
        <v>262</v>
      </c>
      <c r="B3065" s="5" t="s">
        <v>18</v>
      </c>
      <c r="C3065" s="5" t="s">
        <v>19</v>
      </c>
      <c r="D3065" s="6">
        <v>80</v>
      </c>
      <c r="E3065">
        <f t="shared" si="188"/>
        <v>55</v>
      </c>
      <c r="F3065" s="6">
        <v>0.5</v>
      </c>
      <c r="G3065" t="str">
        <f t="shared" si="189"/>
        <v>Unknown</v>
      </c>
      <c r="H3065">
        <f t="shared" si="190"/>
        <v>40</v>
      </c>
      <c r="I3065">
        <f t="shared" si="191"/>
        <v>-100</v>
      </c>
    </row>
    <row r="3066" spans="1:9" ht="15.75" x14ac:dyDescent="0.25">
      <c r="A3066" s="5" t="s">
        <v>262</v>
      </c>
      <c r="B3066" s="5" t="s">
        <v>22</v>
      </c>
      <c r="C3066" s="5" t="s">
        <v>23</v>
      </c>
      <c r="D3066" s="6">
        <v>25</v>
      </c>
      <c r="E3066">
        <f t="shared" si="188"/>
        <v>20</v>
      </c>
      <c r="F3066" s="6">
        <v>4</v>
      </c>
      <c r="G3066" t="str">
        <f t="shared" si="189"/>
        <v>Sun-Kissed Produce</v>
      </c>
      <c r="H3066">
        <f t="shared" si="190"/>
        <v>100</v>
      </c>
      <c r="I3066">
        <f t="shared" si="191"/>
        <v>75</v>
      </c>
    </row>
    <row r="3067" spans="1:9" ht="15.75" x14ac:dyDescent="0.25">
      <c r="A3067" s="5" t="s">
        <v>262</v>
      </c>
      <c r="B3067" s="5" t="s">
        <v>26</v>
      </c>
      <c r="C3067" s="5" t="s">
        <v>27</v>
      </c>
      <c r="D3067" s="6">
        <v>49</v>
      </c>
      <c r="E3067">
        <f t="shared" si="188"/>
        <v>33</v>
      </c>
      <c r="F3067" s="6">
        <v>3</v>
      </c>
      <c r="G3067" t="str">
        <f t="shared" si="189"/>
        <v>Vibrant Veggies</v>
      </c>
      <c r="H3067">
        <f t="shared" si="190"/>
        <v>147</v>
      </c>
      <c r="I3067">
        <f t="shared" si="191"/>
        <v>66.666666666666657</v>
      </c>
    </row>
    <row r="3068" spans="1:9" ht="15.75" x14ac:dyDescent="0.25">
      <c r="A3068" s="5" t="s">
        <v>262</v>
      </c>
      <c r="B3068" s="5" t="s">
        <v>93</v>
      </c>
      <c r="C3068" s="5" t="s">
        <v>94</v>
      </c>
      <c r="D3068" s="6">
        <v>50</v>
      </c>
      <c r="E3068">
        <f t="shared" si="188"/>
        <v>40</v>
      </c>
      <c r="F3068" s="6">
        <v>1</v>
      </c>
      <c r="G3068" t="str">
        <f t="shared" si="189"/>
        <v>Unknown</v>
      </c>
      <c r="H3068">
        <f t="shared" si="190"/>
        <v>50</v>
      </c>
      <c r="I3068">
        <f t="shared" si="191"/>
        <v>0</v>
      </c>
    </row>
    <row r="3069" spans="1:9" ht="15.75" x14ac:dyDescent="0.25">
      <c r="A3069" s="5" t="s">
        <v>262</v>
      </c>
      <c r="B3069" s="5" t="s">
        <v>61</v>
      </c>
      <c r="C3069" s="5" t="s">
        <v>62</v>
      </c>
      <c r="D3069" s="6">
        <v>102</v>
      </c>
      <c r="E3069">
        <f t="shared" si="188"/>
        <v>40</v>
      </c>
      <c r="F3069" s="6">
        <v>3</v>
      </c>
      <c r="G3069" t="str">
        <f t="shared" si="189"/>
        <v>Unknown</v>
      </c>
      <c r="H3069">
        <f t="shared" si="190"/>
        <v>306</v>
      </c>
      <c r="I3069">
        <f t="shared" si="191"/>
        <v>66.666666666666657</v>
      </c>
    </row>
    <row r="3070" spans="1:9" ht="15.75" x14ac:dyDescent="0.25">
      <c r="A3070" s="5" t="s">
        <v>262</v>
      </c>
      <c r="B3070" s="5" t="s">
        <v>44</v>
      </c>
      <c r="C3070" s="5" t="s">
        <v>45</v>
      </c>
      <c r="D3070" s="6">
        <v>22</v>
      </c>
      <c r="E3070">
        <f t="shared" si="188"/>
        <v>14</v>
      </c>
      <c r="F3070" s="6">
        <v>6</v>
      </c>
      <c r="G3070" t="str">
        <f t="shared" si="189"/>
        <v>Sprout &amp; Harvest Farm</v>
      </c>
      <c r="H3070">
        <f t="shared" si="190"/>
        <v>132</v>
      </c>
      <c r="I3070">
        <f t="shared" si="191"/>
        <v>83.333333333333343</v>
      </c>
    </row>
    <row r="3071" spans="1:9" ht="15.75" x14ac:dyDescent="0.25">
      <c r="A3071" s="5" t="s">
        <v>262</v>
      </c>
      <c r="B3071" s="5" t="s">
        <v>48</v>
      </c>
      <c r="C3071" s="5" t="s">
        <v>49</v>
      </c>
      <c r="D3071" s="6">
        <v>115</v>
      </c>
      <c r="E3071">
        <f t="shared" si="188"/>
        <v>99</v>
      </c>
      <c r="F3071" s="6">
        <v>1</v>
      </c>
      <c r="G3071" t="str">
        <f t="shared" si="189"/>
        <v>Vibrant Veggies</v>
      </c>
      <c r="H3071">
        <f t="shared" si="190"/>
        <v>115</v>
      </c>
      <c r="I3071">
        <f t="shared" si="191"/>
        <v>0</v>
      </c>
    </row>
    <row r="3072" spans="1:9" ht="15.75" x14ac:dyDescent="0.25">
      <c r="A3072" s="5" t="s">
        <v>262</v>
      </c>
      <c r="B3072" s="5" t="s">
        <v>89</v>
      </c>
      <c r="C3072" s="5" t="s">
        <v>90</v>
      </c>
      <c r="D3072" s="6">
        <v>69</v>
      </c>
      <c r="E3072">
        <f t="shared" si="188"/>
        <v>40</v>
      </c>
      <c r="F3072" s="6">
        <v>0.5</v>
      </c>
      <c r="G3072" t="str">
        <f t="shared" si="189"/>
        <v>Unknown</v>
      </c>
      <c r="H3072">
        <f t="shared" si="190"/>
        <v>34.5</v>
      </c>
      <c r="I3072">
        <f t="shared" si="191"/>
        <v>-100</v>
      </c>
    </row>
    <row r="3073" spans="1:9" ht="15.75" x14ac:dyDescent="0.25">
      <c r="A3073" s="5" t="s">
        <v>262</v>
      </c>
      <c r="B3073" s="5" t="s">
        <v>20</v>
      </c>
      <c r="C3073" s="5" t="s">
        <v>21</v>
      </c>
      <c r="D3073" s="6">
        <v>45</v>
      </c>
      <c r="E3073">
        <f t="shared" si="188"/>
        <v>30</v>
      </c>
      <c r="F3073" s="6">
        <v>1</v>
      </c>
      <c r="G3073" t="str">
        <f t="shared" si="189"/>
        <v>Unknown</v>
      </c>
      <c r="H3073">
        <f t="shared" si="190"/>
        <v>45</v>
      </c>
      <c r="I3073">
        <f t="shared" si="191"/>
        <v>0</v>
      </c>
    </row>
    <row r="3074" spans="1:9" ht="15.75" x14ac:dyDescent="0.25">
      <c r="A3074" s="5" t="s">
        <v>262</v>
      </c>
      <c r="B3074" s="5" t="s">
        <v>46</v>
      </c>
      <c r="C3074" s="5" t="s">
        <v>47</v>
      </c>
      <c r="D3074" s="6">
        <v>81</v>
      </c>
      <c r="E3074">
        <f t="shared" si="188"/>
        <v>64</v>
      </c>
      <c r="F3074" s="6">
        <v>0.5</v>
      </c>
      <c r="G3074" t="str">
        <f t="shared" si="189"/>
        <v>Sprout &amp; Harvest Farm</v>
      </c>
      <c r="H3074">
        <f t="shared" si="190"/>
        <v>40.5</v>
      </c>
      <c r="I3074">
        <f t="shared" si="191"/>
        <v>-100</v>
      </c>
    </row>
    <row r="3075" spans="1:9" ht="15.75" x14ac:dyDescent="0.25">
      <c r="A3075" s="5" t="s">
        <v>262</v>
      </c>
      <c r="B3075" s="5" t="s">
        <v>148</v>
      </c>
      <c r="C3075" s="5" t="s">
        <v>149</v>
      </c>
      <c r="D3075" s="6">
        <v>370</v>
      </c>
      <c r="E3075">
        <f t="shared" ref="E3075:E3138" si="192">IF(C3075="Orange",67,IF(C3075="Tomato",55,IF(C3075="Potato",30,IF(C3075="Pineapple",20,IF(C3075="Grapes",10,IF(C3075="Spinach",33,IF(C3075="Strawberry",90,IF(C3075="Cucumber",34,IF(C3075="Mango",21,IF(C3075="Watermelon",33,IF(C3075="Broccoli",30,IF(C3075="Kiwi",11,IF(C3075="Lemon",20,IF(C3075="Avocado",10,IF(C3075="Cauliflower",14,IF(C3075="Pear",64,IF(C3075="Blueberry",99,IF(C3075="Bell Pepper",65,40)))))))))))))))))
)</f>
        <v>40</v>
      </c>
      <c r="F3075" s="6">
        <v>1</v>
      </c>
      <c r="G3075" t="str">
        <f t="shared" ref="G3075:G3138" si="193">IF(C3075="Pear", "Sprout &amp; Harvest Farm",
IF(C3075="Pineapple", "Sun-Kissed Produce",
IF(C3075="Watermelon", "Fresh From the Field",
IF(C3075="Bell Pepper", "Valley's Bounty",
IF(C3075="Blueberry", "Vibrant Veggies",
IF(C3075="Grapes", "Root to Table Farms",
IF(C3075="Cauliflower", "Sprout &amp; Harvest Farm",
IF(C3075="Spinach", "Vibrant Veggies",
IF(C3075="Avocado", "Fresh From the Field",
IF(C3075="Strawberry", "Sun-Kissed Produce",
"Unknown"))))))))))</f>
        <v>Unknown</v>
      </c>
      <c r="H3075">
        <f t="shared" ref="H3075:H3138" si="194">D3075*F3075</f>
        <v>370</v>
      </c>
      <c r="I3075">
        <f t="shared" ref="I3075:I3138" si="195">((H3075-D3075)/H3075)*100</f>
        <v>0</v>
      </c>
    </row>
    <row r="3076" spans="1:9" ht="15.75" x14ac:dyDescent="0.25">
      <c r="A3076" s="5" t="s">
        <v>262</v>
      </c>
      <c r="B3076" s="5" t="s">
        <v>52</v>
      </c>
      <c r="C3076" s="5" t="s">
        <v>53</v>
      </c>
      <c r="D3076" s="6">
        <v>32</v>
      </c>
      <c r="E3076">
        <f t="shared" si="192"/>
        <v>40</v>
      </c>
      <c r="F3076" s="6">
        <v>2</v>
      </c>
      <c r="G3076" t="str">
        <f t="shared" si="193"/>
        <v>Unknown</v>
      </c>
      <c r="H3076">
        <f t="shared" si="194"/>
        <v>64</v>
      </c>
      <c r="I3076">
        <f t="shared" si="195"/>
        <v>50</v>
      </c>
    </row>
    <row r="3077" spans="1:9" ht="15.75" x14ac:dyDescent="0.25">
      <c r="A3077" s="5" t="s">
        <v>262</v>
      </c>
      <c r="B3077" s="5" t="s">
        <v>110</v>
      </c>
      <c r="C3077" s="5" t="s">
        <v>33</v>
      </c>
      <c r="D3077" s="6">
        <v>55</v>
      </c>
      <c r="E3077">
        <f t="shared" si="192"/>
        <v>21</v>
      </c>
      <c r="F3077" s="6">
        <v>0.5</v>
      </c>
      <c r="G3077" t="str">
        <f t="shared" si="193"/>
        <v>Unknown</v>
      </c>
      <c r="H3077">
        <f t="shared" si="194"/>
        <v>27.5</v>
      </c>
      <c r="I3077">
        <f t="shared" si="195"/>
        <v>-100</v>
      </c>
    </row>
    <row r="3078" spans="1:9" ht="15.75" x14ac:dyDescent="0.25">
      <c r="A3078" s="5" t="s">
        <v>262</v>
      </c>
      <c r="B3078" s="5" t="s">
        <v>102</v>
      </c>
      <c r="C3078" s="5" t="s">
        <v>103</v>
      </c>
      <c r="D3078" s="6">
        <v>68</v>
      </c>
      <c r="E3078">
        <f t="shared" si="192"/>
        <v>40</v>
      </c>
      <c r="F3078" s="6">
        <v>2</v>
      </c>
      <c r="G3078" t="str">
        <f t="shared" si="193"/>
        <v>Unknown</v>
      </c>
      <c r="H3078">
        <f t="shared" si="194"/>
        <v>136</v>
      </c>
      <c r="I3078">
        <f t="shared" si="195"/>
        <v>50</v>
      </c>
    </row>
    <row r="3079" spans="1:9" ht="15.75" x14ac:dyDescent="0.25">
      <c r="A3079" s="5" t="s">
        <v>262</v>
      </c>
      <c r="B3079" s="5" t="s">
        <v>105</v>
      </c>
      <c r="C3079" s="5" t="s">
        <v>106</v>
      </c>
      <c r="D3079" s="6">
        <v>37</v>
      </c>
      <c r="E3079">
        <f t="shared" si="192"/>
        <v>40</v>
      </c>
      <c r="F3079" s="6">
        <v>1</v>
      </c>
      <c r="G3079" t="str">
        <f t="shared" si="193"/>
        <v>Unknown</v>
      </c>
      <c r="H3079">
        <f t="shared" si="194"/>
        <v>37</v>
      </c>
      <c r="I3079">
        <f t="shared" si="195"/>
        <v>0</v>
      </c>
    </row>
    <row r="3080" spans="1:9" ht="15.75" x14ac:dyDescent="0.25">
      <c r="A3080" s="5" t="s">
        <v>290</v>
      </c>
      <c r="B3080" s="5" t="s">
        <v>83</v>
      </c>
      <c r="C3080" s="5" t="s">
        <v>84</v>
      </c>
      <c r="D3080" s="6">
        <v>57</v>
      </c>
      <c r="E3080">
        <f t="shared" si="192"/>
        <v>40</v>
      </c>
      <c r="F3080" s="6">
        <v>10</v>
      </c>
      <c r="G3080" t="str">
        <f t="shared" si="193"/>
        <v>Unknown</v>
      </c>
      <c r="H3080">
        <f t="shared" si="194"/>
        <v>570</v>
      </c>
      <c r="I3080">
        <f t="shared" si="195"/>
        <v>90</v>
      </c>
    </row>
    <row r="3081" spans="1:9" ht="15.75" x14ac:dyDescent="0.25">
      <c r="A3081" s="5" t="s">
        <v>290</v>
      </c>
      <c r="B3081" s="5" t="s">
        <v>249</v>
      </c>
      <c r="C3081" s="5" t="s">
        <v>250</v>
      </c>
      <c r="D3081" s="6">
        <v>25</v>
      </c>
      <c r="E3081">
        <f t="shared" si="192"/>
        <v>40</v>
      </c>
      <c r="F3081" s="6">
        <v>10</v>
      </c>
      <c r="G3081" t="str">
        <f t="shared" si="193"/>
        <v>Unknown</v>
      </c>
      <c r="H3081">
        <f t="shared" si="194"/>
        <v>250</v>
      </c>
      <c r="I3081">
        <f t="shared" si="195"/>
        <v>90</v>
      </c>
    </row>
    <row r="3082" spans="1:9" ht="15.75" x14ac:dyDescent="0.25">
      <c r="A3082" s="5" t="s">
        <v>290</v>
      </c>
      <c r="B3082" s="5" t="s">
        <v>24</v>
      </c>
      <c r="C3082" s="5" t="s">
        <v>25</v>
      </c>
      <c r="D3082" s="6">
        <v>36</v>
      </c>
      <c r="E3082">
        <f t="shared" si="192"/>
        <v>10</v>
      </c>
      <c r="F3082" s="6">
        <v>10</v>
      </c>
      <c r="G3082" t="str">
        <f t="shared" si="193"/>
        <v>Root to Table Farms</v>
      </c>
      <c r="H3082">
        <f t="shared" si="194"/>
        <v>360</v>
      </c>
      <c r="I3082">
        <f t="shared" si="195"/>
        <v>90</v>
      </c>
    </row>
    <row r="3083" spans="1:9" ht="15.75" x14ac:dyDescent="0.25">
      <c r="A3083" s="5" t="s">
        <v>290</v>
      </c>
      <c r="B3083" s="5" t="s">
        <v>100</v>
      </c>
      <c r="C3083" s="5" t="s">
        <v>101</v>
      </c>
      <c r="D3083" s="6">
        <v>19</v>
      </c>
      <c r="E3083">
        <f t="shared" si="192"/>
        <v>40</v>
      </c>
      <c r="F3083" s="6">
        <v>20</v>
      </c>
      <c r="G3083" t="str">
        <f t="shared" si="193"/>
        <v>Unknown</v>
      </c>
      <c r="H3083">
        <f t="shared" si="194"/>
        <v>380</v>
      </c>
      <c r="I3083">
        <f t="shared" si="195"/>
        <v>95</v>
      </c>
    </row>
    <row r="3084" spans="1:9" ht="15.75" x14ac:dyDescent="0.25">
      <c r="A3084" s="5" t="s">
        <v>290</v>
      </c>
      <c r="B3084" s="5" t="s">
        <v>74</v>
      </c>
      <c r="C3084" s="5" t="s">
        <v>75</v>
      </c>
      <c r="D3084" s="6">
        <v>17</v>
      </c>
      <c r="E3084">
        <f t="shared" si="192"/>
        <v>40</v>
      </c>
      <c r="F3084" s="6">
        <v>10</v>
      </c>
      <c r="G3084" t="str">
        <f t="shared" si="193"/>
        <v>Unknown</v>
      </c>
      <c r="H3084">
        <f t="shared" si="194"/>
        <v>170</v>
      </c>
      <c r="I3084">
        <f t="shared" si="195"/>
        <v>90</v>
      </c>
    </row>
    <row r="3085" spans="1:9" ht="15.75" x14ac:dyDescent="0.25">
      <c r="A3085" s="5" t="s">
        <v>290</v>
      </c>
      <c r="B3085" s="5" t="s">
        <v>48</v>
      </c>
      <c r="C3085" s="5" t="s">
        <v>49</v>
      </c>
      <c r="D3085" s="6">
        <v>113</v>
      </c>
      <c r="E3085">
        <f t="shared" si="192"/>
        <v>99</v>
      </c>
      <c r="F3085" s="6">
        <v>5</v>
      </c>
      <c r="G3085" t="str">
        <f t="shared" si="193"/>
        <v>Vibrant Veggies</v>
      </c>
      <c r="H3085">
        <f t="shared" si="194"/>
        <v>565</v>
      </c>
      <c r="I3085">
        <f t="shared" si="195"/>
        <v>80</v>
      </c>
    </row>
    <row r="3086" spans="1:9" ht="15.75" x14ac:dyDescent="0.25">
      <c r="A3086" s="5" t="s">
        <v>290</v>
      </c>
      <c r="B3086" s="5" t="s">
        <v>85</v>
      </c>
      <c r="C3086" s="5" t="s">
        <v>86</v>
      </c>
      <c r="D3086" s="6">
        <v>525</v>
      </c>
      <c r="E3086">
        <f t="shared" si="192"/>
        <v>40</v>
      </c>
      <c r="F3086" s="6">
        <v>2</v>
      </c>
      <c r="G3086" t="str">
        <f t="shared" si="193"/>
        <v>Unknown</v>
      </c>
      <c r="H3086">
        <f t="shared" si="194"/>
        <v>1050</v>
      </c>
      <c r="I3086">
        <f t="shared" si="195"/>
        <v>50</v>
      </c>
    </row>
    <row r="3087" spans="1:9" ht="15.75" x14ac:dyDescent="0.25">
      <c r="A3087" s="5" t="s">
        <v>290</v>
      </c>
      <c r="B3087" s="5" t="s">
        <v>30</v>
      </c>
      <c r="C3087" s="5" t="s">
        <v>31</v>
      </c>
      <c r="D3087" s="6">
        <v>32</v>
      </c>
      <c r="E3087">
        <f t="shared" si="192"/>
        <v>34</v>
      </c>
      <c r="F3087" s="6">
        <v>10</v>
      </c>
      <c r="G3087" t="str">
        <f t="shared" si="193"/>
        <v>Unknown</v>
      </c>
      <c r="H3087">
        <f t="shared" si="194"/>
        <v>320</v>
      </c>
      <c r="I3087">
        <f t="shared" si="195"/>
        <v>90</v>
      </c>
    </row>
    <row r="3088" spans="1:9" ht="15.75" x14ac:dyDescent="0.25">
      <c r="A3088" s="5" t="s">
        <v>290</v>
      </c>
      <c r="B3088" s="5" t="s">
        <v>158</v>
      </c>
      <c r="C3088" s="5" t="s">
        <v>159</v>
      </c>
      <c r="D3088" s="6">
        <v>14</v>
      </c>
      <c r="E3088">
        <f t="shared" si="192"/>
        <v>40</v>
      </c>
      <c r="F3088" s="6">
        <v>10</v>
      </c>
      <c r="G3088" t="str">
        <f t="shared" si="193"/>
        <v>Unknown</v>
      </c>
      <c r="H3088">
        <f t="shared" si="194"/>
        <v>140</v>
      </c>
      <c r="I3088">
        <f t="shared" si="195"/>
        <v>90</v>
      </c>
    </row>
    <row r="3089" spans="1:9" ht="15.75" x14ac:dyDescent="0.25">
      <c r="A3089" s="5" t="s">
        <v>290</v>
      </c>
      <c r="B3089" s="5" t="s">
        <v>145</v>
      </c>
      <c r="C3089" s="5" t="s">
        <v>146</v>
      </c>
      <c r="D3089" s="6">
        <v>23</v>
      </c>
      <c r="E3089">
        <f t="shared" si="192"/>
        <v>40</v>
      </c>
      <c r="F3089" s="6">
        <v>25</v>
      </c>
      <c r="G3089" t="str">
        <f t="shared" si="193"/>
        <v>Unknown</v>
      </c>
      <c r="H3089">
        <f t="shared" si="194"/>
        <v>575</v>
      </c>
      <c r="I3089">
        <f t="shared" si="195"/>
        <v>96</v>
      </c>
    </row>
    <row r="3090" spans="1:9" ht="15.75" x14ac:dyDescent="0.25">
      <c r="A3090" s="5" t="s">
        <v>290</v>
      </c>
      <c r="B3090" s="5" t="s">
        <v>120</v>
      </c>
      <c r="C3090" s="5" t="s">
        <v>121</v>
      </c>
      <c r="D3090" s="6">
        <v>41</v>
      </c>
      <c r="E3090">
        <f t="shared" si="192"/>
        <v>40</v>
      </c>
      <c r="F3090" s="6">
        <v>10</v>
      </c>
      <c r="G3090" t="str">
        <f t="shared" si="193"/>
        <v>Unknown</v>
      </c>
      <c r="H3090">
        <f t="shared" si="194"/>
        <v>410</v>
      </c>
      <c r="I3090">
        <f t="shared" si="195"/>
        <v>90</v>
      </c>
    </row>
    <row r="3091" spans="1:9" ht="15.75" x14ac:dyDescent="0.25">
      <c r="A3091" s="5" t="s">
        <v>230</v>
      </c>
      <c r="B3091" s="5" t="s">
        <v>20</v>
      </c>
      <c r="C3091" s="5" t="s">
        <v>21</v>
      </c>
      <c r="D3091" s="6">
        <v>45</v>
      </c>
      <c r="E3091">
        <f t="shared" si="192"/>
        <v>30</v>
      </c>
      <c r="F3091" s="6">
        <v>2</v>
      </c>
      <c r="G3091" t="str">
        <f t="shared" si="193"/>
        <v>Unknown</v>
      </c>
      <c r="H3091">
        <f t="shared" si="194"/>
        <v>90</v>
      </c>
      <c r="I3091">
        <f t="shared" si="195"/>
        <v>50</v>
      </c>
    </row>
    <row r="3092" spans="1:9" ht="15.75" x14ac:dyDescent="0.25">
      <c r="A3092" s="5" t="s">
        <v>230</v>
      </c>
      <c r="B3092" s="5" t="s">
        <v>18</v>
      </c>
      <c r="C3092" s="5" t="s">
        <v>19</v>
      </c>
      <c r="D3092" s="6">
        <v>80</v>
      </c>
      <c r="E3092">
        <f t="shared" si="192"/>
        <v>55</v>
      </c>
      <c r="F3092" s="6">
        <v>2</v>
      </c>
      <c r="G3092" t="str">
        <f t="shared" si="193"/>
        <v>Unknown</v>
      </c>
      <c r="H3092">
        <f t="shared" si="194"/>
        <v>160</v>
      </c>
      <c r="I3092">
        <f t="shared" si="195"/>
        <v>50</v>
      </c>
    </row>
    <row r="3093" spans="1:9" ht="15.75" x14ac:dyDescent="0.25">
      <c r="A3093" s="5" t="s">
        <v>230</v>
      </c>
      <c r="B3093" s="5" t="s">
        <v>12</v>
      </c>
      <c r="C3093" s="5" t="s">
        <v>13</v>
      </c>
      <c r="D3093" s="6">
        <v>79</v>
      </c>
      <c r="E3093">
        <f t="shared" si="192"/>
        <v>40</v>
      </c>
      <c r="F3093" s="6">
        <v>0.25</v>
      </c>
      <c r="G3093" t="str">
        <f t="shared" si="193"/>
        <v>Unknown</v>
      </c>
      <c r="H3093">
        <f t="shared" si="194"/>
        <v>19.75</v>
      </c>
      <c r="I3093">
        <f t="shared" si="195"/>
        <v>-300</v>
      </c>
    </row>
    <row r="3094" spans="1:9" ht="15.75" x14ac:dyDescent="0.25">
      <c r="A3094" s="5" t="s">
        <v>230</v>
      </c>
      <c r="B3094" s="5" t="s">
        <v>91</v>
      </c>
      <c r="C3094" s="5" t="s">
        <v>92</v>
      </c>
      <c r="D3094" s="6">
        <v>69</v>
      </c>
      <c r="E3094">
        <f t="shared" si="192"/>
        <v>40</v>
      </c>
      <c r="F3094" s="6">
        <v>4</v>
      </c>
      <c r="G3094" t="str">
        <f t="shared" si="193"/>
        <v>Unknown</v>
      </c>
      <c r="H3094">
        <f t="shared" si="194"/>
        <v>276</v>
      </c>
      <c r="I3094">
        <f t="shared" si="195"/>
        <v>75</v>
      </c>
    </row>
    <row r="3095" spans="1:9" ht="15.75" x14ac:dyDescent="0.25">
      <c r="A3095" s="5" t="s">
        <v>230</v>
      </c>
      <c r="B3095" s="5" t="s">
        <v>26</v>
      </c>
      <c r="C3095" s="5" t="s">
        <v>27</v>
      </c>
      <c r="D3095" s="6">
        <v>49</v>
      </c>
      <c r="E3095">
        <f t="shared" si="192"/>
        <v>33</v>
      </c>
      <c r="F3095" s="6">
        <v>10</v>
      </c>
      <c r="G3095" t="str">
        <f t="shared" si="193"/>
        <v>Vibrant Veggies</v>
      </c>
      <c r="H3095">
        <f t="shared" si="194"/>
        <v>490</v>
      </c>
      <c r="I3095">
        <f t="shared" si="195"/>
        <v>90</v>
      </c>
    </row>
    <row r="3096" spans="1:9" ht="15.75" x14ac:dyDescent="0.25">
      <c r="A3096" s="5" t="s">
        <v>230</v>
      </c>
      <c r="B3096" s="5" t="s">
        <v>44</v>
      </c>
      <c r="C3096" s="5" t="s">
        <v>45</v>
      </c>
      <c r="D3096" s="6">
        <v>22</v>
      </c>
      <c r="E3096">
        <f t="shared" si="192"/>
        <v>14</v>
      </c>
      <c r="F3096" s="6">
        <v>25</v>
      </c>
      <c r="G3096" t="str">
        <f t="shared" si="193"/>
        <v>Sprout &amp; Harvest Farm</v>
      </c>
      <c r="H3096">
        <f t="shared" si="194"/>
        <v>550</v>
      </c>
      <c r="I3096">
        <f t="shared" si="195"/>
        <v>96</v>
      </c>
    </row>
    <row r="3097" spans="1:9" ht="15.75" x14ac:dyDescent="0.25">
      <c r="A3097" s="5" t="s">
        <v>230</v>
      </c>
      <c r="B3097" s="5" t="s">
        <v>30</v>
      </c>
      <c r="C3097" s="5" t="s">
        <v>31</v>
      </c>
      <c r="D3097" s="6">
        <v>39</v>
      </c>
      <c r="E3097">
        <f t="shared" si="192"/>
        <v>34</v>
      </c>
      <c r="F3097" s="6">
        <v>1</v>
      </c>
      <c r="G3097" t="str">
        <f t="shared" si="193"/>
        <v>Unknown</v>
      </c>
      <c r="H3097">
        <f t="shared" si="194"/>
        <v>39</v>
      </c>
      <c r="I3097">
        <f t="shared" si="195"/>
        <v>0</v>
      </c>
    </row>
    <row r="3098" spans="1:9" ht="15.75" x14ac:dyDescent="0.25">
      <c r="A3098" s="5" t="s">
        <v>230</v>
      </c>
      <c r="B3098" s="5" t="s">
        <v>89</v>
      </c>
      <c r="C3098" s="5" t="s">
        <v>90</v>
      </c>
      <c r="D3098" s="6">
        <v>69</v>
      </c>
      <c r="E3098">
        <f t="shared" si="192"/>
        <v>40</v>
      </c>
      <c r="F3098" s="6">
        <v>1</v>
      </c>
      <c r="G3098" t="str">
        <f t="shared" si="193"/>
        <v>Unknown</v>
      </c>
      <c r="H3098">
        <f t="shared" si="194"/>
        <v>69</v>
      </c>
      <c r="I3098">
        <f t="shared" si="195"/>
        <v>0</v>
      </c>
    </row>
    <row r="3099" spans="1:9" ht="15.75" x14ac:dyDescent="0.25">
      <c r="A3099" s="5" t="s">
        <v>230</v>
      </c>
      <c r="B3099" s="5" t="s">
        <v>22</v>
      </c>
      <c r="C3099" s="5" t="s">
        <v>23</v>
      </c>
      <c r="D3099" s="6">
        <v>25</v>
      </c>
      <c r="E3099">
        <f t="shared" si="192"/>
        <v>20</v>
      </c>
      <c r="F3099" s="6">
        <v>1</v>
      </c>
      <c r="G3099" t="str">
        <f t="shared" si="193"/>
        <v>Sun-Kissed Produce</v>
      </c>
      <c r="H3099">
        <f t="shared" si="194"/>
        <v>25</v>
      </c>
      <c r="I3099">
        <f t="shared" si="195"/>
        <v>0</v>
      </c>
    </row>
    <row r="3100" spans="1:9" ht="15.75" x14ac:dyDescent="0.25">
      <c r="A3100" s="5" t="s">
        <v>230</v>
      </c>
      <c r="B3100" s="5" t="s">
        <v>83</v>
      </c>
      <c r="C3100" s="5" t="s">
        <v>84</v>
      </c>
      <c r="D3100" s="6">
        <v>56</v>
      </c>
      <c r="E3100">
        <f t="shared" si="192"/>
        <v>40</v>
      </c>
      <c r="F3100" s="6">
        <v>2</v>
      </c>
      <c r="G3100" t="str">
        <f t="shared" si="193"/>
        <v>Unknown</v>
      </c>
      <c r="H3100">
        <f t="shared" si="194"/>
        <v>112</v>
      </c>
      <c r="I3100">
        <f t="shared" si="195"/>
        <v>50</v>
      </c>
    </row>
    <row r="3101" spans="1:9" ht="15.75" x14ac:dyDescent="0.25">
      <c r="A3101" s="5" t="s">
        <v>230</v>
      </c>
      <c r="B3101" s="5" t="s">
        <v>102</v>
      </c>
      <c r="C3101" s="5" t="s">
        <v>103</v>
      </c>
      <c r="D3101" s="6">
        <v>68</v>
      </c>
      <c r="E3101">
        <f t="shared" si="192"/>
        <v>40</v>
      </c>
      <c r="F3101" s="6">
        <v>2</v>
      </c>
      <c r="G3101" t="str">
        <f t="shared" si="193"/>
        <v>Unknown</v>
      </c>
      <c r="H3101">
        <f t="shared" si="194"/>
        <v>136</v>
      </c>
      <c r="I3101">
        <f t="shared" si="195"/>
        <v>50</v>
      </c>
    </row>
    <row r="3102" spans="1:9" ht="15.75" x14ac:dyDescent="0.25">
      <c r="A3102" s="5" t="s">
        <v>230</v>
      </c>
      <c r="B3102" s="5" t="s">
        <v>249</v>
      </c>
      <c r="C3102" s="5" t="s">
        <v>250</v>
      </c>
      <c r="D3102" s="6">
        <v>30</v>
      </c>
      <c r="E3102">
        <f t="shared" si="192"/>
        <v>40</v>
      </c>
      <c r="F3102" s="6">
        <v>5</v>
      </c>
      <c r="G3102" t="str">
        <f t="shared" si="193"/>
        <v>Unknown</v>
      </c>
      <c r="H3102">
        <f t="shared" si="194"/>
        <v>150</v>
      </c>
      <c r="I3102">
        <f t="shared" si="195"/>
        <v>80</v>
      </c>
    </row>
    <row r="3103" spans="1:9" ht="15.75" x14ac:dyDescent="0.25">
      <c r="A3103" s="5" t="s">
        <v>230</v>
      </c>
      <c r="B3103" s="5" t="s">
        <v>32</v>
      </c>
      <c r="C3103" s="5" t="s">
        <v>33</v>
      </c>
      <c r="D3103" s="6">
        <v>75</v>
      </c>
      <c r="E3103">
        <f t="shared" si="192"/>
        <v>21</v>
      </c>
      <c r="F3103" s="6">
        <v>0.25</v>
      </c>
      <c r="G3103" t="str">
        <f t="shared" si="193"/>
        <v>Unknown</v>
      </c>
      <c r="H3103">
        <f t="shared" si="194"/>
        <v>18.75</v>
      </c>
      <c r="I3103">
        <f t="shared" si="195"/>
        <v>-300</v>
      </c>
    </row>
    <row r="3104" spans="1:9" ht="15.75" x14ac:dyDescent="0.25">
      <c r="A3104" s="5" t="s">
        <v>230</v>
      </c>
      <c r="B3104" s="5" t="s">
        <v>61</v>
      </c>
      <c r="C3104" s="5" t="s">
        <v>62</v>
      </c>
      <c r="D3104" s="6">
        <v>102</v>
      </c>
      <c r="E3104">
        <f t="shared" si="192"/>
        <v>40</v>
      </c>
      <c r="F3104" s="6">
        <v>5</v>
      </c>
      <c r="G3104" t="str">
        <f t="shared" si="193"/>
        <v>Unknown</v>
      </c>
      <c r="H3104">
        <f t="shared" si="194"/>
        <v>510</v>
      </c>
      <c r="I3104">
        <f t="shared" si="195"/>
        <v>80</v>
      </c>
    </row>
    <row r="3105" spans="1:9" ht="15.75" x14ac:dyDescent="0.25">
      <c r="A3105" s="5" t="s">
        <v>230</v>
      </c>
      <c r="B3105" s="5" t="s">
        <v>170</v>
      </c>
      <c r="C3105" s="5" t="s">
        <v>146</v>
      </c>
      <c r="D3105" s="6">
        <v>80</v>
      </c>
      <c r="E3105">
        <f t="shared" si="192"/>
        <v>40</v>
      </c>
      <c r="F3105" s="6">
        <v>0.25</v>
      </c>
      <c r="G3105" t="str">
        <f t="shared" si="193"/>
        <v>Unknown</v>
      </c>
      <c r="H3105">
        <f t="shared" si="194"/>
        <v>20</v>
      </c>
      <c r="I3105">
        <f t="shared" si="195"/>
        <v>-300</v>
      </c>
    </row>
    <row r="3106" spans="1:9" ht="15.75" x14ac:dyDescent="0.25">
      <c r="A3106" s="5" t="s">
        <v>230</v>
      </c>
      <c r="B3106" s="5" t="s">
        <v>105</v>
      </c>
      <c r="C3106" s="5" t="s">
        <v>106</v>
      </c>
      <c r="D3106" s="6">
        <v>37</v>
      </c>
      <c r="E3106">
        <f t="shared" si="192"/>
        <v>40</v>
      </c>
      <c r="F3106" s="6">
        <v>0.25</v>
      </c>
      <c r="G3106" t="str">
        <f t="shared" si="193"/>
        <v>Unknown</v>
      </c>
      <c r="H3106">
        <f t="shared" si="194"/>
        <v>9.25</v>
      </c>
      <c r="I3106">
        <f t="shared" si="195"/>
        <v>-300</v>
      </c>
    </row>
    <row r="3107" spans="1:9" ht="15.75" x14ac:dyDescent="0.25">
      <c r="A3107" s="5" t="s">
        <v>230</v>
      </c>
      <c r="B3107" s="5" t="s">
        <v>40</v>
      </c>
      <c r="C3107" s="5" t="s">
        <v>41</v>
      </c>
      <c r="D3107" s="6">
        <v>28.5</v>
      </c>
      <c r="E3107">
        <f t="shared" si="192"/>
        <v>20</v>
      </c>
      <c r="F3107" s="6">
        <v>10</v>
      </c>
      <c r="G3107" t="str">
        <f t="shared" si="193"/>
        <v>Unknown</v>
      </c>
      <c r="H3107">
        <f t="shared" si="194"/>
        <v>285</v>
      </c>
      <c r="I3107">
        <f t="shared" si="195"/>
        <v>90</v>
      </c>
    </row>
    <row r="3108" spans="1:9" ht="15.75" x14ac:dyDescent="0.25">
      <c r="A3108" s="5" t="s">
        <v>230</v>
      </c>
      <c r="B3108" s="5" t="s">
        <v>93</v>
      </c>
      <c r="C3108" s="5" t="s">
        <v>94</v>
      </c>
      <c r="D3108" s="6">
        <v>50</v>
      </c>
      <c r="E3108">
        <f t="shared" si="192"/>
        <v>40</v>
      </c>
      <c r="F3108" s="6">
        <v>7</v>
      </c>
      <c r="G3108" t="str">
        <f t="shared" si="193"/>
        <v>Unknown</v>
      </c>
      <c r="H3108">
        <f t="shared" si="194"/>
        <v>350</v>
      </c>
      <c r="I3108">
        <f t="shared" si="195"/>
        <v>85.714285714285708</v>
      </c>
    </row>
    <row r="3109" spans="1:9" ht="15.75" x14ac:dyDescent="0.25">
      <c r="A3109" s="5" t="s">
        <v>230</v>
      </c>
      <c r="B3109" s="5" t="s">
        <v>42</v>
      </c>
      <c r="C3109" s="5" t="s">
        <v>43</v>
      </c>
      <c r="D3109" s="6">
        <v>30.5</v>
      </c>
      <c r="E3109">
        <f t="shared" si="192"/>
        <v>10</v>
      </c>
      <c r="F3109" s="6">
        <v>5</v>
      </c>
      <c r="G3109" t="str">
        <f t="shared" si="193"/>
        <v>Fresh From the Field</v>
      </c>
      <c r="H3109">
        <f t="shared" si="194"/>
        <v>152.5</v>
      </c>
      <c r="I3109">
        <f t="shared" si="195"/>
        <v>80</v>
      </c>
    </row>
    <row r="3110" spans="1:9" ht="15.75" x14ac:dyDescent="0.25">
      <c r="A3110" s="5" t="s">
        <v>230</v>
      </c>
      <c r="B3110" s="5" t="s">
        <v>14</v>
      </c>
      <c r="C3110" s="5" t="s">
        <v>15</v>
      </c>
      <c r="D3110" s="6">
        <v>112</v>
      </c>
      <c r="E3110">
        <f t="shared" si="192"/>
        <v>40</v>
      </c>
      <c r="F3110" s="6">
        <v>1</v>
      </c>
      <c r="G3110" t="str">
        <f t="shared" si="193"/>
        <v>Unknown</v>
      </c>
      <c r="H3110">
        <f t="shared" si="194"/>
        <v>112</v>
      </c>
      <c r="I3110">
        <f t="shared" si="195"/>
        <v>0</v>
      </c>
    </row>
    <row r="3111" spans="1:9" ht="15.75" x14ac:dyDescent="0.25">
      <c r="A3111" s="5" t="s">
        <v>230</v>
      </c>
      <c r="B3111" s="5" t="s">
        <v>36</v>
      </c>
      <c r="C3111" s="5" t="s">
        <v>37</v>
      </c>
      <c r="D3111" s="6">
        <v>33</v>
      </c>
      <c r="E3111">
        <f t="shared" si="192"/>
        <v>30</v>
      </c>
      <c r="F3111" s="6">
        <v>1</v>
      </c>
      <c r="G3111" t="str">
        <f t="shared" si="193"/>
        <v>Unknown</v>
      </c>
      <c r="H3111">
        <f t="shared" si="194"/>
        <v>33</v>
      </c>
      <c r="I3111">
        <f t="shared" si="195"/>
        <v>0</v>
      </c>
    </row>
    <row r="3112" spans="1:9" ht="15.75" x14ac:dyDescent="0.25">
      <c r="A3112" s="5" t="s">
        <v>230</v>
      </c>
      <c r="B3112" s="5" t="s">
        <v>68</v>
      </c>
      <c r="C3112" s="5" t="s">
        <v>69</v>
      </c>
      <c r="D3112" s="6">
        <v>40</v>
      </c>
      <c r="E3112">
        <f t="shared" si="192"/>
        <v>40</v>
      </c>
      <c r="F3112" s="6">
        <v>2</v>
      </c>
      <c r="G3112" t="str">
        <f t="shared" si="193"/>
        <v>Unknown</v>
      </c>
      <c r="H3112">
        <f t="shared" si="194"/>
        <v>80</v>
      </c>
      <c r="I3112">
        <f t="shared" si="195"/>
        <v>50</v>
      </c>
    </row>
    <row r="3113" spans="1:9" ht="15.75" x14ac:dyDescent="0.25">
      <c r="A3113" s="5" t="s">
        <v>230</v>
      </c>
      <c r="B3113" s="5" t="s">
        <v>77</v>
      </c>
      <c r="C3113" s="5" t="s">
        <v>78</v>
      </c>
      <c r="D3113" s="6">
        <v>70</v>
      </c>
      <c r="E3113">
        <f t="shared" si="192"/>
        <v>40</v>
      </c>
      <c r="F3113" s="6">
        <v>2</v>
      </c>
      <c r="G3113" t="str">
        <f t="shared" si="193"/>
        <v>Unknown</v>
      </c>
      <c r="H3113">
        <f t="shared" si="194"/>
        <v>140</v>
      </c>
      <c r="I3113">
        <f t="shared" si="195"/>
        <v>50</v>
      </c>
    </row>
    <row r="3114" spans="1:9" ht="15.75" x14ac:dyDescent="0.25">
      <c r="A3114" s="5" t="s">
        <v>230</v>
      </c>
      <c r="B3114" s="5" t="s">
        <v>181</v>
      </c>
      <c r="C3114" s="5" t="s">
        <v>182</v>
      </c>
      <c r="D3114" s="6">
        <v>40</v>
      </c>
      <c r="E3114">
        <f t="shared" si="192"/>
        <v>40</v>
      </c>
      <c r="F3114" s="6">
        <v>2</v>
      </c>
      <c r="G3114" t="str">
        <f t="shared" si="193"/>
        <v>Unknown</v>
      </c>
      <c r="H3114">
        <f t="shared" si="194"/>
        <v>80</v>
      </c>
      <c r="I3114">
        <f t="shared" si="195"/>
        <v>50</v>
      </c>
    </row>
    <row r="3115" spans="1:9" ht="15.75" x14ac:dyDescent="0.25">
      <c r="A3115" s="5" t="s">
        <v>230</v>
      </c>
      <c r="B3115" s="5" t="s">
        <v>228</v>
      </c>
      <c r="C3115" s="5" t="s">
        <v>229</v>
      </c>
      <c r="D3115" s="6">
        <v>85</v>
      </c>
      <c r="E3115">
        <f t="shared" si="192"/>
        <v>40</v>
      </c>
      <c r="F3115" s="6">
        <v>1</v>
      </c>
      <c r="G3115" t="str">
        <f t="shared" si="193"/>
        <v>Unknown</v>
      </c>
      <c r="H3115">
        <f t="shared" si="194"/>
        <v>85</v>
      </c>
      <c r="I3115">
        <f t="shared" si="195"/>
        <v>0</v>
      </c>
    </row>
    <row r="3116" spans="1:9" ht="15.75" x14ac:dyDescent="0.25">
      <c r="A3116" s="5" t="s">
        <v>230</v>
      </c>
      <c r="B3116" s="5" t="s">
        <v>252</v>
      </c>
      <c r="C3116" s="5" t="s">
        <v>253</v>
      </c>
      <c r="D3116" s="6">
        <v>60</v>
      </c>
      <c r="E3116">
        <f t="shared" si="192"/>
        <v>40</v>
      </c>
      <c r="F3116" s="6">
        <v>2</v>
      </c>
      <c r="G3116" t="str">
        <f t="shared" si="193"/>
        <v>Unknown</v>
      </c>
      <c r="H3116">
        <f t="shared" si="194"/>
        <v>120</v>
      </c>
      <c r="I3116">
        <f t="shared" si="195"/>
        <v>50</v>
      </c>
    </row>
    <row r="3117" spans="1:9" ht="15.75" x14ac:dyDescent="0.25">
      <c r="A3117" s="5" t="s">
        <v>302</v>
      </c>
      <c r="B3117" s="5" t="s">
        <v>14</v>
      </c>
      <c r="C3117" s="5" t="s">
        <v>15</v>
      </c>
      <c r="D3117" s="6">
        <v>112</v>
      </c>
      <c r="E3117">
        <f t="shared" si="192"/>
        <v>40</v>
      </c>
      <c r="F3117" s="6">
        <v>0.5</v>
      </c>
      <c r="G3117" t="str">
        <f t="shared" si="193"/>
        <v>Unknown</v>
      </c>
      <c r="H3117">
        <f t="shared" si="194"/>
        <v>56</v>
      </c>
      <c r="I3117">
        <f t="shared" si="195"/>
        <v>-100</v>
      </c>
    </row>
    <row r="3118" spans="1:9" ht="15.75" x14ac:dyDescent="0.25">
      <c r="A3118" s="5" t="s">
        <v>302</v>
      </c>
      <c r="B3118" s="5" t="s">
        <v>36</v>
      </c>
      <c r="C3118" s="5" t="s">
        <v>37</v>
      </c>
      <c r="D3118" s="6">
        <v>33</v>
      </c>
      <c r="E3118">
        <f t="shared" si="192"/>
        <v>30</v>
      </c>
      <c r="F3118" s="6">
        <v>3</v>
      </c>
      <c r="G3118" t="str">
        <f t="shared" si="193"/>
        <v>Unknown</v>
      </c>
      <c r="H3118">
        <f t="shared" si="194"/>
        <v>99</v>
      </c>
      <c r="I3118">
        <f t="shared" si="195"/>
        <v>66.666666666666657</v>
      </c>
    </row>
    <row r="3119" spans="1:9" ht="15.75" x14ac:dyDescent="0.25">
      <c r="A3119" s="5" t="s">
        <v>302</v>
      </c>
      <c r="B3119" s="5" t="s">
        <v>16</v>
      </c>
      <c r="C3119" s="5" t="s">
        <v>17</v>
      </c>
      <c r="D3119" s="6">
        <v>112</v>
      </c>
      <c r="E3119">
        <f t="shared" si="192"/>
        <v>67</v>
      </c>
      <c r="F3119" s="6">
        <v>0.5</v>
      </c>
      <c r="G3119" t="str">
        <f t="shared" si="193"/>
        <v>Unknown</v>
      </c>
      <c r="H3119">
        <f t="shared" si="194"/>
        <v>56</v>
      </c>
      <c r="I3119">
        <f t="shared" si="195"/>
        <v>-100</v>
      </c>
    </row>
    <row r="3120" spans="1:9" ht="15.75" x14ac:dyDescent="0.25">
      <c r="A3120" s="5" t="s">
        <v>302</v>
      </c>
      <c r="B3120" s="5" t="s">
        <v>68</v>
      </c>
      <c r="C3120" s="5" t="s">
        <v>69</v>
      </c>
      <c r="D3120" s="6">
        <v>40</v>
      </c>
      <c r="E3120">
        <f t="shared" si="192"/>
        <v>40</v>
      </c>
      <c r="F3120" s="6">
        <v>3</v>
      </c>
      <c r="G3120" t="str">
        <f t="shared" si="193"/>
        <v>Unknown</v>
      </c>
      <c r="H3120">
        <f t="shared" si="194"/>
        <v>120</v>
      </c>
      <c r="I3120">
        <f t="shared" si="195"/>
        <v>66.666666666666657</v>
      </c>
    </row>
    <row r="3121" spans="1:9" ht="15.75" x14ac:dyDescent="0.25">
      <c r="A3121" s="5" t="s">
        <v>302</v>
      </c>
      <c r="B3121" s="5" t="s">
        <v>28</v>
      </c>
      <c r="C3121" s="5" t="s">
        <v>29</v>
      </c>
      <c r="D3121" s="6">
        <v>75</v>
      </c>
      <c r="E3121">
        <f t="shared" si="192"/>
        <v>90</v>
      </c>
      <c r="F3121" s="6">
        <v>2</v>
      </c>
      <c r="G3121" t="str">
        <f t="shared" si="193"/>
        <v>Sun-Kissed Produce</v>
      </c>
      <c r="H3121">
        <f t="shared" si="194"/>
        <v>150</v>
      </c>
      <c r="I3121">
        <f t="shared" si="195"/>
        <v>50</v>
      </c>
    </row>
    <row r="3122" spans="1:9" ht="15.75" x14ac:dyDescent="0.25">
      <c r="A3122" s="5" t="s">
        <v>302</v>
      </c>
      <c r="B3122" s="5" t="s">
        <v>40</v>
      </c>
      <c r="C3122" s="5" t="s">
        <v>41</v>
      </c>
      <c r="D3122" s="6">
        <v>28.5</v>
      </c>
      <c r="E3122">
        <f t="shared" si="192"/>
        <v>20</v>
      </c>
      <c r="F3122" s="6">
        <v>10</v>
      </c>
      <c r="G3122" t="str">
        <f t="shared" si="193"/>
        <v>Unknown</v>
      </c>
      <c r="H3122">
        <f t="shared" si="194"/>
        <v>285</v>
      </c>
      <c r="I3122">
        <f t="shared" si="195"/>
        <v>90</v>
      </c>
    </row>
    <row r="3123" spans="1:9" ht="15.75" x14ac:dyDescent="0.25">
      <c r="A3123" s="5" t="s">
        <v>302</v>
      </c>
      <c r="B3123" s="5" t="s">
        <v>42</v>
      </c>
      <c r="C3123" s="5" t="s">
        <v>43</v>
      </c>
      <c r="D3123" s="6">
        <v>30.5</v>
      </c>
      <c r="E3123">
        <f t="shared" si="192"/>
        <v>10</v>
      </c>
      <c r="F3123" s="6">
        <v>10</v>
      </c>
      <c r="G3123" t="str">
        <f t="shared" si="193"/>
        <v>Fresh From the Field</v>
      </c>
      <c r="H3123">
        <f t="shared" si="194"/>
        <v>305</v>
      </c>
      <c r="I3123">
        <f t="shared" si="195"/>
        <v>90</v>
      </c>
    </row>
    <row r="3124" spans="1:9" ht="15.75" x14ac:dyDescent="0.25">
      <c r="A3124" s="5" t="s">
        <v>302</v>
      </c>
      <c r="B3124" s="5" t="s">
        <v>77</v>
      </c>
      <c r="C3124" s="5" t="s">
        <v>78</v>
      </c>
      <c r="D3124" s="6">
        <v>70</v>
      </c>
      <c r="E3124">
        <f t="shared" si="192"/>
        <v>40</v>
      </c>
      <c r="F3124" s="6">
        <v>1</v>
      </c>
      <c r="G3124" t="str">
        <f t="shared" si="193"/>
        <v>Unknown</v>
      </c>
      <c r="H3124">
        <f t="shared" si="194"/>
        <v>70</v>
      </c>
      <c r="I3124">
        <f t="shared" si="195"/>
        <v>0</v>
      </c>
    </row>
    <row r="3125" spans="1:9" ht="15.75" x14ac:dyDescent="0.25">
      <c r="A3125" s="5" t="s">
        <v>302</v>
      </c>
      <c r="B3125" s="5" t="s">
        <v>225</v>
      </c>
      <c r="C3125" s="5" t="s">
        <v>226</v>
      </c>
      <c r="D3125" s="6">
        <v>78</v>
      </c>
      <c r="E3125">
        <f t="shared" si="192"/>
        <v>40</v>
      </c>
      <c r="F3125" s="6">
        <v>1</v>
      </c>
      <c r="G3125" t="str">
        <f t="shared" si="193"/>
        <v>Unknown</v>
      </c>
      <c r="H3125">
        <f t="shared" si="194"/>
        <v>78</v>
      </c>
      <c r="I3125">
        <f t="shared" si="195"/>
        <v>0</v>
      </c>
    </row>
    <row r="3126" spans="1:9" ht="15.75" x14ac:dyDescent="0.25">
      <c r="A3126" s="5" t="s">
        <v>302</v>
      </c>
      <c r="B3126" s="5" t="s">
        <v>74</v>
      </c>
      <c r="C3126" s="5" t="s">
        <v>75</v>
      </c>
      <c r="D3126" s="6">
        <v>16</v>
      </c>
      <c r="E3126">
        <f t="shared" si="192"/>
        <v>40</v>
      </c>
      <c r="F3126" s="6">
        <v>2.15</v>
      </c>
      <c r="G3126" t="str">
        <f t="shared" si="193"/>
        <v>Unknown</v>
      </c>
      <c r="H3126">
        <f t="shared" si="194"/>
        <v>34.4</v>
      </c>
      <c r="I3126">
        <f t="shared" si="195"/>
        <v>53.488372093023251</v>
      </c>
    </row>
    <row r="3127" spans="1:9" ht="15.75" x14ac:dyDescent="0.25">
      <c r="A3127" s="5" t="s">
        <v>302</v>
      </c>
      <c r="B3127" s="5" t="s">
        <v>30</v>
      </c>
      <c r="C3127" s="5" t="s">
        <v>31</v>
      </c>
      <c r="D3127" s="6">
        <v>39</v>
      </c>
      <c r="E3127">
        <f t="shared" si="192"/>
        <v>34</v>
      </c>
      <c r="F3127" s="6">
        <v>0.65</v>
      </c>
      <c r="G3127" t="str">
        <f t="shared" si="193"/>
        <v>Unknown</v>
      </c>
      <c r="H3127">
        <f t="shared" si="194"/>
        <v>25.35</v>
      </c>
      <c r="I3127">
        <f t="shared" si="195"/>
        <v>-53.846153846153832</v>
      </c>
    </row>
    <row r="3128" spans="1:9" ht="15.75" x14ac:dyDescent="0.25">
      <c r="A3128" s="5" t="s">
        <v>302</v>
      </c>
      <c r="B3128" s="5" t="s">
        <v>18</v>
      </c>
      <c r="C3128" s="5" t="s">
        <v>19</v>
      </c>
      <c r="D3128" s="6">
        <v>80</v>
      </c>
      <c r="E3128">
        <f t="shared" si="192"/>
        <v>55</v>
      </c>
      <c r="F3128" s="6">
        <v>1.1000000000000001</v>
      </c>
      <c r="G3128" t="str">
        <f t="shared" si="193"/>
        <v>Unknown</v>
      </c>
      <c r="H3128">
        <f t="shared" si="194"/>
        <v>88</v>
      </c>
      <c r="I3128">
        <f t="shared" si="195"/>
        <v>9.0909090909090917</v>
      </c>
    </row>
    <row r="3129" spans="1:9" ht="15.75" x14ac:dyDescent="0.25">
      <c r="A3129" s="5" t="s">
        <v>302</v>
      </c>
      <c r="B3129" s="5" t="s">
        <v>97</v>
      </c>
      <c r="C3129" s="5" t="s">
        <v>98</v>
      </c>
      <c r="D3129" s="6">
        <v>51</v>
      </c>
      <c r="E3129">
        <f t="shared" si="192"/>
        <v>40</v>
      </c>
      <c r="F3129" s="6">
        <v>4</v>
      </c>
      <c r="G3129" t="str">
        <f t="shared" si="193"/>
        <v>Unknown</v>
      </c>
      <c r="H3129">
        <f t="shared" si="194"/>
        <v>204</v>
      </c>
      <c r="I3129">
        <f t="shared" si="195"/>
        <v>75</v>
      </c>
    </row>
    <row r="3130" spans="1:9" ht="15.75" x14ac:dyDescent="0.25">
      <c r="A3130" s="5" t="s">
        <v>302</v>
      </c>
      <c r="B3130" s="5" t="s">
        <v>32</v>
      </c>
      <c r="C3130" s="5" t="s">
        <v>33</v>
      </c>
      <c r="D3130" s="6">
        <v>75</v>
      </c>
      <c r="E3130">
        <f t="shared" si="192"/>
        <v>21</v>
      </c>
      <c r="F3130" s="6">
        <v>0.5</v>
      </c>
      <c r="G3130" t="str">
        <f t="shared" si="193"/>
        <v>Unknown</v>
      </c>
      <c r="H3130">
        <f t="shared" si="194"/>
        <v>37.5</v>
      </c>
      <c r="I3130">
        <f t="shared" si="195"/>
        <v>-100</v>
      </c>
    </row>
    <row r="3131" spans="1:9" ht="15.75" x14ac:dyDescent="0.25">
      <c r="A3131" s="5" t="s">
        <v>302</v>
      </c>
      <c r="B3131" s="5" t="s">
        <v>100</v>
      </c>
      <c r="C3131" s="5" t="s">
        <v>101</v>
      </c>
      <c r="D3131" s="6">
        <v>21</v>
      </c>
      <c r="E3131">
        <f t="shared" si="192"/>
        <v>40</v>
      </c>
      <c r="F3131" s="6">
        <v>1</v>
      </c>
      <c r="G3131" t="str">
        <f t="shared" si="193"/>
        <v>Unknown</v>
      </c>
      <c r="H3131">
        <f t="shared" si="194"/>
        <v>21</v>
      </c>
      <c r="I3131">
        <f t="shared" si="195"/>
        <v>0</v>
      </c>
    </row>
    <row r="3132" spans="1:9" ht="15.75" x14ac:dyDescent="0.25">
      <c r="A3132" s="5" t="s">
        <v>302</v>
      </c>
      <c r="B3132" s="5" t="s">
        <v>95</v>
      </c>
      <c r="C3132" s="5" t="s">
        <v>96</v>
      </c>
      <c r="D3132" s="6">
        <v>39</v>
      </c>
      <c r="E3132">
        <f t="shared" si="192"/>
        <v>40</v>
      </c>
      <c r="F3132" s="6">
        <v>15</v>
      </c>
      <c r="G3132" t="str">
        <f t="shared" si="193"/>
        <v>Unknown</v>
      </c>
      <c r="H3132">
        <f t="shared" si="194"/>
        <v>585</v>
      </c>
      <c r="I3132">
        <f t="shared" si="195"/>
        <v>93.333333333333329</v>
      </c>
    </row>
    <row r="3133" spans="1:9" ht="15.75" x14ac:dyDescent="0.25">
      <c r="A3133" s="5" t="s">
        <v>302</v>
      </c>
      <c r="B3133" s="5" t="s">
        <v>26</v>
      </c>
      <c r="C3133" s="5" t="s">
        <v>27</v>
      </c>
      <c r="D3133" s="6">
        <v>49</v>
      </c>
      <c r="E3133">
        <f t="shared" si="192"/>
        <v>33</v>
      </c>
      <c r="F3133" s="6">
        <v>1</v>
      </c>
      <c r="G3133" t="str">
        <f t="shared" si="193"/>
        <v>Vibrant Veggies</v>
      </c>
      <c r="H3133">
        <f t="shared" si="194"/>
        <v>49</v>
      </c>
      <c r="I3133">
        <f t="shared" si="195"/>
        <v>0</v>
      </c>
    </row>
    <row r="3134" spans="1:9" ht="15.75" x14ac:dyDescent="0.25">
      <c r="A3134" s="5" t="s">
        <v>302</v>
      </c>
      <c r="B3134" s="5" t="s">
        <v>93</v>
      </c>
      <c r="C3134" s="5" t="s">
        <v>94</v>
      </c>
      <c r="D3134" s="6">
        <v>50</v>
      </c>
      <c r="E3134">
        <f t="shared" si="192"/>
        <v>40</v>
      </c>
      <c r="F3134" s="6">
        <v>1</v>
      </c>
      <c r="G3134" t="str">
        <f t="shared" si="193"/>
        <v>Unknown</v>
      </c>
      <c r="H3134">
        <f t="shared" si="194"/>
        <v>50</v>
      </c>
      <c r="I3134">
        <f t="shared" si="195"/>
        <v>0</v>
      </c>
    </row>
    <row r="3135" spans="1:9" ht="15.75" x14ac:dyDescent="0.25">
      <c r="A3135" s="5" t="s">
        <v>302</v>
      </c>
      <c r="B3135" s="5" t="s">
        <v>34</v>
      </c>
      <c r="C3135" s="5" t="s">
        <v>35</v>
      </c>
      <c r="D3135" s="6">
        <v>62</v>
      </c>
      <c r="E3135">
        <f t="shared" si="192"/>
        <v>33</v>
      </c>
      <c r="F3135" s="6">
        <v>2.9</v>
      </c>
      <c r="G3135" t="str">
        <f t="shared" si="193"/>
        <v>Fresh From the Field</v>
      </c>
      <c r="H3135">
        <f t="shared" si="194"/>
        <v>179.79999999999998</v>
      </c>
      <c r="I3135">
        <f t="shared" si="195"/>
        <v>65.517241379310349</v>
      </c>
    </row>
    <row r="3136" spans="1:9" ht="15.75" x14ac:dyDescent="0.25">
      <c r="A3136" s="5" t="s">
        <v>302</v>
      </c>
      <c r="B3136" s="5" t="s">
        <v>70</v>
      </c>
      <c r="C3136" s="5" t="s">
        <v>71</v>
      </c>
      <c r="D3136" s="6">
        <v>39</v>
      </c>
      <c r="E3136">
        <f t="shared" si="192"/>
        <v>40</v>
      </c>
      <c r="F3136" s="6">
        <v>5</v>
      </c>
      <c r="G3136" t="str">
        <f t="shared" si="193"/>
        <v>Unknown</v>
      </c>
      <c r="H3136">
        <f t="shared" si="194"/>
        <v>195</v>
      </c>
      <c r="I3136">
        <f t="shared" si="195"/>
        <v>80</v>
      </c>
    </row>
    <row r="3137" spans="1:9" ht="15.75" x14ac:dyDescent="0.25">
      <c r="A3137" s="5" t="s">
        <v>302</v>
      </c>
      <c r="B3137" s="5" t="s">
        <v>48</v>
      </c>
      <c r="C3137" s="5" t="s">
        <v>49</v>
      </c>
      <c r="D3137" s="6">
        <v>115</v>
      </c>
      <c r="E3137">
        <f t="shared" si="192"/>
        <v>99</v>
      </c>
      <c r="F3137" s="6">
        <v>0.5</v>
      </c>
      <c r="G3137" t="str">
        <f t="shared" si="193"/>
        <v>Vibrant Veggies</v>
      </c>
      <c r="H3137">
        <f t="shared" si="194"/>
        <v>57.5</v>
      </c>
      <c r="I3137">
        <f t="shared" si="195"/>
        <v>-100</v>
      </c>
    </row>
    <row r="3138" spans="1:9" ht="15.75" x14ac:dyDescent="0.25">
      <c r="A3138" s="5" t="s">
        <v>302</v>
      </c>
      <c r="B3138" s="5" t="s">
        <v>72</v>
      </c>
      <c r="C3138" s="5" t="s">
        <v>73</v>
      </c>
      <c r="D3138" s="6">
        <v>70</v>
      </c>
      <c r="E3138">
        <f t="shared" si="192"/>
        <v>40</v>
      </c>
      <c r="F3138" s="6">
        <v>1</v>
      </c>
      <c r="G3138" t="str">
        <f t="shared" si="193"/>
        <v>Unknown</v>
      </c>
      <c r="H3138">
        <f t="shared" si="194"/>
        <v>70</v>
      </c>
      <c r="I3138">
        <f t="shared" si="195"/>
        <v>0</v>
      </c>
    </row>
    <row r="3139" spans="1:9" ht="15.75" x14ac:dyDescent="0.25">
      <c r="A3139" s="5" t="s">
        <v>302</v>
      </c>
      <c r="B3139" s="5" t="s">
        <v>20</v>
      </c>
      <c r="C3139" s="5" t="s">
        <v>21</v>
      </c>
      <c r="D3139" s="6">
        <v>45</v>
      </c>
      <c r="E3139">
        <f t="shared" ref="E3139:E3202" si="196">IF(C3139="Orange",67,IF(C3139="Tomato",55,IF(C3139="Potato",30,IF(C3139="Pineapple",20,IF(C3139="Grapes",10,IF(C3139="Spinach",33,IF(C3139="Strawberry",90,IF(C3139="Cucumber",34,IF(C3139="Mango",21,IF(C3139="Watermelon",33,IF(C3139="Broccoli",30,IF(C3139="Kiwi",11,IF(C3139="Lemon",20,IF(C3139="Avocado",10,IF(C3139="Cauliflower",14,IF(C3139="Pear",64,IF(C3139="Blueberry",99,IF(C3139="Bell Pepper",65,40)))))))))))))))))
)</f>
        <v>30</v>
      </c>
      <c r="F3139" s="6">
        <v>1</v>
      </c>
      <c r="G3139" t="str">
        <f t="shared" ref="G3139:G3202" si="197">IF(C3139="Pear", "Sprout &amp; Harvest Farm",
IF(C3139="Pineapple", "Sun-Kissed Produce",
IF(C3139="Watermelon", "Fresh From the Field",
IF(C3139="Bell Pepper", "Valley's Bounty",
IF(C3139="Blueberry", "Vibrant Veggies",
IF(C3139="Grapes", "Root to Table Farms",
IF(C3139="Cauliflower", "Sprout &amp; Harvest Farm",
IF(C3139="Spinach", "Vibrant Veggies",
IF(C3139="Avocado", "Fresh From the Field",
IF(C3139="Strawberry", "Sun-Kissed Produce",
"Unknown"))))))))))</f>
        <v>Unknown</v>
      </c>
      <c r="H3139">
        <f t="shared" ref="H3139:H3202" si="198">D3139*F3139</f>
        <v>45</v>
      </c>
      <c r="I3139">
        <f t="shared" ref="I3139:I3202" si="199">((H3139-D3139)/H3139)*100</f>
        <v>0</v>
      </c>
    </row>
    <row r="3140" spans="1:9" ht="15.75" x14ac:dyDescent="0.25">
      <c r="A3140" s="5" t="s">
        <v>302</v>
      </c>
      <c r="B3140" s="5" t="s">
        <v>46</v>
      </c>
      <c r="C3140" s="5" t="s">
        <v>47</v>
      </c>
      <c r="D3140" s="6">
        <v>81</v>
      </c>
      <c r="E3140">
        <f t="shared" si="196"/>
        <v>64</v>
      </c>
      <c r="F3140" s="6">
        <v>0.25</v>
      </c>
      <c r="G3140" t="str">
        <f t="shared" si="197"/>
        <v>Sprout &amp; Harvest Farm</v>
      </c>
      <c r="H3140">
        <f t="shared" si="198"/>
        <v>20.25</v>
      </c>
      <c r="I3140">
        <f t="shared" si="199"/>
        <v>-300</v>
      </c>
    </row>
    <row r="3141" spans="1:9" ht="15.75" x14ac:dyDescent="0.25">
      <c r="A3141" s="5" t="s">
        <v>302</v>
      </c>
      <c r="B3141" s="5" t="s">
        <v>12</v>
      </c>
      <c r="C3141" s="5" t="s">
        <v>13</v>
      </c>
      <c r="D3141" s="6">
        <v>79</v>
      </c>
      <c r="E3141">
        <f t="shared" si="196"/>
        <v>40</v>
      </c>
      <c r="F3141" s="6">
        <v>0.5</v>
      </c>
      <c r="G3141" t="str">
        <f t="shared" si="197"/>
        <v>Unknown</v>
      </c>
      <c r="H3141">
        <f t="shared" si="198"/>
        <v>39.5</v>
      </c>
      <c r="I3141">
        <f t="shared" si="199"/>
        <v>-100</v>
      </c>
    </row>
    <row r="3142" spans="1:9" ht="15.75" x14ac:dyDescent="0.25">
      <c r="A3142" s="5" t="s">
        <v>302</v>
      </c>
      <c r="B3142" s="5" t="s">
        <v>181</v>
      </c>
      <c r="C3142" s="5" t="s">
        <v>182</v>
      </c>
      <c r="D3142" s="6">
        <v>40</v>
      </c>
      <c r="E3142">
        <f t="shared" si="196"/>
        <v>40</v>
      </c>
      <c r="F3142" s="6">
        <v>2.2000000000000002</v>
      </c>
      <c r="G3142" t="str">
        <f t="shared" si="197"/>
        <v>Unknown</v>
      </c>
      <c r="H3142">
        <f t="shared" si="198"/>
        <v>88</v>
      </c>
      <c r="I3142">
        <f t="shared" si="199"/>
        <v>54.54545454545454</v>
      </c>
    </row>
    <row r="3143" spans="1:9" ht="15.75" x14ac:dyDescent="0.25">
      <c r="A3143" s="5" t="s">
        <v>302</v>
      </c>
      <c r="B3143" s="5" t="s">
        <v>190</v>
      </c>
      <c r="C3143" s="5" t="s">
        <v>191</v>
      </c>
      <c r="D3143" s="6">
        <v>29.5</v>
      </c>
      <c r="E3143">
        <f t="shared" si="196"/>
        <v>40</v>
      </c>
      <c r="F3143" s="6">
        <v>1.2</v>
      </c>
      <c r="G3143" t="str">
        <f t="shared" si="197"/>
        <v>Unknown</v>
      </c>
      <c r="H3143">
        <f t="shared" si="198"/>
        <v>35.4</v>
      </c>
      <c r="I3143">
        <f t="shared" si="199"/>
        <v>16.666666666666664</v>
      </c>
    </row>
    <row r="3144" spans="1:9" ht="15.75" x14ac:dyDescent="0.25">
      <c r="A3144" s="5" t="s">
        <v>266</v>
      </c>
      <c r="B3144" s="5" t="s">
        <v>148</v>
      </c>
      <c r="C3144" s="5" t="s">
        <v>149</v>
      </c>
      <c r="D3144" s="6">
        <v>345</v>
      </c>
      <c r="E3144">
        <f t="shared" si="196"/>
        <v>40</v>
      </c>
      <c r="F3144" s="6">
        <v>4</v>
      </c>
      <c r="G3144" t="str">
        <f t="shared" si="197"/>
        <v>Unknown</v>
      </c>
      <c r="H3144">
        <f t="shared" si="198"/>
        <v>1380</v>
      </c>
      <c r="I3144">
        <f t="shared" si="199"/>
        <v>75</v>
      </c>
    </row>
    <row r="3145" spans="1:9" ht="15.75" x14ac:dyDescent="0.25">
      <c r="A3145" s="5" t="s">
        <v>266</v>
      </c>
      <c r="B3145" s="5" t="s">
        <v>30</v>
      </c>
      <c r="C3145" s="5" t="s">
        <v>31</v>
      </c>
      <c r="D3145" s="6">
        <v>32</v>
      </c>
      <c r="E3145">
        <f t="shared" si="196"/>
        <v>34</v>
      </c>
      <c r="F3145" s="6">
        <v>4.3</v>
      </c>
      <c r="G3145" t="str">
        <f t="shared" si="197"/>
        <v>Unknown</v>
      </c>
      <c r="H3145">
        <f t="shared" si="198"/>
        <v>137.6</v>
      </c>
      <c r="I3145">
        <f t="shared" si="199"/>
        <v>76.744186046511629</v>
      </c>
    </row>
    <row r="3146" spans="1:9" ht="15.75" x14ac:dyDescent="0.25">
      <c r="A3146" s="5" t="s">
        <v>266</v>
      </c>
      <c r="B3146" s="5" t="s">
        <v>105</v>
      </c>
      <c r="C3146" s="5" t="s">
        <v>106</v>
      </c>
      <c r="D3146" s="6">
        <v>29</v>
      </c>
      <c r="E3146">
        <f t="shared" si="196"/>
        <v>40</v>
      </c>
      <c r="F3146" s="6">
        <v>0.5</v>
      </c>
      <c r="G3146" t="str">
        <f t="shared" si="197"/>
        <v>Unknown</v>
      </c>
      <c r="H3146">
        <f t="shared" si="198"/>
        <v>14.5</v>
      </c>
      <c r="I3146">
        <f t="shared" si="199"/>
        <v>-100</v>
      </c>
    </row>
    <row r="3147" spans="1:9" ht="15.75" x14ac:dyDescent="0.25">
      <c r="A3147" s="5" t="s">
        <v>266</v>
      </c>
      <c r="B3147" s="5" t="s">
        <v>18</v>
      </c>
      <c r="C3147" s="5" t="s">
        <v>19</v>
      </c>
      <c r="D3147" s="6">
        <v>78</v>
      </c>
      <c r="E3147">
        <f t="shared" si="196"/>
        <v>55</v>
      </c>
      <c r="F3147" s="6">
        <v>3</v>
      </c>
      <c r="G3147" t="str">
        <f t="shared" si="197"/>
        <v>Unknown</v>
      </c>
      <c r="H3147">
        <f t="shared" si="198"/>
        <v>234</v>
      </c>
      <c r="I3147">
        <f t="shared" si="199"/>
        <v>66.666666666666657</v>
      </c>
    </row>
    <row r="3148" spans="1:9" ht="15.75" x14ac:dyDescent="0.25">
      <c r="A3148" s="5" t="s">
        <v>266</v>
      </c>
      <c r="B3148" s="5" t="s">
        <v>142</v>
      </c>
      <c r="C3148" s="5" t="s">
        <v>143</v>
      </c>
      <c r="D3148" s="6">
        <v>66</v>
      </c>
      <c r="E3148">
        <f t="shared" si="196"/>
        <v>40</v>
      </c>
      <c r="F3148" s="6">
        <v>1.5</v>
      </c>
      <c r="G3148" t="str">
        <f t="shared" si="197"/>
        <v>Unknown</v>
      </c>
      <c r="H3148">
        <f t="shared" si="198"/>
        <v>99</v>
      </c>
      <c r="I3148">
        <f t="shared" si="199"/>
        <v>33.333333333333329</v>
      </c>
    </row>
    <row r="3149" spans="1:9" ht="15.75" x14ac:dyDescent="0.25">
      <c r="A3149" s="5" t="s">
        <v>266</v>
      </c>
      <c r="B3149" s="5" t="s">
        <v>72</v>
      </c>
      <c r="C3149" s="5" t="s">
        <v>73</v>
      </c>
      <c r="D3149" s="6">
        <v>68</v>
      </c>
      <c r="E3149">
        <f t="shared" si="196"/>
        <v>40</v>
      </c>
      <c r="F3149" s="6">
        <v>1.2</v>
      </c>
      <c r="G3149" t="str">
        <f t="shared" si="197"/>
        <v>Unknown</v>
      </c>
      <c r="H3149">
        <f t="shared" si="198"/>
        <v>81.599999999999994</v>
      </c>
      <c r="I3149">
        <f t="shared" si="199"/>
        <v>16.666666666666661</v>
      </c>
    </row>
    <row r="3150" spans="1:9" ht="15.75" x14ac:dyDescent="0.25">
      <c r="A3150" s="5" t="s">
        <v>266</v>
      </c>
      <c r="B3150" s="5" t="s">
        <v>70</v>
      </c>
      <c r="C3150" s="5" t="s">
        <v>71</v>
      </c>
      <c r="D3150" s="6">
        <v>38</v>
      </c>
      <c r="E3150">
        <f t="shared" si="196"/>
        <v>40</v>
      </c>
      <c r="F3150" s="6">
        <v>1</v>
      </c>
      <c r="G3150" t="str">
        <f t="shared" si="197"/>
        <v>Unknown</v>
      </c>
      <c r="H3150">
        <f t="shared" si="198"/>
        <v>38</v>
      </c>
      <c r="I3150">
        <f t="shared" si="199"/>
        <v>0</v>
      </c>
    </row>
    <row r="3151" spans="1:9" ht="15.75" x14ac:dyDescent="0.25">
      <c r="A3151" s="5" t="s">
        <v>266</v>
      </c>
      <c r="B3151" s="5" t="s">
        <v>32</v>
      </c>
      <c r="C3151" s="5" t="s">
        <v>33</v>
      </c>
      <c r="D3151" s="6">
        <v>71</v>
      </c>
      <c r="E3151">
        <f t="shared" si="196"/>
        <v>21</v>
      </c>
      <c r="F3151" s="6">
        <v>1</v>
      </c>
      <c r="G3151" t="str">
        <f t="shared" si="197"/>
        <v>Unknown</v>
      </c>
      <c r="H3151">
        <f t="shared" si="198"/>
        <v>71</v>
      </c>
      <c r="I3151">
        <f t="shared" si="199"/>
        <v>0</v>
      </c>
    </row>
    <row r="3152" spans="1:9" ht="15.75" x14ac:dyDescent="0.25">
      <c r="A3152" s="5" t="s">
        <v>266</v>
      </c>
      <c r="B3152" s="5" t="s">
        <v>164</v>
      </c>
      <c r="C3152" s="5" t="s">
        <v>165</v>
      </c>
      <c r="D3152" s="6">
        <v>83</v>
      </c>
      <c r="E3152">
        <f t="shared" si="196"/>
        <v>40</v>
      </c>
      <c r="F3152" s="6">
        <v>1</v>
      </c>
      <c r="G3152" t="str">
        <f t="shared" si="197"/>
        <v>Unknown</v>
      </c>
      <c r="H3152">
        <f t="shared" si="198"/>
        <v>83</v>
      </c>
      <c r="I3152">
        <f t="shared" si="199"/>
        <v>0</v>
      </c>
    </row>
    <row r="3153" spans="1:9" ht="15.75" x14ac:dyDescent="0.25">
      <c r="A3153" s="5" t="s">
        <v>266</v>
      </c>
      <c r="B3153" s="5" t="s">
        <v>256</v>
      </c>
      <c r="C3153" s="5" t="s">
        <v>257</v>
      </c>
      <c r="D3153" s="6">
        <v>82</v>
      </c>
      <c r="E3153">
        <f t="shared" si="196"/>
        <v>40</v>
      </c>
      <c r="F3153" s="6">
        <v>1</v>
      </c>
      <c r="G3153" t="str">
        <f t="shared" si="197"/>
        <v>Unknown</v>
      </c>
      <c r="H3153">
        <f t="shared" si="198"/>
        <v>82</v>
      </c>
      <c r="I3153">
        <f t="shared" si="199"/>
        <v>0</v>
      </c>
    </row>
    <row r="3154" spans="1:9" ht="15.75" x14ac:dyDescent="0.25">
      <c r="A3154" s="5" t="s">
        <v>266</v>
      </c>
      <c r="B3154" s="5" t="s">
        <v>315</v>
      </c>
      <c r="C3154" s="5" t="s">
        <v>316</v>
      </c>
      <c r="D3154" s="6">
        <v>300</v>
      </c>
      <c r="E3154">
        <f t="shared" si="196"/>
        <v>40</v>
      </c>
      <c r="F3154" s="6">
        <v>0.3</v>
      </c>
      <c r="G3154" t="str">
        <f t="shared" si="197"/>
        <v>Unknown</v>
      </c>
      <c r="H3154">
        <f t="shared" si="198"/>
        <v>90</v>
      </c>
      <c r="I3154">
        <f t="shared" si="199"/>
        <v>-233.33333333333334</v>
      </c>
    </row>
    <row r="3155" spans="1:9" ht="15.75" x14ac:dyDescent="0.25">
      <c r="A3155" s="5" t="s">
        <v>219</v>
      </c>
      <c r="B3155" s="5" t="s">
        <v>168</v>
      </c>
      <c r="C3155" s="5" t="s">
        <v>141</v>
      </c>
      <c r="D3155" s="6">
        <v>198</v>
      </c>
      <c r="E3155">
        <f t="shared" si="196"/>
        <v>40</v>
      </c>
      <c r="F3155" s="6">
        <v>0.5</v>
      </c>
      <c r="G3155" t="str">
        <f t="shared" si="197"/>
        <v>Unknown</v>
      </c>
      <c r="H3155">
        <f t="shared" si="198"/>
        <v>99</v>
      </c>
      <c r="I3155">
        <f t="shared" si="199"/>
        <v>-100</v>
      </c>
    </row>
    <row r="3156" spans="1:9" ht="15.75" x14ac:dyDescent="0.25">
      <c r="A3156" s="5" t="s">
        <v>219</v>
      </c>
      <c r="B3156" s="5" t="s">
        <v>18</v>
      </c>
      <c r="C3156" s="5" t="s">
        <v>19</v>
      </c>
      <c r="D3156" s="6">
        <v>78</v>
      </c>
      <c r="E3156">
        <f t="shared" si="196"/>
        <v>55</v>
      </c>
      <c r="F3156" s="6">
        <v>0.5</v>
      </c>
      <c r="G3156" t="str">
        <f t="shared" si="197"/>
        <v>Unknown</v>
      </c>
      <c r="H3156">
        <f t="shared" si="198"/>
        <v>39</v>
      </c>
      <c r="I3156">
        <f t="shared" si="199"/>
        <v>-100</v>
      </c>
    </row>
    <row r="3157" spans="1:9" ht="15.75" x14ac:dyDescent="0.25">
      <c r="A3157" s="5" t="s">
        <v>219</v>
      </c>
      <c r="B3157" s="5" t="s">
        <v>74</v>
      </c>
      <c r="C3157" s="5" t="s">
        <v>75</v>
      </c>
      <c r="D3157" s="6">
        <v>17</v>
      </c>
      <c r="E3157">
        <f t="shared" si="196"/>
        <v>40</v>
      </c>
      <c r="F3157" s="6">
        <v>3</v>
      </c>
      <c r="G3157" t="str">
        <f t="shared" si="197"/>
        <v>Unknown</v>
      </c>
      <c r="H3157">
        <f t="shared" si="198"/>
        <v>51</v>
      </c>
      <c r="I3157">
        <f t="shared" si="199"/>
        <v>66.666666666666657</v>
      </c>
    </row>
    <row r="3158" spans="1:9" ht="15.75" x14ac:dyDescent="0.25">
      <c r="A3158" s="5" t="s">
        <v>219</v>
      </c>
      <c r="B3158" s="5" t="s">
        <v>142</v>
      </c>
      <c r="C3158" s="5" t="s">
        <v>143</v>
      </c>
      <c r="D3158" s="6">
        <v>66</v>
      </c>
      <c r="E3158">
        <f t="shared" si="196"/>
        <v>40</v>
      </c>
      <c r="F3158" s="6">
        <v>1</v>
      </c>
      <c r="G3158" t="str">
        <f t="shared" si="197"/>
        <v>Unknown</v>
      </c>
      <c r="H3158">
        <f t="shared" si="198"/>
        <v>66</v>
      </c>
      <c r="I3158">
        <f t="shared" si="199"/>
        <v>0</v>
      </c>
    </row>
    <row r="3159" spans="1:9" ht="15.75" x14ac:dyDescent="0.25">
      <c r="A3159" s="5" t="s">
        <v>219</v>
      </c>
      <c r="B3159" s="5" t="s">
        <v>249</v>
      </c>
      <c r="C3159" s="5" t="s">
        <v>250</v>
      </c>
      <c r="D3159" s="6">
        <v>25</v>
      </c>
      <c r="E3159">
        <f t="shared" si="196"/>
        <v>40</v>
      </c>
      <c r="F3159" s="6">
        <v>3</v>
      </c>
      <c r="G3159" t="str">
        <f t="shared" si="197"/>
        <v>Unknown</v>
      </c>
      <c r="H3159">
        <f t="shared" si="198"/>
        <v>75</v>
      </c>
      <c r="I3159">
        <f t="shared" si="199"/>
        <v>66.666666666666657</v>
      </c>
    </row>
    <row r="3160" spans="1:9" ht="15.75" x14ac:dyDescent="0.25">
      <c r="A3160" s="5" t="s">
        <v>219</v>
      </c>
      <c r="B3160" s="5" t="s">
        <v>24</v>
      </c>
      <c r="C3160" s="5" t="s">
        <v>25</v>
      </c>
      <c r="D3160" s="6">
        <v>36</v>
      </c>
      <c r="E3160">
        <f t="shared" si="196"/>
        <v>10</v>
      </c>
      <c r="F3160" s="6">
        <v>1</v>
      </c>
      <c r="G3160" t="str">
        <f t="shared" si="197"/>
        <v>Root to Table Farms</v>
      </c>
      <c r="H3160">
        <f t="shared" si="198"/>
        <v>36</v>
      </c>
      <c r="I3160">
        <f t="shared" si="199"/>
        <v>0</v>
      </c>
    </row>
    <row r="3161" spans="1:9" ht="15.75" x14ac:dyDescent="0.25">
      <c r="A3161" s="5" t="s">
        <v>219</v>
      </c>
      <c r="B3161" s="5" t="s">
        <v>100</v>
      </c>
      <c r="C3161" s="5" t="s">
        <v>101</v>
      </c>
      <c r="D3161" s="6">
        <v>19</v>
      </c>
      <c r="E3161">
        <f t="shared" si="196"/>
        <v>40</v>
      </c>
      <c r="F3161" s="6">
        <v>1</v>
      </c>
      <c r="G3161" t="str">
        <f t="shared" si="197"/>
        <v>Unknown</v>
      </c>
      <c r="H3161">
        <f t="shared" si="198"/>
        <v>19</v>
      </c>
      <c r="I3161">
        <f t="shared" si="199"/>
        <v>0</v>
      </c>
    </row>
    <row r="3162" spans="1:9" ht="15.75" x14ac:dyDescent="0.25">
      <c r="A3162" s="5" t="s">
        <v>219</v>
      </c>
      <c r="B3162" s="5" t="s">
        <v>83</v>
      </c>
      <c r="C3162" s="5" t="s">
        <v>84</v>
      </c>
      <c r="D3162" s="6">
        <v>57</v>
      </c>
      <c r="E3162">
        <f t="shared" si="196"/>
        <v>40</v>
      </c>
      <c r="F3162" s="6">
        <v>0.1</v>
      </c>
      <c r="G3162" t="str">
        <f t="shared" si="197"/>
        <v>Unknown</v>
      </c>
      <c r="H3162">
        <f t="shared" si="198"/>
        <v>5.7</v>
      </c>
      <c r="I3162">
        <f t="shared" si="199"/>
        <v>-900</v>
      </c>
    </row>
    <row r="3163" spans="1:9" ht="15.75" x14ac:dyDescent="0.25">
      <c r="A3163" s="5" t="s">
        <v>219</v>
      </c>
      <c r="B3163" s="5" t="s">
        <v>70</v>
      </c>
      <c r="C3163" s="5" t="s">
        <v>71</v>
      </c>
      <c r="D3163" s="6">
        <v>38</v>
      </c>
      <c r="E3163">
        <f t="shared" si="196"/>
        <v>40</v>
      </c>
      <c r="F3163" s="6">
        <v>1.5</v>
      </c>
      <c r="G3163" t="str">
        <f t="shared" si="197"/>
        <v>Unknown</v>
      </c>
      <c r="H3163">
        <f t="shared" si="198"/>
        <v>57</v>
      </c>
      <c r="I3163">
        <f t="shared" si="199"/>
        <v>33.333333333333329</v>
      </c>
    </row>
    <row r="3164" spans="1:9" ht="15.75" x14ac:dyDescent="0.25">
      <c r="A3164" s="5" t="s">
        <v>219</v>
      </c>
      <c r="B3164" s="5" t="s">
        <v>85</v>
      </c>
      <c r="C3164" s="5" t="s">
        <v>86</v>
      </c>
      <c r="D3164" s="6">
        <v>525</v>
      </c>
      <c r="E3164">
        <f t="shared" si="196"/>
        <v>40</v>
      </c>
      <c r="F3164" s="6">
        <v>0.5</v>
      </c>
      <c r="G3164" t="str">
        <f t="shared" si="197"/>
        <v>Unknown</v>
      </c>
      <c r="H3164">
        <f t="shared" si="198"/>
        <v>262.5</v>
      </c>
      <c r="I3164">
        <f t="shared" si="199"/>
        <v>-100</v>
      </c>
    </row>
    <row r="3165" spans="1:9" ht="15.75" x14ac:dyDescent="0.25">
      <c r="A3165" s="5" t="s">
        <v>219</v>
      </c>
      <c r="B3165" s="5" t="s">
        <v>48</v>
      </c>
      <c r="C3165" s="5" t="s">
        <v>49</v>
      </c>
      <c r="D3165" s="6">
        <v>113</v>
      </c>
      <c r="E3165">
        <f t="shared" si="196"/>
        <v>99</v>
      </c>
      <c r="F3165" s="6">
        <v>0.5</v>
      </c>
      <c r="G3165" t="str">
        <f t="shared" si="197"/>
        <v>Vibrant Veggies</v>
      </c>
      <c r="H3165">
        <f t="shared" si="198"/>
        <v>56.5</v>
      </c>
      <c r="I3165">
        <f t="shared" si="199"/>
        <v>-100</v>
      </c>
    </row>
    <row r="3166" spans="1:9" ht="15.75" x14ac:dyDescent="0.25">
      <c r="A3166" s="5" t="s">
        <v>219</v>
      </c>
      <c r="B3166" s="5" t="s">
        <v>28</v>
      </c>
      <c r="C3166" s="5" t="s">
        <v>29</v>
      </c>
      <c r="D3166" s="6">
        <v>90</v>
      </c>
      <c r="E3166">
        <f t="shared" si="196"/>
        <v>90</v>
      </c>
      <c r="F3166" s="6">
        <v>0.5</v>
      </c>
      <c r="G3166" t="str">
        <f t="shared" si="197"/>
        <v>Sun-Kissed Produce</v>
      </c>
      <c r="H3166">
        <f t="shared" si="198"/>
        <v>45</v>
      </c>
      <c r="I3166">
        <f t="shared" si="199"/>
        <v>-100</v>
      </c>
    </row>
    <row r="3167" spans="1:9" ht="15.75" x14ac:dyDescent="0.25">
      <c r="A3167" s="5" t="s">
        <v>219</v>
      </c>
      <c r="B3167" s="5" t="s">
        <v>34</v>
      </c>
      <c r="C3167" s="5" t="s">
        <v>35</v>
      </c>
      <c r="D3167" s="6">
        <v>72</v>
      </c>
      <c r="E3167">
        <f t="shared" si="196"/>
        <v>33</v>
      </c>
      <c r="F3167" s="6">
        <v>1</v>
      </c>
      <c r="G3167" t="str">
        <f t="shared" si="197"/>
        <v>Fresh From the Field</v>
      </c>
      <c r="H3167">
        <f t="shared" si="198"/>
        <v>72</v>
      </c>
      <c r="I3167">
        <f t="shared" si="199"/>
        <v>0</v>
      </c>
    </row>
    <row r="3168" spans="1:9" ht="15.75" x14ac:dyDescent="0.25">
      <c r="A3168" s="5" t="s">
        <v>219</v>
      </c>
      <c r="B3168" s="5" t="s">
        <v>164</v>
      </c>
      <c r="C3168" s="5" t="s">
        <v>165</v>
      </c>
      <c r="D3168" s="6">
        <v>83</v>
      </c>
      <c r="E3168">
        <f t="shared" si="196"/>
        <v>40</v>
      </c>
      <c r="F3168" s="6">
        <v>1</v>
      </c>
      <c r="G3168" t="str">
        <f t="shared" si="197"/>
        <v>Unknown</v>
      </c>
      <c r="H3168">
        <f t="shared" si="198"/>
        <v>83</v>
      </c>
      <c r="I3168">
        <f t="shared" si="199"/>
        <v>0</v>
      </c>
    </row>
    <row r="3169" spans="1:9" ht="15.75" x14ac:dyDescent="0.25">
      <c r="A3169" s="5" t="s">
        <v>219</v>
      </c>
      <c r="B3169" s="5" t="s">
        <v>95</v>
      </c>
      <c r="C3169" s="5" t="s">
        <v>96</v>
      </c>
      <c r="D3169" s="6">
        <v>39</v>
      </c>
      <c r="E3169">
        <f t="shared" si="196"/>
        <v>40</v>
      </c>
      <c r="F3169" s="6">
        <v>1</v>
      </c>
      <c r="G3169" t="str">
        <f t="shared" si="197"/>
        <v>Unknown</v>
      </c>
      <c r="H3169">
        <f t="shared" si="198"/>
        <v>39</v>
      </c>
      <c r="I3169">
        <f t="shared" si="199"/>
        <v>0</v>
      </c>
    </row>
    <row r="3170" spans="1:9" ht="15.75" x14ac:dyDescent="0.25">
      <c r="A3170" s="5" t="s">
        <v>219</v>
      </c>
      <c r="B3170" s="5" t="s">
        <v>236</v>
      </c>
      <c r="C3170" s="5" t="s">
        <v>237</v>
      </c>
      <c r="D3170" s="6">
        <v>53</v>
      </c>
      <c r="E3170">
        <f t="shared" si="196"/>
        <v>40</v>
      </c>
      <c r="F3170" s="6">
        <v>1</v>
      </c>
      <c r="G3170" t="str">
        <f t="shared" si="197"/>
        <v>Unknown</v>
      </c>
      <c r="H3170">
        <f t="shared" si="198"/>
        <v>53</v>
      </c>
      <c r="I3170">
        <f t="shared" si="199"/>
        <v>0</v>
      </c>
    </row>
    <row r="3171" spans="1:9" ht="15.75" x14ac:dyDescent="0.25">
      <c r="A3171" s="5" t="s">
        <v>219</v>
      </c>
      <c r="B3171" s="5" t="s">
        <v>40</v>
      </c>
      <c r="C3171" s="5" t="s">
        <v>41</v>
      </c>
      <c r="D3171" s="6">
        <v>23</v>
      </c>
      <c r="E3171">
        <f t="shared" si="196"/>
        <v>20</v>
      </c>
      <c r="F3171" s="6">
        <v>5</v>
      </c>
      <c r="G3171" t="str">
        <f t="shared" si="197"/>
        <v>Unknown</v>
      </c>
      <c r="H3171">
        <f t="shared" si="198"/>
        <v>115</v>
      </c>
      <c r="I3171">
        <f t="shared" si="199"/>
        <v>80</v>
      </c>
    </row>
    <row r="3172" spans="1:9" ht="15.75" x14ac:dyDescent="0.25">
      <c r="A3172" s="5" t="s">
        <v>219</v>
      </c>
      <c r="B3172" s="5" t="s">
        <v>36</v>
      </c>
      <c r="C3172" s="5" t="s">
        <v>37</v>
      </c>
      <c r="D3172" s="6">
        <v>31</v>
      </c>
      <c r="E3172">
        <f t="shared" si="196"/>
        <v>30</v>
      </c>
      <c r="F3172" s="6">
        <v>0.5</v>
      </c>
      <c r="G3172" t="str">
        <f t="shared" si="197"/>
        <v>Unknown</v>
      </c>
      <c r="H3172">
        <f t="shared" si="198"/>
        <v>15.5</v>
      </c>
      <c r="I3172">
        <f t="shared" si="199"/>
        <v>-100</v>
      </c>
    </row>
    <row r="3173" spans="1:9" ht="15.75" x14ac:dyDescent="0.25">
      <c r="A3173" s="5" t="s">
        <v>219</v>
      </c>
      <c r="B3173" s="5" t="s">
        <v>46</v>
      </c>
      <c r="C3173" s="5" t="s">
        <v>47</v>
      </c>
      <c r="D3173" s="6">
        <v>85</v>
      </c>
      <c r="E3173">
        <f t="shared" si="196"/>
        <v>64</v>
      </c>
      <c r="F3173" s="6">
        <v>0.5</v>
      </c>
      <c r="G3173" t="str">
        <f t="shared" si="197"/>
        <v>Sprout &amp; Harvest Farm</v>
      </c>
      <c r="H3173">
        <f t="shared" si="198"/>
        <v>42.5</v>
      </c>
      <c r="I3173">
        <f t="shared" si="199"/>
        <v>-100</v>
      </c>
    </row>
    <row r="3174" spans="1:9" ht="15.75" x14ac:dyDescent="0.25">
      <c r="A3174" s="5" t="s">
        <v>219</v>
      </c>
      <c r="B3174" s="5" t="s">
        <v>93</v>
      </c>
      <c r="C3174" s="5" t="s">
        <v>94</v>
      </c>
      <c r="D3174" s="6">
        <v>49</v>
      </c>
      <c r="E3174">
        <f t="shared" si="196"/>
        <v>40</v>
      </c>
      <c r="F3174" s="6">
        <v>0.5</v>
      </c>
      <c r="G3174" t="str">
        <f t="shared" si="197"/>
        <v>Unknown</v>
      </c>
      <c r="H3174">
        <f t="shared" si="198"/>
        <v>24.5</v>
      </c>
      <c r="I3174">
        <f t="shared" si="199"/>
        <v>-100</v>
      </c>
    </row>
    <row r="3175" spans="1:9" ht="15.75" x14ac:dyDescent="0.25">
      <c r="A3175" s="5" t="s">
        <v>219</v>
      </c>
      <c r="B3175" s="5" t="s">
        <v>145</v>
      </c>
      <c r="C3175" s="5" t="s">
        <v>146</v>
      </c>
      <c r="D3175" s="6">
        <v>23</v>
      </c>
      <c r="E3175">
        <f t="shared" si="196"/>
        <v>40</v>
      </c>
      <c r="F3175" s="6">
        <v>4</v>
      </c>
      <c r="G3175" t="str">
        <f t="shared" si="197"/>
        <v>Unknown</v>
      </c>
      <c r="H3175">
        <f t="shared" si="198"/>
        <v>92</v>
      </c>
      <c r="I3175">
        <f t="shared" si="199"/>
        <v>75</v>
      </c>
    </row>
    <row r="3176" spans="1:9" ht="15.75" x14ac:dyDescent="0.25">
      <c r="A3176" s="5" t="s">
        <v>219</v>
      </c>
      <c r="B3176" s="5" t="s">
        <v>10</v>
      </c>
      <c r="C3176" s="5" t="s">
        <v>11</v>
      </c>
      <c r="D3176" s="6">
        <v>103</v>
      </c>
      <c r="E3176">
        <f t="shared" si="196"/>
        <v>40</v>
      </c>
      <c r="F3176" s="6">
        <v>1</v>
      </c>
      <c r="G3176" t="str">
        <f t="shared" si="197"/>
        <v>Unknown</v>
      </c>
      <c r="H3176">
        <f t="shared" si="198"/>
        <v>103</v>
      </c>
      <c r="I3176">
        <f t="shared" si="199"/>
        <v>0</v>
      </c>
    </row>
    <row r="3177" spans="1:9" ht="15.75" x14ac:dyDescent="0.25">
      <c r="A3177" s="5" t="s">
        <v>219</v>
      </c>
      <c r="B3177" s="5" t="s">
        <v>298</v>
      </c>
      <c r="C3177" s="5" t="s">
        <v>299</v>
      </c>
      <c r="D3177" s="6">
        <v>45</v>
      </c>
      <c r="E3177">
        <f t="shared" si="196"/>
        <v>40</v>
      </c>
      <c r="F3177" s="6">
        <v>0.5</v>
      </c>
      <c r="G3177" t="str">
        <f t="shared" si="197"/>
        <v>Unknown</v>
      </c>
      <c r="H3177">
        <f t="shared" si="198"/>
        <v>22.5</v>
      </c>
      <c r="I3177">
        <f t="shared" si="199"/>
        <v>-100</v>
      </c>
    </row>
    <row r="3178" spans="1:9" ht="15.75" x14ac:dyDescent="0.25">
      <c r="A3178" s="5" t="s">
        <v>219</v>
      </c>
      <c r="B3178" s="5" t="s">
        <v>300</v>
      </c>
      <c r="C3178" s="5" t="s">
        <v>301</v>
      </c>
      <c r="D3178" s="6">
        <v>120</v>
      </c>
      <c r="E3178">
        <f t="shared" si="196"/>
        <v>40</v>
      </c>
      <c r="F3178" s="6">
        <v>0.2</v>
      </c>
      <c r="G3178" t="str">
        <f t="shared" si="197"/>
        <v>Unknown</v>
      </c>
      <c r="H3178">
        <f t="shared" si="198"/>
        <v>24</v>
      </c>
      <c r="I3178">
        <f t="shared" si="199"/>
        <v>-400</v>
      </c>
    </row>
    <row r="3179" spans="1:9" ht="15.75" x14ac:dyDescent="0.25">
      <c r="A3179" s="5" t="s">
        <v>219</v>
      </c>
      <c r="B3179" s="5" t="s">
        <v>12</v>
      </c>
      <c r="C3179" s="5" t="s">
        <v>13</v>
      </c>
      <c r="D3179" s="6">
        <v>100</v>
      </c>
      <c r="E3179">
        <f t="shared" si="196"/>
        <v>40</v>
      </c>
      <c r="F3179" s="6">
        <v>0.25</v>
      </c>
      <c r="G3179" t="str">
        <f t="shared" si="197"/>
        <v>Unknown</v>
      </c>
      <c r="H3179">
        <f t="shared" si="198"/>
        <v>25</v>
      </c>
      <c r="I3179">
        <f t="shared" si="199"/>
        <v>-300</v>
      </c>
    </row>
    <row r="3180" spans="1:9" ht="15.75" x14ac:dyDescent="0.25">
      <c r="A3180" s="5" t="s">
        <v>219</v>
      </c>
      <c r="B3180" s="5" t="s">
        <v>56</v>
      </c>
      <c r="C3180" s="5" t="s">
        <v>57</v>
      </c>
      <c r="D3180" s="6">
        <v>32</v>
      </c>
      <c r="E3180">
        <f t="shared" si="196"/>
        <v>40</v>
      </c>
      <c r="F3180" s="6">
        <v>1</v>
      </c>
      <c r="G3180" t="str">
        <f t="shared" si="197"/>
        <v>Unknown</v>
      </c>
      <c r="H3180">
        <f t="shared" si="198"/>
        <v>32</v>
      </c>
      <c r="I3180">
        <f t="shared" si="199"/>
        <v>0</v>
      </c>
    </row>
    <row r="3181" spans="1:9" ht="15.75" x14ac:dyDescent="0.25">
      <c r="A3181" s="5" t="s">
        <v>219</v>
      </c>
      <c r="B3181" s="5" t="s">
        <v>18</v>
      </c>
      <c r="C3181" s="5" t="s">
        <v>19</v>
      </c>
      <c r="D3181" s="6">
        <v>78</v>
      </c>
      <c r="E3181">
        <f t="shared" si="196"/>
        <v>55</v>
      </c>
      <c r="F3181" s="6">
        <v>1</v>
      </c>
      <c r="G3181" t="str">
        <f t="shared" si="197"/>
        <v>Unknown</v>
      </c>
      <c r="H3181">
        <f t="shared" si="198"/>
        <v>78</v>
      </c>
      <c r="I3181">
        <f t="shared" si="199"/>
        <v>0</v>
      </c>
    </row>
    <row r="3182" spans="1:9" ht="15.75" x14ac:dyDescent="0.25">
      <c r="A3182" s="5" t="s">
        <v>219</v>
      </c>
      <c r="B3182" s="5" t="s">
        <v>74</v>
      </c>
      <c r="C3182" s="5" t="s">
        <v>75</v>
      </c>
      <c r="D3182" s="6">
        <v>17</v>
      </c>
      <c r="E3182">
        <f t="shared" si="196"/>
        <v>40</v>
      </c>
      <c r="F3182" s="6">
        <v>4</v>
      </c>
      <c r="G3182" t="str">
        <f t="shared" si="197"/>
        <v>Unknown</v>
      </c>
      <c r="H3182">
        <f t="shared" si="198"/>
        <v>68</v>
      </c>
      <c r="I3182">
        <f t="shared" si="199"/>
        <v>75</v>
      </c>
    </row>
    <row r="3183" spans="1:9" ht="15.75" x14ac:dyDescent="0.25">
      <c r="A3183" s="5" t="s">
        <v>219</v>
      </c>
      <c r="B3183" s="5" t="s">
        <v>142</v>
      </c>
      <c r="C3183" s="5" t="s">
        <v>143</v>
      </c>
      <c r="D3183" s="6">
        <v>66</v>
      </c>
      <c r="E3183">
        <f t="shared" si="196"/>
        <v>40</v>
      </c>
      <c r="F3183" s="6">
        <v>1.4</v>
      </c>
      <c r="G3183" t="str">
        <f t="shared" si="197"/>
        <v>Unknown</v>
      </c>
      <c r="H3183">
        <f t="shared" si="198"/>
        <v>92.399999999999991</v>
      </c>
      <c r="I3183">
        <f t="shared" si="199"/>
        <v>28.571428571428566</v>
      </c>
    </row>
    <row r="3184" spans="1:9" ht="15.75" x14ac:dyDescent="0.25">
      <c r="A3184" s="5" t="s">
        <v>219</v>
      </c>
      <c r="B3184" s="5" t="s">
        <v>249</v>
      </c>
      <c r="C3184" s="5" t="s">
        <v>250</v>
      </c>
      <c r="D3184" s="6">
        <v>25</v>
      </c>
      <c r="E3184">
        <f t="shared" si="196"/>
        <v>40</v>
      </c>
      <c r="F3184" s="6">
        <v>3</v>
      </c>
      <c r="G3184" t="str">
        <f t="shared" si="197"/>
        <v>Unknown</v>
      </c>
      <c r="H3184">
        <f t="shared" si="198"/>
        <v>75</v>
      </c>
      <c r="I3184">
        <f t="shared" si="199"/>
        <v>66.666666666666657</v>
      </c>
    </row>
    <row r="3185" spans="1:9" ht="15.75" x14ac:dyDescent="0.25">
      <c r="A3185" s="5" t="s">
        <v>219</v>
      </c>
      <c r="B3185" s="5" t="s">
        <v>14</v>
      </c>
      <c r="C3185" s="5" t="s">
        <v>15</v>
      </c>
      <c r="D3185" s="6">
        <v>100</v>
      </c>
      <c r="E3185">
        <f t="shared" si="196"/>
        <v>40</v>
      </c>
      <c r="F3185" s="6">
        <v>1</v>
      </c>
      <c r="G3185" t="str">
        <f t="shared" si="197"/>
        <v>Unknown</v>
      </c>
      <c r="H3185">
        <f t="shared" si="198"/>
        <v>100</v>
      </c>
      <c r="I3185">
        <f t="shared" si="199"/>
        <v>0</v>
      </c>
    </row>
    <row r="3186" spans="1:9" ht="15.75" x14ac:dyDescent="0.25">
      <c r="A3186" s="5" t="s">
        <v>219</v>
      </c>
      <c r="B3186" s="5" t="s">
        <v>16</v>
      </c>
      <c r="C3186" s="5" t="s">
        <v>17</v>
      </c>
      <c r="D3186" s="6">
        <v>100</v>
      </c>
      <c r="E3186">
        <f t="shared" si="196"/>
        <v>67</v>
      </c>
      <c r="F3186" s="6">
        <v>0.5</v>
      </c>
      <c r="G3186" t="str">
        <f t="shared" si="197"/>
        <v>Unknown</v>
      </c>
      <c r="H3186">
        <f t="shared" si="198"/>
        <v>50</v>
      </c>
      <c r="I3186">
        <f t="shared" si="199"/>
        <v>-100</v>
      </c>
    </row>
    <row r="3187" spans="1:9" ht="15.75" x14ac:dyDescent="0.25">
      <c r="A3187" s="5" t="s">
        <v>219</v>
      </c>
      <c r="B3187" s="5" t="s">
        <v>24</v>
      </c>
      <c r="C3187" s="5" t="s">
        <v>25</v>
      </c>
      <c r="D3187" s="6">
        <v>36</v>
      </c>
      <c r="E3187">
        <f t="shared" si="196"/>
        <v>10</v>
      </c>
      <c r="F3187" s="6">
        <v>2</v>
      </c>
      <c r="G3187" t="str">
        <f t="shared" si="197"/>
        <v>Root to Table Farms</v>
      </c>
      <c r="H3187">
        <f t="shared" si="198"/>
        <v>72</v>
      </c>
      <c r="I3187">
        <f t="shared" si="199"/>
        <v>50</v>
      </c>
    </row>
    <row r="3188" spans="1:9" ht="15.75" x14ac:dyDescent="0.25">
      <c r="A3188" s="5" t="s">
        <v>219</v>
      </c>
      <c r="B3188" s="5" t="s">
        <v>100</v>
      </c>
      <c r="C3188" s="5" t="s">
        <v>101</v>
      </c>
      <c r="D3188" s="6">
        <v>19</v>
      </c>
      <c r="E3188">
        <f t="shared" si="196"/>
        <v>40</v>
      </c>
      <c r="F3188" s="6">
        <v>2</v>
      </c>
      <c r="G3188" t="str">
        <f t="shared" si="197"/>
        <v>Unknown</v>
      </c>
      <c r="H3188">
        <f t="shared" si="198"/>
        <v>38</v>
      </c>
      <c r="I3188">
        <f t="shared" si="199"/>
        <v>50</v>
      </c>
    </row>
    <row r="3189" spans="1:9" ht="15.75" x14ac:dyDescent="0.25">
      <c r="A3189" s="5" t="s">
        <v>219</v>
      </c>
      <c r="B3189" s="5" t="s">
        <v>89</v>
      </c>
      <c r="C3189" s="5" t="s">
        <v>90</v>
      </c>
      <c r="D3189" s="6">
        <v>70</v>
      </c>
      <c r="E3189">
        <f t="shared" si="196"/>
        <v>40</v>
      </c>
      <c r="F3189" s="6">
        <v>0.2</v>
      </c>
      <c r="G3189" t="str">
        <f t="shared" si="197"/>
        <v>Unknown</v>
      </c>
      <c r="H3189">
        <f t="shared" si="198"/>
        <v>14</v>
      </c>
      <c r="I3189">
        <f t="shared" si="199"/>
        <v>-400</v>
      </c>
    </row>
    <row r="3190" spans="1:9" ht="15.75" x14ac:dyDescent="0.25">
      <c r="A3190" s="5" t="s">
        <v>219</v>
      </c>
      <c r="B3190" s="5" t="s">
        <v>220</v>
      </c>
      <c r="C3190" s="5" t="s">
        <v>221</v>
      </c>
      <c r="D3190" s="6">
        <v>90</v>
      </c>
      <c r="E3190">
        <f t="shared" si="196"/>
        <v>40</v>
      </c>
      <c r="F3190" s="6">
        <v>0.5</v>
      </c>
      <c r="G3190" t="str">
        <f t="shared" si="197"/>
        <v>Unknown</v>
      </c>
      <c r="H3190">
        <f t="shared" si="198"/>
        <v>45</v>
      </c>
      <c r="I3190">
        <f t="shared" si="199"/>
        <v>-100</v>
      </c>
    </row>
    <row r="3191" spans="1:9" ht="15.75" x14ac:dyDescent="0.25">
      <c r="A3191" s="5" t="s">
        <v>219</v>
      </c>
      <c r="B3191" s="5" t="s">
        <v>30</v>
      </c>
      <c r="C3191" s="5" t="s">
        <v>31</v>
      </c>
      <c r="D3191" s="6">
        <v>32</v>
      </c>
      <c r="E3191">
        <f t="shared" si="196"/>
        <v>34</v>
      </c>
      <c r="F3191" s="6">
        <v>0.5</v>
      </c>
      <c r="G3191" t="str">
        <f t="shared" si="197"/>
        <v>Unknown</v>
      </c>
      <c r="H3191">
        <f t="shared" si="198"/>
        <v>16</v>
      </c>
      <c r="I3191">
        <f t="shared" si="199"/>
        <v>-100</v>
      </c>
    </row>
    <row r="3192" spans="1:9" ht="15.75" x14ac:dyDescent="0.25">
      <c r="A3192" s="5" t="s">
        <v>219</v>
      </c>
      <c r="B3192" s="5" t="s">
        <v>70</v>
      </c>
      <c r="C3192" s="5" t="s">
        <v>71</v>
      </c>
      <c r="D3192" s="6">
        <v>38</v>
      </c>
      <c r="E3192">
        <f t="shared" si="196"/>
        <v>40</v>
      </c>
      <c r="F3192" s="6">
        <v>1.5</v>
      </c>
      <c r="G3192" t="str">
        <f t="shared" si="197"/>
        <v>Unknown</v>
      </c>
      <c r="H3192">
        <f t="shared" si="198"/>
        <v>57</v>
      </c>
      <c r="I3192">
        <f t="shared" si="199"/>
        <v>33.333333333333329</v>
      </c>
    </row>
    <row r="3193" spans="1:9" ht="15.75" x14ac:dyDescent="0.25">
      <c r="A3193" s="5" t="s">
        <v>219</v>
      </c>
      <c r="B3193" s="5" t="s">
        <v>85</v>
      </c>
      <c r="C3193" s="5" t="s">
        <v>86</v>
      </c>
      <c r="D3193" s="6">
        <v>525</v>
      </c>
      <c r="E3193">
        <f t="shared" si="196"/>
        <v>40</v>
      </c>
      <c r="F3193" s="6">
        <v>1.5</v>
      </c>
      <c r="G3193" t="str">
        <f t="shared" si="197"/>
        <v>Unknown</v>
      </c>
      <c r="H3193">
        <f t="shared" si="198"/>
        <v>787.5</v>
      </c>
      <c r="I3193">
        <f t="shared" si="199"/>
        <v>33.333333333333329</v>
      </c>
    </row>
    <row r="3194" spans="1:9" ht="15.75" x14ac:dyDescent="0.25">
      <c r="A3194" s="5" t="s">
        <v>219</v>
      </c>
      <c r="B3194" s="5" t="s">
        <v>48</v>
      </c>
      <c r="C3194" s="5" t="s">
        <v>49</v>
      </c>
      <c r="D3194" s="6">
        <v>113</v>
      </c>
      <c r="E3194">
        <f t="shared" si="196"/>
        <v>99</v>
      </c>
      <c r="F3194" s="6">
        <v>0.5</v>
      </c>
      <c r="G3194" t="str">
        <f t="shared" si="197"/>
        <v>Vibrant Veggies</v>
      </c>
      <c r="H3194">
        <f t="shared" si="198"/>
        <v>56.5</v>
      </c>
      <c r="I3194">
        <f t="shared" si="199"/>
        <v>-100</v>
      </c>
    </row>
    <row r="3195" spans="1:9" ht="15.75" x14ac:dyDescent="0.25">
      <c r="A3195" s="5" t="s">
        <v>219</v>
      </c>
      <c r="B3195" s="5" t="s">
        <v>20</v>
      </c>
      <c r="C3195" s="5" t="s">
        <v>21</v>
      </c>
      <c r="D3195" s="6">
        <v>36</v>
      </c>
      <c r="E3195">
        <f t="shared" si="196"/>
        <v>30</v>
      </c>
      <c r="F3195" s="6">
        <v>1</v>
      </c>
      <c r="G3195" t="str">
        <f t="shared" si="197"/>
        <v>Unknown</v>
      </c>
      <c r="H3195">
        <f t="shared" si="198"/>
        <v>36</v>
      </c>
      <c r="I3195">
        <f t="shared" si="199"/>
        <v>0</v>
      </c>
    </row>
    <row r="3196" spans="1:9" ht="15.75" x14ac:dyDescent="0.25">
      <c r="A3196" s="5" t="s">
        <v>219</v>
      </c>
      <c r="B3196" s="5" t="s">
        <v>169</v>
      </c>
      <c r="C3196" s="5" t="s">
        <v>98</v>
      </c>
      <c r="D3196" s="6">
        <v>80</v>
      </c>
      <c r="E3196">
        <f t="shared" si="196"/>
        <v>40</v>
      </c>
      <c r="F3196" s="6">
        <v>0.2</v>
      </c>
      <c r="G3196" t="str">
        <f t="shared" si="197"/>
        <v>Unknown</v>
      </c>
      <c r="H3196">
        <f t="shared" si="198"/>
        <v>16</v>
      </c>
      <c r="I3196">
        <f t="shared" si="199"/>
        <v>-400</v>
      </c>
    </row>
    <row r="3197" spans="1:9" ht="15.75" x14ac:dyDescent="0.25">
      <c r="A3197" s="5" t="s">
        <v>219</v>
      </c>
      <c r="B3197" s="5" t="s">
        <v>28</v>
      </c>
      <c r="C3197" s="5" t="s">
        <v>29</v>
      </c>
      <c r="D3197" s="6">
        <v>90</v>
      </c>
      <c r="E3197">
        <f t="shared" si="196"/>
        <v>90</v>
      </c>
      <c r="F3197" s="6">
        <v>0.7</v>
      </c>
      <c r="G3197" t="str">
        <f t="shared" si="197"/>
        <v>Sun-Kissed Produce</v>
      </c>
      <c r="H3197">
        <f t="shared" si="198"/>
        <v>62.999999999999993</v>
      </c>
      <c r="I3197">
        <f t="shared" si="199"/>
        <v>-42.857142857142868</v>
      </c>
    </row>
    <row r="3198" spans="1:9" ht="15.75" x14ac:dyDescent="0.25">
      <c r="A3198" s="5" t="s">
        <v>219</v>
      </c>
      <c r="B3198" s="5" t="s">
        <v>170</v>
      </c>
      <c r="C3198" s="5" t="s">
        <v>146</v>
      </c>
      <c r="D3198" s="6">
        <v>80</v>
      </c>
      <c r="E3198">
        <f t="shared" si="196"/>
        <v>40</v>
      </c>
      <c r="F3198" s="6">
        <v>0.25</v>
      </c>
      <c r="G3198" t="str">
        <f t="shared" si="197"/>
        <v>Unknown</v>
      </c>
      <c r="H3198">
        <f t="shared" si="198"/>
        <v>20</v>
      </c>
      <c r="I3198">
        <f t="shared" si="199"/>
        <v>-300</v>
      </c>
    </row>
    <row r="3199" spans="1:9" ht="15.75" x14ac:dyDescent="0.25">
      <c r="A3199" s="5" t="s">
        <v>219</v>
      </c>
      <c r="B3199" s="5" t="s">
        <v>34</v>
      </c>
      <c r="C3199" s="5" t="s">
        <v>35</v>
      </c>
      <c r="D3199" s="6">
        <v>72</v>
      </c>
      <c r="E3199">
        <f t="shared" si="196"/>
        <v>33</v>
      </c>
      <c r="F3199" s="6">
        <v>3</v>
      </c>
      <c r="G3199" t="str">
        <f t="shared" si="197"/>
        <v>Fresh From the Field</v>
      </c>
      <c r="H3199">
        <f t="shared" si="198"/>
        <v>216</v>
      </c>
      <c r="I3199">
        <f t="shared" si="199"/>
        <v>66.666666666666657</v>
      </c>
    </row>
    <row r="3200" spans="1:9" ht="15.75" x14ac:dyDescent="0.25">
      <c r="A3200" s="5" t="s">
        <v>219</v>
      </c>
      <c r="B3200" s="5" t="s">
        <v>164</v>
      </c>
      <c r="C3200" s="5" t="s">
        <v>165</v>
      </c>
      <c r="D3200" s="6">
        <v>83</v>
      </c>
      <c r="E3200">
        <f t="shared" si="196"/>
        <v>40</v>
      </c>
      <c r="F3200" s="6">
        <v>1.5</v>
      </c>
      <c r="G3200" t="str">
        <f t="shared" si="197"/>
        <v>Unknown</v>
      </c>
      <c r="H3200">
        <f t="shared" si="198"/>
        <v>124.5</v>
      </c>
      <c r="I3200">
        <f t="shared" si="199"/>
        <v>33.333333333333329</v>
      </c>
    </row>
    <row r="3201" spans="1:9" ht="15.75" x14ac:dyDescent="0.25">
      <c r="A3201" s="5" t="s">
        <v>219</v>
      </c>
      <c r="B3201" s="5" t="s">
        <v>105</v>
      </c>
      <c r="C3201" s="5" t="s">
        <v>106</v>
      </c>
      <c r="D3201" s="6">
        <v>29</v>
      </c>
      <c r="E3201">
        <f t="shared" si="196"/>
        <v>40</v>
      </c>
      <c r="F3201" s="6">
        <v>0.25</v>
      </c>
      <c r="G3201" t="str">
        <f t="shared" si="197"/>
        <v>Unknown</v>
      </c>
      <c r="H3201">
        <f t="shared" si="198"/>
        <v>7.25</v>
      </c>
      <c r="I3201">
        <f t="shared" si="199"/>
        <v>-300</v>
      </c>
    </row>
    <row r="3202" spans="1:9" ht="15.75" x14ac:dyDescent="0.25">
      <c r="A3202" s="5" t="s">
        <v>219</v>
      </c>
      <c r="B3202" s="5" t="s">
        <v>95</v>
      </c>
      <c r="C3202" s="5" t="s">
        <v>96</v>
      </c>
      <c r="D3202" s="6">
        <v>39</v>
      </c>
      <c r="E3202">
        <f t="shared" si="196"/>
        <v>40</v>
      </c>
      <c r="F3202" s="6">
        <v>3</v>
      </c>
      <c r="G3202" t="str">
        <f t="shared" si="197"/>
        <v>Unknown</v>
      </c>
      <c r="H3202">
        <f t="shared" si="198"/>
        <v>117</v>
      </c>
      <c r="I3202">
        <f t="shared" si="199"/>
        <v>66.666666666666657</v>
      </c>
    </row>
    <row r="3203" spans="1:9" ht="15.75" x14ac:dyDescent="0.25">
      <c r="A3203" s="5" t="s">
        <v>219</v>
      </c>
      <c r="B3203" s="5" t="s">
        <v>40</v>
      </c>
      <c r="C3203" s="5" t="s">
        <v>41</v>
      </c>
      <c r="D3203" s="6">
        <v>23</v>
      </c>
      <c r="E3203">
        <f t="shared" ref="E3203:E3266" si="200">IF(C3203="Orange",67,IF(C3203="Tomato",55,IF(C3203="Potato",30,IF(C3203="Pineapple",20,IF(C3203="Grapes",10,IF(C3203="Spinach",33,IF(C3203="Strawberry",90,IF(C3203="Cucumber",34,IF(C3203="Mango",21,IF(C3203="Watermelon",33,IF(C3203="Broccoli",30,IF(C3203="Kiwi",11,IF(C3203="Lemon",20,IF(C3203="Avocado",10,IF(C3203="Cauliflower",14,IF(C3203="Pear",64,IF(C3203="Blueberry",99,IF(C3203="Bell Pepper",65,40)))))))))))))))))
)</f>
        <v>20</v>
      </c>
      <c r="F3203" s="6">
        <v>10</v>
      </c>
      <c r="G3203" t="str">
        <f t="shared" ref="G3203:G3266" si="201">IF(C3203="Pear", "Sprout &amp; Harvest Farm",
IF(C3203="Pineapple", "Sun-Kissed Produce",
IF(C3203="Watermelon", "Fresh From the Field",
IF(C3203="Bell Pepper", "Valley's Bounty",
IF(C3203="Blueberry", "Vibrant Veggies",
IF(C3203="Grapes", "Root to Table Farms",
IF(C3203="Cauliflower", "Sprout &amp; Harvest Farm",
IF(C3203="Spinach", "Vibrant Veggies",
IF(C3203="Avocado", "Fresh From the Field",
IF(C3203="Strawberry", "Sun-Kissed Produce",
"Unknown"))))))))))</f>
        <v>Unknown</v>
      </c>
      <c r="H3203">
        <f t="shared" ref="H3203:H3266" si="202">D3203*F3203</f>
        <v>230</v>
      </c>
      <c r="I3203">
        <f t="shared" ref="I3203:I3266" si="203">((H3203-D3203)/H3203)*100</f>
        <v>90</v>
      </c>
    </row>
    <row r="3204" spans="1:9" ht="15.75" x14ac:dyDescent="0.25">
      <c r="A3204" s="5" t="s">
        <v>219</v>
      </c>
      <c r="B3204" s="5" t="s">
        <v>36</v>
      </c>
      <c r="C3204" s="5" t="s">
        <v>37</v>
      </c>
      <c r="D3204" s="6">
        <v>31</v>
      </c>
      <c r="E3204">
        <f t="shared" si="200"/>
        <v>30</v>
      </c>
      <c r="F3204" s="6">
        <v>0.5</v>
      </c>
      <c r="G3204" t="str">
        <f t="shared" si="201"/>
        <v>Unknown</v>
      </c>
      <c r="H3204">
        <f t="shared" si="202"/>
        <v>15.5</v>
      </c>
      <c r="I3204">
        <f t="shared" si="203"/>
        <v>-100</v>
      </c>
    </row>
    <row r="3205" spans="1:9" ht="15.75" x14ac:dyDescent="0.25">
      <c r="A3205" s="5" t="s">
        <v>219</v>
      </c>
      <c r="B3205" s="5" t="s">
        <v>222</v>
      </c>
      <c r="C3205" s="5" t="s">
        <v>223</v>
      </c>
      <c r="D3205" s="6">
        <v>46</v>
      </c>
      <c r="E3205">
        <f t="shared" si="200"/>
        <v>40</v>
      </c>
      <c r="F3205" s="6">
        <v>1</v>
      </c>
      <c r="G3205" t="str">
        <f t="shared" si="201"/>
        <v>Unknown</v>
      </c>
      <c r="H3205">
        <f t="shared" si="202"/>
        <v>46</v>
      </c>
      <c r="I3205">
        <f t="shared" si="203"/>
        <v>0</v>
      </c>
    </row>
    <row r="3206" spans="1:9" ht="15.75" x14ac:dyDescent="0.25">
      <c r="A3206" s="5" t="s">
        <v>219</v>
      </c>
      <c r="B3206" s="5" t="s">
        <v>46</v>
      </c>
      <c r="C3206" s="5" t="s">
        <v>47</v>
      </c>
      <c r="D3206" s="6">
        <v>85</v>
      </c>
      <c r="E3206">
        <f t="shared" si="200"/>
        <v>64</v>
      </c>
      <c r="F3206" s="6">
        <v>0.25</v>
      </c>
      <c r="G3206" t="str">
        <f t="shared" si="201"/>
        <v>Sprout &amp; Harvest Farm</v>
      </c>
      <c r="H3206">
        <f t="shared" si="202"/>
        <v>21.25</v>
      </c>
      <c r="I3206">
        <f t="shared" si="203"/>
        <v>-300</v>
      </c>
    </row>
    <row r="3207" spans="1:9" ht="15.75" x14ac:dyDescent="0.25">
      <c r="A3207" s="5" t="s">
        <v>219</v>
      </c>
      <c r="B3207" s="5" t="s">
        <v>50</v>
      </c>
      <c r="C3207" s="5" t="s">
        <v>51</v>
      </c>
      <c r="D3207" s="6">
        <v>66</v>
      </c>
      <c r="E3207">
        <f t="shared" si="200"/>
        <v>65</v>
      </c>
      <c r="F3207" s="6">
        <v>1</v>
      </c>
      <c r="G3207" t="str">
        <f t="shared" si="201"/>
        <v>Valley's Bounty</v>
      </c>
      <c r="H3207">
        <f t="shared" si="202"/>
        <v>66</v>
      </c>
      <c r="I3207">
        <f t="shared" si="203"/>
        <v>0</v>
      </c>
    </row>
    <row r="3208" spans="1:9" ht="15.75" x14ac:dyDescent="0.25">
      <c r="A3208" s="5" t="s">
        <v>219</v>
      </c>
      <c r="B3208" s="5" t="s">
        <v>91</v>
      </c>
      <c r="C3208" s="5" t="s">
        <v>92</v>
      </c>
      <c r="D3208" s="6">
        <v>63</v>
      </c>
      <c r="E3208">
        <f t="shared" si="200"/>
        <v>40</v>
      </c>
      <c r="F3208" s="6">
        <v>0.5</v>
      </c>
      <c r="G3208" t="str">
        <f t="shared" si="201"/>
        <v>Unknown</v>
      </c>
      <c r="H3208">
        <f t="shared" si="202"/>
        <v>31.5</v>
      </c>
      <c r="I3208">
        <f t="shared" si="203"/>
        <v>-100</v>
      </c>
    </row>
    <row r="3209" spans="1:9" ht="15.75" x14ac:dyDescent="0.25">
      <c r="A3209" s="5" t="s">
        <v>219</v>
      </c>
      <c r="B3209" s="5" t="s">
        <v>42</v>
      </c>
      <c r="C3209" s="5" t="s">
        <v>43</v>
      </c>
      <c r="D3209" s="6">
        <v>28</v>
      </c>
      <c r="E3209">
        <f t="shared" si="200"/>
        <v>10</v>
      </c>
      <c r="F3209" s="6">
        <v>2</v>
      </c>
      <c r="G3209" t="str">
        <f t="shared" si="201"/>
        <v>Fresh From the Field</v>
      </c>
      <c r="H3209">
        <f t="shared" si="202"/>
        <v>56</v>
      </c>
      <c r="I3209">
        <f t="shared" si="203"/>
        <v>50</v>
      </c>
    </row>
    <row r="3210" spans="1:9" ht="15.75" x14ac:dyDescent="0.25">
      <c r="A3210" s="5" t="s">
        <v>219</v>
      </c>
      <c r="B3210" s="5" t="s">
        <v>93</v>
      </c>
      <c r="C3210" s="5" t="s">
        <v>94</v>
      </c>
      <c r="D3210" s="6">
        <v>49</v>
      </c>
      <c r="E3210">
        <f t="shared" si="200"/>
        <v>40</v>
      </c>
      <c r="F3210" s="6">
        <v>0.5</v>
      </c>
      <c r="G3210" t="str">
        <f t="shared" si="201"/>
        <v>Unknown</v>
      </c>
      <c r="H3210">
        <f t="shared" si="202"/>
        <v>24.5</v>
      </c>
      <c r="I3210">
        <f t="shared" si="203"/>
        <v>-100</v>
      </c>
    </row>
    <row r="3211" spans="1:9" ht="15.75" x14ac:dyDescent="0.25">
      <c r="A3211" s="5" t="s">
        <v>219</v>
      </c>
      <c r="B3211" s="5" t="s">
        <v>145</v>
      </c>
      <c r="C3211" s="5" t="s">
        <v>146</v>
      </c>
      <c r="D3211" s="6">
        <v>23</v>
      </c>
      <c r="E3211">
        <f t="shared" si="200"/>
        <v>40</v>
      </c>
      <c r="F3211" s="6">
        <v>5</v>
      </c>
      <c r="G3211" t="str">
        <f t="shared" si="201"/>
        <v>Unknown</v>
      </c>
      <c r="H3211">
        <f t="shared" si="202"/>
        <v>115</v>
      </c>
      <c r="I3211">
        <f t="shared" si="203"/>
        <v>80</v>
      </c>
    </row>
    <row r="3212" spans="1:9" ht="15.75" x14ac:dyDescent="0.25">
      <c r="A3212" s="5" t="s">
        <v>219</v>
      </c>
      <c r="B3212" s="5" t="s">
        <v>10</v>
      </c>
      <c r="C3212" s="5" t="s">
        <v>11</v>
      </c>
      <c r="D3212" s="6">
        <v>103</v>
      </c>
      <c r="E3212">
        <f t="shared" si="200"/>
        <v>40</v>
      </c>
      <c r="F3212" s="6">
        <v>1</v>
      </c>
      <c r="G3212" t="str">
        <f t="shared" si="201"/>
        <v>Unknown</v>
      </c>
      <c r="H3212">
        <f t="shared" si="202"/>
        <v>103</v>
      </c>
      <c r="I3212">
        <f t="shared" si="203"/>
        <v>0</v>
      </c>
    </row>
    <row r="3213" spans="1:9" ht="15.75" x14ac:dyDescent="0.25">
      <c r="A3213" s="5" t="s">
        <v>219</v>
      </c>
      <c r="B3213" s="5" t="s">
        <v>77</v>
      </c>
      <c r="C3213" s="5" t="s">
        <v>78</v>
      </c>
      <c r="D3213" s="6">
        <v>73</v>
      </c>
      <c r="E3213">
        <f t="shared" si="200"/>
        <v>40</v>
      </c>
      <c r="F3213" s="6">
        <v>1</v>
      </c>
      <c r="G3213" t="str">
        <f t="shared" si="201"/>
        <v>Unknown</v>
      </c>
      <c r="H3213">
        <f t="shared" si="202"/>
        <v>73</v>
      </c>
      <c r="I3213">
        <f t="shared" si="203"/>
        <v>0</v>
      </c>
    </row>
    <row r="3214" spans="1:9" ht="15.75" x14ac:dyDescent="0.25">
      <c r="A3214" s="5" t="s">
        <v>235</v>
      </c>
      <c r="B3214" s="5" t="s">
        <v>40</v>
      </c>
      <c r="C3214" s="5" t="s">
        <v>41</v>
      </c>
      <c r="D3214" s="6">
        <v>23</v>
      </c>
      <c r="E3214">
        <f t="shared" si="200"/>
        <v>20</v>
      </c>
      <c r="F3214" s="6">
        <v>5</v>
      </c>
      <c r="G3214" t="str">
        <f t="shared" si="201"/>
        <v>Unknown</v>
      </c>
      <c r="H3214">
        <f t="shared" si="202"/>
        <v>115</v>
      </c>
      <c r="I3214">
        <f t="shared" si="203"/>
        <v>80</v>
      </c>
    </row>
    <row r="3215" spans="1:9" ht="15.75" x14ac:dyDescent="0.25">
      <c r="A3215" s="5" t="s">
        <v>235</v>
      </c>
      <c r="B3215" s="5" t="s">
        <v>93</v>
      </c>
      <c r="C3215" s="5" t="s">
        <v>94</v>
      </c>
      <c r="D3215" s="6">
        <v>49</v>
      </c>
      <c r="E3215">
        <f t="shared" si="200"/>
        <v>40</v>
      </c>
      <c r="F3215" s="6">
        <v>2.2999999999999998</v>
      </c>
      <c r="G3215" t="str">
        <f t="shared" si="201"/>
        <v>Unknown</v>
      </c>
      <c r="H3215">
        <f t="shared" si="202"/>
        <v>112.69999999999999</v>
      </c>
      <c r="I3215">
        <f t="shared" si="203"/>
        <v>56.521739130434781</v>
      </c>
    </row>
    <row r="3216" spans="1:9" ht="15.75" x14ac:dyDescent="0.25">
      <c r="A3216" s="5" t="s">
        <v>235</v>
      </c>
      <c r="B3216" s="5" t="s">
        <v>123</v>
      </c>
      <c r="C3216" s="5" t="s">
        <v>124</v>
      </c>
      <c r="D3216" s="6">
        <v>23</v>
      </c>
      <c r="E3216">
        <f t="shared" si="200"/>
        <v>40</v>
      </c>
      <c r="F3216" s="6">
        <v>5</v>
      </c>
      <c r="G3216" t="str">
        <f t="shared" si="201"/>
        <v>Unknown</v>
      </c>
      <c r="H3216">
        <f t="shared" si="202"/>
        <v>115</v>
      </c>
      <c r="I3216">
        <f t="shared" si="203"/>
        <v>80</v>
      </c>
    </row>
    <row r="3217" spans="1:9" ht="15.75" x14ac:dyDescent="0.25">
      <c r="A3217" s="5" t="s">
        <v>235</v>
      </c>
      <c r="B3217" s="5" t="s">
        <v>70</v>
      </c>
      <c r="C3217" s="5" t="s">
        <v>71</v>
      </c>
      <c r="D3217" s="6">
        <v>38</v>
      </c>
      <c r="E3217">
        <f t="shared" si="200"/>
        <v>40</v>
      </c>
      <c r="F3217" s="6">
        <v>1</v>
      </c>
      <c r="G3217" t="str">
        <f t="shared" si="201"/>
        <v>Unknown</v>
      </c>
      <c r="H3217">
        <f t="shared" si="202"/>
        <v>38</v>
      </c>
      <c r="I3217">
        <f t="shared" si="203"/>
        <v>0</v>
      </c>
    </row>
    <row r="3218" spans="1:9" ht="15.75" x14ac:dyDescent="0.25">
      <c r="A3218" s="5" t="s">
        <v>235</v>
      </c>
      <c r="B3218" s="5" t="s">
        <v>85</v>
      </c>
      <c r="C3218" s="5" t="s">
        <v>86</v>
      </c>
      <c r="D3218" s="6">
        <v>525</v>
      </c>
      <c r="E3218">
        <f t="shared" si="200"/>
        <v>40</v>
      </c>
      <c r="F3218" s="6">
        <v>0.5</v>
      </c>
      <c r="G3218" t="str">
        <f t="shared" si="201"/>
        <v>Unknown</v>
      </c>
      <c r="H3218">
        <f t="shared" si="202"/>
        <v>262.5</v>
      </c>
      <c r="I3218">
        <f t="shared" si="203"/>
        <v>-100</v>
      </c>
    </row>
    <row r="3219" spans="1:9" ht="15.75" x14ac:dyDescent="0.25">
      <c r="A3219" s="5" t="s">
        <v>235</v>
      </c>
      <c r="B3219" s="5" t="s">
        <v>95</v>
      </c>
      <c r="C3219" s="5" t="s">
        <v>96</v>
      </c>
      <c r="D3219" s="6">
        <v>39</v>
      </c>
      <c r="E3219">
        <f t="shared" si="200"/>
        <v>40</v>
      </c>
      <c r="F3219" s="6">
        <v>15</v>
      </c>
      <c r="G3219" t="str">
        <f t="shared" si="201"/>
        <v>Unknown</v>
      </c>
      <c r="H3219">
        <f t="shared" si="202"/>
        <v>585</v>
      </c>
      <c r="I3219">
        <f t="shared" si="203"/>
        <v>93.333333333333329</v>
      </c>
    </row>
    <row r="3220" spans="1:9" ht="15.75" x14ac:dyDescent="0.25">
      <c r="A3220" s="5" t="s">
        <v>235</v>
      </c>
      <c r="B3220" s="5" t="s">
        <v>91</v>
      </c>
      <c r="C3220" s="5" t="s">
        <v>92</v>
      </c>
      <c r="D3220" s="6">
        <v>63</v>
      </c>
      <c r="E3220">
        <f t="shared" si="200"/>
        <v>40</v>
      </c>
      <c r="F3220" s="6">
        <v>1.5</v>
      </c>
      <c r="G3220" t="str">
        <f t="shared" si="201"/>
        <v>Unknown</v>
      </c>
      <c r="H3220">
        <f t="shared" si="202"/>
        <v>94.5</v>
      </c>
      <c r="I3220">
        <f t="shared" si="203"/>
        <v>33.333333333333329</v>
      </c>
    </row>
    <row r="3221" spans="1:9" ht="15.75" x14ac:dyDescent="0.25">
      <c r="A3221" s="5" t="s">
        <v>235</v>
      </c>
      <c r="B3221" s="5" t="s">
        <v>28</v>
      </c>
      <c r="C3221" s="5" t="s">
        <v>29</v>
      </c>
      <c r="D3221" s="6">
        <v>90</v>
      </c>
      <c r="E3221">
        <f t="shared" si="200"/>
        <v>90</v>
      </c>
      <c r="F3221" s="6">
        <v>1</v>
      </c>
      <c r="G3221" t="str">
        <f t="shared" si="201"/>
        <v>Sun-Kissed Produce</v>
      </c>
      <c r="H3221">
        <f t="shared" si="202"/>
        <v>90</v>
      </c>
      <c r="I3221">
        <f t="shared" si="203"/>
        <v>0</v>
      </c>
    </row>
    <row r="3222" spans="1:9" ht="15.75" x14ac:dyDescent="0.25">
      <c r="A3222" s="5" t="s">
        <v>235</v>
      </c>
      <c r="B3222" s="5" t="s">
        <v>34</v>
      </c>
      <c r="C3222" s="5" t="s">
        <v>35</v>
      </c>
      <c r="D3222" s="6">
        <v>72</v>
      </c>
      <c r="E3222">
        <f t="shared" si="200"/>
        <v>33</v>
      </c>
      <c r="F3222" s="6">
        <v>0.5</v>
      </c>
      <c r="G3222" t="str">
        <f t="shared" si="201"/>
        <v>Fresh From the Field</v>
      </c>
      <c r="H3222">
        <f t="shared" si="202"/>
        <v>36</v>
      </c>
      <c r="I3222">
        <f t="shared" si="203"/>
        <v>-100</v>
      </c>
    </row>
    <row r="3223" spans="1:9" ht="15.75" x14ac:dyDescent="0.25">
      <c r="A3223" s="5" t="s">
        <v>235</v>
      </c>
      <c r="B3223" s="5" t="s">
        <v>36</v>
      </c>
      <c r="C3223" s="5" t="s">
        <v>37</v>
      </c>
      <c r="D3223" s="6">
        <v>31</v>
      </c>
      <c r="E3223">
        <f t="shared" si="200"/>
        <v>30</v>
      </c>
      <c r="F3223" s="6">
        <v>2</v>
      </c>
      <c r="G3223" t="str">
        <f t="shared" si="201"/>
        <v>Unknown</v>
      </c>
      <c r="H3223">
        <f t="shared" si="202"/>
        <v>62</v>
      </c>
      <c r="I3223">
        <f t="shared" si="203"/>
        <v>50</v>
      </c>
    </row>
    <row r="3224" spans="1:9" ht="15.75" x14ac:dyDescent="0.25">
      <c r="A3224" s="5" t="s">
        <v>219</v>
      </c>
      <c r="B3224" s="5" t="s">
        <v>168</v>
      </c>
      <c r="C3224" s="5" t="s">
        <v>141</v>
      </c>
      <c r="D3224" s="6">
        <v>198</v>
      </c>
      <c r="E3224">
        <f t="shared" si="200"/>
        <v>40</v>
      </c>
      <c r="F3224" s="6">
        <v>0.5</v>
      </c>
      <c r="G3224" t="str">
        <f t="shared" si="201"/>
        <v>Unknown</v>
      </c>
      <c r="H3224">
        <f t="shared" si="202"/>
        <v>99</v>
      </c>
      <c r="I3224">
        <f t="shared" si="203"/>
        <v>-100</v>
      </c>
    </row>
    <row r="3225" spans="1:9" ht="15.75" x14ac:dyDescent="0.25">
      <c r="A3225" s="5" t="s">
        <v>219</v>
      </c>
      <c r="B3225" s="5" t="s">
        <v>12</v>
      </c>
      <c r="C3225" s="5" t="s">
        <v>13</v>
      </c>
      <c r="D3225" s="6">
        <v>100</v>
      </c>
      <c r="E3225">
        <f t="shared" si="200"/>
        <v>40</v>
      </c>
      <c r="F3225" s="6">
        <v>0.25</v>
      </c>
      <c r="G3225" t="str">
        <f t="shared" si="201"/>
        <v>Unknown</v>
      </c>
      <c r="H3225">
        <f t="shared" si="202"/>
        <v>25</v>
      </c>
      <c r="I3225">
        <f t="shared" si="203"/>
        <v>-300</v>
      </c>
    </row>
    <row r="3226" spans="1:9" ht="15.75" x14ac:dyDescent="0.25">
      <c r="A3226" s="5" t="s">
        <v>219</v>
      </c>
      <c r="B3226" s="5" t="s">
        <v>56</v>
      </c>
      <c r="C3226" s="5" t="s">
        <v>57</v>
      </c>
      <c r="D3226" s="6">
        <v>32</v>
      </c>
      <c r="E3226">
        <f t="shared" si="200"/>
        <v>40</v>
      </c>
      <c r="F3226" s="6">
        <v>1</v>
      </c>
      <c r="G3226" t="str">
        <f t="shared" si="201"/>
        <v>Unknown</v>
      </c>
      <c r="H3226">
        <f t="shared" si="202"/>
        <v>32</v>
      </c>
      <c r="I3226">
        <f t="shared" si="203"/>
        <v>0</v>
      </c>
    </row>
    <row r="3227" spans="1:9" ht="15.75" x14ac:dyDescent="0.25">
      <c r="A3227" s="5" t="s">
        <v>219</v>
      </c>
      <c r="B3227" s="5" t="s">
        <v>18</v>
      </c>
      <c r="C3227" s="5" t="s">
        <v>19</v>
      </c>
      <c r="D3227" s="6">
        <v>78</v>
      </c>
      <c r="E3227">
        <f t="shared" si="200"/>
        <v>55</v>
      </c>
      <c r="F3227" s="6">
        <v>1</v>
      </c>
      <c r="G3227" t="str">
        <f t="shared" si="201"/>
        <v>Unknown</v>
      </c>
      <c r="H3227">
        <f t="shared" si="202"/>
        <v>78</v>
      </c>
      <c r="I3227">
        <f t="shared" si="203"/>
        <v>0</v>
      </c>
    </row>
    <row r="3228" spans="1:9" ht="15.75" x14ac:dyDescent="0.25">
      <c r="A3228" s="5" t="s">
        <v>219</v>
      </c>
      <c r="B3228" s="5" t="s">
        <v>74</v>
      </c>
      <c r="C3228" s="5" t="s">
        <v>75</v>
      </c>
      <c r="D3228" s="6">
        <v>17</v>
      </c>
      <c r="E3228">
        <f t="shared" si="200"/>
        <v>40</v>
      </c>
      <c r="F3228" s="6">
        <v>1.3</v>
      </c>
      <c r="G3228" t="str">
        <f t="shared" si="201"/>
        <v>Unknown</v>
      </c>
      <c r="H3228">
        <f t="shared" si="202"/>
        <v>22.1</v>
      </c>
      <c r="I3228">
        <f t="shared" si="203"/>
        <v>23.07692307692308</v>
      </c>
    </row>
    <row r="3229" spans="1:9" ht="15.75" x14ac:dyDescent="0.25">
      <c r="A3229" s="5" t="s">
        <v>219</v>
      </c>
      <c r="B3229" s="5" t="s">
        <v>249</v>
      </c>
      <c r="C3229" s="5" t="s">
        <v>250</v>
      </c>
      <c r="D3229" s="6">
        <v>25</v>
      </c>
      <c r="E3229">
        <f t="shared" si="200"/>
        <v>40</v>
      </c>
      <c r="F3229" s="6">
        <v>5</v>
      </c>
      <c r="G3229" t="str">
        <f t="shared" si="201"/>
        <v>Unknown</v>
      </c>
      <c r="H3229">
        <f t="shared" si="202"/>
        <v>125</v>
      </c>
      <c r="I3229">
        <f t="shared" si="203"/>
        <v>80</v>
      </c>
    </row>
    <row r="3230" spans="1:9" ht="15.75" x14ac:dyDescent="0.25">
      <c r="A3230" s="5" t="s">
        <v>219</v>
      </c>
      <c r="B3230" s="5" t="s">
        <v>14</v>
      </c>
      <c r="C3230" s="5" t="s">
        <v>15</v>
      </c>
      <c r="D3230" s="6">
        <v>100</v>
      </c>
      <c r="E3230">
        <f t="shared" si="200"/>
        <v>40</v>
      </c>
      <c r="F3230" s="6">
        <v>1</v>
      </c>
      <c r="G3230" t="str">
        <f t="shared" si="201"/>
        <v>Unknown</v>
      </c>
      <c r="H3230">
        <f t="shared" si="202"/>
        <v>100</v>
      </c>
      <c r="I3230">
        <f t="shared" si="203"/>
        <v>0</v>
      </c>
    </row>
    <row r="3231" spans="1:9" ht="15.75" x14ac:dyDescent="0.25">
      <c r="A3231" s="5" t="s">
        <v>219</v>
      </c>
      <c r="B3231" s="5" t="s">
        <v>24</v>
      </c>
      <c r="C3231" s="5" t="s">
        <v>25</v>
      </c>
      <c r="D3231" s="6">
        <v>36</v>
      </c>
      <c r="E3231">
        <f t="shared" si="200"/>
        <v>10</v>
      </c>
      <c r="F3231" s="6">
        <v>2</v>
      </c>
      <c r="G3231" t="str">
        <f t="shared" si="201"/>
        <v>Root to Table Farms</v>
      </c>
      <c r="H3231">
        <f t="shared" si="202"/>
        <v>72</v>
      </c>
      <c r="I3231">
        <f t="shared" si="203"/>
        <v>50</v>
      </c>
    </row>
    <row r="3232" spans="1:9" ht="15.75" x14ac:dyDescent="0.25">
      <c r="A3232" s="5" t="s">
        <v>219</v>
      </c>
      <c r="B3232" s="5" t="s">
        <v>100</v>
      </c>
      <c r="C3232" s="5" t="s">
        <v>101</v>
      </c>
      <c r="D3232" s="6">
        <v>19</v>
      </c>
      <c r="E3232">
        <f t="shared" si="200"/>
        <v>40</v>
      </c>
      <c r="F3232" s="6">
        <v>1</v>
      </c>
      <c r="G3232" t="str">
        <f t="shared" si="201"/>
        <v>Unknown</v>
      </c>
      <c r="H3232">
        <f t="shared" si="202"/>
        <v>19</v>
      </c>
      <c r="I3232">
        <f t="shared" si="203"/>
        <v>0</v>
      </c>
    </row>
    <row r="3233" spans="1:9" ht="15.75" x14ac:dyDescent="0.25">
      <c r="A3233" s="5" t="s">
        <v>219</v>
      </c>
      <c r="B3233" s="5" t="s">
        <v>220</v>
      </c>
      <c r="C3233" s="5" t="s">
        <v>221</v>
      </c>
      <c r="D3233" s="6">
        <v>90</v>
      </c>
      <c r="E3233">
        <f t="shared" si="200"/>
        <v>40</v>
      </c>
      <c r="F3233" s="6">
        <v>0.5</v>
      </c>
      <c r="G3233" t="str">
        <f t="shared" si="201"/>
        <v>Unknown</v>
      </c>
      <c r="H3233">
        <f t="shared" si="202"/>
        <v>45</v>
      </c>
      <c r="I3233">
        <f t="shared" si="203"/>
        <v>-100</v>
      </c>
    </row>
    <row r="3234" spans="1:9" ht="15.75" x14ac:dyDescent="0.25">
      <c r="A3234" s="5" t="s">
        <v>219</v>
      </c>
      <c r="B3234" s="5" t="s">
        <v>83</v>
      </c>
      <c r="C3234" s="5" t="s">
        <v>84</v>
      </c>
      <c r="D3234" s="6">
        <v>57</v>
      </c>
      <c r="E3234">
        <f t="shared" si="200"/>
        <v>40</v>
      </c>
      <c r="F3234" s="6">
        <v>0.1</v>
      </c>
      <c r="G3234" t="str">
        <f t="shared" si="201"/>
        <v>Unknown</v>
      </c>
      <c r="H3234">
        <f t="shared" si="202"/>
        <v>5.7</v>
      </c>
      <c r="I3234">
        <f t="shared" si="203"/>
        <v>-900</v>
      </c>
    </row>
    <row r="3235" spans="1:9" ht="15.75" x14ac:dyDescent="0.25">
      <c r="A3235" s="5" t="s">
        <v>219</v>
      </c>
      <c r="B3235" s="5" t="s">
        <v>30</v>
      </c>
      <c r="C3235" s="5" t="s">
        <v>31</v>
      </c>
      <c r="D3235" s="6">
        <v>32</v>
      </c>
      <c r="E3235">
        <f t="shared" si="200"/>
        <v>34</v>
      </c>
      <c r="F3235" s="6">
        <v>0.5</v>
      </c>
      <c r="G3235" t="str">
        <f t="shared" si="201"/>
        <v>Unknown</v>
      </c>
      <c r="H3235">
        <f t="shared" si="202"/>
        <v>16</v>
      </c>
      <c r="I3235">
        <f t="shared" si="203"/>
        <v>-100</v>
      </c>
    </row>
    <row r="3236" spans="1:9" ht="15.75" x14ac:dyDescent="0.25">
      <c r="A3236" s="5" t="s">
        <v>219</v>
      </c>
      <c r="B3236" s="5" t="s">
        <v>70</v>
      </c>
      <c r="C3236" s="5" t="s">
        <v>71</v>
      </c>
      <c r="D3236" s="6">
        <v>38</v>
      </c>
      <c r="E3236">
        <f t="shared" si="200"/>
        <v>40</v>
      </c>
      <c r="F3236" s="6">
        <v>3</v>
      </c>
      <c r="G3236" t="str">
        <f t="shared" si="201"/>
        <v>Unknown</v>
      </c>
      <c r="H3236">
        <f t="shared" si="202"/>
        <v>114</v>
      </c>
      <c r="I3236">
        <f t="shared" si="203"/>
        <v>66.666666666666657</v>
      </c>
    </row>
    <row r="3237" spans="1:9" ht="15.75" x14ac:dyDescent="0.25">
      <c r="A3237" s="5" t="s">
        <v>219</v>
      </c>
      <c r="B3237" s="5" t="s">
        <v>85</v>
      </c>
      <c r="C3237" s="5" t="s">
        <v>86</v>
      </c>
      <c r="D3237" s="6">
        <v>525</v>
      </c>
      <c r="E3237">
        <f t="shared" si="200"/>
        <v>40</v>
      </c>
      <c r="F3237" s="6">
        <v>1</v>
      </c>
      <c r="G3237" t="str">
        <f t="shared" si="201"/>
        <v>Unknown</v>
      </c>
      <c r="H3237">
        <f t="shared" si="202"/>
        <v>525</v>
      </c>
      <c r="I3237">
        <f t="shared" si="203"/>
        <v>0</v>
      </c>
    </row>
    <row r="3238" spans="1:9" ht="15.75" x14ac:dyDescent="0.25">
      <c r="A3238" s="5" t="s">
        <v>219</v>
      </c>
      <c r="B3238" s="5" t="s">
        <v>48</v>
      </c>
      <c r="C3238" s="5" t="s">
        <v>49</v>
      </c>
      <c r="D3238" s="6">
        <v>113</v>
      </c>
      <c r="E3238">
        <f t="shared" si="200"/>
        <v>99</v>
      </c>
      <c r="F3238" s="6">
        <v>0.5</v>
      </c>
      <c r="G3238" t="str">
        <f t="shared" si="201"/>
        <v>Vibrant Veggies</v>
      </c>
      <c r="H3238">
        <f t="shared" si="202"/>
        <v>56.5</v>
      </c>
      <c r="I3238">
        <f t="shared" si="203"/>
        <v>-100</v>
      </c>
    </row>
    <row r="3239" spans="1:9" ht="15.75" x14ac:dyDescent="0.25">
      <c r="A3239" s="5" t="s">
        <v>219</v>
      </c>
      <c r="B3239" s="5" t="s">
        <v>28</v>
      </c>
      <c r="C3239" s="5" t="s">
        <v>29</v>
      </c>
      <c r="D3239" s="6">
        <v>90</v>
      </c>
      <c r="E3239">
        <f t="shared" si="200"/>
        <v>90</v>
      </c>
      <c r="F3239" s="6">
        <v>1</v>
      </c>
      <c r="G3239" t="str">
        <f t="shared" si="201"/>
        <v>Sun-Kissed Produce</v>
      </c>
      <c r="H3239">
        <f t="shared" si="202"/>
        <v>90</v>
      </c>
      <c r="I3239">
        <f t="shared" si="203"/>
        <v>0</v>
      </c>
    </row>
    <row r="3240" spans="1:9" ht="15.75" x14ac:dyDescent="0.25">
      <c r="A3240" s="5" t="s">
        <v>219</v>
      </c>
      <c r="B3240" s="5" t="s">
        <v>34</v>
      </c>
      <c r="C3240" s="5" t="s">
        <v>35</v>
      </c>
      <c r="D3240" s="6">
        <v>72</v>
      </c>
      <c r="E3240">
        <f t="shared" si="200"/>
        <v>33</v>
      </c>
      <c r="F3240" s="6">
        <v>3.3</v>
      </c>
      <c r="G3240" t="str">
        <f t="shared" si="201"/>
        <v>Fresh From the Field</v>
      </c>
      <c r="H3240">
        <f t="shared" si="202"/>
        <v>237.6</v>
      </c>
      <c r="I3240">
        <f t="shared" si="203"/>
        <v>69.696969696969703</v>
      </c>
    </row>
    <row r="3241" spans="1:9" ht="15.75" x14ac:dyDescent="0.25">
      <c r="A3241" s="5" t="s">
        <v>219</v>
      </c>
      <c r="B3241" s="5" t="s">
        <v>164</v>
      </c>
      <c r="C3241" s="5" t="s">
        <v>165</v>
      </c>
      <c r="D3241" s="6">
        <v>83</v>
      </c>
      <c r="E3241">
        <f t="shared" si="200"/>
        <v>40</v>
      </c>
      <c r="F3241" s="6">
        <v>0.5</v>
      </c>
      <c r="G3241" t="str">
        <f t="shared" si="201"/>
        <v>Unknown</v>
      </c>
      <c r="H3241">
        <f t="shared" si="202"/>
        <v>41.5</v>
      </c>
      <c r="I3241">
        <f t="shared" si="203"/>
        <v>-100</v>
      </c>
    </row>
    <row r="3242" spans="1:9" ht="15.75" x14ac:dyDescent="0.25">
      <c r="A3242" s="5" t="s">
        <v>219</v>
      </c>
      <c r="B3242" s="5" t="s">
        <v>105</v>
      </c>
      <c r="C3242" s="5" t="s">
        <v>106</v>
      </c>
      <c r="D3242" s="6">
        <v>29</v>
      </c>
      <c r="E3242">
        <f t="shared" si="200"/>
        <v>40</v>
      </c>
      <c r="F3242" s="6">
        <v>0.25</v>
      </c>
      <c r="G3242" t="str">
        <f t="shared" si="201"/>
        <v>Unknown</v>
      </c>
      <c r="H3242">
        <f t="shared" si="202"/>
        <v>7.25</v>
      </c>
      <c r="I3242">
        <f t="shared" si="203"/>
        <v>-300</v>
      </c>
    </row>
    <row r="3243" spans="1:9" ht="15.75" x14ac:dyDescent="0.25">
      <c r="A3243" s="5" t="s">
        <v>219</v>
      </c>
      <c r="B3243" s="5" t="s">
        <v>95</v>
      </c>
      <c r="C3243" s="5" t="s">
        <v>96</v>
      </c>
      <c r="D3243" s="6">
        <v>39</v>
      </c>
      <c r="E3243">
        <f t="shared" si="200"/>
        <v>40</v>
      </c>
      <c r="F3243" s="6">
        <v>3</v>
      </c>
      <c r="G3243" t="str">
        <f t="shared" si="201"/>
        <v>Unknown</v>
      </c>
      <c r="H3243">
        <f t="shared" si="202"/>
        <v>117</v>
      </c>
      <c r="I3243">
        <f t="shared" si="203"/>
        <v>66.666666666666657</v>
      </c>
    </row>
    <row r="3244" spans="1:9" ht="15.75" x14ac:dyDescent="0.25">
      <c r="A3244" s="5" t="s">
        <v>219</v>
      </c>
      <c r="B3244" s="5" t="s">
        <v>236</v>
      </c>
      <c r="C3244" s="5" t="s">
        <v>237</v>
      </c>
      <c r="D3244" s="6">
        <v>53</v>
      </c>
      <c r="E3244">
        <f t="shared" si="200"/>
        <v>40</v>
      </c>
      <c r="F3244" s="6">
        <v>1.3</v>
      </c>
      <c r="G3244" t="str">
        <f t="shared" si="201"/>
        <v>Unknown</v>
      </c>
      <c r="H3244">
        <f t="shared" si="202"/>
        <v>68.900000000000006</v>
      </c>
      <c r="I3244">
        <f t="shared" si="203"/>
        <v>23.076923076923084</v>
      </c>
    </row>
    <row r="3245" spans="1:9" ht="15.75" x14ac:dyDescent="0.25">
      <c r="A3245" s="5" t="s">
        <v>219</v>
      </c>
      <c r="B3245" s="5" t="s">
        <v>111</v>
      </c>
      <c r="C3245" s="5" t="s">
        <v>112</v>
      </c>
      <c r="D3245" s="6">
        <v>44</v>
      </c>
      <c r="E3245">
        <f t="shared" si="200"/>
        <v>40</v>
      </c>
      <c r="F3245" s="6">
        <v>1</v>
      </c>
      <c r="G3245" t="str">
        <f t="shared" si="201"/>
        <v>Unknown</v>
      </c>
      <c r="H3245">
        <f t="shared" si="202"/>
        <v>44</v>
      </c>
      <c r="I3245">
        <f t="shared" si="203"/>
        <v>0</v>
      </c>
    </row>
    <row r="3246" spans="1:9" ht="15.75" x14ac:dyDescent="0.25">
      <c r="A3246" s="5" t="s">
        <v>219</v>
      </c>
      <c r="B3246" s="5" t="s">
        <v>40</v>
      </c>
      <c r="C3246" s="5" t="s">
        <v>41</v>
      </c>
      <c r="D3246" s="6">
        <v>23</v>
      </c>
      <c r="E3246">
        <f t="shared" si="200"/>
        <v>20</v>
      </c>
      <c r="F3246" s="6">
        <v>5</v>
      </c>
      <c r="G3246" t="str">
        <f t="shared" si="201"/>
        <v>Unknown</v>
      </c>
      <c r="H3246">
        <f t="shared" si="202"/>
        <v>115</v>
      </c>
      <c r="I3246">
        <f t="shared" si="203"/>
        <v>80</v>
      </c>
    </row>
    <row r="3247" spans="1:9" ht="15.75" x14ac:dyDescent="0.25">
      <c r="A3247" s="5" t="s">
        <v>219</v>
      </c>
      <c r="B3247" s="5" t="s">
        <v>36</v>
      </c>
      <c r="C3247" s="5" t="s">
        <v>37</v>
      </c>
      <c r="D3247" s="6">
        <v>31</v>
      </c>
      <c r="E3247">
        <f t="shared" si="200"/>
        <v>30</v>
      </c>
      <c r="F3247" s="6">
        <v>0.5</v>
      </c>
      <c r="G3247" t="str">
        <f t="shared" si="201"/>
        <v>Unknown</v>
      </c>
      <c r="H3247">
        <f t="shared" si="202"/>
        <v>15.5</v>
      </c>
      <c r="I3247">
        <f t="shared" si="203"/>
        <v>-100</v>
      </c>
    </row>
    <row r="3248" spans="1:9" ht="15.75" x14ac:dyDescent="0.25">
      <c r="A3248" s="5" t="s">
        <v>219</v>
      </c>
      <c r="B3248" s="5" t="s">
        <v>222</v>
      </c>
      <c r="C3248" s="5" t="s">
        <v>223</v>
      </c>
      <c r="D3248" s="6">
        <v>46</v>
      </c>
      <c r="E3248">
        <f t="shared" si="200"/>
        <v>40</v>
      </c>
      <c r="F3248" s="6">
        <v>1</v>
      </c>
      <c r="G3248" t="str">
        <f t="shared" si="201"/>
        <v>Unknown</v>
      </c>
      <c r="H3248">
        <f t="shared" si="202"/>
        <v>46</v>
      </c>
      <c r="I3248">
        <f t="shared" si="203"/>
        <v>0</v>
      </c>
    </row>
    <row r="3249" spans="1:9" ht="15.75" x14ac:dyDescent="0.25">
      <c r="A3249" s="5" t="s">
        <v>219</v>
      </c>
      <c r="B3249" s="5" t="s">
        <v>46</v>
      </c>
      <c r="C3249" s="5" t="s">
        <v>47</v>
      </c>
      <c r="D3249" s="6">
        <v>85</v>
      </c>
      <c r="E3249">
        <f t="shared" si="200"/>
        <v>64</v>
      </c>
      <c r="F3249" s="6">
        <v>0.25</v>
      </c>
      <c r="G3249" t="str">
        <f t="shared" si="201"/>
        <v>Sprout &amp; Harvest Farm</v>
      </c>
      <c r="H3249">
        <f t="shared" si="202"/>
        <v>21.25</v>
      </c>
      <c r="I3249">
        <f t="shared" si="203"/>
        <v>-300</v>
      </c>
    </row>
    <row r="3250" spans="1:9" ht="15.75" x14ac:dyDescent="0.25">
      <c r="A3250" s="5" t="s">
        <v>219</v>
      </c>
      <c r="B3250" s="5" t="s">
        <v>50</v>
      </c>
      <c r="C3250" s="5" t="s">
        <v>51</v>
      </c>
      <c r="D3250" s="6">
        <v>66</v>
      </c>
      <c r="E3250">
        <f t="shared" si="200"/>
        <v>65</v>
      </c>
      <c r="F3250" s="6">
        <v>1</v>
      </c>
      <c r="G3250" t="str">
        <f t="shared" si="201"/>
        <v>Valley's Bounty</v>
      </c>
      <c r="H3250">
        <f t="shared" si="202"/>
        <v>66</v>
      </c>
      <c r="I3250">
        <f t="shared" si="203"/>
        <v>0</v>
      </c>
    </row>
    <row r="3251" spans="1:9" ht="15.75" x14ac:dyDescent="0.25">
      <c r="A3251" s="5" t="s">
        <v>219</v>
      </c>
      <c r="B3251" s="5" t="s">
        <v>136</v>
      </c>
      <c r="C3251" s="5" t="s">
        <v>137</v>
      </c>
      <c r="D3251" s="6">
        <v>163</v>
      </c>
      <c r="E3251">
        <f t="shared" si="200"/>
        <v>40</v>
      </c>
      <c r="F3251" s="6">
        <v>0.6</v>
      </c>
      <c r="G3251" t="str">
        <f t="shared" si="201"/>
        <v>Unknown</v>
      </c>
      <c r="H3251">
        <f t="shared" si="202"/>
        <v>97.8</v>
      </c>
      <c r="I3251">
        <f t="shared" si="203"/>
        <v>-66.666666666666671</v>
      </c>
    </row>
    <row r="3252" spans="1:9" ht="15.75" x14ac:dyDescent="0.25">
      <c r="A3252" s="5" t="s">
        <v>219</v>
      </c>
      <c r="B3252" s="5" t="s">
        <v>42</v>
      </c>
      <c r="C3252" s="5" t="s">
        <v>43</v>
      </c>
      <c r="D3252" s="6">
        <v>28</v>
      </c>
      <c r="E3252">
        <f t="shared" si="200"/>
        <v>10</v>
      </c>
      <c r="F3252" s="6">
        <v>2</v>
      </c>
      <c r="G3252" t="str">
        <f t="shared" si="201"/>
        <v>Fresh From the Field</v>
      </c>
      <c r="H3252">
        <f t="shared" si="202"/>
        <v>56</v>
      </c>
      <c r="I3252">
        <f t="shared" si="203"/>
        <v>50</v>
      </c>
    </row>
    <row r="3253" spans="1:9" ht="15.75" x14ac:dyDescent="0.25">
      <c r="A3253" s="5" t="s">
        <v>219</v>
      </c>
      <c r="B3253" s="5" t="s">
        <v>232</v>
      </c>
      <c r="C3253" s="5" t="s">
        <v>233</v>
      </c>
      <c r="D3253" s="6">
        <v>80</v>
      </c>
      <c r="E3253">
        <f t="shared" si="200"/>
        <v>40</v>
      </c>
      <c r="F3253" s="6">
        <v>1</v>
      </c>
      <c r="G3253" t="str">
        <f t="shared" si="201"/>
        <v>Unknown</v>
      </c>
      <c r="H3253">
        <f t="shared" si="202"/>
        <v>80</v>
      </c>
      <c r="I3253">
        <f t="shared" si="203"/>
        <v>0</v>
      </c>
    </row>
    <row r="3254" spans="1:9" ht="15.75" x14ac:dyDescent="0.25">
      <c r="A3254" s="5" t="s">
        <v>219</v>
      </c>
      <c r="B3254" s="5" t="s">
        <v>145</v>
      </c>
      <c r="C3254" s="5" t="s">
        <v>146</v>
      </c>
      <c r="D3254" s="6">
        <v>23</v>
      </c>
      <c r="E3254">
        <f t="shared" si="200"/>
        <v>40</v>
      </c>
      <c r="F3254" s="6">
        <v>6</v>
      </c>
      <c r="G3254" t="str">
        <f t="shared" si="201"/>
        <v>Unknown</v>
      </c>
      <c r="H3254">
        <f t="shared" si="202"/>
        <v>138</v>
      </c>
      <c r="I3254">
        <f t="shared" si="203"/>
        <v>83.333333333333343</v>
      </c>
    </row>
    <row r="3255" spans="1:9" ht="15.75" x14ac:dyDescent="0.25">
      <c r="A3255" s="5" t="s">
        <v>219</v>
      </c>
      <c r="B3255" s="5" t="s">
        <v>10</v>
      </c>
      <c r="C3255" s="5" t="s">
        <v>11</v>
      </c>
      <c r="D3255" s="6">
        <v>103</v>
      </c>
      <c r="E3255">
        <f t="shared" si="200"/>
        <v>40</v>
      </c>
      <c r="F3255" s="6">
        <v>1</v>
      </c>
      <c r="G3255" t="str">
        <f t="shared" si="201"/>
        <v>Unknown</v>
      </c>
      <c r="H3255">
        <f t="shared" si="202"/>
        <v>103</v>
      </c>
      <c r="I3255">
        <f t="shared" si="203"/>
        <v>0</v>
      </c>
    </row>
    <row r="3256" spans="1:9" ht="15.75" x14ac:dyDescent="0.25">
      <c r="A3256" s="5" t="s">
        <v>219</v>
      </c>
      <c r="B3256" s="5" t="s">
        <v>326</v>
      </c>
      <c r="C3256" s="5" t="s">
        <v>327</v>
      </c>
      <c r="D3256" s="6">
        <v>65</v>
      </c>
      <c r="E3256">
        <f t="shared" si="200"/>
        <v>40</v>
      </c>
      <c r="F3256" s="6">
        <v>0.6</v>
      </c>
      <c r="G3256" t="str">
        <f t="shared" si="201"/>
        <v>Unknown</v>
      </c>
      <c r="H3256">
        <f t="shared" si="202"/>
        <v>39</v>
      </c>
      <c r="I3256">
        <f t="shared" si="203"/>
        <v>-66.666666666666657</v>
      </c>
    </row>
    <row r="3257" spans="1:9" ht="15.75" x14ac:dyDescent="0.25">
      <c r="A3257" s="5" t="s">
        <v>219</v>
      </c>
      <c r="B3257" s="5" t="s">
        <v>300</v>
      </c>
      <c r="C3257" s="5" t="s">
        <v>301</v>
      </c>
      <c r="D3257" s="6">
        <v>120</v>
      </c>
      <c r="E3257">
        <f t="shared" si="200"/>
        <v>40</v>
      </c>
      <c r="F3257" s="6">
        <v>0.1</v>
      </c>
      <c r="G3257" t="str">
        <f t="shared" si="201"/>
        <v>Unknown</v>
      </c>
      <c r="H3257">
        <f t="shared" si="202"/>
        <v>12</v>
      </c>
      <c r="I3257">
        <f t="shared" si="203"/>
        <v>-900</v>
      </c>
    </row>
    <row r="3258" spans="1:9" ht="15.75" x14ac:dyDescent="0.25">
      <c r="A3258" s="5" t="s">
        <v>219</v>
      </c>
      <c r="B3258" s="5" t="s">
        <v>328</v>
      </c>
      <c r="C3258" s="5" t="s">
        <v>329</v>
      </c>
      <c r="D3258" s="6">
        <v>100</v>
      </c>
      <c r="E3258">
        <f t="shared" si="200"/>
        <v>40</v>
      </c>
      <c r="F3258" s="6">
        <v>0.25</v>
      </c>
      <c r="G3258" t="str">
        <f t="shared" si="201"/>
        <v>Unknown</v>
      </c>
      <c r="H3258">
        <f t="shared" si="202"/>
        <v>25</v>
      </c>
      <c r="I3258">
        <f t="shared" si="203"/>
        <v>-300</v>
      </c>
    </row>
    <row r="3259" spans="1:9" ht="15.75" x14ac:dyDescent="0.25">
      <c r="A3259" s="5" t="s">
        <v>216</v>
      </c>
      <c r="B3259" s="5" t="s">
        <v>70</v>
      </c>
      <c r="C3259" s="5" t="s">
        <v>71</v>
      </c>
      <c r="D3259" s="6">
        <v>39</v>
      </c>
      <c r="E3259">
        <f t="shared" si="200"/>
        <v>40</v>
      </c>
      <c r="F3259" s="6">
        <v>5</v>
      </c>
      <c r="G3259" t="str">
        <f t="shared" si="201"/>
        <v>Unknown</v>
      </c>
      <c r="H3259">
        <f t="shared" si="202"/>
        <v>195</v>
      </c>
      <c r="I3259">
        <f t="shared" si="203"/>
        <v>80</v>
      </c>
    </row>
    <row r="3260" spans="1:9" ht="15.75" x14ac:dyDescent="0.25">
      <c r="A3260" s="5" t="s">
        <v>216</v>
      </c>
      <c r="B3260" s="5" t="s">
        <v>68</v>
      </c>
      <c r="C3260" s="5" t="s">
        <v>69</v>
      </c>
      <c r="D3260" s="6">
        <v>40</v>
      </c>
      <c r="E3260">
        <f t="shared" si="200"/>
        <v>40</v>
      </c>
      <c r="F3260" s="6">
        <v>15</v>
      </c>
      <c r="G3260" t="str">
        <f t="shared" si="201"/>
        <v>Unknown</v>
      </c>
      <c r="H3260">
        <f t="shared" si="202"/>
        <v>600</v>
      </c>
      <c r="I3260">
        <f t="shared" si="203"/>
        <v>93.333333333333329</v>
      </c>
    </row>
    <row r="3261" spans="1:9" ht="15.75" x14ac:dyDescent="0.25">
      <c r="A3261" s="5" t="s">
        <v>216</v>
      </c>
      <c r="B3261" s="5" t="s">
        <v>26</v>
      </c>
      <c r="C3261" s="5" t="s">
        <v>27</v>
      </c>
      <c r="D3261" s="6">
        <v>49</v>
      </c>
      <c r="E3261">
        <f t="shared" si="200"/>
        <v>33</v>
      </c>
      <c r="F3261" s="6">
        <v>2</v>
      </c>
      <c r="G3261" t="str">
        <f t="shared" si="201"/>
        <v>Vibrant Veggies</v>
      </c>
      <c r="H3261">
        <f t="shared" si="202"/>
        <v>98</v>
      </c>
      <c r="I3261">
        <f t="shared" si="203"/>
        <v>50</v>
      </c>
    </row>
    <row r="3262" spans="1:9" ht="15.75" x14ac:dyDescent="0.25">
      <c r="A3262" s="5" t="s">
        <v>216</v>
      </c>
      <c r="B3262" s="5" t="s">
        <v>116</v>
      </c>
      <c r="C3262" s="5" t="s">
        <v>117</v>
      </c>
      <c r="D3262" s="6">
        <v>172</v>
      </c>
      <c r="E3262">
        <f t="shared" si="200"/>
        <v>40</v>
      </c>
      <c r="F3262" s="6">
        <v>2</v>
      </c>
      <c r="G3262" t="str">
        <f t="shared" si="201"/>
        <v>Unknown</v>
      </c>
      <c r="H3262">
        <f t="shared" si="202"/>
        <v>344</v>
      </c>
      <c r="I3262">
        <f t="shared" si="203"/>
        <v>50</v>
      </c>
    </row>
    <row r="3263" spans="1:9" ht="15.75" x14ac:dyDescent="0.25">
      <c r="A3263" s="5" t="s">
        <v>216</v>
      </c>
      <c r="B3263" s="5" t="s">
        <v>118</v>
      </c>
      <c r="C3263" s="5" t="s">
        <v>119</v>
      </c>
      <c r="D3263" s="6">
        <v>172</v>
      </c>
      <c r="E3263">
        <f t="shared" si="200"/>
        <v>40</v>
      </c>
      <c r="F3263" s="6">
        <v>2</v>
      </c>
      <c r="G3263" t="str">
        <f t="shared" si="201"/>
        <v>Unknown</v>
      </c>
      <c r="H3263">
        <f t="shared" si="202"/>
        <v>344</v>
      </c>
      <c r="I3263">
        <f t="shared" si="203"/>
        <v>50</v>
      </c>
    </row>
    <row r="3264" spans="1:9" ht="15.75" x14ac:dyDescent="0.25">
      <c r="A3264" s="5" t="s">
        <v>216</v>
      </c>
      <c r="B3264" s="5" t="s">
        <v>97</v>
      </c>
      <c r="C3264" s="5" t="s">
        <v>98</v>
      </c>
      <c r="D3264" s="6">
        <v>51</v>
      </c>
      <c r="E3264">
        <f t="shared" si="200"/>
        <v>40</v>
      </c>
      <c r="F3264" s="6">
        <v>2</v>
      </c>
      <c r="G3264" t="str">
        <f t="shared" si="201"/>
        <v>Unknown</v>
      </c>
      <c r="H3264">
        <f t="shared" si="202"/>
        <v>102</v>
      </c>
      <c r="I3264">
        <f t="shared" si="203"/>
        <v>50</v>
      </c>
    </row>
    <row r="3265" spans="1:9" ht="15.75" x14ac:dyDescent="0.25">
      <c r="A3265" s="5" t="s">
        <v>216</v>
      </c>
      <c r="B3265" s="5" t="s">
        <v>105</v>
      </c>
      <c r="C3265" s="5" t="s">
        <v>106</v>
      </c>
      <c r="D3265" s="6">
        <v>37</v>
      </c>
      <c r="E3265">
        <f t="shared" si="200"/>
        <v>40</v>
      </c>
      <c r="F3265" s="6">
        <v>2</v>
      </c>
      <c r="G3265" t="str">
        <f t="shared" si="201"/>
        <v>Unknown</v>
      </c>
      <c r="H3265">
        <f t="shared" si="202"/>
        <v>74</v>
      </c>
      <c r="I3265">
        <f t="shared" si="203"/>
        <v>50</v>
      </c>
    </row>
    <row r="3266" spans="1:9" ht="15.75" x14ac:dyDescent="0.25">
      <c r="A3266" s="5" t="s">
        <v>216</v>
      </c>
      <c r="B3266" s="5" t="s">
        <v>30</v>
      </c>
      <c r="C3266" s="5" t="s">
        <v>31</v>
      </c>
      <c r="D3266" s="6">
        <v>39</v>
      </c>
      <c r="E3266">
        <f t="shared" si="200"/>
        <v>34</v>
      </c>
      <c r="F3266" s="6">
        <v>2</v>
      </c>
      <c r="G3266" t="str">
        <f t="shared" si="201"/>
        <v>Unknown</v>
      </c>
      <c r="H3266">
        <f t="shared" si="202"/>
        <v>78</v>
      </c>
      <c r="I3266">
        <f t="shared" si="203"/>
        <v>50</v>
      </c>
    </row>
    <row r="3267" spans="1:9" ht="15.75" x14ac:dyDescent="0.25">
      <c r="A3267" s="5" t="s">
        <v>216</v>
      </c>
      <c r="B3267" s="5" t="s">
        <v>28</v>
      </c>
      <c r="C3267" s="5" t="s">
        <v>29</v>
      </c>
      <c r="D3267" s="6">
        <v>75</v>
      </c>
      <c r="E3267">
        <f t="shared" ref="E3267:E3330" si="204">IF(C3267="Orange",67,IF(C3267="Tomato",55,IF(C3267="Potato",30,IF(C3267="Pineapple",20,IF(C3267="Grapes",10,IF(C3267="Spinach",33,IF(C3267="Strawberry",90,IF(C3267="Cucumber",34,IF(C3267="Mango",21,IF(C3267="Watermelon",33,IF(C3267="Broccoli",30,IF(C3267="Kiwi",11,IF(C3267="Lemon",20,IF(C3267="Avocado",10,IF(C3267="Cauliflower",14,IF(C3267="Pear",64,IF(C3267="Blueberry",99,IF(C3267="Bell Pepper",65,40)))))))))))))))))
)</f>
        <v>90</v>
      </c>
      <c r="F3267" s="6">
        <v>5</v>
      </c>
      <c r="G3267" t="str">
        <f t="shared" ref="G3267:G3330" si="205">IF(C3267="Pear", "Sprout &amp; Harvest Farm",
IF(C3267="Pineapple", "Sun-Kissed Produce",
IF(C3267="Watermelon", "Fresh From the Field",
IF(C3267="Bell Pepper", "Valley's Bounty",
IF(C3267="Blueberry", "Vibrant Veggies",
IF(C3267="Grapes", "Root to Table Farms",
IF(C3267="Cauliflower", "Sprout &amp; Harvest Farm",
IF(C3267="Spinach", "Vibrant Veggies",
IF(C3267="Avocado", "Fresh From the Field",
IF(C3267="Strawberry", "Sun-Kissed Produce",
"Unknown"))))))))))</f>
        <v>Sun-Kissed Produce</v>
      </c>
      <c r="H3267">
        <f t="shared" ref="H3267:H3330" si="206">D3267*F3267</f>
        <v>375</v>
      </c>
      <c r="I3267">
        <f t="shared" ref="I3267:I3330" si="207">((H3267-D3267)/H3267)*100</f>
        <v>80</v>
      </c>
    </row>
    <row r="3268" spans="1:9" ht="15.75" x14ac:dyDescent="0.25">
      <c r="A3268" s="5" t="s">
        <v>216</v>
      </c>
      <c r="B3268" s="5" t="s">
        <v>220</v>
      </c>
      <c r="C3268" s="5" t="s">
        <v>221</v>
      </c>
      <c r="D3268" s="6">
        <v>82</v>
      </c>
      <c r="E3268">
        <f t="shared" si="204"/>
        <v>40</v>
      </c>
      <c r="F3268" s="6">
        <v>1</v>
      </c>
      <c r="G3268" t="str">
        <f t="shared" si="205"/>
        <v>Unknown</v>
      </c>
      <c r="H3268">
        <f t="shared" si="206"/>
        <v>82</v>
      </c>
      <c r="I3268">
        <f t="shared" si="207"/>
        <v>0</v>
      </c>
    </row>
    <row r="3269" spans="1:9" ht="15.75" x14ac:dyDescent="0.25">
      <c r="A3269" s="5" t="s">
        <v>216</v>
      </c>
      <c r="B3269" s="5" t="s">
        <v>102</v>
      </c>
      <c r="C3269" s="5" t="s">
        <v>103</v>
      </c>
      <c r="D3269" s="6">
        <v>68</v>
      </c>
      <c r="E3269">
        <f t="shared" si="204"/>
        <v>40</v>
      </c>
      <c r="F3269" s="6">
        <v>1</v>
      </c>
      <c r="G3269" t="str">
        <f t="shared" si="205"/>
        <v>Unknown</v>
      </c>
      <c r="H3269">
        <f t="shared" si="206"/>
        <v>68</v>
      </c>
      <c r="I3269">
        <f t="shared" si="207"/>
        <v>0</v>
      </c>
    </row>
    <row r="3270" spans="1:9" ht="15.75" x14ac:dyDescent="0.25">
      <c r="A3270" s="5" t="s">
        <v>216</v>
      </c>
      <c r="B3270" s="5" t="s">
        <v>256</v>
      </c>
      <c r="C3270" s="5" t="s">
        <v>257</v>
      </c>
      <c r="D3270" s="6">
        <v>80</v>
      </c>
      <c r="E3270">
        <f t="shared" si="204"/>
        <v>40</v>
      </c>
      <c r="F3270" s="6">
        <v>3</v>
      </c>
      <c r="G3270" t="str">
        <f t="shared" si="205"/>
        <v>Unknown</v>
      </c>
      <c r="H3270">
        <f t="shared" si="206"/>
        <v>240</v>
      </c>
      <c r="I3270">
        <f t="shared" si="207"/>
        <v>66.666666666666657</v>
      </c>
    </row>
    <row r="3271" spans="1:9" ht="15.75" x14ac:dyDescent="0.25">
      <c r="A3271" s="5" t="s">
        <v>216</v>
      </c>
      <c r="B3271" s="5" t="s">
        <v>95</v>
      </c>
      <c r="C3271" s="5" t="s">
        <v>96</v>
      </c>
      <c r="D3271" s="6">
        <v>39</v>
      </c>
      <c r="E3271">
        <f t="shared" si="204"/>
        <v>40</v>
      </c>
      <c r="F3271" s="6">
        <v>12</v>
      </c>
      <c r="G3271" t="str">
        <f t="shared" si="205"/>
        <v>Unknown</v>
      </c>
      <c r="H3271">
        <f t="shared" si="206"/>
        <v>468</v>
      </c>
      <c r="I3271">
        <f t="shared" si="207"/>
        <v>91.666666666666657</v>
      </c>
    </row>
    <row r="3272" spans="1:9" ht="15.75" x14ac:dyDescent="0.25">
      <c r="A3272" s="5" t="s">
        <v>216</v>
      </c>
      <c r="B3272" s="5" t="s">
        <v>100</v>
      </c>
      <c r="C3272" s="5" t="s">
        <v>101</v>
      </c>
      <c r="D3272" s="6">
        <v>21</v>
      </c>
      <c r="E3272">
        <f t="shared" si="204"/>
        <v>40</v>
      </c>
      <c r="F3272" s="6">
        <v>6</v>
      </c>
      <c r="G3272" t="str">
        <f t="shared" si="205"/>
        <v>Unknown</v>
      </c>
      <c r="H3272">
        <f t="shared" si="206"/>
        <v>126</v>
      </c>
      <c r="I3272">
        <f t="shared" si="207"/>
        <v>83.333333333333343</v>
      </c>
    </row>
    <row r="3273" spans="1:9" ht="15.75" x14ac:dyDescent="0.25">
      <c r="A3273" s="5" t="s">
        <v>307</v>
      </c>
      <c r="B3273" s="5" t="s">
        <v>145</v>
      </c>
      <c r="C3273" s="5" t="s">
        <v>146</v>
      </c>
      <c r="D3273" s="6">
        <v>29.5</v>
      </c>
      <c r="E3273">
        <f t="shared" si="204"/>
        <v>40</v>
      </c>
      <c r="F3273" s="6">
        <v>10</v>
      </c>
      <c r="G3273" t="str">
        <f t="shared" si="205"/>
        <v>Unknown</v>
      </c>
      <c r="H3273">
        <f t="shared" si="206"/>
        <v>295</v>
      </c>
      <c r="I3273">
        <f t="shared" si="207"/>
        <v>90</v>
      </c>
    </row>
    <row r="3274" spans="1:9" ht="15.75" x14ac:dyDescent="0.25">
      <c r="A3274" s="5" t="s">
        <v>307</v>
      </c>
      <c r="B3274" s="5" t="s">
        <v>36</v>
      </c>
      <c r="C3274" s="5" t="s">
        <v>37</v>
      </c>
      <c r="D3274" s="6">
        <v>33</v>
      </c>
      <c r="E3274">
        <f t="shared" si="204"/>
        <v>30</v>
      </c>
      <c r="F3274" s="6">
        <v>2.4</v>
      </c>
      <c r="G3274" t="str">
        <f t="shared" si="205"/>
        <v>Unknown</v>
      </c>
      <c r="H3274">
        <f t="shared" si="206"/>
        <v>79.2</v>
      </c>
      <c r="I3274">
        <f t="shared" si="207"/>
        <v>58.333333333333336</v>
      </c>
    </row>
    <row r="3275" spans="1:9" ht="15.75" x14ac:dyDescent="0.25">
      <c r="A3275" s="5" t="s">
        <v>307</v>
      </c>
      <c r="B3275" s="5" t="s">
        <v>38</v>
      </c>
      <c r="C3275" s="5" t="s">
        <v>39</v>
      </c>
      <c r="D3275" s="6">
        <v>22.9</v>
      </c>
      <c r="E3275">
        <f t="shared" si="204"/>
        <v>11</v>
      </c>
      <c r="F3275" s="6">
        <v>10</v>
      </c>
      <c r="G3275" t="str">
        <f t="shared" si="205"/>
        <v>Unknown</v>
      </c>
      <c r="H3275">
        <f t="shared" si="206"/>
        <v>229</v>
      </c>
      <c r="I3275">
        <f t="shared" si="207"/>
        <v>90</v>
      </c>
    </row>
    <row r="3276" spans="1:9" ht="15.75" x14ac:dyDescent="0.25">
      <c r="A3276" s="5" t="s">
        <v>307</v>
      </c>
      <c r="B3276" s="5" t="s">
        <v>158</v>
      </c>
      <c r="C3276" s="5" t="s">
        <v>159</v>
      </c>
      <c r="D3276" s="6">
        <v>15</v>
      </c>
      <c r="E3276">
        <f t="shared" si="204"/>
        <v>40</v>
      </c>
      <c r="F3276" s="6">
        <v>2</v>
      </c>
      <c r="G3276" t="str">
        <f t="shared" si="205"/>
        <v>Unknown</v>
      </c>
      <c r="H3276">
        <f t="shared" si="206"/>
        <v>30</v>
      </c>
      <c r="I3276">
        <f t="shared" si="207"/>
        <v>50</v>
      </c>
    </row>
    <row r="3277" spans="1:9" ht="15.75" x14ac:dyDescent="0.25">
      <c r="A3277" s="5" t="s">
        <v>307</v>
      </c>
      <c r="B3277" s="5" t="s">
        <v>123</v>
      </c>
      <c r="C3277" s="5" t="s">
        <v>124</v>
      </c>
      <c r="D3277" s="6">
        <v>25</v>
      </c>
      <c r="E3277">
        <f t="shared" si="204"/>
        <v>40</v>
      </c>
      <c r="F3277" s="6">
        <v>5</v>
      </c>
      <c r="G3277" t="str">
        <f t="shared" si="205"/>
        <v>Unknown</v>
      </c>
      <c r="H3277">
        <f t="shared" si="206"/>
        <v>125</v>
      </c>
      <c r="I3277">
        <f t="shared" si="207"/>
        <v>80</v>
      </c>
    </row>
    <row r="3278" spans="1:9" ht="15.75" x14ac:dyDescent="0.25">
      <c r="A3278" s="5" t="s">
        <v>307</v>
      </c>
      <c r="B3278" s="5" t="s">
        <v>24</v>
      </c>
      <c r="C3278" s="5" t="s">
        <v>25</v>
      </c>
      <c r="D3278" s="6">
        <v>28</v>
      </c>
      <c r="E3278">
        <f t="shared" si="204"/>
        <v>10</v>
      </c>
      <c r="F3278" s="6">
        <v>1</v>
      </c>
      <c r="G3278" t="str">
        <f t="shared" si="205"/>
        <v>Root to Table Farms</v>
      </c>
      <c r="H3278">
        <f t="shared" si="206"/>
        <v>28</v>
      </c>
      <c r="I3278">
        <f t="shared" si="207"/>
        <v>0</v>
      </c>
    </row>
    <row r="3279" spans="1:9" ht="15.75" x14ac:dyDescent="0.25">
      <c r="A3279" s="5" t="s">
        <v>307</v>
      </c>
      <c r="B3279" s="5" t="s">
        <v>28</v>
      </c>
      <c r="C3279" s="5" t="s">
        <v>29</v>
      </c>
      <c r="D3279" s="6">
        <v>75</v>
      </c>
      <c r="E3279">
        <f t="shared" si="204"/>
        <v>90</v>
      </c>
      <c r="F3279" s="6">
        <v>4</v>
      </c>
      <c r="G3279" t="str">
        <f t="shared" si="205"/>
        <v>Sun-Kissed Produce</v>
      </c>
      <c r="H3279">
        <f t="shared" si="206"/>
        <v>300</v>
      </c>
      <c r="I3279">
        <f t="shared" si="207"/>
        <v>75</v>
      </c>
    </row>
    <row r="3280" spans="1:9" ht="15.75" x14ac:dyDescent="0.25">
      <c r="A3280" s="5" t="s">
        <v>307</v>
      </c>
      <c r="B3280" s="5" t="s">
        <v>54</v>
      </c>
      <c r="C3280" s="5" t="s">
        <v>55</v>
      </c>
      <c r="D3280" s="6">
        <v>25</v>
      </c>
      <c r="E3280">
        <f t="shared" si="204"/>
        <v>40</v>
      </c>
      <c r="F3280" s="6">
        <v>1</v>
      </c>
      <c r="G3280" t="str">
        <f t="shared" si="205"/>
        <v>Unknown</v>
      </c>
      <c r="H3280">
        <f t="shared" si="206"/>
        <v>25</v>
      </c>
      <c r="I3280">
        <f t="shared" si="207"/>
        <v>0</v>
      </c>
    </row>
    <row r="3281" spans="1:9" ht="15.75" x14ac:dyDescent="0.25">
      <c r="A3281" s="5" t="s">
        <v>307</v>
      </c>
      <c r="B3281" s="5" t="s">
        <v>107</v>
      </c>
      <c r="C3281" s="5" t="s">
        <v>108</v>
      </c>
      <c r="D3281" s="6">
        <v>19.5</v>
      </c>
      <c r="E3281">
        <f t="shared" si="204"/>
        <v>40</v>
      </c>
      <c r="F3281" s="6">
        <v>1.4</v>
      </c>
      <c r="G3281" t="str">
        <f t="shared" si="205"/>
        <v>Unknown</v>
      </c>
      <c r="H3281">
        <f t="shared" si="206"/>
        <v>27.299999999999997</v>
      </c>
      <c r="I3281">
        <f t="shared" si="207"/>
        <v>28.571428571428566</v>
      </c>
    </row>
    <row r="3282" spans="1:9" ht="15.75" x14ac:dyDescent="0.25">
      <c r="A3282" s="5" t="s">
        <v>307</v>
      </c>
      <c r="B3282" s="5" t="s">
        <v>30</v>
      </c>
      <c r="C3282" s="5" t="s">
        <v>31</v>
      </c>
      <c r="D3282" s="6">
        <v>39</v>
      </c>
      <c r="E3282">
        <f t="shared" si="204"/>
        <v>34</v>
      </c>
      <c r="F3282" s="6">
        <v>1</v>
      </c>
      <c r="G3282" t="str">
        <f t="shared" si="205"/>
        <v>Unknown</v>
      </c>
      <c r="H3282">
        <f t="shared" si="206"/>
        <v>39</v>
      </c>
      <c r="I3282">
        <f t="shared" si="207"/>
        <v>0</v>
      </c>
    </row>
    <row r="3283" spans="1:9" ht="15.75" x14ac:dyDescent="0.25">
      <c r="A3283" s="5" t="s">
        <v>307</v>
      </c>
      <c r="B3283" s="5" t="s">
        <v>18</v>
      </c>
      <c r="C3283" s="5" t="s">
        <v>19</v>
      </c>
      <c r="D3283" s="6">
        <v>80</v>
      </c>
      <c r="E3283">
        <f t="shared" si="204"/>
        <v>55</v>
      </c>
      <c r="F3283" s="6">
        <v>0.5</v>
      </c>
      <c r="G3283" t="str">
        <f t="shared" si="205"/>
        <v>Unknown</v>
      </c>
      <c r="H3283">
        <f t="shared" si="206"/>
        <v>40</v>
      </c>
      <c r="I3283">
        <f t="shared" si="207"/>
        <v>-100</v>
      </c>
    </row>
    <row r="3284" spans="1:9" ht="15.75" x14ac:dyDescent="0.25">
      <c r="A3284" s="5" t="s">
        <v>307</v>
      </c>
      <c r="B3284" s="5" t="s">
        <v>100</v>
      </c>
      <c r="C3284" s="5" t="s">
        <v>101</v>
      </c>
      <c r="D3284" s="6">
        <v>21</v>
      </c>
      <c r="E3284">
        <f t="shared" si="204"/>
        <v>40</v>
      </c>
      <c r="F3284" s="6">
        <v>2</v>
      </c>
      <c r="G3284" t="str">
        <f t="shared" si="205"/>
        <v>Unknown</v>
      </c>
      <c r="H3284">
        <f t="shared" si="206"/>
        <v>42</v>
      </c>
      <c r="I3284">
        <f t="shared" si="207"/>
        <v>50</v>
      </c>
    </row>
    <row r="3285" spans="1:9" ht="15.75" x14ac:dyDescent="0.25">
      <c r="A3285" s="5" t="s">
        <v>307</v>
      </c>
      <c r="B3285" s="5" t="s">
        <v>48</v>
      </c>
      <c r="C3285" s="5" t="s">
        <v>49</v>
      </c>
      <c r="D3285" s="6">
        <v>115</v>
      </c>
      <c r="E3285">
        <f t="shared" si="204"/>
        <v>99</v>
      </c>
      <c r="F3285" s="6">
        <v>0.5</v>
      </c>
      <c r="G3285" t="str">
        <f t="shared" si="205"/>
        <v>Vibrant Veggies</v>
      </c>
      <c r="H3285">
        <f t="shared" si="206"/>
        <v>57.5</v>
      </c>
      <c r="I3285">
        <f t="shared" si="207"/>
        <v>-100</v>
      </c>
    </row>
    <row r="3286" spans="1:9" ht="15.75" x14ac:dyDescent="0.25">
      <c r="A3286" s="5" t="s">
        <v>307</v>
      </c>
      <c r="B3286" s="5" t="s">
        <v>20</v>
      </c>
      <c r="C3286" s="5" t="s">
        <v>21</v>
      </c>
      <c r="D3286" s="6">
        <v>45</v>
      </c>
      <c r="E3286">
        <f t="shared" si="204"/>
        <v>30</v>
      </c>
      <c r="F3286" s="6">
        <v>2</v>
      </c>
      <c r="G3286" t="str">
        <f t="shared" si="205"/>
        <v>Unknown</v>
      </c>
      <c r="H3286">
        <f t="shared" si="206"/>
        <v>90</v>
      </c>
      <c r="I3286">
        <f t="shared" si="207"/>
        <v>50</v>
      </c>
    </row>
    <row r="3287" spans="1:9" ht="15.75" x14ac:dyDescent="0.25">
      <c r="A3287" s="5" t="s">
        <v>307</v>
      </c>
      <c r="B3287" s="5" t="s">
        <v>12</v>
      </c>
      <c r="C3287" s="5" t="s">
        <v>13</v>
      </c>
      <c r="D3287" s="6">
        <v>79</v>
      </c>
      <c r="E3287">
        <f t="shared" si="204"/>
        <v>40</v>
      </c>
      <c r="F3287" s="6">
        <v>0.25</v>
      </c>
      <c r="G3287" t="str">
        <f t="shared" si="205"/>
        <v>Unknown</v>
      </c>
      <c r="H3287">
        <f t="shared" si="206"/>
        <v>19.75</v>
      </c>
      <c r="I3287">
        <f t="shared" si="207"/>
        <v>-300</v>
      </c>
    </row>
    <row r="3288" spans="1:9" ht="15.75" x14ac:dyDescent="0.25">
      <c r="A3288" s="5" t="s">
        <v>307</v>
      </c>
      <c r="B3288" s="5" t="s">
        <v>83</v>
      </c>
      <c r="C3288" s="5" t="s">
        <v>84</v>
      </c>
      <c r="D3288" s="6">
        <v>56</v>
      </c>
      <c r="E3288">
        <f t="shared" si="204"/>
        <v>40</v>
      </c>
      <c r="F3288" s="6">
        <v>1</v>
      </c>
      <c r="G3288" t="str">
        <f t="shared" si="205"/>
        <v>Unknown</v>
      </c>
      <c r="H3288">
        <f t="shared" si="206"/>
        <v>56</v>
      </c>
      <c r="I3288">
        <f t="shared" si="207"/>
        <v>0</v>
      </c>
    </row>
    <row r="3289" spans="1:9" ht="15.75" x14ac:dyDescent="0.25">
      <c r="A3289" s="5" t="s">
        <v>307</v>
      </c>
      <c r="B3289" s="5" t="s">
        <v>105</v>
      </c>
      <c r="C3289" s="5" t="s">
        <v>106</v>
      </c>
      <c r="D3289" s="6">
        <v>37</v>
      </c>
      <c r="E3289">
        <f t="shared" si="204"/>
        <v>40</v>
      </c>
      <c r="F3289" s="6">
        <v>0.5</v>
      </c>
      <c r="G3289" t="str">
        <f t="shared" si="205"/>
        <v>Unknown</v>
      </c>
      <c r="H3289">
        <f t="shared" si="206"/>
        <v>18.5</v>
      </c>
      <c r="I3289">
        <f t="shared" si="207"/>
        <v>-100</v>
      </c>
    </row>
    <row r="3290" spans="1:9" ht="15.75" x14ac:dyDescent="0.25">
      <c r="A3290" s="5" t="s">
        <v>307</v>
      </c>
      <c r="B3290" s="5" t="s">
        <v>188</v>
      </c>
      <c r="C3290" s="5" t="s">
        <v>189</v>
      </c>
      <c r="D3290" s="6">
        <v>32</v>
      </c>
      <c r="E3290">
        <f t="shared" si="204"/>
        <v>40</v>
      </c>
      <c r="F3290" s="6">
        <v>1</v>
      </c>
      <c r="G3290" t="str">
        <f t="shared" si="205"/>
        <v>Unknown</v>
      </c>
      <c r="H3290">
        <f t="shared" si="206"/>
        <v>32</v>
      </c>
      <c r="I3290">
        <f t="shared" si="207"/>
        <v>0</v>
      </c>
    </row>
    <row r="3291" spans="1:9" ht="15.75" x14ac:dyDescent="0.25">
      <c r="A3291" s="5" t="s">
        <v>307</v>
      </c>
      <c r="B3291" s="5" t="s">
        <v>113</v>
      </c>
      <c r="C3291" s="5" t="s">
        <v>114</v>
      </c>
      <c r="D3291" s="6">
        <v>29</v>
      </c>
      <c r="E3291">
        <f t="shared" si="204"/>
        <v>40</v>
      </c>
      <c r="F3291" s="6">
        <v>1</v>
      </c>
      <c r="G3291" t="str">
        <f t="shared" si="205"/>
        <v>Unknown</v>
      </c>
      <c r="H3291">
        <f t="shared" si="206"/>
        <v>29</v>
      </c>
      <c r="I3291">
        <f t="shared" si="207"/>
        <v>0</v>
      </c>
    </row>
    <row r="3292" spans="1:9" ht="15.75" x14ac:dyDescent="0.25">
      <c r="A3292" s="5" t="s">
        <v>307</v>
      </c>
      <c r="B3292" s="5" t="s">
        <v>297</v>
      </c>
      <c r="C3292" s="5" t="s">
        <v>146</v>
      </c>
      <c r="D3292" s="6">
        <v>27</v>
      </c>
      <c r="E3292">
        <f t="shared" si="204"/>
        <v>40</v>
      </c>
      <c r="F3292" s="6">
        <v>1</v>
      </c>
      <c r="G3292" t="str">
        <f t="shared" si="205"/>
        <v>Unknown</v>
      </c>
      <c r="H3292">
        <f t="shared" si="206"/>
        <v>27</v>
      </c>
      <c r="I3292">
        <f t="shared" si="207"/>
        <v>0</v>
      </c>
    </row>
    <row r="3293" spans="1:9" ht="15.75" x14ac:dyDescent="0.25">
      <c r="A3293" s="5" t="s">
        <v>307</v>
      </c>
      <c r="B3293" s="5" t="s">
        <v>168</v>
      </c>
      <c r="C3293" s="5" t="s">
        <v>141</v>
      </c>
      <c r="D3293" s="6">
        <v>200</v>
      </c>
      <c r="E3293">
        <f t="shared" si="204"/>
        <v>40</v>
      </c>
      <c r="F3293" s="6">
        <v>0.5</v>
      </c>
      <c r="G3293" t="str">
        <f t="shared" si="205"/>
        <v>Unknown</v>
      </c>
      <c r="H3293">
        <f t="shared" si="206"/>
        <v>100</v>
      </c>
      <c r="I3293">
        <f t="shared" si="207"/>
        <v>-100</v>
      </c>
    </row>
    <row r="3294" spans="1:9" ht="15.75" x14ac:dyDescent="0.25">
      <c r="A3294" s="5" t="s">
        <v>307</v>
      </c>
      <c r="B3294" s="5" t="s">
        <v>193</v>
      </c>
      <c r="C3294" s="5" t="s">
        <v>194</v>
      </c>
      <c r="D3294" s="6">
        <v>255</v>
      </c>
      <c r="E3294">
        <f t="shared" si="204"/>
        <v>40</v>
      </c>
      <c r="F3294" s="6">
        <v>0.5</v>
      </c>
      <c r="G3294" t="str">
        <f t="shared" si="205"/>
        <v>Unknown</v>
      </c>
      <c r="H3294">
        <f t="shared" si="206"/>
        <v>127.5</v>
      </c>
      <c r="I3294">
        <f t="shared" si="207"/>
        <v>-100</v>
      </c>
    </row>
    <row r="3295" spans="1:9" ht="15.75" x14ac:dyDescent="0.25">
      <c r="A3295" s="5" t="s">
        <v>307</v>
      </c>
      <c r="B3295" s="5" t="s">
        <v>50</v>
      </c>
      <c r="C3295" s="5" t="s">
        <v>51</v>
      </c>
      <c r="D3295" s="6">
        <v>69</v>
      </c>
      <c r="E3295">
        <f t="shared" si="204"/>
        <v>65</v>
      </c>
      <c r="F3295" s="6">
        <v>1</v>
      </c>
      <c r="G3295" t="str">
        <f t="shared" si="205"/>
        <v>Valley's Bounty</v>
      </c>
      <c r="H3295">
        <f t="shared" si="206"/>
        <v>69</v>
      </c>
      <c r="I3295">
        <f t="shared" si="207"/>
        <v>0</v>
      </c>
    </row>
    <row r="3296" spans="1:9" ht="15.75" x14ac:dyDescent="0.25">
      <c r="A3296" s="5" t="s">
        <v>307</v>
      </c>
      <c r="B3296" s="5" t="s">
        <v>212</v>
      </c>
      <c r="C3296" s="5" t="s">
        <v>213</v>
      </c>
      <c r="D3296" s="6">
        <v>68</v>
      </c>
      <c r="E3296">
        <f t="shared" si="204"/>
        <v>40</v>
      </c>
      <c r="F3296" s="6">
        <v>1</v>
      </c>
      <c r="G3296" t="str">
        <f t="shared" si="205"/>
        <v>Unknown</v>
      </c>
      <c r="H3296">
        <f t="shared" si="206"/>
        <v>68</v>
      </c>
      <c r="I3296">
        <f t="shared" si="207"/>
        <v>0</v>
      </c>
    </row>
    <row r="3297" spans="1:9" ht="15.75" x14ac:dyDescent="0.25">
      <c r="A3297" s="5" t="s">
        <v>307</v>
      </c>
      <c r="B3297" s="5" t="s">
        <v>93</v>
      </c>
      <c r="C3297" s="5" t="s">
        <v>94</v>
      </c>
      <c r="D3297" s="6">
        <v>50</v>
      </c>
      <c r="E3297">
        <f t="shared" si="204"/>
        <v>40</v>
      </c>
      <c r="F3297" s="6">
        <v>0.5</v>
      </c>
      <c r="G3297" t="str">
        <f t="shared" si="205"/>
        <v>Unknown</v>
      </c>
      <c r="H3297">
        <f t="shared" si="206"/>
        <v>25</v>
      </c>
      <c r="I3297">
        <f t="shared" si="207"/>
        <v>-100</v>
      </c>
    </row>
    <row r="3298" spans="1:9" ht="15.75" x14ac:dyDescent="0.25">
      <c r="A3298" s="5" t="s">
        <v>311</v>
      </c>
      <c r="B3298" s="5" t="s">
        <v>20</v>
      </c>
      <c r="C3298" s="5" t="s">
        <v>21</v>
      </c>
      <c r="D3298" s="6">
        <v>36</v>
      </c>
      <c r="E3298">
        <f t="shared" si="204"/>
        <v>30</v>
      </c>
      <c r="F3298" s="6">
        <v>2</v>
      </c>
      <c r="G3298" t="str">
        <f t="shared" si="205"/>
        <v>Unknown</v>
      </c>
      <c r="H3298">
        <f t="shared" si="206"/>
        <v>72</v>
      </c>
      <c r="I3298">
        <f t="shared" si="207"/>
        <v>50</v>
      </c>
    </row>
    <row r="3299" spans="1:9" ht="15.75" x14ac:dyDescent="0.25">
      <c r="A3299" s="5" t="s">
        <v>311</v>
      </c>
      <c r="B3299" s="5" t="s">
        <v>56</v>
      </c>
      <c r="C3299" s="5" t="s">
        <v>57</v>
      </c>
      <c r="D3299" s="6">
        <v>32</v>
      </c>
      <c r="E3299">
        <f t="shared" si="204"/>
        <v>40</v>
      </c>
      <c r="F3299" s="6">
        <v>2</v>
      </c>
      <c r="G3299" t="str">
        <f t="shared" si="205"/>
        <v>Unknown</v>
      </c>
      <c r="H3299">
        <f t="shared" si="206"/>
        <v>64</v>
      </c>
      <c r="I3299">
        <f t="shared" si="207"/>
        <v>50</v>
      </c>
    </row>
    <row r="3300" spans="1:9" ht="15.75" x14ac:dyDescent="0.25">
      <c r="A3300" s="5" t="s">
        <v>311</v>
      </c>
      <c r="B3300" s="5" t="s">
        <v>162</v>
      </c>
      <c r="C3300" s="5" t="s">
        <v>163</v>
      </c>
      <c r="D3300" s="6">
        <v>40</v>
      </c>
      <c r="E3300">
        <f t="shared" si="204"/>
        <v>40</v>
      </c>
      <c r="F3300" s="6">
        <v>1</v>
      </c>
      <c r="G3300" t="str">
        <f t="shared" si="205"/>
        <v>Unknown</v>
      </c>
      <c r="H3300">
        <f t="shared" si="206"/>
        <v>40</v>
      </c>
      <c r="I3300">
        <f t="shared" si="207"/>
        <v>0</v>
      </c>
    </row>
    <row r="3301" spans="1:9" ht="15.75" x14ac:dyDescent="0.25">
      <c r="A3301" s="5" t="s">
        <v>311</v>
      </c>
      <c r="B3301" s="5" t="s">
        <v>24</v>
      </c>
      <c r="C3301" s="5" t="s">
        <v>25</v>
      </c>
      <c r="D3301" s="6">
        <v>36</v>
      </c>
      <c r="E3301">
        <f t="shared" si="204"/>
        <v>10</v>
      </c>
      <c r="F3301" s="6">
        <v>3</v>
      </c>
      <c r="G3301" t="str">
        <f t="shared" si="205"/>
        <v>Root to Table Farms</v>
      </c>
      <c r="H3301">
        <f t="shared" si="206"/>
        <v>108</v>
      </c>
      <c r="I3301">
        <f t="shared" si="207"/>
        <v>66.666666666666657</v>
      </c>
    </row>
    <row r="3302" spans="1:9" ht="15.75" x14ac:dyDescent="0.25">
      <c r="A3302" s="5" t="s">
        <v>311</v>
      </c>
      <c r="B3302" s="5" t="s">
        <v>83</v>
      </c>
      <c r="C3302" s="5" t="s">
        <v>84</v>
      </c>
      <c r="D3302" s="6">
        <v>57</v>
      </c>
      <c r="E3302">
        <f t="shared" si="204"/>
        <v>40</v>
      </c>
      <c r="F3302" s="6">
        <v>1</v>
      </c>
      <c r="G3302" t="str">
        <f t="shared" si="205"/>
        <v>Unknown</v>
      </c>
      <c r="H3302">
        <f t="shared" si="206"/>
        <v>57</v>
      </c>
      <c r="I3302">
        <f t="shared" si="207"/>
        <v>0</v>
      </c>
    </row>
    <row r="3303" spans="1:9" ht="15.75" x14ac:dyDescent="0.25">
      <c r="A3303" s="5" t="s">
        <v>311</v>
      </c>
      <c r="B3303" s="5" t="s">
        <v>249</v>
      </c>
      <c r="C3303" s="5" t="s">
        <v>250</v>
      </c>
      <c r="D3303" s="6">
        <v>25</v>
      </c>
      <c r="E3303">
        <f t="shared" si="204"/>
        <v>40</v>
      </c>
      <c r="F3303" s="6">
        <v>1</v>
      </c>
      <c r="G3303" t="str">
        <f t="shared" si="205"/>
        <v>Unknown</v>
      </c>
      <c r="H3303">
        <f t="shared" si="206"/>
        <v>25</v>
      </c>
      <c r="I3303">
        <f t="shared" si="207"/>
        <v>0</v>
      </c>
    </row>
    <row r="3304" spans="1:9" ht="15.75" x14ac:dyDescent="0.25">
      <c r="A3304" s="5" t="s">
        <v>311</v>
      </c>
      <c r="B3304" s="5" t="s">
        <v>158</v>
      </c>
      <c r="C3304" s="5" t="s">
        <v>159</v>
      </c>
      <c r="D3304" s="6">
        <v>14</v>
      </c>
      <c r="E3304">
        <f t="shared" si="204"/>
        <v>40</v>
      </c>
      <c r="F3304" s="6">
        <v>1</v>
      </c>
      <c r="G3304" t="str">
        <f t="shared" si="205"/>
        <v>Unknown</v>
      </c>
      <c r="H3304">
        <f t="shared" si="206"/>
        <v>14</v>
      </c>
      <c r="I3304">
        <f t="shared" si="207"/>
        <v>0</v>
      </c>
    </row>
    <row r="3305" spans="1:9" ht="15.75" x14ac:dyDescent="0.25">
      <c r="A3305" s="5" t="s">
        <v>311</v>
      </c>
      <c r="B3305" s="5" t="s">
        <v>74</v>
      </c>
      <c r="C3305" s="5" t="s">
        <v>75</v>
      </c>
      <c r="D3305" s="6">
        <v>17</v>
      </c>
      <c r="E3305">
        <f t="shared" si="204"/>
        <v>40</v>
      </c>
      <c r="F3305" s="6">
        <v>2.2999999999999998</v>
      </c>
      <c r="G3305" t="str">
        <f t="shared" si="205"/>
        <v>Unknown</v>
      </c>
      <c r="H3305">
        <f t="shared" si="206"/>
        <v>39.099999999999994</v>
      </c>
      <c r="I3305">
        <f t="shared" si="207"/>
        <v>56.521739130434781</v>
      </c>
    </row>
    <row r="3306" spans="1:9" ht="15.75" x14ac:dyDescent="0.25">
      <c r="A3306" s="5" t="s">
        <v>311</v>
      </c>
      <c r="B3306" s="5" t="s">
        <v>123</v>
      </c>
      <c r="C3306" s="5" t="s">
        <v>124</v>
      </c>
      <c r="D3306" s="6">
        <v>23</v>
      </c>
      <c r="E3306">
        <f t="shared" si="204"/>
        <v>40</v>
      </c>
      <c r="F3306" s="6">
        <v>10</v>
      </c>
      <c r="G3306" t="str">
        <f t="shared" si="205"/>
        <v>Unknown</v>
      </c>
      <c r="H3306">
        <f t="shared" si="206"/>
        <v>230</v>
      </c>
      <c r="I3306">
        <f t="shared" si="207"/>
        <v>90</v>
      </c>
    </row>
    <row r="3307" spans="1:9" ht="15.75" x14ac:dyDescent="0.25">
      <c r="A3307" s="5" t="s">
        <v>311</v>
      </c>
      <c r="B3307" s="5" t="s">
        <v>208</v>
      </c>
      <c r="C3307" s="5" t="s">
        <v>209</v>
      </c>
      <c r="D3307" s="6">
        <v>55</v>
      </c>
      <c r="E3307">
        <f t="shared" si="204"/>
        <v>40</v>
      </c>
      <c r="F3307" s="6">
        <v>2</v>
      </c>
      <c r="G3307" t="str">
        <f t="shared" si="205"/>
        <v>Unknown</v>
      </c>
      <c r="H3307">
        <f t="shared" si="206"/>
        <v>110</v>
      </c>
      <c r="I3307">
        <f t="shared" si="207"/>
        <v>50</v>
      </c>
    </row>
    <row r="3308" spans="1:9" ht="15.75" x14ac:dyDescent="0.25">
      <c r="A3308" s="5" t="s">
        <v>311</v>
      </c>
      <c r="B3308" s="5" t="s">
        <v>252</v>
      </c>
      <c r="C3308" s="5" t="s">
        <v>253</v>
      </c>
      <c r="D3308" s="6">
        <v>53</v>
      </c>
      <c r="E3308">
        <f t="shared" si="204"/>
        <v>40</v>
      </c>
      <c r="F3308" s="6">
        <v>2</v>
      </c>
      <c r="G3308" t="str">
        <f t="shared" si="205"/>
        <v>Unknown</v>
      </c>
      <c r="H3308">
        <f t="shared" si="206"/>
        <v>106</v>
      </c>
      <c r="I3308">
        <f t="shared" si="207"/>
        <v>50</v>
      </c>
    </row>
    <row r="3309" spans="1:9" ht="15.75" x14ac:dyDescent="0.25">
      <c r="A3309" s="5" t="s">
        <v>311</v>
      </c>
      <c r="B3309" s="5" t="s">
        <v>10</v>
      </c>
      <c r="C3309" s="5" t="s">
        <v>11</v>
      </c>
      <c r="D3309" s="6">
        <v>103</v>
      </c>
      <c r="E3309">
        <f t="shared" si="204"/>
        <v>40</v>
      </c>
      <c r="F3309" s="6">
        <v>2</v>
      </c>
      <c r="G3309" t="str">
        <f t="shared" si="205"/>
        <v>Unknown</v>
      </c>
      <c r="H3309">
        <f t="shared" si="206"/>
        <v>206</v>
      </c>
      <c r="I3309">
        <f t="shared" si="207"/>
        <v>50</v>
      </c>
    </row>
    <row r="3310" spans="1:9" ht="15.75" x14ac:dyDescent="0.25">
      <c r="A3310" s="5" t="s">
        <v>311</v>
      </c>
      <c r="B3310" s="5" t="s">
        <v>18</v>
      </c>
      <c r="C3310" s="5" t="s">
        <v>19</v>
      </c>
      <c r="D3310" s="6">
        <v>78</v>
      </c>
      <c r="E3310">
        <f t="shared" si="204"/>
        <v>55</v>
      </c>
      <c r="F3310" s="6">
        <v>1</v>
      </c>
      <c r="G3310" t="str">
        <f t="shared" si="205"/>
        <v>Unknown</v>
      </c>
      <c r="H3310">
        <f t="shared" si="206"/>
        <v>78</v>
      </c>
      <c r="I3310">
        <f t="shared" si="207"/>
        <v>0</v>
      </c>
    </row>
    <row r="3311" spans="1:9" ht="15.75" x14ac:dyDescent="0.25">
      <c r="A3311" s="5" t="s">
        <v>311</v>
      </c>
      <c r="B3311" s="5" t="s">
        <v>14</v>
      </c>
      <c r="C3311" s="5" t="s">
        <v>15</v>
      </c>
      <c r="D3311" s="6">
        <v>100</v>
      </c>
      <c r="E3311">
        <f t="shared" si="204"/>
        <v>40</v>
      </c>
      <c r="F3311" s="6">
        <v>0.5</v>
      </c>
      <c r="G3311" t="str">
        <f t="shared" si="205"/>
        <v>Unknown</v>
      </c>
      <c r="H3311">
        <f t="shared" si="206"/>
        <v>50</v>
      </c>
      <c r="I3311">
        <f t="shared" si="207"/>
        <v>-100</v>
      </c>
    </row>
    <row r="3312" spans="1:9" ht="15.75" x14ac:dyDescent="0.25">
      <c r="A3312" s="5" t="s">
        <v>311</v>
      </c>
      <c r="B3312" s="5" t="s">
        <v>16</v>
      </c>
      <c r="C3312" s="5" t="s">
        <v>17</v>
      </c>
      <c r="D3312" s="6">
        <v>100</v>
      </c>
      <c r="E3312">
        <f t="shared" si="204"/>
        <v>67</v>
      </c>
      <c r="F3312" s="6">
        <v>0.5</v>
      </c>
      <c r="G3312" t="str">
        <f t="shared" si="205"/>
        <v>Unknown</v>
      </c>
      <c r="H3312">
        <f t="shared" si="206"/>
        <v>50</v>
      </c>
      <c r="I3312">
        <f t="shared" si="207"/>
        <v>-100</v>
      </c>
    </row>
    <row r="3313" spans="1:9" ht="15.75" x14ac:dyDescent="0.25">
      <c r="A3313" s="5" t="s">
        <v>248</v>
      </c>
      <c r="B3313" s="5" t="s">
        <v>40</v>
      </c>
      <c r="C3313" s="5" t="s">
        <v>41</v>
      </c>
      <c r="D3313" s="6">
        <v>23</v>
      </c>
      <c r="E3313">
        <f t="shared" si="204"/>
        <v>20</v>
      </c>
      <c r="F3313" s="6">
        <v>20</v>
      </c>
      <c r="G3313" t="str">
        <f t="shared" si="205"/>
        <v>Unknown</v>
      </c>
      <c r="H3313">
        <f t="shared" si="206"/>
        <v>460</v>
      </c>
      <c r="I3313">
        <f t="shared" si="207"/>
        <v>95</v>
      </c>
    </row>
    <row r="3314" spans="1:9" ht="15.75" x14ac:dyDescent="0.25">
      <c r="A3314" s="5" t="s">
        <v>248</v>
      </c>
      <c r="B3314" s="5" t="s">
        <v>30</v>
      </c>
      <c r="C3314" s="5" t="s">
        <v>31</v>
      </c>
      <c r="D3314" s="6">
        <v>32</v>
      </c>
      <c r="E3314">
        <f t="shared" si="204"/>
        <v>34</v>
      </c>
      <c r="F3314" s="6">
        <v>5.2</v>
      </c>
      <c r="G3314" t="str">
        <f t="shared" si="205"/>
        <v>Unknown</v>
      </c>
      <c r="H3314">
        <f t="shared" si="206"/>
        <v>166.4</v>
      </c>
      <c r="I3314">
        <f t="shared" si="207"/>
        <v>80.769230769230774</v>
      </c>
    </row>
    <row r="3315" spans="1:9" ht="15.75" x14ac:dyDescent="0.25">
      <c r="A3315" s="5" t="s">
        <v>248</v>
      </c>
      <c r="B3315" s="5" t="s">
        <v>36</v>
      </c>
      <c r="C3315" s="5" t="s">
        <v>37</v>
      </c>
      <c r="D3315" s="6">
        <v>31</v>
      </c>
      <c r="E3315">
        <f t="shared" si="204"/>
        <v>30</v>
      </c>
      <c r="F3315" s="6">
        <v>5</v>
      </c>
      <c r="G3315" t="str">
        <f t="shared" si="205"/>
        <v>Unknown</v>
      </c>
      <c r="H3315">
        <f t="shared" si="206"/>
        <v>155</v>
      </c>
      <c r="I3315">
        <f t="shared" si="207"/>
        <v>80</v>
      </c>
    </row>
    <row r="3316" spans="1:9" ht="15.75" x14ac:dyDescent="0.25">
      <c r="A3316" s="5" t="s">
        <v>248</v>
      </c>
      <c r="B3316" s="5" t="s">
        <v>22</v>
      </c>
      <c r="C3316" s="5" t="s">
        <v>23</v>
      </c>
      <c r="D3316" s="6">
        <v>20</v>
      </c>
      <c r="E3316">
        <f t="shared" si="204"/>
        <v>20</v>
      </c>
      <c r="F3316" s="6">
        <v>3</v>
      </c>
      <c r="G3316" t="str">
        <f t="shared" si="205"/>
        <v>Sun-Kissed Produce</v>
      </c>
      <c r="H3316">
        <f t="shared" si="206"/>
        <v>60</v>
      </c>
      <c r="I3316">
        <f t="shared" si="207"/>
        <v>66.666666666666657</v>
      </c>
    </row>
    <row r="3317" spans="1:9" ht="15.75" x14ac:dyDescent="0.25">
      <c r="A3317" s="5" t="s">
        <v>248</v>
      </c>
      <c r="B3317" s="5" t="s">
        <v>44</v>
      </c>
      <c r="C3317" s="5" t="s">
        <v>45</v>
      </c>
      <c r="D3317" s="6">
        <v>23</v>
      </c>
      <c r="E3317">
        <f t="shared" si="204"/>
        <v>14</v>
      </c>
      <c r="F3317" s="6">
        <v>1.3</v>
      </c>
      <c r="G3317" t="str">
        <f t="shared" si="205"/>
        <v>Sprout &amp; Harvest Farm</v>
      </c>
      <c r="H3317">
        <f t="shared" si="206"/>
        <v>29.900000000000002</v>
      </c>
      <c r="I3317">
        <f t="shared" si="207"/>
        <v>23.076923076923084</v>
      </c>
    </row>
    <row r="3318" spans="1:9" ht="15.75" x14ac:dyDescent="0.25">
      <c r="A3318" s="5" t="s">
        <v>248</v>
      </c>
      <c r="B3318" s="5" t="s">
        <v>102</v>
      </c>
      <c r="C3318" s="5" t="s">
        <v>103</v>
      </c>
      <c r="D3318" s="6">
        <v>76</v>
      </c>
      <c r="E3318">
        <f t="shared" si="204"/>
        <v>40</v>
      </c>
      <c r="F3318" s="6">
        <v>2</v>
      </c>
      <c r="G3318" t="str">
        <f t="shared" si="205"/>
        <v>Unknown</v>
      </c>
      <c r="H3318">
        <f t="shared" si="206"/>
        <v>152</v>
      </c>
      <c r="I3318">
        <f t="shared" si="207"/>
        <v>50</v>
      </c>
    </row>
    <row r="3319" spans="1:9" ht="15.75" x14ac:dyDescent="0.25">
      <c r="A3319" s="5" t="s">
        <v>320</v>
      </c>
      <c r="B3319" s="5" t="s">
        <v>123</v>
      </c>
      <c r="C3319" s="5" t="s">
        <v>124</v>
      </c>
      <c r="D3319" s="6">
        <v>23</v>
      </c>
      <c r="E3319">
        <f t="shared" si="204"/>
        <v>40</v>
      </c>
      <c r="F3319" s="6">
        <v>5</v>
      </c>
      <c r="G3319" t="str">
        <f t="shared" si="205"/>
        <v>Unknown</v>
      </c>
      <c r="H3319">
        <f t="shared" si="206"/>
        <v>115</v>
      </c>
      <c r="I3319">
        <f t="shared" si="207"/>
        <v>80</v>
      </c>
    </row>
    <row r="3320" spans="1:9" ht="15.75" x14ac:dyDescent="0.25">
      <c r="A3320" s="5" t="s">
        <v>320</v>
      </c>
      <c r="B3320" s="5" t="s">
        <v>38</v>
      </c>
      <c r="C3320" s="5" t="s">
        <v>39</v>
      </c>
      <c r="D3320" s="6">
        <v>21</v>
      </c>
      <c r="E3320">
        <f t="shared" si="204"/>
        <v>11</v>
      </c>
      <c r="F3320" s="6">
        <v>5</v>
      </c>
      <c r="G3320" t="str">
        <f t="shared" si="205"/>
        <v>Unknown</v>
      </c>
      <c r="H3320">
        <f t="shared" si="206"/>
        <v>105</v>
      </c>
      <c r="I3320">
        <f t="shared" si="207"/>
        <v>80</v>
      </c>
    </row>
    <row r="3321" spans="1:9" ht="15.75" x14ac:dyDescent="0.25">
      <c r="A3321" s="5" t="s">
        <v>320</v>
      </c>
      <c r="B3321" s="5" t="s">
        <v>145</v>
      </c>
      <c r="C3321" s="5" t="s">
        <v>146</v>
      </c>
      <c r="D3321" s="6">
        <v>23</v>
      </c>
      <c r="E3321">
        <f t="shared" si="204"/>
        <v>40</v>
      </c>
      <c r="F3321" s="6">
        <v>5</v>
      </c>
      <c r="G3321" t="str">
        <f t="shared" si="205"/>
        <v>Unknown</v>
      </c>
      <c r="H3321">
        <f t="shared" si="206"/>
        <v>115</v>
      </c>
      <c r="I3321">
        <f t="shared" si="207"/>
        <v>80</v>
      </c>
    </row>
    <row r="3322" spans="1:9" ht="15.75" x14ac:dyDescent="0.25">
      <c r="A3322" s="5" t="s">
        <v>320</v>
      </c>
      <c r="B3322" s="5" t="s">
        <v>30</v>
      </c>
      <c r="C3322" s="5" t="s">
        <v>31</v>
      </c>
      <c r="D3322" s="6">
        <v>32</v>
      </c>
      <c r="E3322">
        <f t="shared" si="204"/>
        <v>34</v>
      </c>
      <c r="F3322" s="6">
        <v>0.5</v>
      </c>
      <c r="G3322" t="str">
        <f t="shared" si="205"/>
        <v>Unknown</v>
      </c>
      <c r="H3322">
        <f t="shared" si="206"/>
        <v>16</v>
      </c>
      <c r="I3322">
        <f t="shared" si="207"/>
        <v>-100</v>
      </c>
    </row>
    <row r="3323" spans="1:9" ht="15.75" x14ac:dyDescent="0.25">
      <c r="A3323" s="5" t="s">
        <v>320</v>
      </c>
      <c r="B3323" s="5" t="s">
        <v>110</v>
      </c>
      <c r="C3323" s="5" t="s">
        <v>33</v>
      </c>
      <c r="D3323" s="6">
        <v>51</v>
      </c>
      <c r="E3323">
        <f t="shared" si="204"/>
        <v>21</v>
      </c>
      <c r="F3323" s="6">
        <v>0.1</v>
      </c>
      <c r="G3323" t="str">
        <f t="shared" si="205"/>
        <v>Unknown</v>
      </c>
      <c r="H3323">
        <f t="shared" si="206"/>
        <v>5.1000000000000005</v>
      </c>
      <c r="I3323">
        <f t="shared" si="207"/>
        <v>-899.99999999999977</v>
      </c>
    </row>
    <row r="3324" spans="1:9" ht="15.75" x14ac:dyDescent="0.25">
      <c r="A3324" s="5" t="s">
        <v>320</v>
      </c>
      <c r="B3324" s="5" t="s">
        <v>105</v>
      </c>
      <c r="C3324" s="5" t="s">
        <v>106</v>
      </c>
      <c r="D3324" s="6">
        <v>29</v>
      </c>
      <c r="E3324">
        <f t="shared" si="204"/>
        <v>40</v>
      </c>
      <c r="F3324" s="6">
        <v>0.25</v>
      </c>
      <c r="G3324" t="str">
        <f t="shared" si="205"/>
        <v>Unknown</v>
      </c>
      <c r="H3324">
        <f t="shared" si="206"/>
        <v>7.25</v>
      </c>
      <c r="I3324">
        <f t="shared" si="207"/>
        <v>-300</v>
      </c>
    </row>
    <row r="3325" spans="1:9" ht="15.75" x14ac:dyDescent="0.25">
      <c r="A3325" s="5" t="s">
        <v>320</v>
      </c>
      <c r="B3325" s="5" t="s">
        <v>48</v>
      </c>
      <c r="C3325" s="5" t="s">
        <v>49</v>
      </c>
      <c r="D3325" s="6">
        <v>113</v>
      </c>
      <c r="E3325">
        <f t="shared" si="204"/>
        <v>99</v>
      </c>
      <c r="F3325" s="6">
        <v>0.5</v>
      </c>
      <c r="G3325" t="str">
        <f t="shared" si="205"/>
        <v>Vibrant Veggies</v>
      </c>
      <c r="H3325">
        <f t="shared" si="206"/>
        <v>56.5</v>
      </c>
      <c r="I3325">
        <f t="shared" si="207"/>
        <v>-100</v>
      </c>
    </row>
    <row r="3326" spans="1:9" ht="15.75" x14ac:dyDescent="0.25">
      <c r="A3326" s="5" t="s">
        <v>320</v>
      </c>
      <c r="B3326" s="5" t="s">
        <v>87</v>
      </c>
      <c r="C3326" s="5" t="s">
        <v>88</v>
      </c>
      <c r="D3326" s="6">
        <v>29</v>
      </c>
      <c r="E3326">
        <f t="shared" si="204"/>
        <v>40</v>
      </c>
      <c r="F3326" s="6">
        <v>5</v>
      </c>
      <c r="G3326" t="str">
        <f t="shared" si="205"/>
        <v>Unknown</v>
      </c>
      <c r="H3326">
        <f t="shared" si="206"/>
        <v>145</v>
      </c>
      <c r="I3326">
        <f t="shared" si="207"/>
        <v>80</v>
      </c>
    </row>
    <row r="3327" spans="1:9" ht="15.75" x14ac:dyDescent="0.25">
      <c r="A3327" s="5" t="s">
        <v>320</v>
      </c>
      <c r="B3327" s="5" t="s">
        <v>44</v>
      </c>
      <c r="C3327" s="5" t="s">
        <v>45</v>
      </c>
      <c r="D3327" s="6">
        <v>23</v>
      </c>
      <c r="E3327">
        <f t="shared" si="204"/>
        <v>14</v>
      </c>
      <c r="F3327" s="6">
        <v>4</v>
      </c>
      <c r="G3327" t="str">
        <f t="shared" si="205"/>
        <v>Sprout &amp; Harvest Farm</v>
      </c>
      <c r="H3327">
        <f t="shared" si="206"/>
        <v>92</v>
      </c>
      <c r="I3327">
        <f t="shared" si="207"/>
        <v>75</v>
      </c>
    </row>
    <row r="3328" spans="1:9" ht="15.75" x14ac:dyDescent="0.25">
      <c r="A3328" s="5" t="s">
        <v>320</v>
      </c>
      <c r="B3328" s="5" t="s">
        <v>56</v>
      </c>
      <c r="C3328" s="5" t="s">
        <v>57</v>
      </c>
      <c r="D3328" s="6">
        <v>32</v>
      </c>
      <c r="E3328">
        <f t="shared" si="204"/>
        <v>40</v>
      </c>
      <c r="F3328" s="6">
        <v>1</v>
      </c>
      <c r="G3328" t="str">
        <f t="shared" si="205"/>
        <v>Unknown</v>
      </c>
      <c r="H3328">
        <f t="shared" si="206"/>
        <v>32</v>
      </c>
      <c r="I3328">
        <f t="shared" si="207"/>
        <v>0</v>
      </c>
    </row>
    <row r="3329" spans="1:9" ht="15.75" x14ac:dyDescent="0.25">
      <c r="A3329" s="5" t="s">
        <v>320</v>
      </c>
      <c r="B3329" s="5" t="s">
        <v>111</v>
      </c>
      <c r="C3329" s="5" t="s">
        <v>112</v>
      </c>
      <c r="D3329" s="6">
        <v>44</v>
      </c>
      <c r="E3329">
        <f t="shared" si="204"/>
        <v>40</v>
      </c>
      <c r="F3329" s="6">
        <v>0.5</v>
      </c>
      <c r="G3329" t="str">
        <f t="shared" si="205"/>
        <v>Unknown</v>
      </c>
      <c r="H3329">
        <f t="shared" si="206"/>
        <v>22</v>
      </c>
      <c r="I3329">
        <f t="shared" si="207"/>
        <v>-100</v>
      </c>
    </row>
    <row r="3330" spans="1:9" ht="15.75" x14ac:dyDescent="0.25">
      <c r="A3330" s="5" t="s">
        <v>320</v>
      </c>
      <c r="B3330" s="5" t="s">
        <v>252</v>
      </c>
      <c r="C3330" s="5" t="s">
        <v>253</v>
      </c>
      <c r="D3330" s="6">
        <v>53</v>
      </c>
      <c r="E3330">
        <f t="shared" si="204"/>
        <v>40</v>
      </c>
      <c r="F3330" s="6">
        <v>1</v>
      </c>
      <c r="G3330" t="str">
        <f t="shared" si="205"/>
        <v>Unknown</v>
      </c>
      <c r="H3330">
        <f t="shared" si="206"/>
        <v>53</v>
      </c>
      <c r="I3330">
        <f t="shared" si="207"/>
        <v>0</v>
      </c>
    </row>
    <row r="3331" spans="1:9" ht="15.75" x14ac:dyDescent="0.25">
      <c r="A3331" s="5" t="s">
        <v>320</v>
      </c>
      <c r="B3331" s="5" t="s">
        <v>100</v>
      </c>
      <c r="C3331" s="5" t="s">
        <v>101</v>
      </c>
      <c r="D3331" s="6">
        <v>19</v>
      </c>
      <c r="E3331">
        <f t="shared" ref="E3331:E3394" si="208">IF(C3331="Orange",67,IF(C3331="Tomato",55,IF(C3331="Potato",30,IF(C3331="Pineapple",20,IF(C3331="Grapes",10,IF(C3331="Spinach",33,IF(C3331="Strawberry",90,IF(C3331="Cucumber",34,IF(C3331="Mango",21,IF(C3331="Watermelon",33,IF(C3331="Broccoli",30,IF(C3331="Kiwi",11,IF(C3331="Lemon",20,IF(C3331="Avocado",10,IF(C3331="Cauliflower",14,IF(C3331="Pear",64,IF(C3331="Blueberry",99,IF(C3331="Bell Pepper",65,40)))))))))))))))))
)</f>
        <v>40</v>
      </c>
      <c r="F3331" s="6">
        <v>4</v>
      </c>
      <c r="G3331" t="str">
        <f t="shared" ref="G3331:G3394" si="209">IF(C3331="Pear", "Sprout &amp; Harvest Farm",
IF(C3331="Pineapple", "Sun-Kissed Produce",
IF(C3331="Watermelon", "Fresh From the Field",
IF(C3331="Bell Pepper", "Valley's Bounty",
IF(C3331="Blueberry", "Vibrant Veggies",
IF(C3331="Grapes", "Root to Table Farms",
IF(C3331="Cauliflower", "Sprout &amp; Harvest Farm",
IF(C3331="Spinach", "Vibrant Veggies",
IF(C3331="Avocado", "Fresh From the Field",
IF(C3331="Strawberry", "Sun-Kissed Produce",
"Unknown"))))))))))</f>
        <v>Unknown</v>
      </c>
      <c r="H3331">
        <f t="shared" ref="H3331:H3394" si="210">D3331*F3331</f>
        <v>76</v>
      </c>
      <c r="I3331">
        <f t="shared" ref="I3331:I3394" si="211">((H3331-D3331)/H3331)*100</f>
        <v>75</v>
      </c>
    </row>
    <row r="3332" spans="1:9" ht="15.75" x14ac:dyDescent="0.25">
      <c r="A3332" s="5" t="s">
        <v>320</v>
      </c>
      <c r="B3332" s="5" t="s">
        <v>113</v>
      </c>
      <c r="C3332" s="5" t="s">
        <v>114</v>
      </c>
      <c r="D3332" s="6">
        <v>27</v>
      </c>
      <c r="E3332">
        <f t="shared" si="208"/>
        <v>40</v>
      </c>
      <c r="F3332" s="6">
        <v>4</v>
      </c>
      <c r="G3332" t="str">
        <f t="shared" si="209"/>
        <v>Unknown</v>
      </c>
      <c r="H3332">
        <f t="shared" si="210"/>
        <v>108</v>
      </c>
      <c r="I3332">
        <f t="shared" si="211"/>
        <v>75</v>
      </c>
    </row>
    <row r="3333" spans="1:9" ht="15.75" x14ac:dyDescent="0.25">
      <c r="A3333" s="5" t="s">
        <v>320</v>
      </c>
      <c r="B3333" s="5" t="s">
        <v>276</v>
      </c>
      <c r="C3333" s="5" t="s">
        <v>156</v>
      </c>
      <c r="D3333" s="6">
        <v>49</v>
      </c>
      <c r="E3333">
        <f t="shared" si="208"/>
        <v>40</v>
      </c>
      <c r="F3333" s="6">
        <v>1</v>
      </c>
      <c r="G3333" t="str">
        <f t="shared" si="209"/>
        <v>Unknown</v>
      </c>
      <c r="H3333">
        <f t="shared" si="210"/>
        <v>49</v>
      </c>
      <c r="I3333">
        <f t="shared" si="211"/>
        <v>0</v>
      </c>
    </row>
    <row r="3334" spans="1:9" ht="15.75" x14ac:dyDescent="0.25">
      <c r="A3334" s="5" t="s">
        <v>320</v>
      </c>
      <c r="B3334" s="5" t="s">
        <v>24</v>
      </c>
      <c r="C3334" s="5" t="s">
        <v>25</v>
      </c>
      <c r="D3334" s="6">
        <v>36</v>
      </c>
      <c r="E3334">
        <f t="shared" si="208"/>
        <v>10</v>
      </c>
      <c r="F3334" s="6">
        <v>2</v>
      </c>
      <c r="G3334" t="str">
        <f t="shared" si="209"/>
        <v>Root to Table Farms</v>
      </c>
      <c r="H3334">
        <f t="shared" si="210"/>
        <v>72</v>
      </c>
      <c r="I3334">
        <f t="shared" si="211"/>
        <v>50</v>
      </c>
    </row>
    <row r="3335" spans="1:9" ht="15.75" x14ac:dyDescent="0.25">
      <c r="A3335" s="5" t="s">
        <v>320</v>
      </c>
      <c r="B3335" s="5" t="s">
        <v>20</v>
      </c>
      <c r="C3335" s="5" t="s">
        <v>21</v>
      </c>
      <c r="D3335" s="6">
        <v>36</v>
      </c>
      <c r="E3335">
        <f t="shared" si="208"/>
        <v>30</v>
      </c>
      <c r="F3335" s="6">
        <v>2</v>
      </c>
      <c r="G3335" t="str">
        <f t="shared" si="209"/>
        <v>Unknown</v>
      </c>
      <c r="H3335">
        <f t="shared" si="210"/>
        <v>72</v>
      </c>
      <c r="I3335">
        <f t="shared" si="211"/>
        <v>50</v>
      </c>
    </row>
    <row r="3336" spans="1:9" ht="15.75" x14ac:dyDescent="0.25">
      <c r="A3336" s="5" t="s">
        <v>320</v>
      </c>
      <c r="B3336" s="5" t="s">
        <v>107</v>
      </c>
      <c r="C3336" s="5" t="s">
        <v>108</v>
      </c>
      <c r="D3336" s="6">
        <v>16</v>
      </c>
      <c r="E3336">
        <f t="shared" si="208"/>
        <v>40</v>
      </c>
      <c r="F3336" s="6">
        <v>2</v>
      </c>
      <c r="G3336" t="str">
        <f t="shared" si="209"/>
        <v>Unknown</v>
      </c>
      <c r="H3336">
        <f t="shared" si="210"/>
        <v>32</v>
      </c>
      <c r="I3336">
        <f t="shared" si="211"/>
        <v>50</v>
      </c>
    </row>
    <row r="3337" spans="1:9" ht="15.75" x14ac:dyDescent="0.25">
      <c r="A3337" s="5" t="s">
        <v>320</v>
      </c>
      <c r="B3337" s="5" t="s">
        <v>168</v>
      </c>
      <c r="C3337" s="5" t="s">
        <v>141</v>
      </c>
      <c r="D3337" s="6">
        <v>198</v>
      </c>
      <c r="E3337">
        <f t="shared" si="208"/>
        <v>40</v>
      </c>
      <c r="F3337" s="6">
        <v>0.5</v>
      </c>
      <c r="G3337" t="str">
        <f t="shared" si="209"/>
        <v>Unknown</v>
      </c>
      <c r="H3337">
        <f t="shared" si="210"/>
        <v>99</v>
      </c>
      <c r="I3337">
        <f t="shared" si="211"/>
        <v>-100</v>
      </c>
    </row>
    <row r="3338" spans="1:9" ht="15.75" x14ac:dyDescent="0.25">
      <c r="A3338" s="5" t="s">
        <v>320</v>
      </c>
      <c r="B3338" s="5" t="s">
        <v>236</v>
      </c>
      <c r="C3338" s="5" t="s">
        <v>237</v>
      </c>
      <c r="D3338" s="6">
        <v>53</v>
      </c>
      <c r="E3338">
        <f t="shared" si="208"/>
        <v>40</v>
      </c>
      <c r="F3338" s="6">
        <v>1</v>
      </c>
      <c r="G3338" t="str">
        <f t="shared" si="209"/>
        <v>Unknown</v>
      </c>
      <c r="H3338">
        <f t="shared" si="210"/>
        <v>53</v>
      </c>
      <c r="I3338">
        <f t="shared" si="211"/>
        <v>0</v>
      </c>
    </row>
    <row r="3339" spans="1:9" ht="15.75" x14ac:dyDescent="0.25">
      <c r="A3339" s="5" t="s">
        <v>320</v>
      </c>
      <c r="B3339" s="5" t="s">
        <v>136</v>
      </c>
      <c r="C3339" s="5" t="s">
        <v>137</v>
      </c>
      <c r="D3339" s="6">
        <v>163</v>
      </c>
      <c r="E3339">
        <f t="shared" si="208"/>
        <v>40</v>
      </c>
      <c r="F3339" s="6">
        <v>0.5</v>
      </c>
      <c r="G3339" t="str">
        <f t="shared" si="209"/>
        <v>Unknown</v>
      </c>
      <c r="H3339">
        <f t="shared" si="210"/>
        <v>81.5</v>
      </c>
      <c r="I3339">
        <f t="shared" si="211"/>
        <v>-100</v>
      </c>
    </row>
    <row r="3340" spans="1:9" ht="15.75" x14ac:dyDescent="0.25">
      <c r="A3340" s="5" t="s">
        <v>219</v>
      </c>
      <c r="B3340" s="5" t="s">
        <v>168</v>
      </c>
      <c r="C3340" s="5" t="s">
        <v>141</v>
      </c>
      <c r="D3340" s="6">
        <v>198</v>
      </c>
      <c r="E3340">
        <f t="shared" si="208"/>
        <v>40</v>
      </c>
      <c r="F3340" s="6">
        <v>0.5</v>
      </c>
      <c r="G3340" t="str">
        <f t="shared" si="209"/>
        <v>Unknown</v>
      </c>
      <c r="H3340">
        <f t="shared" si="210"/>
        <v>99</v>
      </c>
      <c r="I3340">
        <f t="shared" si="211"/>
        <v>-100</v>
      </c>
    </row>
    <row r="3341" spans="1:9" ht="15.75" x14ac:dyDescent="0.25">
      <c r="A3341" s="5" t="s">
        <v>219</v>
      </c>
      <c r="B3341" s="5" t="s">
        <v>12</v>
      </c>
      <c r="C3341" s="5" t="s">
        <v>13</v>
      </c>
      <c r="D3341" s="6">
        <v>100</v>
      </c>
      <c r="E3341">
        <f t="shared" si="208"/>
        <v>40</v>
      </c>
      <c r="F3341" s="6">
        <v>0.25</v>
      </c>
      <c r="G3341" t="str">
        <f t="shared" si="209"/>
        <v>Unknown</v>
      </c>
      <c r="H3341">
        <f t="shared" si="210"/>
        <v>25</v>
      </c>
      <c r="I3341">
        <f t="shared" si="211"/>
        <v>-300</v>
      </c>
    </row>
    <row r="3342" spans="1:9" ht="15.75" x14ac:dyDescent="0.25">
      <c r="A3342" s="5" t="s">
        <v>219</v>
      </c>
      <c r="B3342" s="5" t="s">
        <v>56</v>
      </c>
      <c r="C3342" s="5" t="s">
        <v>57</v>
      </c>
      <c r="D3342" s="6">
        <v>32</v>
      </c>
      <c r="E3342">
        <f t="shared" si="208"/>
        <v>40</v>
      </c>
      <c r="F3342" s="6">
        <v>1</v>
      </c>
      <c r="G3342" t="str">
        <f t="shared" si="209"/>
        <v>Unknown</v>
      </c>
      <c r="H3342">
        <f t="shared" si="210"/>
        <v>32</v>
      </c>
      <c r="I3342">
        <f t="shared" si="211"/>
        <v>0</v>
      </c>
    </row>
    <row r="3343" spans="1:9" ht="15.75" x14ac:dyDescent="0.25">
      <c r="A3343" s="5" t="s">
        <v>219</v>
      </c>
      <c r="B3343" s="5" t="s">
        <v>18</v>
      </c>
      <c r="C3343" s="5" t="s">
        <v>19</v>
      </c>
      <c r="D3343" s="6">
        <v>78</v>
      </c>
      <c r="E3343">
        <f t="shared" si="208"/>
        <v>55</v>
      </c>
      <c r="F3343" s="6">
        <v>1</v>
      </c>
      <c r="G3343" t="str">
        <f t="shared" si="209"/>
        <v>Unknown</v>
      </c>
      <c r="H3343">
        <f t="shared" si="210"/>
        <v>78</v>
      </c>
      <c r="I3343">
        <f t="shared" si="211"/>
        <v>0</v>
      </c>
    </row>
    <row r="3344" spans="1:9" ht="15.75" x14ac:dyDescent="0.25">
      <c r="A3344" s="5" t="s">
        <v>219</v>
      </c>
      <c r="B3344" s="5" t="s">
        <v>74</v>
      </c>
      <c r="C3344" s="5" t="s">
        <v>75</v>
      </c>
      <c r="D3344" s="6">
        <v>17</v>
      </c>
      <c r="E3344">
        <f t="shared" si="208"/>
        <v>40</v>
      </c>
      <c r="F3344" s="6">
        <v>5</v>
      </c>
      <c r="G3344" t="str">
        <f t="shared" si="209"/>
        <v>Unknown</v>
      </c>
      <c r="H3344">
        <f t="shared" si="210"/>
        <v>85</v>
      </c>
      <c r="I3344">
        <f t="shared" si="211"/>
        <v>80</v>
      </c>
    </row>
    <row r="3345" spans="1:9" ht="15.75" x14ac:dyDescent="0.25">
      <c r="A3345" s="5" t="s">
        <v>219</v>
      </c>
      <c r="B3345" s="5" t="s">
        <v>142</v>
      </c>
      <c r="C3345" s="5" t="s">
        <v>143</v>
      </c>
      <c r="D3345" s="6">
        <v>66</v>
      </c>
      <c r="E3345">
        <f t="shared" si="208"/>
        <v>40</v>
      </c>
      <c r="F3345" s="6">
        <v>1</v>
      </c>
      <c r="G3345" t="str">
        <f t="shared" si="209"/>
        <v>Unknown</v>
      </c>
      <c r="H3345">
        <f t="shared" si="210"/>
        <v>66</v>
      </c>
      <c r="I3345">
        <f t="shared" si="211"/>
        <v>0</v>
      </c>
    </row>
    <row r="3346" spans="1:9" ht="15.75" x14ac:dyDescent="0.25">
      <c r="A3346" s="5" t="s">
        <v>219</v>
      </c>
      <c r="B3346" s="5" t="s">
        <v>249</v>
      </c>
      <c r="C3346" s="5" t="s">
        <v>250</v>
      </c>
      <c r="D3346" s="6">
        <v>25</v>
      </c>
      <c r="E3346">
        <f t="shared" si="208"/>
        <v>40</v>
      </c>
      <c r="F3346" s="6">
        <v>5</v>
      </c>
      <c r="G3346" t="str">
        <f t="shared" si="209"/>
        <v>Unknown</v>
      </c>
      <c r="H3346">
        <f t="shared" si="210"/>
        <v>125</v>
      </c>
      <c r="I3346">
        <f t="shared" si="211"/>
        <v>80</v>
      </c>
    </row>
    <row r="3347" spans="1:9" ht="15.75" x14ac:dyDescent="0.25">
      <c r="A3347" s="5" t="s">
        <v>219</v>
      </c>
      <c r="B3347" s="5" t="s">
        <v>14</v>
      </c>
      <c r="C3347" s="5" t="s">
        <v>15</v>
      </c>
      <c r="D3347" s="6">
        <v>100</v>
      </c>
      <c r="E3347">
        <f t="shared" si="208"/>
        <v>40</v>
      </c>
      <c r="F3347" s="6">
        <v>1</v>
      </c>
      <c r="G3347" t="str">
        <f t="shared" si="209"/>
        <v>Unknown</v>
      </c>
      <c r="H3347">
        <f t="shared" si="210"/>
        <v>100</v>
      </c>
      <c r="I3347">
        <f t="shared" si="211"/>
        <v>0</v>
      </c>
    </row>
    <row r="3348" spans="1:9" ht="15.75" x14ac:dyDescent="0.25">
      <c r="A3348" s="5" t="s">
        <v>219</v>
      </c>
      <c r="B3348" s="5" t="s">
        <v>16</v>
      </c>
      <c r="C3348" s="5" t="s">
        <v>17</v>
      </c>
      <c r="D3348" s="6">
        <v>100</v>
      </c>
      <c r="E3348">
        <f t="shared" si="208"/>
        <v>67</v>
      </c>
      <c r="F3348" s="6">
        <v>1</v>
      </c>
      <c r="G3348" t="str">
        <f t="shared" si="209"/>
        <v>Unknown</v>
      </c>
      <c r="H3348">
        <f t="shared" si="210"/>
        <v>100</v>
      </c>
      <c r="I3348">
        <f t="shared" si="211"/>
        <v>0</v>
      </c>
    </row>
    <row r="3349" spans="1:9" ht="15.75" x14ac:dyDescent="0.25">
      <c r="A3349" s="5" t="s">
        <v>219</v>
      </c>
      <c r="B3349" s="5" t="s">
        <v>24</v>
      </c>
      <c r="C3349" s="5" t="s">
        <v>25</v>
      </c>
      <c r="D3349" s="6">
        <v>36</v>
      </c>
      <c r="E3349">
        <f t="shared" si="208"/>
        <v>10</v>
      </c>
      <c r="F3349" s="6">
        <v>3</v>
      </c>
      <c r="G3349" t="str">
        <f t="shared" si="209"/>
        <v>Root to Table Farms</v>
      </c>
      <c r="H3349">
        <f t="shared" si="210"/>
        <v>108</v>
      </c>
      <c r="I3349">
        <f t="shared" si="211"/>
        <v>66.666666666666657</v>
      </c>
    </row>
    <row r="3350" spans="1:9" ht="15.75" x14ac:dyDescent="0.25">
      <c r="A3350" s="5" t="s">
        <v>219</v>
      </c>
      <c r="B3350" s="5" t="s">
        <v>100</v>
      </c>
      <c r="C3350" s="5" t="s">
        <v>101</v>
      </c>
      <c r="D3350" s="6">
        <v>19</v>
      </c>
      <c r="E3350">
        <f t="shared" si="208"/>
        <v>40</v>
      </c>
      <c r="F3350" s="6">
        <v>2</v>
      </c>
      <c r="G3350" t="str">
        <f t="shared" si="209"/>
        <v>Unknown</v>
      </c>
      <c r="H3350">
        <f t="shared" si="210"/>
        <v>38</v>
      </c>
      <c r="I3350">
        <f t="shared" si="211"/>
        <v>50</v>
      </c>
    </row>
    <row r="3351" spans="1:9" ht="15.75" x14ac:dyDescent="0.25">
      <c r="A3351" s="5" t="s">
        <v>219</v>
      </c>
      <c r="B3351" s="5" t="s">
        <v>89</v>
      </c>
      <c r="C3351" s="5" t="s">
        <v>90</v>
      </c>
      <c r="D3351" s="6">
        <v>70</v>
      </c>
      <c r="E3351">
        <f t="shared" si="208"/>
        <v>40</v>
      </c>
      <c r="F3351" s="6">
        <v>0.2</v>
      </c>
      <c r="G3351" t="str">
        <f t="shared" si="209"/>
        <v>Unknown</v>
      </c>
      <c r="H3351">
        <f t="shared" si="210"/>
        <v>14</v>
      </c>
      <c r="I3351">
        <f t="shared" si="211"/>
        <v>-400</v>
      </c>
    </row>
    <row r="3352" spans="1:9" ht="15.75" x14ac:dyDescent="0.25">
      <c r="A3352" s="5" t="s">
        <v>219</v>
      </c>
      <c r="B3352" s="5" t="s">
        <v>220</v>
      </c>
      <c r="C3352" s="5" t="s">
        <v>221</v>
      </c>
      <c r="D3352" s="6">
        <v>90</v>
      </c>
      <c r="E3352">
        <f t="shared" si="208"/>
        <v>40</v>
      </c>
      <c r="F3352" s="6">
        <v>0.5</v>
      </c>
      <c r="G3352" t="str">
        <f t="shared" si="209"/>
        <v>Unknown</v>
      </c>
      <c r="H3352">
        <f t="shared" si="210"/>
        <v>45</v>
      </c>
      <c r="I3352">
        <f t="shared" si="211"/>
        <v>-100</v>
      </c>
    </row>
    <row r="3353" spans="1:9" ht="15.75" x14ac:dyDescent="0.25">
      <c r="A3353" s="5" t="s">
        <v>219</v>
      </c>
      <c r="B3353" s="5" t="s">
        <v>83</v>
      </c>
      <c r="C3353" s="5" t="s">
        <v>84</v>
      </c>
      <c r="D3353" s="6">
        <v>57</v>
      </c>
      <c r="E3353">
        <f t="shared" si="208"/>
        <v>40</v>
      </c>
      <c r="F3353" s="6">
        <v>0.2</v>
      </c>
      <c r="G3353" t="str">
        <f t="shared" si="209"/>
        <v>Unknown</v>
      </c>
      <c r="H3353">
        <f t="shared" si="210"/>
        <v>11.4</v>
      </c>
      <c r="I3353">
        <f t="shared" si="211"/>
        <v>-400</v>
      </c>
    </row>
    <row r="3354" spans="1:9" ht="15.75" x14ac:dyDescent="0.25">
      <c r="A3354" s="5" t="s">
        <v>219</v>
      </c>
      <c r="B3354" s="5" t="s">
        <v>30</v>
      </c>
      <c r="C3354" s="5" t="s">
        <v>31</v>
      </c>
      <c r="D3354" s="6">
        <v>32</v>
      </c>
      <c r="E3354">
        <f t="shared" si="208"/>
        <v>34</v>
      </c>
      <c r="F3354" s="6">
        <v>0.5</v>
      </c>
      <c r="G3354" t="str">
        <f t="shared" si="209"/>
        <v>Unknown</v>
      </c>
      <c r="H3354">
        <f t="shared" si="210"/>
        <v>16</v>
      </c>
      <c r="I3354">
        <f t="shared" si="211"/>
        <v>-100</v>
      </c>
    </row>
    <row r="3355" spans="1:9" ht="15.75" x14ac:dyDescent="0.25">
      <c r="A3355" s="5" t="s">
        <v>219</v>
      </c>
      <c r="B3355" s="5" t="s">
        <v>70</v>
      </c>
      <c r="C3355" s="5" t="s">
        <v>71</v>
      </c>
      <c r="D3355" s="6">
        <v>38</v>
      </c>
      <c r="E3355">
        <f t="shared" si="208"/>
        <v>40</v>
      </c>
      <c r="F3355" s="6">
        <v>5</v>
      </c>
      <c r="G3355" t="str">
        <f t="shared" si="209"/>
        <v>Unknown</v>
      </c>
      <c r="H3355">
        <f t="shared" si="210"/>
        <v>190</v>
      </c>
      <c r="I3355">
        <f t="shared" si="211"/>
        <v>80</v>
      </c>
    </row>
    <row r="3356" spans="1:9" ht="15.75" x14ac:dyDescent="0.25">
      <c r="A3356" s="5" t="s">
        <v>219</v>
      </c>
      <c r="B3356" s="5" t="s">
        <v>85</v>
      </c>
      <c r="C3356" s="5" t="s">
        <v>86</v>
      </c>
      <c r="D3356" s="6">
        <v>525</v>
      </c>
      <c r="E3356">
        <f t="shared" si="208"/>
        <v>40</v>
      </c>
      <c r="F3356" s="6">
        <v>1</v>
      </c>
      <c r="G3356" t="str">
        <f t="shared" si="209"/>
        <v>Unknown</v>
      </c>
      <c r="H3356">
        <f t="shared" si="210"/>
        <v>525</v>
      </c>
      <c r="I3356">
        <f t="shared" si="211"/>
        <v>0</v>
      </c>
    </row>
    <row r="3357" spans="1:9" ht="15.75" x14ac:dyDescent="0.25">
      <c r="A3357" s="5" t="s">
        <v>219</v>
      </c>
      <c r="B3357" s="5" t="s">
        <v>48</v>
      </c>
      <c r="C3357" s="5" t="s">
        <v>49</v>
      </c>
      <c r="D3357" s="6">
        <v>113</v>
      </c>
      <c r="E3357">
        <f t="shared" si="208"/>
        <v>99</v>
      </c>
      <c r="F3357" s="6">
        <v>0.5</v>
      </c>
      <c r="G3357" t="str">
        <f t="shared" si="209"/>
        <v>Vibrant Veggies</v>
      </c>
      <c r="H3357">
        <f t="shared" si="210"/>
        <v>56.5</v>
      </c>
      <c r="I3357">
        <f t="shared" si="211"/>
        <v>-100</v>
      </c>
    </row>
    <row r="3358" spans="1:9" ht="15.75" x14ac:dyDescent="0.25">
      <c r="A3358" s="5" t="s">
        <v>219</v>
      </c>
      <c r="B3358" s="5" t="s">
        <v>20</v>
      </c>
      <c r="C3358" s="5" t="s">
        <v>21</v>
      </c>
      <c r="D3358" s="6">
        <v>36</v>
      </c>
      <c r="E3358">
        <f t="shared" si="208"/>
        <v>30</v>
      </c>
      <c r="F3358" s="6">
        <v>1</v>
      </c>
      <c r="G3358" t="str">
        <f t="shared" si="209"/>
        <v>Unknown</v>
      </c>
      <c r="H3358">
        <f t="shared" si="210"/>
        <v>36</v>
      </c>
      <c r="I3358">
        <f t="shared" si="211"/>
        <v>0</v>
      </c>
    </row>
    <row r="3359" spans="1:9" ht="15.75" x14ac:dyDescent="0.25">
      <c r="A3359" s="5" t="s">
        <v>219</v>
      </c>
      <c r="B3359" s="5" t="s">
        <v>169</v>
      </c>
      <c r="C3359" s="5" t="s">
        <v>98</v>
      </c>
      <c r="D3359" s="6">
        <v>80</v>
      </c>
      <c r="E3359">
        <f t="shared" si="208"/>
        <v>40</v>
      </c>
      <c r="F3359" s="6">
        <v>0.2</v>
      </c>
      <c r="G3359" t="str">
        <f t="shared" si="209"/>
        <v>Unknown</v>
      </c>
      <c r="H3359">
        <f t="shared" si="210"/>
        <v>16</v>
      </c>
      <c r="I3359">
        <f t="shared" si="211"/>
        <v>-400</v>
      </c>
    </row>
    <row r="3360" spans="1:9" ht="15.75" x14ac:dyDescent="0.25">
      <c r="A3360" s="5" t="s">
        <v>219</v>
      </c>
      <c r="B3360" s="5" t="s">
        <v>28</v>
      </c>
      <c r="C3360" s="5" t="s">
        <v>29</v>
      </c>
      <c r="D3360" s="6">
        <v>90</v>
      </c>
      <c r="E3360">
        <f t="shared" si="208"/>
        <v>90</v>
      </c>
      <c r="F3360" s="6">
        <v>0.5</v>
      </c>
      <c r="G3360" t="str">
        <f t="shared" si="209"/>
        <v>Sun-Kissed Produce</v>
      </c>
      <c r="H3360">
        <f t="shared" si="210"/>
        <v>45</v>
      </c>
      <c r="I3360">
        <f t="shared" si="211"/>
        <v>-100</v>
      </c>
    </row>
    <row r="3361" spans="1:9" ht="15.75" x14ac:dyDescent="0.25">
      <c r="A3361" s="5" t="s">
        <v>219</v>
      </c>
      <c r="B3361" s="5" t="s">
        <v>34</v>
      </c>
      <c r="C3361" s="5" t="s">
        <v>35</v>
      </c>
      <c r="D3361" s="6">
        <v>72</v>
      </c>
      <c r="E3361">
        <f t="shared" si="208"/>
        <v>33</v>
      </c>
      <c r="F3361" s="6">
        <v>3</v>
      </c>
      <c r="G3361" t="str">
        <f t="shared" si="209"/>
        <v>Fresh From the Field</v>
      </c>
      <c r="H3361">
        <f t="shared" si="210"/>
        <v>216</v>
      </c>
      <c r="I3361">
        <f t="shared" si="211"/>
        <v>66.666666666666657</v>
      </c>
    </row>
    <row r="3362" spans="1:9" ht="15.75" x14ac:dyDescent="0.25">
      <c r="A3362" s="5" t="s">
        <v>219</v>
      </c>
      <c r="B3362" s="5" t="s">
        <v>164</v>
      </c>
      <c r="C3362" s="5" t="s">
        <v>165</v>
      </c>
      <c r="D3362" s="6">
        <v>83</v>
      </c>
      <c r="E3362">
        <f t="shared" si="208"/>
        <v>40</v>
      </c>
      <c r="F3362" s="6">
        <v>1</v>
      </c>
      <c r="G3362" t="str">
        <f t="shared" si="209"/>
        <v>Unknown</v>
      </c>
      <c r="H3362">
        <f t="shared" si="210"/>
        <v>83</v>
      </c>
      <c r="I3362">
        <f t="shared" si="211"/>
        <v>0</v>
      </c>
    </row>
    <row r="3363" spans="1:9" ht="15.75" x14ac:dyDescent="0.25">
      <c r="A3363" s="5" t="s">
        <v>219</v>
      </c>
      <c r="B3363" s="5" t="s">
        <v>105</v>
      </c>
      <c r="C3363" s="5" t="s">
        <v>106</v>
      </c>
      <c r="D3363" s="6">
        <v>29</v>
      </c>
      <c r="E3363">
        <f t="shared" si="208"/>
        <v>40</v>
      </c>
      <c r="F3363" s="6">
        <v>0.25</v>
      </c>
      <c r="G3363" t="str">
        <f t="shared" si="209"/>
        <v>Unknown</v>
      </c>
      <c r="H3363">
        <f t="shared" si="210"/>
        <v>7.25</v>
      </c>
      <c r="I3363">
        <f t="shared" si="211"/>
        <v>-300</v>
      </c>
    </row>
    <row r="3364" spans="1:9" ht="15.75" x14ac:dyDescent="0.25">
      <c r="A3364" s="5" t="s">
        <v>219</v>
      </c>
      <c r="B3364" s="5" t="s">
        <v>95</v>
      </c>
      <c r="C3364" s="5" t="s">
        <v>96</v>
      </c>
      <c r="D3364" s="6">
        <v>39</v>
      </c>
      <c r="E3364">
        <f t="shared" si="208"/>
        <v>40</v>
      </c>
      <c r="F3364" s="6">
        <v>3</v>
      </c>
      <c r="G3364" t="str">
        <f t="shared" si="209"/>
        <v>Unknown</v>
      </c>
      <c r="H3364">
        <f t="shared" si="210"/>
        <v>117</v>
      </c>
      <c r="I3364">
        <f t="shared" si="211"/>
        <v>66.666666666666657</v>
      </c>
    </row>
    <row r="3365" spans="1:9" ht="15.75" x14ac:dyDescent="0.25">
      <c r="A3365" s="5" t="s">
        <v>219</v>
      </c>
      <c r="B3365" s="5" t="s">
        <v>40</v>
      </c>
      <c r="C3365" s="5" t="s">
        <v>41</v>
      </c>
      <c r="D3365" s="6">
        <v>23</v>
      </c>
      <c r="E3365">
        <f t="shared" si="208"/>
        <v>20</v>
      </c>
      <c r="F3365" s="6">
        <v>10</v>
      </c>
      <c r="G3365" t="str">
        <f t="shared" si="209"/>
        <v>Unknown</v>
      </c>
      <c r="H3365">
        <f t="shared" si="210"/>
        <v>230</v>
      </c>
      <c r="I3365">
        <f t="shared" si="211"/>
        <v>90</v>
      </c>
    </row>
    <row r="3366" spans="1:9" ht="15.75" x14ac:dyDescent="0.25">
      <c r="A3366" s="5" t="s">
        <v>219</v>
      </c>
      <c r="B3366" s="5" t="s">
        <v>46</v>
      </c>
      <c r="C3366" s="5" t="s">
        <v>47</v>
      </c>
      <c r="D3366" s="6">
        <v>85</v>
      </c>
      <c r="E3366">
        <f t="shared" si="208"/>
        <v>64</v>
      </c>
      <c r="F3366" s="6">
        <v>0.5</v>
      </c>
      <c r="G3366" t="str">
        <f t="shared" si="209"/>
        <v>Sprout &amp; Harvest Farm</v>
      </c>
      <c r="H3366">
        <f t="shared" si="210"/>
        <v>42.5</v>
      </c>
      <c r="I3366">
        <f t="shared" si="211"/>
        <v>-100</v>
      </c>
    </row>
    <row r="3367" spans="1:9" ht="15.75" x14ac:dyDescent="0.25">
      <c r="A3367" s="5" t="s">
        <v>219</v>
      </c>
      <c r="B3367" s="5" t="s">
        <v>50</v>
      </c>
      <c r="C3367" s="5" t="s">
        <v>51</v>
      </c>
      <c r="D3367" s="6">
        <v>66</v>
      </c>
      <c r="E3367">
        <f t="shared" si="208"/>
        <v>65</v>
      </c>
      <c r="F3367" s="6">
        <v>1</v>
      </c>
      <c r="G3367" t="str">
        <f t="shared" si="209"/>
        <v>Valley's Bounty</v>
      </c>
      <c r="H3367">
        <f t="shared" si="210"/>
        <v>66</v>
      </c>
      <c r="I3367">
        <f t="shared" si="211"/>
        <v>0</v>
      </c>
    </row>
    <row r="3368" spans="1:9" ht="15.75" x14ac:dyDescent="0.25">
      <c r="A3368" s="5" t="s">
        <v>219</v>
      </c>
      <c r="B3368" s="5" t="s">
        <v>91</v>
      </c>
      <c r="C3368" s="5" t="s">
        <v>92</v>
      </c>
      <c r="D3368" s="6">
        <v>63</v>
      </c>
      <c r="E3368">
        <f t="shared" si="208"/>
        <v>40</v>
      </c>
      <c r="F3368" s="6">
        <v>1</v>
      </c>
      <c r="G3368" t="str">
        <f t="shared" si="209"/>
        <v>Unknown</v>
      </c>
      <c r="H3368">
        <f t="shared" si="210"/>
        <v>63</v>
      </c>
      <c r="I3368">
        <f t="shared" si="211"/>
        <v>0</v>
      </c>
    </row>
    <row r="3369" spans="1:9" ht="15.75" x14ac:dyDescent="0.25">
      <c r="A3369" s="5" t="s">
        <v>219</v>
      </c>
      <c r="B3369" s="5" t="s">
        <v>136</v>
      </c>
      <c r="C3369" s="5" t="s">
        <v>137</v>
      </c>
      <c r="D3369" s="6">
        <v>163</v>
      </c>
      <c r="E3369">
        <f t="shared" si="208"/>
        <v>40</v>
      </c>
      <c r="F3369" s="6">
        <v>0.5</v>
      </c>
      <c r="G3369" t="str">
        <f t="shared" si="209"/>
        <v>Unknown</v>
      </c>
      <c r="H3369">
        <f t="shared" si="210"/>
        <v>81.5</v>
      </c>
      <c r="I3369">
        <f t="shared" si="211"/>
        <v>-100</v>
      </c>
    </row>
    <row r="3370" spans="1:9" ht="15.75" x14ac:dyDescent="0.25">
      <c r="A3370" s="5" t="s">
        <v>219</v>
      </c>
      <c r="B3370" s="5" t="s">
        <v>42</v>
      </c>
      <c r="C3370" s="5" t="s">
        <v>43</v>
      </c>
      <c r="D3370" s="6">
        <v>28</v>
      </c>
      <c r="E3370">
        <f t="shared" si="208"/>
        <v>10</v>
      </c>
      <c r="F3370" s="6">
        <v>2</v>
      </c>
      <c r="G3370" t="str">
        <f t="shared" si="209"/>
        <v>Fresh From the Field</v>
      </c>
      <c r="H3370">
        <f t="shared" si="210"/>
        <v>56</v>
      </c>
      <c r="I3370">
        <f t="shared" si="211"/>
        <v>50</v>
      </c>
    </row>
    <row r="3371" spans="1:9" ht="15.75" x14ac:dyDescent="0.25">
      <c r="A3371" s="5" t="s">
        <v>219</v>
      </c>
      <c r="B3371" s="5" t="s">
        <v>93</v>
      </c>
      <c r="C3371" s="5" t="s">
        <v>94</v>
      </c>
      <c r="D3371" s="6">
        <v>49</v>
      </c>
      <c r="E3371">
        <f t="shared" si="208"/>
        <v>40</v>
      </c>
      <c r="F3371" s="6">
        <v>0.5</v>
      </c>
      <c r="G3371" t="str">
        <f t="shared" si="209"/>
        <v>Unknown</v>
      </c>
      <c r="H3371">
        <f t="shared" si="210"/>
        <v>24.5</v>
      </c>
      <c r="I3371">
        <f t="shared" si="211"/>
        <v>-100</v>
      </c>
    </row>
    <row r="3372" spans="1:9" ht="15.75" x14ac:dyDescent="0.25">
      <c r="A3372" s="5" t="s">
        <v>219</v>
      </c>
      <c r="B3372" s="5" t="s">
        <v>232</v>
      </c>
      <c r="C3372" s="5" t="s">
        <v>233</v>
      </c>
      <c r="D3372" s="6">
        <v>80</v>
      </c>
      <c r="E3372">
        <f t="shared" si="208"/>
        <v>40</v>
      </c>
      <c r="F3372" s="6">
        <v>1</v>
      </c>
      <c r="G3372" t="str">
        <f t="shared" si="209"/>
        <v>Unknown</v>
      </c>
      <c r="H3372">
        <f t="shared" si="210"/>
        <v>80</v>
      </c>
      <c r="I3372">
        <f t="shared" si="211"/>
        <v>0</v>
      </c>
    </row>
    <row r="3373" spans="1:9" ht="15.75" x14ac:dyDescent="0.25">
      <c r="A3373" s="5" t="s">
        <v>219</v>
      </c>
      <c r="B3373" s="5" t="s">
        <v>145</v>
      </c>
      <c r="C3373" s="5" t="s">
        <v>146</v>
      </c>
      <c r="D3373" s="6">
        <v>23</v>
      </c>
      <c r="E3373">
        <f t="shared" si="208"/>
        <v>40</v>
      </c>
      <c r="F3373" s="6">
        <v>5</v>
      </c>
      <c r="G3373" t="str">
        <f t="shared" si="209"/>
        <v>Unknown</v>
      </c>
      <c r="H3373">
        <f t="shared" si="210"/>
        <v>115</v>
      </c>
      <c r="I3373">
        <f t="shared" si="211"/>
        <v>80</v>
      </c>
    </row>
    <row r="3374" spans="1:9" ht="15.75" x14ac:dyDescent="0.25">
      <c r="A3374" s="5" t="s">
        <v>219</v>
      </c>
      <c r="B3374" s="5" t="s">
        <v>10</v>
      </c>
      <c r="C3374" s="5" t="s">
        <v>11</v>
      </c>
      <c r="D3374" s="6">
        <v>103</v>
      </c>
      <c r="E3374">
        <f t="shared" si="208"/>
        <v>40</v>
      </c>
      <c r="F3374" s="6">
        <v>1</v>
      </c>
      <c r="G3374" t="str">
        <f t="shared" si="209"/>
        <v>Unknown</v>
      </c>
      <c r="H3374">
        <f t="shared" si="210"/>
        <v>103</v>
      </c>
      <c r="I3374">
        <f t="shared" si="211"/>
        <v>0</v>
      </c>
    </row>
    <row r="3375" spans="1:9" ht="15.75" x14ac:dyDescent="0.25">
      <c r="A3375" s="5" t="s">
        <v>219</v>
      </c>
      <c r="B3375" s="5" t="s">
        <v>77</v>
      </c>
      <c r="C3375" s="5" t="s">
        <v>78</v>
      </c>
      <c r="D3375" s="6">
        <v>73</v>
      </c>
      <c r="E3375">
        <f t="shared" si="208"/>
        <v>40</v>
      </c>
      <c r="F3375" s="6">
        <v>1</v>
      </c>
      <c r="G3375" t="str">
        <f t="shared" si="209"/>
        <v>Unknown</v>
      </c>
      <c r="H3375">
        <f t="shared" si="210"/>
        <v>73</v>
      </c>
      <c r="I3375">
        <f t="shared" si="211"/>
        <v>0</v>
      </c>
    </row>
    <row r="3376" spans="1:9" ht="15.75" x14ac:dyDescent="0.25">
      <c r="A3376" s="5" t="s">
        <v>219</v>
      </c>
      <c r="B3376" s="5" t="s">
        <v>300</v>
      </c>
      <c r="C3376" s="5" t="s">
        <v>301</v>
      </c>
      <c r="D3376" s="6">
        <v>120</v>
      </c>
      <c r="E3376">
        <f t="shared" si="208"/>
        <v>40</v>
      </c>
      <c r="F3376" s="6">
        <v>0.2</v>
      </c>
      <c r="G3376" t="str">
        <f t="shared" si="209"/>
        <v>Unknown</v>
      </c>
      <c r="H3376">
        <f t="shared" si="210"/>
        <v>24</v>
      </c>
      <c r="I3376">
        <f t="shared" si="211"/>
        <v>-400</v>
      </c>
    </row>
    <row r="3377" spans="1:9" ht="15.75" x14ac:dyDescent="0.25">
      <c r="A3377" s="5" t="s">
        <v>219</v>
      </c>
      <c r="B3377" s="5" t="s">
        <v>168</v>
      </c>
      <c r="C3377" s="5" t="s">
        <v>141</v>
      </c>
      <c r="D3377" s="6">
        <v>198</v>
      </c>
      <c r="E3377">
        <f t="shared" si="208"/>
        <v>40</v>
      </c>
      <c r="F3377" s="6">
        <v>0.5</v>
      </c>
      <c r="G3377" t="str">
        <f t="shared" si="209"/>
        <v>Unknown</v>
      </c>
      <c r="H3377">
        <f t="shared" si="210"/>
        <v>99</v>
      </c>
      <c r="I3377">
        <f t="shared" si="211"/>
        <v>-100</v>
      </c>
    </row>
    <row r="3378" spans="1:9" ht="15.75" x14ac:dyDescent="0.25">
      <c r="A3378" s="5" t="s">
        <v>219</v>
      </c>
      <c r="B3378" s="5" t="s">
        <v>18</v>
      </c>
      <c r="C3378" s="5" t="s">
        <v>19</v>
      </c>
      <c r="D3378" s="6">
        <v>78</v>
      </c>
      <c r="E3378">
        <f t="shared" si="208"/>
        <v>55</v>
      </c>
      <c r="F3378" s="6">
        <v>1.5</v>
      </c>
      <c r="G3378" t="str">
        <f t="shared" si="209"/>
        <v>Unknown</v>
      </c>
      <c r="H3378">
        <f t="shared" si="210"/>
        <v>117</v>
      </c>
      <c r="I3378">
        <f t="shared" si="211"/>
        <v>33.333333333333329</v>
      </c>
    </row>
    <row r="3379" spans="1:9" ht="15.75" x14ac:dyDescent="0.25">
      <c r="A3379" s="5" t="s">
        <v>219</v>
      </c>
      <c r="B3379" s="5" t="s">
        <v>74</v>
      </c>
      <c r="C3379" s="5" t="s">
        <v>75</v>
      </c>
      <c r="D3379" s="6">
        <v>17</v>
      </c>
      <c r="E3379">
        <f t="shared" si="208"/>
        <v>40</v>
      </c>
      <c r="F3379" s="6">
        <v>4.0999999999999996</v>
      </c>
      <c r="G3379" t="str">
        <f t="shared" si="209"/>
        <v>Unknown</v>
      </c>
      <c r="H3379">
        <f t="shared" si="210"/>
        <v>69.699999999999989</v>
      </c>
      <c r="I3379">
        <f t="shared" si="211"/>
        <v>75.609756097560975</v>
      </c>
    </row>
    <row r="3380" spans="1:9" ht="15.75" x14ac:dyDescent="0.25">
      <c r="A3380" s="5" t="s">
        <v>219</v>
      </c>
      <c r="B3380" s="5" t="s">
        <v>142</v>
      </c>
      <c r="C3380" s="5" t="s">
        <v>143</v>
      </c>
      <c r="D3380" s="6">
        <v>66</v>
      </c>
      <c r="E3380">
        <f t="shared" si="208"/>
        <v>40</v>
      </c>
      <c r="F3380" s="6">
        <v>1.3</v>
      </c>
      <c r="G3380" t="str">
        <f t="shared" si="209"/>
        <v>Unknown</v>
      </c>
      <c r="H3380">
        <f t="shared" si="210"/>
        <v>85.8</v>
      </c>
      <c r="I3380">
        <f t="shared" si="211"/>
        <v>23.076923076923077</v>
      </c>
    </row>
    <row r="3381" spans="1:9" ht="15.75" x14ac:dyDescent="0.25">
      <c r="A3381" s="5" t="s">
        <v>219</v>
      </c>
      <c r="B3381" s="5" t="s">
        <v>249</v>
      </c>
      <c r="C3381" s="5" t="s">
        <v>250</v>
      </c>
      <c r="D3381" s="6">
        <v>25</v>
      </c>
      <c r="E3381">
        <f t="shared" si="208"/>
        <v>40</v>
      </c>
      <c r="F3381" s="6">
        <v>4</v>
      </c>
      <c r="G3381" t="str">
        <f t="shared" si="209"/>
        <v>Unknown</v>
      </c>
      <c r="H3381">
        <f t="shared" si="210"/>
        <v>100</v>
      </c>
      <c r="I3381">
        <f t="shared" si="211"/>
        <v>75</v>
      </c>
    </row>
    <row r="3382" spans="1:9" ht="15.75" x14ac:dyDescent="0.25">
      <c r="A3382" s="5" t="s">
        <v>219</v>
      </c>
      <c r="B3382" s="5" t="s">
        <v>14</v>
      </c>
      <c r="C3382" s="5" t="s">
        <v>15</v>
      </c>
      <c r="D3382" s="6">
        <v>100</v>
      </c>
      <c r="E3382">
        <f t="shared" si="208"/>
        <v>40</v>
      </c>
      <c r="F3382" s="6">
        <v>0.5</v>
      </c>
      <c r="G3382" t="str">
        <f t="shared" si="209"/>
        <v>Unknown</v>
      </c>
      <c r="H3382">
        <f t="shared" si="210"/>
        <v>50</v>
      </c>
      <c r="I3382">
        <f t="shared" si="211"/>
        <v>-100</v>
      </c>
    </row>
    <row r="3383" spans="1:9" ht="15.75" x14ac:dyDescent="0.25">
      <c r="A3383" s="5" t="s">
        <v>219</v>
      </c>
      <c r="B3383" s="5" t="s">
        <v>16</v>
      </c>
      <c r="C3383" s="5" t="s">
        <v>17</v>
      </c>
      <c r="D3383" s="6">
        <v>100</v>
      </c>
      <c r="E3383">
        <f t="shared" si="208"/>
        <v>67</v>
      </c>
      <c r="F3383" s="6">
        <v>0.5</v>
      </c>
      <c r="G3383" t="str">
        <f t="shared" si="209"/>
        <v>Unknown</v>
      </c>
      <c r="H3383">
        <f t="shared" si="210"/>
        <v>50</v>
      </c>
      <c r="I3383">
        <f t="shared" si="211"/>
        <v>-100</v>
      </c>
    </row>
    <row r="3384" spans="1:9" ht="15.75" x14ac:dyDescent="0.25">
      <c r="A3384" s="5" t="s">
        <v>219</v>
      </c>
      <c r="B3384" s="5" t="s">
        <v>24</v>
      </c>
      <c r="C3384" s="5" t="s">
        <v>25</v>
      </c>
      <c r="D3384" s="6">
        <v>36</v>
      </c>
      <c r="E3384">
        <f t="shared" si="208"/>
        <v>10</v>
      </c>
      <c r="F3384" s="6">
        <v>2</v>
      </c>
      <c r="G3384" t="str">
        <f t="shared" si="209"/>
        <v>Root to Table Farms</v>
      </c>
      <c r="H3384">
        <f t="shared" si="210"/>
        <v>72</v>
      </c>
      <c r="I3384">
        <f t="shared" si="211"/>
        <v>50</v>
      </c>
    </row>
    <row r="3385" spans="1:9" ht="15.75" x14ac:dyDescent="0.25">
      <c r="A3385" s="5" t="s">
        <v>219</v>
      </c>
      <c r="B3385" s="5" t="s">
        <v>100</v>
      </c>
      <c r="C3385" s="5" t="s">
        <v>101</v>
      </c>
      <c r="D3385" s="6">
        <v>19</v>
      </c>
      <c r="E3385">
        <f t="shared" si="208"/>
        <v>40</v>
      </c>
      <c r="F3385" s="6">
        <v>2</v>
      </c>
      <c r="G3385" t="str">
        <f t="shared" si="209"/>
        <v>Unknown</v>
      </c>
      <c r="H3385">
        <f t="shared" si="210"/>
        <v>38</v>
      </c>
      <c r="I3385">
        <f t="shared" si="211"/>
        <v>50</v>
      </c>
    </row>
    <row r="3386" spans="1:9" ht="15.75" x14ac:dyDescent="0.25">
      <c r="A3386" s="5" t="s">
        <v>219</v>
      </c>
      <c r="B3386" s="5" t="s">
        <v>89</v>
      </c>
      <c r="C3386" s="5" t="s">
        <v>90</v>
      </c>
      <c r="D3386" s="6">
        <v>70</v>
      </c>
      <c r="E3386">
        <f t="shared" si="208"/>
        <v>40</v>
      </c>
      <c r="F3386" s="6">
        <v>0.2</v>
      </c>
      <c r="G3386" t="str">
        <f t="shared" si="209"/>
        <v>Unknown</v>
      </c>
      <c r="H3386">
        <f t="shared" si="210"/>
        <v>14</v>
      </c>
      <c r="I3386">
        <f t="shared" si="211"/>
        <v>-400</v>
      </c>
    </row>
    <row r="3387" spans="1:9" ht="15.75" x14ac:dyDescent="0.25">
      <c r="A3387" s="5" t="s">
        <v>219</v>
      </c>
      <c r="B3387" s="5" t="s">
        <v>220</v>
      </c>
      <c r="C3387" s="5" t="s">
        <v>221</v>
      </c>
      <c r="D3387" s="6">
        <v>90</v>
      </c>
      <c r="E3387">
        <f t="shared" si="208"/>
        <v>40</v>
      </c>
      <c r="F3387" s="6">
        <v>0.25</v>
      </c>
      <c r="G3387" t="str">
        <f t="shared" si="209"/>
        <v>Unknown</v>
      </c>
      <c r="H3387">
        <f t="shared" si="210"/>
        <v>22.5</v>
      </c>
      <c r="I3387">
        <f t="shared" si="211"/>
        <v>-300</v>
      </c>
    </row>
    <row r="3388" spans="1:9" ht="15.75" x14ac:dyDescent="0.25">
      <c r="A3388" s="5" t="s">
        <v>219</v>
      </c>
      <c r="B3388" s="5" t="s">
        <v>30</v>
      </c>
      <c r="C3388" s="5" t="s">
        <v>31</v>
      </c>
      <c r="D3388" s="6">
        <v>32</v>
      </c>
      <c r="E3388">
        <f t="shared" si="208"/>
        <v>34</v>
      </c>
      <c r="F3388" s="6">
        <v>0.5</v>
      </c>
      <c r="G3388" t="str">
        <f t="shared" si="209"/>
        <v>Unknown</v>
      </c>
      <c r="H3388">
        <f t="shared" si="210"/>
        <v>16</v>
      </c>
      <c r="I3388">
        <f t="shared" si="211"/>
        <v>-100</v>
      </c>
    </row>
    <row r="3389" spans="1:9" ht="15.75" x14ac:dyDescent="0.25">
      <c r="A3389" s="5" t="s">
        <v>219</v>
      </c>
      <c r="B3389" s="5" t="s">
        <v>70</v>
      </c>
      <c r="C3389" s="5" t="s">
        <v>71</v>
      </c>
      <c r="D3389" s="6">
        <v>38</v>
      </c>
      <c r="E3389">
        <f t="shared" si="208"/>
        <v>40</v>
      </c>
      <c r="F3389" s="6">
        <v>3</v>
      </c>
      <c r="G3389" t="str">
        <f t="shared" si="209"/>
        <v>Unknown</v>
      </c>
      <c r="H3389">
        <f t="shared" si="210"/>
        <v>114</v>
      </c>
      <c r="I3389">
        <f t="shared" si="211"/>
        <v>66.666666666666657</v>
      </c>
    </row>
    <row r="3390" spans="1:9" ht="15.75" x14ac:dyDescent="0.25">
      <c r="A3390" s="5" t="s">
        <v>219</v>
      </c>
      <c r="B3390" s="5" t="s">
        <v>85</v>
      </c>
      <c r="C3390" s="5" t="s">
        <v>86</v>
      </c>
      <c r="D3390" s="6">
        <v>525</v>
      </c>
      <c r="E3390">
        <f t="shared" si="208"/>
        <v>40</v>
      </c>
      <c r="F3390" s="6">
        <v>0.5</v>
      </c>
      <c r="G3390" t="str">
        <f t="shared" si="209"/>
        <v>Unknown</v>
      </c>
      <c r="H3390">
        <f t="shared" si="210"/>
        <v>262.5</v>
      </c>
      <c r="I3390">
        <f t="shared" si="211"/>
        <v>-100</v>
      </c>
    </row>
    <row r="3391" spans="1:9" ht="15.75" x14ac:dyDescent="0.25">
      <c r="A3391" s="5" t="s">
        <v>219</v>
      </c>
      <c r="B3391" s="5" t="s">
        <v>20</v>
      </c>
      <c r="C3391" s="5" t="s">
        <v>21</v>
      </c>
      <c r="D3391" s="6">
        <v>36</v>
      </c>
      <c r="E3391">
        <f t="shared" si="208"/>
        <v>30</v>
      </c>
      <c r="F3391" s="6">
        <v>2</v>
      </c>
      <c r="G3391" t="str">
        <f t="shared" si="209"/>
        <v>Unknown</v>
      </c>
      <c r="H3391">
        <f t="shared" si="210"/>
        <v>72</v>
      </c>
      <c r="I3391">
        <f t="shared" si="211"/>
        <v>50</v>
      </c>
    </row>
    <row r="3392" spans="1:9" ht="15.75" x14ac:dyDescent="0.25">
      <c r="A3392" s="5" t="s">
        <v>219</v>
      </c>
      <c r="B3392" s="5" t="s">
        <v>169</v>
      </c>
      <c r="C3392" s="5" t="s">
        <v>98</v>
      </c>
      <c r="D3392" s="6">
        <v>80</v>
      </c>
      <c r="E3392">
        <f t="shared" si="208"/>
        <v>40</v>
      </c>
      <c r="F3392" s="6">
        <v>0.1</v>
      </c>
      <c r="G3392" t="str">
        <f t="shared" si="209"/>
        <v>Unknown</v>
      </c>
      <c r="H3392">
        <f t="shared" si="210"/>
        <v>8</v>
      </c>
      <c r="I3392">
        <f t="shared" si="211"/>
        <v>-900</v>
      </c>
    </row>
    <row r="3393" spans="1:9" ht="15.75" x14ac:dyDescent="0.25">
      <c r="A3393" s="5" t="s">
        <v>219</v>
      </c>
      <c r="B3393" s="5" t="s">
        <v>28</v>
      </c>
      <c r="C3393" s="5" t="s">
        <v>29</v>
      </c>
      <c r="D3393" s="6">
        <v>90</v>
      </c>
      <c r="E3393">
        <f t="shared" si="208"/>
        <v>90</v>
      </c>
      <c r="F3393" s="6">
        <v>0.5</v>
      </c>
      <c r="G3393" t="str">
        <f t="shared" si="209"/>
        <v>Sun-Kissed Produce</v>
      </c>
      <c r="H3393">
        <f t="shared" si="210"/>
        <v>45</v>
      </c>
      <c r="I3393">
        <f t="shared" si="211"/>
        <v>-100</v>
      </c>
    </row>
    <row r="3394" spans="1:9" ht="15.75" x14ac:dyDescent="0.25">
      <c r="A3394" s="5" t="s">
        <v>219</v>
      </c>
      <c r="B3394" s="5" t="s">
        <v>34</v>
      </c>
      <c r="C3394" s="5" t="s">
        <v>35</v>
      </c>
      <c r="D3394" s="6">
        <v>72</v>
      </c>
      <c r="E3394">
        <f t="shared" si="208"/>
        <v>33</v>
      </c>
      <c r="F3394" s="6">
        <v>2</v>
      </c>
      <c r="G3394" t="str">
        <f t="shared" si="209"/>
        <v>Fresh From the Field</v>
      </c>
      <c r="H3394">
        <f t="shared" si="210"/>
        <v>144</v>
      </c>
      <c r="I3394">
        <f t="shared" si="211"/>
        <v>50</v>
      </c>
    </row>
    <row r="3395" spans="1:9" ht="15.75" x14ac:dyDescent="0.25">
      <c r="A3395" s="5" t="s">
        <v>219</v>
      </c>
      <c r="B3395" s="5" t="s">
        <v>164</v>
      </c>
      <c r="C3395" s="5" t="s">
        <v>165</v>
      </c>
      <c r="D3395" s="6">
        <v>83</v>
      </c>
      <c r="E3395">
        <f t="shared" ref="E3395:E3458" si="212">IF(C3395="Orange",67,IF(C3395="Tomato",55,IF(C3395="Potato",30,IF(C3395="Pineapple",20,IF(C3395="Grapes",10,IF(C3395="Spinach",33,IF(C3395="Strawberry",90,IF(C3395="Cucumber",34,IF(C3395="Mango",21,IF(C3395="Watermelon",33,IF(C3395="Broccoli",30,IF(C3395="Kiwi",11,IF(C3395="Lemon",20,IF(C3395="Avocado",10,IF(C3395="Cauliflower",14,IF(C3395="Pear",64,IF(C3395="Blueberry",99,IF(C3395="Bell Pepper",65,40)))))))))))))))))
)</f>
        <v>40</v>
      </c>
      <c r="F3395" s="6">
        <v>0.5</v>
      </c>
      <c r="G3395" t="str">
        <f t="shared" ref="G3395:G3458" si="213">IF(C3395="Pear", "Sprout &amp; Harvest Farm",
IF(C3395="Pineapple", "Sun-Kissed Produce",
IF(C3395="Watermelon", "Fresh From the Field",
IF(C3395="Bell Pepper", "Valley's Bounty",
IF(C3395="Blueberry", "Vibrant Veggies",
IF(C3395="Grapes", "Root to Table Farms",
IF(C3395="Cauliflower", "Sprout &amp; Harvest Farm",
IF(C3395="Spinach", "Vibrant Veggies",
IF(C3395="Avocado", "Fresh From the Field",
IF(C3395="Strawberry", "Sun-Kissed Produce",
"Unknown"))))))))))</f>
        <v>Unknown</v>
      </c>
      <c r="H3395">
        <f t="shared" ref="H3395:H3458" si="214">D3395*F3395</f>
        <v>41.5</v>
      </c>
      <c r="I3395">
        <f t="shared" ref="I3395:I3458" si="215">((H3395-D3395)/H3395)*100</f>
        <v>-100</v>
      </c>
    </row>
    <row r="3396" spans="1:9" ht="15.75" x14ac:dyDescent="0.25">
      <c r="A3396" s="5" t="s">
        <v>219</v>
      </c>
      <c r="B3396" s="5" t="s">
        <v>95</v>
      </c>
      <c r="C3396" s="5" t="s">
        <v>96</v>
      </c>
      <c r="D3396" s="6">
        <v>39</v>
      </c>
      <c r="E3396">
        <f t="shared" si="212"/>
        <v>40</v>
      </c>
      <c r="F3396" s="6">
        <v>2</v>
      </c>
      <c r="G3396" t="str">
        <f t="shared" si="213"/>
        <v>Unknown</v>
      </c>
      <c r="H3396">
        <f t="shared" si="214"/>
        <v>78</v>
      </c>
      <c r="I3396">
        <f t="shared" si="215"/>
        <v>50</v>
      </c>
    </row>
    <row r="3397" spans="1:9" ht="15.75" x14ac:dyDescent="0.25">
      <c r="A3397" s="5" t="s">
        <v>219</v>
      </c>
      <c r="B3397" s="5" t="s">
        <v>111</v>
      </c>
      <c r="C3397" s="5" t="s">
        <v>112</v>
      </c>
      <c r="D3397" s="6">
        <v>44</v>
      </c>
      <c r="E3397">
        <f t="shared" si="212"/>
        <v>40</v>
      </c>
      <c r="F3397" s="6">
        <v>1</v>
      </c>
      <c r="G3397" t="str">
        <f t="shared" si="213"/>
        <v>Unknown</v>
      </c>
      <c r="H3397">
        <f t="shared" si="214"/>
        <v>44</v>
      </c>
      <c r="I3397">
        <f t="shared" si="215"/>
        <v>0</v>
      </c>
    </row>
    <row r="3398" spans="1:9" ht="15.75" x14ac:dyDescent="0.25">
      <c r="A3398" s="5" t="s">
        <v>219</v>
      </c>
      <c r="B3398" s="5" t="s">
        <v>40</v>
      </c>
      <c r="C3398" s="5" t="s">
        <v>41</v>
      </c>
      <c r="D3398" s="6">
        <v>23</v>
      </c>
      <c r="E3398">
        <f t="shared" si="212"/>
        <v>20</v>
      </c>
      <c r="F3398" s="6">
        <v>5</v>
      </c>
      <c r="G3398" t="str">
        <f t="shared" si="213"/>
        <v>Unknown</v>
      </c>
      <c r="H3398">
        <f t="shared" si="214"/>
        <v>115</v>
      </c>
      <c r="I3398">
        <f t="shared" si="215"/>
        <v>80</v>
      </c>
    </row>
    <row r="3399" spans="1:9" ht="15.75" x14ac:dyDescent="0.25">
      <c r="A3399" s="5" t="s">
        <v>219</v>
      </c>
      <c r="B3399" s="5" t="s">
        <v>36</v>
      </c>
      <c r="C3399" s="5" t="s">
        <v>37</v>
      </c>
      <c r="D3399" s="6">
        <v>31</v>
      </c>
      <c r="E3399">
        <f t="shared" si="212"/>
        <v>30</v>
      </c>
      <c r="F3399" s="6">
        <v>0.5</v>
      </c>
      <c r="G3399" t="str">
        <f t="shared" si="213"/>
        <v>Unknown</v>
      </c>
      <c r="H3399">
        <f t="shared" si="214"/>
        <v>15.5</v>
      </c>
      <c r="I3399">
        <f t="shared" si="215"/>
        <v>-100</v>
      </c>
    </row>
    <row r="3400" spans="1:9" ht="15.75" x14ac:dyDescent="0.25">
      <c r="A3400" s="5" t="s">
        <v>219</v>
      </c>
      <c r="B3400" s="5" t="s">
        <v>46</v>
      </c>
      <c r="C3400" s="5" t="s">
        <v>47</v>
      </c>
      <c r="D3400" s="6">
        <v>85</v>
      </c>
      <c r="E3400">
        <f t="shared" si="212"/>
        <v>64</v>
      </c>
      <c r="F3400" s="6">
        <v>0.25</v>
      </c>
      <c r="G3400" t="str">
        <f t="shared" si="213"/>
        <v>Sprout &amp; Harvest Farm</v>
      </c>
      <c r="H3400">
        <f t="shared" si="214"/>
        <v>21.25</v>
      </c>
      <c r="I3400">
        <f t="shared" si="215"/>
        <v>-300</v>
      </c>
    </row>
    <row r="3401" spans="1:9" ht="15.75" x14ac:dyDescent="0.25">
      <c r="A3401" s="5" t="s">
        <v>219</v>
      </c>
      <c r="B3401" s="5" t="s">
        <v>91</v>
      </c>
      <c r="C3401" s="5" t="s">
        <v>92</v>
      </c>
      <c r="D3401" s="6">
        <v>63</v>
      </c>
      <c r="E3401">
        <f t="shared" si="212"/>
        <v>40</v>
      </c>
      <c r="F3401" s="6">
        <v>0.5</v>
      </c>
      <c r="G3401" t="str">
        <f t="shared" si="213"/>
        <v>Unknown</v>
      </c>
      <c r="H3401">
        <f t="shared" si="214"/>
        <v>31.5</v>
      </c>
      <c r="I3401">
        <f t="shared" si="215"/>
        <v>-100</v>
      </c>
    </row>
    <row r="3402" spans="1:9" ht="15.75" x14ac:dyDescent="0.25">
      <c r="A3402" s="5" t="s">
        <v>219</v>
      </c>
      <c r="B3402" s="5" t="s">
        <v>136</v>
      </c>
      <c r="C3402" s="5" t="s">
        <v>137</v>
      </c>
      <c r="D3402" s="6">
        <v>163</v>
      </c>
      <c r="E3402">
        <f t="shared" si="212"/>
        <v>40</v>
      </c>
      <c r="F3402" s="6">
        <v>0.6</v>
      </c>
      <c r="G3402" t="str">
        <f t="shared" si="213"/>
        <v>Unknown</v>
      </c>
      <c r="H3402">
        <f t="shared" si="214"/>
        <v>97.8</v>
      </c>
      <c r="I3402">
        <f t="shared" si="215"/>
        <v>-66.666666666666671</v>
      </c>
    </row>
    <row r="3403" spans="1:9" ht="15.75" x14ac:dyDescent="0.25">
      <c r="A3403" s="5" t="s">
        <v>219</v>
      </c>
      <c r="B3403" s="5" t="s">
        <v>42</v>
      </c>
      <c r="C3403" s="5" t="s">
        <v>43</v>
      </c>
      <c r="D3403" s="6">
        <v>28</v>
      </c>
      <c r="E3403">
        <f t="shared" si="212"/>
        <v>10</v>
      </c>
      <c r="F3403" s="6">
        <v>2</v>
      </c>
      <c r="G3403" t="str">
        <f t="shared" si="213"/>
        <v>Fresh From the Field</v>
      </c>
      <c r="H3403">
        <f t="shared" si="214"/>
        <v>56</v>
      </c>
      <c r="I3403">
        <f t="shared" si="215"/>
        <v>50</v>
      </c>
    </row>
    <row r="3404" spans="1:9" ht="15.75" x14ac:dyDescent="0.25">
      <c r="A3404" s="5" t="s">
        <v>219</v>
      </c>
      <c r="B3404" s="5" t="s">
        <v>93</v>
      </c>
      <c r="C3404" s="5" t="s">
        <v>94</v>
      </c>
      <c r="D3404" s="6">
        <v>49</v>
      </c>
      <c r="E3404">
        <f t="shared" si="212"/>
        <v>40</v>
      </c>
      <c r="F3404" s="6">
        <v>0.5</v>
      </c>
      <c r="G3404" t="str">
        <f t="shared" si="213"/>
        <v>Unknown</v>
      </c>
      <c r="H3404">
        <f t="shared" si="214"/>
        <v>24.5</v>
      </c>
      <c r="I3404">
        <f t="shared" si="215"/>
        <v>-100</v>
      </c>
    </row>
    <row r="3405" spans="1:9" ht="15.75" x14ac:dyDescent="0.25">
      <c r="A3405" s="5" t="s">
        <v>219</v>
      </c>
      <c r="B3405" s="5" t="s">
        <v>232</v>
      </c>
      <c r="C3405" s="5" t="s">
        <v>233</v>
      </c>
      <c r="D3405" s="6">
        <v>80</v>
      </c>
      <c r="E3405">
        <f t="shared" si="212"/>
        <v>40</v>
      </c>
      <c r="F3405" s="6">
        <v>1</v>
      </c>
      <c r="G3405" t="str">
        <f t="shared" si="213"/>
        <v>Unknown</v>
      </c>
      <c r="H3405">
        <f t="shared" si="214"/>
        <v>80</v>
      </c>
      <c r="I3405">
        <f t="shared" si="215"/>
        <v>0</v>
      </c>
    </row>
    <row r="3406" spans="1:9" ht="15.75" x14ac:dyDescent="0.25">
      <c r="A3406" s="5" t="s">
        <v>219</v>
      </c>
      <c r="B3406" s="5" t="s">
        <v>145</v>
      </c>
      <c r="C3406" s="5" t="s">
        <v>146</v>
      </c>
      <c r="D3406" s="6">
        <v>23</v>
      </c>
      <c r="E3406">
        <f t="shared" si="212"/>
        <v>40</v>
      </c>
      <c r="F3406" s="6">
        <v>4</v>
      </c>
      <c r="G3406" t="str">
        <f t="shared" si="213"/>
        <v>Unknown</v>
      </c>
      <c r="H3406">
        <f t="shared" si="214"/>
        <v>92</v>
      </c>
      <c r="I3406">
        <f t="shared" si="215"/>
        <v>75</v>
      </c>
    </row>
    <row r="3407" spans="1:9" ht="15.75" x14ac:dyDescent="0.25">
      <c r="A3407" s="5" t="s">
        <v>219</v>
      </c>
      <c r="B3407" s="5" t="s">
        <v>326</v>
      </c>
      <c r="C3407" s="5" t="s">
        <v>327</v>
      </c>
      <c r="D3407" s="6">
        <v>65</v>
      </c>
      <c r="E3407">
        <f t="shared" si="212"/>
        <v>40</v>
      </c>
      <c r="F3407" s="6">
        <v>0.5</v>
      </c>
      <c r="G3407" t="str">
        <f t="shared" si="213"/>
        <v>Unknown</v>
      </c>
      <c r="H3407">
        <f t="shared" si="214"/>
        <v>32.5</v>
      </c>
      <c r="I3407">
        <f t="shared" si="215"/>
        <v>-100</v>
      </c>
    </row>
    <row r="3408" spans="1:9" ht="15.75" x14ac:dyDescent="0.25">
      <c r="A3408" s="5" t="s">
        <v>219</v>
      </c>
      <c r="B3408" s="5" t="s">
        <v>300</v>
      </c>
      <c r="C3408" s="5" t="s">
        <v>301</v>
      </c>
      <c r="D3408" s="6">
        <v>120</v>
      </c>
      <c r="E3408">
        <f t="shared" si="212"/>
        <v>40</v>
      </c>
      <c r="F3408" s="6">
        <v>0.1</v>
      </c>
      <c r="G3408" t="str">
        <f t="shared" si="213"/>
        <v>Unknown</v>
      </c>
      <c r="H3408">
        <f t="shared" si="214"/>
        <v>12</v>
      </c>
      <c r="I3408">
        <f t="shared" si="215"/>
        <v>-900</v>
      </c>
    </row>
    <row r="3409" spans="1:9" ht="15.75" x14ac:dyDescent="0.25">
      <c r="A3409" s="5" t="s">
        <v>262</v>
      </c>
      <c r="B3409" s="5" t="s">
        <v>36</v>
      </c>
      <c r="C3409" s="5" t="s">
        <v>37</v>
      </c>
      <c r="D3409" s="6">
        <v>33</v>
      </c>
      <c r="E3409">
        <f t="shared" si="212"/>
        <v>30</v>
      </c>
      <c r="F3409" s="6">
        <v>1</v>
      </c>
      <c r="G3409" t="str">
        <f t="shared" si="213"/>
        <v>Unknown</v>
      </c>
      <c r="H3409">
        <f t="shared" si="214"/>
        <v>33</v>
      </c>
      <c r="I3409">
        <f t="shared" si="215"/>
        <v>0</v>
      </c>
    </row>
    <row r="3410" spans="1:9" ht="15.75" x14ac:dyDescent="0.25">
      <c r="A3410" s="5" t="s">
        <v>262</v>
      </c>
      <c r="B3410" s="5" t="s">
        <v>93</v>
      </c>
      <c r="C3410" s="5" t="s">
        <v>94</v>
      </c>
      <c r="D3410" s="6">
        <v>50</v>
      </c>
      <c r="E3410">
        <f t="shared" si="212"/>
        <v>40</v>
      </c>
      <c r="F3410" s="6">
        <v>1.1000000000000001</v>
      </c>
      <c r="G3410" t="str">
        <f t="shared" si="213"/>
        <v>Unknown</v>
      </c>
      <c r="H3410">
        <f t="shared" si="214"/>
        <v>55.000000000000007</v>
      </c>
      <c r="I3410">
        <f t="shared" si="215"/>
        <v>9.0909090909091024</v>
      </c>
    </row>
    <row r="3411" spans="1:9" ht="15.75" x14ac:dyDescent="0.25">
      <c r="A3411" s="5" t="s">
        <v>262</v>
      </c>
      <c r="B3411" s="5" t="s">
        <v>40</v>
      </c>
      <c r="C3411" s="5" t="s">
        <v>41</v>
      </c>
      <c r="D3411" s="6">
        <v>28.5</v>
      </c>
      <c r="E3411">
        <f t="shared" si="212"/>
        <v>20</v>
      </c>
      <c r="F3411" s="6">
        <v>10</v>
      </c>
      <c r="G3411" t="str">
        <f t="shared" si="213"/>
        <v>Unknown</v>
      </c>
      <c r="H3411">
        <f t="shared" si="214"/>
        <v>285</v>
      </c>
      <c r="I3411">
        <f t="shared" si="215"/>
        <v>90</v>
      </c>
    </row>
    <row r="3412" spans="1:9" ht="15.75" x14ac:dyDescent="0.25">
      <c r="A3412" s="5" t="s">
        <v>262</v>
      </c>
      <c r="B3412" s="5" t="s">
        <v>32</v>
      </c>
      <c r="C3412" s="5" t="s">
        <v>33</v>
      </c>
      <c r="D3412" s="6">
        <v>75</v>
      </c>
      <c r="E3412">
        <f t="shared" si="212"/>
        <v>21</v>
      </c>
      <c r="F3412" s="6">
        <v>0.5</v>
      </c>
      <c r="G3412" t="str">
        <f t="shared" si="213"/>
        <v>Unknown</v>
      </c>
      <c r="H3412">
        <f t="shared" si="214"/>
        <v>37.5</v>
      </c>
      <c r="I3412">
        <f t="shared" si="215"/>
        <v>-100</v>
      </c>
    </row>
    <row r="3413" spans="1:9" ht="15.75" x14ac:dyDescent="0.25">
      <c r="A3413" s="5" t="s">
        <v>262</v>
      </c>
      <c r="B3413" s="5" t="s">
        <v>70</v>
      </c>
      <c r="C3413" s="5" t="s">
        <v>71</v>
      </c>
      <c r="D3413" s="6">
        <v>39</v>
      </c>
      <c r="E3413">
        <f t="shared" si="212"/>
        <v>40</v>
      </c>
      <c r="F3413" s="6">
        <v>5</v>
      </c>
      <c r="G3413" t="str">
        <f t="shared" si="213"/>
        <v>Unknown</v>
      </c>
      <c r="H3413">
        <f t="shared" si="214"/>
        <v>195</v>
      </c>
      <c r="I3413">
        <f t="shared" si="215"/>
        <v>80</v>
      </c>
    </row>
    <row r="3414" spans="1:9" ht="15.75" x14ac:dyDescent="0.25">
      <c r="A3414" s="5" t="s">
        <v>262</v>
      </c>
      <c r="B3414" s="5" t="s">
        <v>220</v>
      </c>
      <c r="C3414" s="5" t="s">
        <v>221</v>
      </c>
      <c r="D3414" s="6">
        <v>82</v>
      </c>
      <c r="E3414">
        <f t="shared" si="212"/>
        <v>40</v>
      </c>
      <c r="F3414" s="6">
        <v>1</v>
      </c>
      <c r="G3414" t="str">
        <f t="shared" si="213"/>
        <v>Unknown</v>
      </c>
      <c r="H3414">
        <f t="shared" si="214"/>
        <v>82</v>
      </c>
      <c r="I3414">
        <f t="shared" si="215"/>
        <v>0</v>
      </c>
    </row>
    <row r="3415" spans="1:9" ht="15.75" x14ac:dyDescent="0.25">
      <c r="A3415" s="5" t="s">
        <v>262</v>
      </c>
      <c r="B3415" s="5" t="s">
        <v>97</v>
      </c>
      <c r="C3415" s="5" t="s">
        <v>98</v>
      </c>
      <c r="D3415" s="6">
        <v>51</v>
      </c>
      <c r="E3415">
        <f t="shared" si="212"/>
        <v>40</v>
      </c>
      <c r="F3415" s="6">
        <v>2</v>
      </c>
      <c r="G3415" t="str">
        <f t="shared" si="213"/>
        <v>Unknown</v>
      </c>
      <c r="H3415">
        <f t="shared" si="214"/>
        <v>102</v>
      </c>
      <c r="I3415">
        <f t="shared" si="215"/>
        <v>50</v>
      </c>
    </row>
    <row r="3416" spans="1:9" ht="15.75" x14ac:dyDescent="0.25">
      <c r="A3416" s="5" t="s">
        <v>262</v>
      </c>
      <c r="B3416" s="5" t="s">
        <v>44</v>
      </c>
      <c r="C3416" s="5" t="s">
        <v>45</v>
      </c>
      <c r="D3416" s="6">
        <v>22</v>
      </c>
      <c r="E3416">
        <f t="shared" si="212"/>
        <v>14</v>
      </c>
      <c r="F3416" s="6">
        <v>6</v>
      </c>
      <c r="G3416" t="str">
        <f t="shared" si="213"/>
        <v>Sprout &amp; Harvest Farm</v>
      </c>
      <c r="H3416">
        <f t="shared" si="214"/>
        <v>132</v>
      </c>
      <c r="I3416">
        <f t="shared" si="215"/>
        <v>83.333333333333343</v>
      </c>
    </row>
    <row r="3417" spans="1:9" ht="15.75" x14ac:dyDescent="0.25">
      <c r="A3417" s="5" t="s">
        <v>262</v>
      </c>
      <c r="B3417" s="5" t="s">
        <v>52</v>
      </c>
      <c r="C3417" s="5" t="s">
        <v>53</v>
      </c>
      <c r="D3417" s="6">
        <v>32</v>
      </c>
      <c r="E3417">
        <f t="shared" si="212"/>
        <v>40</v>
      </c>
      <c r="F3417" s="6">
        <v>3</v>
      </c>
      <c r="G3417" t="str">
        <f t="shared" si="213"/>
        <v>Unknown</v>
      </c>
      <c r="H3417">
        <f t="shared" si="214"/>
        <v>96</v>
      </c>
      <c r="I3417">
        <f t="shared" si="215"/>
        <v>66.666666666666657</v>
      </c>
    </row>
    <row r="3418" spans="1:9" ht="15.75" x14ac:dyDescent="0.25">
      <c r="A3418" s="5" t="s">
        <v>262</v>
      </c>
      <c r="B3418" s="5" t="s">
        <v>232</v>
      </c>
      <c r="C3418" s="5" t="s">
        <v>233</v>
      </c>
      <c r="D3418" s="6">
        <v>45</v>
      </c>
      <c r="E3418">
        <f t="shared" si="212"/>
        <v>40</v>
      </c>
      <c r="F3418" s="6">
        <v>2</v>
      </c>
      <c r="G3418" t="str">
        <f t="shared" si="213"/>
        <v>Unknown</v>
      </c>
      <c r="H3418">
        <f t="shared" si="214"/>
        <v>90</v>
      </c>
      <c r="I3418">
        <f t="shared" si="215"/>
        <v>50</v>
      </c>
    </row>
    <row r="3419" spans="1:9" ht="15.75" x14ac:dyDescent="0.25">
      <c r="A3419" s="5" t="s">
        <v>284</v>
      </c>
      <c r="B3419" s="5" t="s">
        <v>12</v>
      </c>
      <c r="C3419" s="5" t="s">
        <v>13</v>
      </c>
      <c r="D3419" s="6">
        <v>79</v>
      </c>
      <c r="E3419">
        <f t="shared" si="212"/>
        <v>40</v>
      </c>
      <c r="F3419" s="6">
        <v>1</v>
      </c>
      <c r="G3419" t="str">
        <f t="shared" si="213"/>
        <v>Unknown</v>
      </c>
      <c r="H3419">
        <f t="shared" si="214"/>
        <v>79</v>
      </c>
      <c r="I3419">
        <f t="shared" si="215"/>
        <v>0</v>
      </c>
    </row>
    <row r="3420" spans="1:9" ht="15.75" x14ac:dyDescent="0.25">
      <c r="A3420" s="5" t="s">
        <v>284</v>
      </c>
      <c r="B3420" s="5" t="s">
        <v>142</v>
      </c>
      <c r="C3420" s="5" t="s">
        <v>143</v>
      </c>
      <c r="D3420" s="6">
        <v>65</v>
      </c>
      <c r="E3420">
        <f t="shared" si="212"/>
        <v>40</v>
      </c>
      <c r="F3420" s="6">
        <v>1</v>
      </c>
      <c r="G3420" t="str">
        <f t="shared" si="213"/>
        <v>Unknown</v>
      </c>
      <c r="H3420">
        <f t="shared" si="214"/>
        <v>65</v>
      </c>
      <c r="I3420">
        <f t="shared" si="215"/>
        <v>0</v>
      </c>
    </row>
    <row r="3421" spans="1:9" ht="15.75" x14ac:dyDescent="0.25">
      <c r="A3421" s="5" t="s">
        <v>284</v>
      </c>
      <c r="B3421" s="5" t="s">
        <v>74</v>
      </c>
      <c r="C3421" s="5" t="s">
        <v>75</v>
      </c>
      <c r="D3421" s="6">
        <v>16</v>
      </c>
      <c r="E3421">
        <f t="shared" si="212"/>
        <v>40</v>
      </c>
      <c r="F3421" s="6">
        <v>7</v>
      </c>
      <c r="G3421" t="str">
        <f t="shared" si="213"/>
        <v>Unknown</v>
      </c>
      <c r="H3421">
        <f t="shared" si="214"/>
        <v>112</v>
      </c>
      <c r="I3421">
        <f t="shared" si="215"/>
        <v>85.714285714285708</v>
      </c>
    </row>
    <row r="3422" spans="1:9" ht="15.75" x14ac:dyDescent="0.25">
      <c r="A3422" s="5" t="s">
        <v>284</v>
      </c>
      <c r="B3422" s="5" t="s">
        <v>72</v>
      </c>
      <c r="C3422" s="5" t="s">
        <v>73</v>
      </c>
      <c r="D3422" s="6">
        <v>70</v>
      </c>
      <c r="E3422">
        <f t="shared" si="212"/>
        <v>40</v>
      </c>
      <c r="F3422" s="6">
        <v>2</v>
      </c>
      <c r="G3422" t="str">
        <f t="shared" si="213"/>
        <v>Unknown</v>
      </c>
      <c r="H3422">
        <f t="shared" si="214"/>
        <v>140</v>
      </c>
      <c r="I3422">
        <f t="shared" si="215"/>
        <v>50</v>
      </c>
    </row>
    <row r="3423" spans="1:9" ht="15.75" x14ac:dyDescent="0.25">
      <c r="A3423" s="5" t="s">
        <v>284</v>
      </c>
      <c r="B3423" s="5" t="s">
        <v>249</v>
      </c>
      <c r="C3423" s="5" t="s">
        <v>250</v>
      </c>
      <c r="D3423" s="6">
        <v>29.25</v>
      </c>
      <c r="E3423">
        <f t="shared" si="212"/>
        <v>40</v>
      </c>
      <c r="F3423" s="6">
        <v>5</v>
      </c>
      <c r="G3423" t="str">
        <f t="shared" si="213"/>
        <v>Unknown</v>
      </c>
      <c r="H3423">
        <f t="shared" si="214"/>
        <v>146.25</v>
      </c>
      <c r="I3423">
        <f t="shared" si="215"/>
        <v>80</v>
      </c>
    </row>
    <row r="3424" spans="1:9" ht="15.75" x14ac:dyDescent="0.25">
      <c r="A3424" s="5" t="s">
        <v>284</v>
      </c>
      <c r="B3424" s="5" t="s">
        <v>24</v>
      </c>
      <c r="C3424" s="5" t="s">
        <v>25</v>
      </c>
      <c r="D3424" s="6">
        <v>28</v>
      </c>
      <c r="E3424">
        <f t="shared" si="212"/>
        <v>10</v>
      </c>
      <c r="F3424" s="6">
        <v>6</v>
      </c>
      <c r="G3424" t="str">
        <f t="shared" si="213"/>
        <v>Root to Table Farms</v>
      </c>
      <c r="H3424">
        <f t="shared" si="214"/>
        <v>168</v>
      </c>
      <c r="I3424">
        <f t="shared" si="215"/>
        <v>83.333333333333343</v>
      </c>
    </row>
    <row r="3425" spans="1:9" ht="15.75" x14ac:dyDescent="0.25">
      <c r="A3425" s="5" t="s">
        <v>284</v>
      </c>
      <c r="B3425" s="5" t="s">
        <v>100</v>
      </c>
      <c r="C3425" s="5" t="s">
        <v>101</v>
      </c>
      <c r="D3425" s="6">
        <v>20.48</v>
      </c>
      <c r="E3425">
        <f t="shared" si="212"/>
        <v>40</v>
      </c>
      <c r="F3425" s="6">
        <v>10</v>
      </c>
      <c r="G3425" t="str">
        <f t="shared" si="213"/>
        <v>Unknown</v>
      </c>
      <c r="H3425">
        <f t="shared" si="214"/>
        <v>204.8</v>
      </c>
      <c r="I3425">
        <f t="shared" si="215"/>
        <v>90</v>
      </c>
    </row>
    <row r="3426" spans="1:9" ht="15.75" x14ac:dyDescent="0.25">
      <c r="A3426" s="5" t="s">
        <v>284</v>
      </c>
      <c r="B3426" s="5" t="s">
        <v>22</v>
      </c>
      <c r="C3426" s="5" t="s">
        <v>23</v>
      </c>
      <c r="D3426" s="6">
        <v>24.38</v>
      </c>
      <c r="E3426">
        <f t="shared" si="212"/>
        <v>20</v>
      </c>
      <c r="F3426" s="6">
        <v>5</v>
      </c>
      <c r="G3426" t="str">
        <f t="shared" si="213"/>
        <v>Sun-Kissed Produce</v>
      </c>
      <c r="H3426">
        <f t="shared" si="214"/>
        <v>121.89999999999999</v>
      </c>
      <c r="I3426">
        <f t="shared" si="215"/>
        <v>80</v>
      </c>
    </row>
    <row r="3427" spans="1:9" ht="15.75" x14ac:dyDescent="0.25">
      <c r="A3427" s="5" t="s">
        <v>284</v>
      </c>
      <c r="B3427" s="5" t="s">
        <v>48</v>
      </c>
      <c r="C3427" s="5" t="s">
        <v>49</v>
      </c>
      <c r="D3427" s="6">
        <v>112.12</v>
      </c>
      <c r="E3427">
        <f t="shared" si="212"/>
        <v>99</v>
      </c>
      <c r="F3427" s="6">
        <v>2</v>
      </c>
      <c r="G3427" t="str">
        <f t="shared" si="213"/>
        <v>Vibrant Veggies</v>
      </c>
      <c r="H3427">
        <f t="shared" si="214"/>
        <v>224.24</v>
      </c>
      <c r="I3427">
        <f t="shared" si="215"/>
        <v>50</v>
      </c>
    </row>
    <row r="3428" spans="1:9" ht="15.75" x14ac:dyDescent="0.25">
      <c r="A3428" s="5" t="s">
        <v>284</v>
      </c>
      <c r="B3428" s="5" t="s">
        <v>20</v>
      </c>
      <c r="C3428" s="5" t="s">
        <v>21</v>
      </c>
      <c r="D3428" s="6">
        <v>43.88</v>
      </c>
      <c r="E3428">
        <f t="shared" si="212"/>
        <v>30</v>
      </c>
      <c r="F3428" s="6">
        <v>2</v>
      </c>
      <c r="G3428" t="str">
        <f t="shared" si="213"/>
        <v>Unknown</v>
      </c>
      <c r="H3428">
        <f t="shared" si="214"/>
        <v>87.76</v>
      </c>
      <c r="I3428">
        <f t="shared" si="215"/>
        <v>50</v>
      </c>
    </row>
    <row r="3429" spans="1:9" ht="15.75" x14ac:dyDescent="0.25">
      <c r="A3429" s="5" t="s">
        <v>284</v>
      </c>
      <c r="B3429" s="5" t="s">
        <v>61</v>
      </c>
      <c r="C3429" s="5" t="s">
        <v>62</v>
      </c>
      <c r="D3429" s="6">
        <v>100.98</v>
      </c>
      <c r="E3429">
        <f t="shared" si="212"/>
        <v>40</v>
      </c>
      <c r="F3429" s="6">
        <v>19</v>
      </c>
      <c r="G3429" t="str">
        <f t="shared" si="213"/>
        <v>Unknown</v>
      </c>
      <c r="H3429">
        <f t="shared" si="214"/>
        <v>1918.6200000000001</v>
      </c>
      <c r="I3429">
        <f t="shared" si="215"/>
        <v>94.73684210526315</v>
      </c>
    </row>
    <row r="3430" spans="1:9" ht="15.75" x14ac:dyDescent="0.25">
      <c r="A3430" s="5" t="s">
        <v>284</v>
      </c>
      <c r="B3430" s="5" t="s">
        <v>34</v>
      </c>
      <c r="C3430" s="5" t="s">
        <v>35</v>
      </c>
      <c r="D3430" s="6">
        <v>62</v>
      </c>
      <c r="E3430">
        <f t="shared" si="212"/>
        <v>33</v>
      </c>
      <c r="F3430" s="6">
        <v>1</v>
      </c>
      <c r="G3430" t="str">
        <f t="shared" si="213"/>
        <v>Fresh From the Field</v>
      </c>
      <c r="H3430">
        <f t="shared" si="214"/>
        <v>62</v>
      </c>
      <c r="I3430">
        <f t="shared" si="215"/>
        <v>0</v>
      </c>
    </row>
    <row r="3431" spans="1:9" ht="15.75" x14ac:dyDescent="0.25">
      <c r="A3431" s="5" t="s">
        <v>284</v>
      </c>
      <c r="B3431" s="5" t="s">
        <v>105</v>
      </c>
      <c r="C3431" s="5" t="s">
        <v>106</v>
      </c>
      <c r="D3431" s="6">
        <v>36.08</v>
      </c>
      <c r="E3431">
        <f t="shared" si="212"/>
        <v>40</v>
      </c>
      <c r="F3431" s="6">
        <v>1</v>
      </c>
      <c r="G3431" t="str">
        <f t="shared" si="213"/>
        <v>Unknown</v>
      </c>
      <c r="H3431">
        <f t="shared" si="214"/>
        <v>36.08</v>
      </c>
      <c r="I3431">
        <f t="shared" si="215"/>
        <v>0</v>
      </c>
    </row>
    <row r="3432" spans="1:9" ht="15.75" x14ac:dyDescent="0.25">
      <c r="A3432" s="5" t="s">
        <v>284</v>
      </c>
      <c r="B3432" s="5" t="s">
        <v>38</v>
      </c>
      <c r="C3432" s="5" t="s">
        <v>39</v>
      </c>
      <c r="D3432" s="6">
        <v>22.9</v>
      </c>
      <c r="E3432">
        <f t="shared" si="212"/>
        <v>11</v>
      </c>
      <c r="F3432" s="6">
        <v>40</v>
      </c>
      <c r="G3432" t="str">
        <f t="shared" si="213"/>
        <v>Unknown</v>
      </c>
      <c r="H3432">
        <f t="shared" si="214"/>
        <v>916</v>
      </c>
      <c r="I3432">
        <f t="shared" si="215"/>
        <v>97.5</v>
      </c>
    </row>
    <row r="3433" spans="1:9" ht="15.75" x14ac:dyDescent="0.25">
      <c r="A3433" s="5" t="s">
        <v>284</v>
      </c>
      <c r="B3433" s="5" t="s">
        <v>93</v>
      </c>
      <c r="C3433" s="5" t="s">
        <v>94</v>
      </c>
      <c r="D3433" s="6">
        <v>48.76</v>
      </c>
      <c r="E3433">
        <f t="shared" si="212"/>
        <v>40</v>
      </c>
      <c r="F3433" s="6">
        <v>1</v>
      </c>
      <c r="G3433" t="str">
        <f t="shared" si="213"/>
        <v>Unknown</v>
      </c>
      <c r="H3433">
        <f t="shared" si="214"/>
        <v>48.76</v>
      </c>
      <c r="I3433">
        <f t="shared" si="215"/>
        <v>0</v>
      </c>
    </row>
    <row r="3434" spans="1:9" ht="15.75" x14ac:dyDescent="0.25">
      <c r="A3434" s="5" t="s">
        <v>284</v>
      </c>
      <c r="B3434" s="5" t="s">
        <v>46</v>
      </c>
      <c r="C3434" s="5" t="s">
        <v>47</v>
      </c>
      <c r="D3434" s="6">
        <v>81</v>
      </c>
      <c r="E3434">
        <f t="shared" si="212"/>
        <v>64</v>
      </c>
      <c r="F3434" s="6">
        <v>0.25</v>
      </c>
      <c r="G3434" t="str">
        <f t="shared" si="213"/>
        <v>Sprout &amp; Harvest Farm</v>
      </c>
      <c r="H3434">
        <f t="shared" si="214"/>
        <v>20.25</v>
      </c>
      <c r="I3434">
        <f t="shared" si="215"/>
        <v>-300</v>
      </c>
    </row>
    <row r="3435" spans="1:9" ht="15.75" x14ac:dyDescent="0.25">
      <c r="A3435" s="5" t="s">
        <v>284</v>
      </c>
      <c r="B3435" s="5" t="s">
        <v>123</v>
      </c>
      <c r="C3435" s="5" t="s">
        <v>124</v>
      </c>
      <c r="D3435" s="6">
        <v>25</v>
      </c>
      <c r="E3435">
        <f t="shared" si="212"/>
        <v>40</v>
      </c>
      <c r="F3435" s="6">
        <v>10</v>
      </c>
      <c r="G3435" t="str">
        <f t="shared" si="213"/>
        <v>Unknown</v>
      </c>
      <c r="H3435">
        <f t="shared" si="214"/>
        <v>250</v>
      </c>
      <c r="I3435">
        <f t="shared" si="215"/>
        <v>90</v>
      </c>
    </row>
    <row r="3436" spans="1:9" ht="15.75" x14ac:dyDescent="0.25">
      <c r="A3436" s="5" t="s">
        <v>284</v>
      </c>
      <c r="B3436" s="5" t="s">
        <v>240</v>
      </c>
      <c r="C3436" s="5" t="s">
        <v>241</v>
      </c>
      <c r="D3436" s="6">
        <v>55</v>
      </c>
      <c r="E3436">
        <f t="shared" si="212"/>
        <v>40</v>
      </c>
      <c r="F3436" s="6">
        <v>2</v>
      </c>
      <c r="G3436" t="str">
        <f t="shared" si="213"/>
        <v>Unknown</v>
      </c>
      <c r="H3436">
        <f t="shared" si="214"/>
        <v>110</v>
      </c>
      <c r="I3436">
        <f t="shared" si="215"/>
        <v>50</v>
      </c>
    </row>
    <row r="3437" spans="1:9" ht="15.75" x14ac:dyDescent="0.25">
      <c r="A3437" s="5" t="s">
        <v>284</v>
      </c>
      <c r="B3437" s="5" t="s">
        <v>36</v>
      </c>
      <c r="C3437" s="5" t="s">
        <v>37</v>
      </c>
      <c r="D3437" s="6">
        <v>32.18</v>
      </c>
      <c r="E3437">
        <f t="shared" si="212"/>
        <v>30</v>
      </c>
      <c r="F3437" s="6">
        <v>4</v>
      </c>
      <c r="G3437" t="str">
        <f t="shared" si="213"/>
        <v>Unknown</v>
      </c>
      <c r="H3437">
        <f t="shared" si="214"/>
        <v>128.72</v>
      </c>
      <c r="I3437">
        <f t="shared" si="215"/>
        <v>75</v>
      </c>
    </row>
    <row r="3438" spans="1:9" ht="15.75" x14ac:dyDescent="0.25">
      <c r="A3438" s="5" t="s">
        <v>284</v>
      </c>
      <c r="B3438" s="5" t="s">
        <v>173</v>
      </c>
      <c r="C3438" s="5" t="s">
        <v>174</v>
      </c>
      <c r="D3438" s="6">
        <v>14</v>
      </c>
      <c r="E3438">
        <f t="shared" si="212"/>
        <v>40</v>
      </c>
      <c r="F3438" s="6">
        <v>10</v>
      </c>
      <c r="G3438" t="str">
        <f t="shared" si="213"/>
        <v>Unknown</v>
      </c>
      <c r="H3438">
        <f t="shared" si="214"/>
        <v>140</v>
      </c>
      <c r="I3438">
        <f t="shared" si="215"/>
        <v>90</v>
      </c>
    </row>
    <row r="3439" spans="1:9" ht="15.75" x14ac:dyDescent="0.25">
      <c r="A3439" s="5" t="s">
        <v>284</v>
      </c>
      <c r="B3439" s="5" t="s">
        <v>315</v>
      </c>
      <c r="C3439" s="5" t="s">
        <v>316</v>
      </c>
      <c r="D3439" s="6">
        <v>310</v>
      </c>
      <c r="E3439">
        <f t="shared" si="212"/>
        <v>40</v>
      </c>
      <c r="F3439" s="6">
        <v>0.1</v>
      </c>
      <c r="G3439" t="str">
        <f t="shared" si="213"/>
        <v>Unknown</v>
      </c>
      <c r="H3439">
        <f t="shared" si="214"/>
        <v>31</v>
      </c>
      <c r="I3439">
        <f t="shared" si="215"/>
        <v>-900</v>
      </c>
    </row>
    <row r="3440" spans="1:9" ht="15.75" x14ac:dyDescent="0.25">
      <c r="A3440" s="5" t="s">
        <v>284</v>
      </c>
      <c r="B3440" s="5" t="s">
        <v>77</v>
      </c>
      <c r="C3440" s="5" t="s">
        <v>78</v>
      </c>
      <c r="D3440" s="6">
        <v>68.599999999999994</v>
      </c>
      <c r="E3440">
        <f t="shared" si="212"/>
        <v>40</v>
      </c>
      <c r="F3440" s="6">
        <v>1</v>
      </c>
      <c r="G3440" t="str">
        <f t="shared" si="213"/>
        <v>Unknown</v>
      </c>
      <c r="H3440">
        <f t="shared" si="214"/>
        <v>68.599999999999994</v>
      </c>
      <c r="I3440">
        <f t="shared" si="215"/>
        <v>0</v>
      </c>
    </row>
    <row r="3441" spans="1:9" ht="15.75" x14ac:dyDescent="0.25">
      <c r="A3441" s="5" t="s">
        <v>284</v>
      </c>
      <c r="B3441" s="5" t="s">
        <v>140</v>
      </c>
      <c r="C3441" s="5" t="s">
        <v>141</v>
      </c>
      <c r="D3441" s="6">
        <v>49</v>
      </c>
      <c r="E3441">
        <f t="shared" si="212"/>
        <v>40</v>
      </c>
      <c r="F3441" s="6">
        <v>1</v>
      </c>
      <c r="G3441" t="str">
        <f t="shared" si="213"/>
        <v>Unknown</v>
      </c>
      <c r="H3441">
        <f t="shared" si="214"/>
        <v>49</v>
      </c>
      <c r="I3441">
        <f t="shared" si="215"/>
        <v>0</v>
      </c>
    </row>
    <row r="3442" spans="1:9" ht="15.75" x14ac:dyDescent="0.25">
      <c r="A3442" s="5" t="s">
        <v>284</v>
      </c>
      <c r="B3442" s="5" t="s">
        <v>136</v>
      </c>
      <c r="C3442" s="5" t="s">
        <v>137</v>
      </c>
      <c r="D3442" s="6">
        <v>160</v>
      </c>
      <c r="E3442">
        <f t="shared" si="212"/>
        <v>40</v>
      </c>
      <c r="F3442" s="6">
        <v>1</v>
      </c>
      <c r="G3442" t="str">
        <f t="shared" si="213"/>
        <v>Unknown</v>
      </c>
      <c r="H3442">
        <f t="shared" si="214"/>
        <v>160</v>
      </c>
      <c r="I3442">
        <f t="shared" si="215"/>
        <v>0</v>
      </c>
    </row>
    <row r="3443" spans="1:9" ht="15.75" x14ac:dyDescent="0.25">
      <c r="A3443" s="5" t="s">
        <v>284</v>
      </c>
      <c r="B3443" s="5" t="s">
        <v>102</v>
      </c>
      <c r="C3443" s="5" t="s">
        <v>103</v>
      </c>
      <c r="D3443" s="6">
        <v>66.3</v>
      </c>
      <c r="E3443">
        <f t="shared" si="212"/>
        <v>40</v>
      </c>
      <c r="F3443" s="6">
        <v>3</v>
      </c>
      <c r="G3443" t="str">
        <f t="shared" si="213"/>
        <v>Unknown</v>
      </c>
      <c r="H3443">
        <f t="shared" si="214"/>
        <v>198.89999999999998</v>
      </c>
      <c r="I3443">
        <f t="shared" si="215"/>
        <v>66.666666666666657</v>
      </c>
    </row>
    <row r="3444" spans="1:9" ht="15.75" x14ac:dyDescent="0.25">
      <c r="A3444" s="5" t="s">
        <v>284</v>
      </c>
      <c r="B3444" s="5" t="s">
        <v>30</v>
      </c>
      <c r="C3444" s="5" t="s">
        <v>31</v>
      </c>
      <c r="D3444" s="6">
        <v>38.020000000000003</v>
      </c>
      <c r="E3444">
        <f t="shared" si="212"/>
        <v>34</v>
      </c>
      <c r="F3444" s="6">
        <v>4</v>
      </c>
      <c r="G3444" t="str">
        <f t="shared" si="213"/>
        <v>Unknown</v>
      </c>
      <c r="H3444">
        <f t="shared" si="214"/>
        <v>152.08000000000001</v>
      </c>
      <c r="I3444">
        <f t="shared" si="215"/>
        <v>75</v>
      </c>
    </row>
    <row r="3445" spans="1:9" ht="15.75" x14ac:dyDescent="0.25">
      <c r="A3445" s="5" t="s">
        <v>284</v>
      </c>
      <c r="B3445" s="5" t="s">
        <v>145</v>
      </c>
      <c r="C3445" s="5" t="s">
        <v>146</v>
      </c>
      <c r="D3445" s="6">
        <v>29.5</v>
      </c>
      <c r="E3445">
        <f t="shared" si="212"/>
        <v>40</v>
      </c>
      <c r="F3445" s="6">
        <v>15</v>
      </c>
      <c r="G3445" t="str">
        <f t="shared" si="213"/>
        <v>Unknown</v>
      </c>
      <c r="H3445">
        <f t="shared" si="214"/>
        <v>442.5</v>
      </c>
      <c r="I3445">
        <f t="shared" si="215"/>
        <v>93.333333333333329</v>
      </c>
    </row>
    <row r="3446" spans="1:9" ht="15.75" x14ac:dyDescent="0.25">
      <c r="A3446" s="5" t="s">
        <v>284</v>
      </c>
      <c r="B3446" s="5" t="s">
        <v>68</v>
      </c>
      <c r="C3446" s="5" t="s">
        <v>69</v>
      </c>
      <c r="D3446" s="6">
        <v>40</v>
      </c>
      <c r="E3446">
        <f t="shared" si="212"/>
        <v>40</v>
      </c>
      <c r="F3446" s="6">
        <v>5</v>
      </c>
      <c r="G3446" t="str">
        <f t="shared" si="213"/>
        <v>Unknown</v>
      </c>
      <c r="H3446">
        <f t="shared" si="214"/>
        <v>200</v>
      </c>
      <c r="I3446">
        <f t="shared" si="215"/>
        <v>80</v>
      </c>
    </row>
    <row r="3447" spans="1:9" ht="15.75" x14ac:dyDescent="0.25">
      <c r="A3447" s="5" t="s">
        <v>284</v>
      </c>
      <c r="B3447" s="5" t="s">
        <v>162</v>
      </c>
      <c r="C3447" s="5" t="s">
        <v>163</v>
      </c>
      <c r="D3447" s="6">
        <v>43</v>
      </c>
      <c r="E3447">
        <f t="shared" si="212"/>
        <v>40</v>
      </c>
      <c r="F3447" s="6">
        <v>2</v>
      </c>
      <c r="G3447" t="str">
        <f t="shared" si="213"/>
        <v>Unknown</v>
      </c>
      <c r="H3447">
        <f t="shared" si="214"/>
        <v>86</v>
      </c>
      <c r="I3447">
        <f t="shared" si="215"/>
        <v>50</v>
      </c>
    </row>
    <row r="3448" spans="1:9" ht="15.75" x14ac:dyDescent="0.25">
      <c r="A3448" s="5" t="s">
        <v>284</v>
      </c>
      <c r="B3448" s="5" t="s">
        <v>110</v>
      </c>
      <c r="C3448" s="5" t="s">
        <v>33</v>
      </c>
      <c r="D3448" s="6">
        <v>55</v>
      </c>
      <c r="E3448">
        <f t="shared" si="212"/>
        <v>21</v>
      </c>
      <c r="F3448" s="6">
        <v>0.5</v>
      </c>
      <c r="G3448" t="str">
        <f t="shared" si="213"/>
        <v>Unknown</v>
      </c>
      <c r="H3448">
        <f t="shared" si="214"/>
        <v>27.5</v>
      </c>
      <c r="I3448">
        <f t="shared" si="215"/>
        <v>-100</v>
      </c>
    </row>
    <row r="3449" spans="1:9" ht="15.75" x14ac:dyDescent="0.25">
      <c r="A3449" s="5" t="s">
        <v>284</v>
      </c>
      <c r="B3449" s="5" t="s">
        <v>56</v>
      </c>
      <c r="C3449" s="5" t="s">
        <v>57</v>
      </c>
      <c r="D3449" s="6">
        <v>38.03</v>
      </c>
      <c r="E3449">
        <f t="shared" si="212"/>
        <v>40</v>
      </c>
      <c r="F3449" s="6">
        <v>1</v>
      </c>
      <c r="G3449" t="str">
        <f t="shared" si="213"/>
        <v>Unknown</v>
      </c>
      <c r="H3449">
        <f t="shared" si="214"/>
        <v>38.03</v>
      </c>
      <c r="I3449">
        <f t="shared" si="215"/>
        <v>0</v>
      </c>
    </row>
    <row r="3450" spans="1:9" ht="15.75" x14ac:dyDescent="0.25">
      <c r="A3450" s="5" t="s">
        <v>284</v>
      </c>
      <c r="B3450" s="5" t="s">
        <v>128</v>
      </c>
      <c r="C3450" s="5" t="s">
        <v>129</v>
      </c>
      <c r="D3450" s="6">
        <v>200</v>
      </c>
      <c r="E3450">
        <f t="shared" si="212"/>
        <v>40</v>
      </c>
      <c r="F3450" s="6">
        <v>1</v>
      </c>
      <c r="G3450" t="str">
        <f t="shared" si="213"/>
        <v>Unknown</v>
      </c>
      <c r="H3450">
        <f t="shared" si="214"/>
        <v>200</v>
      </c>
      <c r="I3450">
        <f t="shared" si="215"/>
        <v>0</v>
      </c>
    </row>
    <row r="3451" spans="1:9" ht="15.75" x14ac:dyDescent="0.25">
      <c r="A3451" s="5" t="s">
        <v>284</v>
      </c>
      <c r="B3451" s="5" t="s">
        <v>148</v>
      </c>
      <c r="C3451" s="5" t="s">
        <v>149</v>
      </c>
      <c r="D3451" s="6">
        <v>360.75</v>
      </c>
      <c r="E3451">
        <f t="shared" si="212"/>
        <v>40</v>
      </c>
      <c r="F3451" s="6">
        <v>2</v>
      </c>
      <c r="G3451" t="str">
        <f t="shared" si="213"/>
        <v>Unknown</v>
      </c>
      <c r="H3451">
        <f t="shared" si="214"/>
        <v>721.5</v>
      </c>
      <c r="I3451">
        <f t="shared" si="215"/>
        <v>50</v>
      </c>
    </row>
    <row r="3452" spans="1:9" ht="15.75" x14ac:dyDescent="0.25">
      <c r="A3452" s="5" t="s">
        <v>284</v>
      </c>
      <c r="B3452" s="5" t="s">
        <v>18</v>
      </c>
      <c r="C3452" s="5" t="s">
        <v>19</v>
      </c>
      <c r="D3452" s="6">
        <v>80</v>
      </c>
      <c r="E3452">
        <f t="shared" si="212"/>
        <v>55</v>
      </c>
      <c r="F3452" s="6">
        <v>1</v>
      </c>
      <c r="G3452" t="str">
        <f t="shared" si="213"/>
        <v>Unknown</v>
      </c>
      <c r="H3452">
        <f t="shared" si="214"/>
        <v>80</v>
      </c>
      <c r="I3452">
        <f t="shared" si="215"/>
        <v>0</v>
      </c>
    </row>
    <row r="3453" spans="1:9" ht="15.75" x14ac:dyDescent="0.25">
      <c r="A3453" s="5" t="s">
        <v>284</v>
      </c>
      <c r="B3453" s="5" t="s">
        <v>14</v>
      </c>
      <c r="C3453" s="5" t="s">
        <v>15</v>
      </c>
      <c r="D3453" s="6">
        <v>112</v>
      </c>
      <c r="E3453">
        <f t="shared" si="212"/>
        <v>40</v>
      </c>
      <c r="F3453" s="6">
        <v>0.5</v>
      </c>
      <c r="G3453" t="str">
        <f t="shared" si="213"/>
        <v>Unknown</v>
      </c>
      <c r="H3453">
        <f t="shared" si="214"/>
        <v>56</v>
      </c>
      <c r="I3453">
        <f t="shared" si="215"/>
        <v>-100</v>
      </c>
    </row>
    <row r="3454" spans="1:9" ht="15.75" x14ac:dyDescent="0.25">
      <c r="A3454" s="5" t="s">
        <v>284</v>
      </c>
      <c r="B3454" s="5" t="s">
        <v>63</v>
      </c>
      <c r="C3454" s="5" t="s">
        <v>64</v>
      </c>
      <c r="D3454" s="6">
        <v>100.98</v>
      </c>
      <c r="E3454">
        <f t="shared" si="212"/>
        <v>40</v>
      </c>
      <c r="F3454" s="6">
        <v>3</v>
      </c>
      <c r="G3454" t="str">
        <f t="shared" si="213"/>
        <v>Unknown</v>
      </c>
      <c r="H3454">
        <f t="shared" si="214"/>
        <v>302.94</v>
      </c>
      <c r="I3454">
        <f t="shared" si="215"/>
        <v>66.666666666666657</v>
      </c>
    </row>
    <row r="3455" spans="1:9" ht="15.75" x14ac:dyDescent="0.25">
      <c r="A3455" s="5" t="s">
        <v>284</v>
      </c>
      <c r="B3455" s="5" t="s">
        <v>168</v>
      </c>
      <c r="C3455" s="5" t="s">
        <v>141</v>
      </c>
      <c r="D3455" s="6">
        <v>200</v>
      </c>
      <c r="E3455">
        <f t="shared" si="212"/>
        <v>40</v>
      </c>
      <c r="F3455" s="6">
        <v>0.5</v>
      </c>
      <c r="G3455" t="str">
        <f t="shared" si="213"/>
        <v>Unknown</v>
      </c>
      <c r="H3455">
        <f t="shared" si="214"/>
        <v>100</v>
      </c>
      <c r="I3455">
        <f t="shared" si="215"/>
        <v>-100</v>
      </c>
    </row>
    <row r="3456" spans="1:9" ht="15.75" x14ac:dyDescent="0.25">
      <c r="A3456" s="5" t="s">
        <v>284</v>
      </c>
      <c r="B3456" s="5" t="s">
        <v>65</v>
      </c>
      <c r="C3456" s="5" t="s">
        <v>66</v>
      </c>
      <c r="D3456" s="6">
        <v>255</v>
      </c>
      <c r="E3456">
        <f t="shared" si="212"/>
        <v>40</v>
      </c>
      <c r="F3456" s="6">
        <v>1</v>
      </c>
      <c r="G3456" t="str">
        <f t="shared" si="213"/>
        <v>Unknown</v>
      </c>
      <c r="H3456">
        <f t="shared" si="214"/>
        <v>255</v>
      </c>
      <c r="I3456">
        <f t="shared" si="215"/>
        <v>0</v>
      </c>
    </row>
    <row r="3457" spans="1:9" ht="15.75" x14ac:dyDescent="0.25">
      <c r="A3457" s="5" t="s">
        <v>219</v>
      </c>
      <c r="B3457" s="5" t="s">
        <v>18</v>
      </c>
      <c r="C3457" s="5" t="s">
        <v>19</v>
      </c>
      <c r="D3457" s="6">
        <v>78</v>
      </c>
      <c r="E3457">
        <f t="shared" si="212"/>
        <v>55</v>
      </c>
      <c r="F3457" s="6">
        <v>0.5</v>
      </c>
      <c r="G3457" t="str">
        <f t="shared" si="213"/>
        <v>Unknown</v>
      </c>
      <c r="H3457">
        <f t="shared" si="214"/>
        <v>39</v>
      </c>
      <c r="I3457">
        <f t="shared" si="215"/>
        <v>-100</v>
      </c>
    </row>
    <row r="3458" spans="1:9" ht="15.75" x14ac:dyDescent="0.25">
      <c r="A3458" s="5" t="s">
        <v>219</v>
      </c>
      <c r="B3458" s="5" t="s">
        <v>74</v>
      </c>
      <c r="C3458" s="5" t="s">
        <v>75</v>
      </c>
      <c r="D3458" s="6">
        <v>17</v>
      </c>
      <c r="E3458">
        <f t="shared" si="212"/>
        <v>40</v>
      </c>
      <c r="F3458" s="6">
        <v>2</v>
      </c>
      <c r="G3458" t="str">
        <f t="shared" si="213"/>
        <v>Unknown</v>
      </c>
      <c r="H3458">
        <f t="shared" si="214"/>
        <v>34</v>
      </c>
      <c r="I3458">
        <f t="shared" si="215"/>
        <v>50</v>
      </c>
    </row>
    <row r="3459" spans="1:9" ht="15.75" x14ac:dyDescent="0.25">
      <c r="A3459" s="5" t="s">
        <v>219</v>
      </c>
      <c r="B3459" s="5" t="s">
        <v>249</v>
      </c>
      <c r="C3459" s="5" t="s">
        <v>250</v>
      </c>
      <c r="D3459" s="6">
        <v>25</v>
      </c>
      <c r="E3459">
        <f t="shared" ref="E3459:E3522" si="216">IF(C3459="Orange",67,IF(C3459="Tomato",55,IF(C3459="Potato",30,IF(C3459="Pineapple",20,IF(C3459="Grapes",10,IF(C3459="Spinach",33,IF(C3459="Strawberry",90,IF(C3459="Cucumber",34,IF(C3459="Mango",21,IF(C3459="Watermelon",33,IF(C3459="Broccoli",30,IF(C3459="Kiwi",11,IF(C3459="Lemon",20,IF(C3459="Avocado",10,IF(C3459="Cauliflower",14,IF(C3459="Pear",64,IF(C3459="Blueberry",99,IF(C3459="Bell Pepper",65,40)))))))))))))))))
)</f>
        <v>40</v>
      </c>
      <c r="F3459" s="6">
        <v>2</v>
      </c>
      <c r="G3459" t="str">
        <f t="shared" ref="G3459:G3522" si="217">IF(C3459="Pear", "Sprout &amp; Harvest Farm",
IF(C3459="Pineapple", "Sun-Kissed Produce",
IF(C3459="Watermelon", "Fresh From the Field",
IF(C3459="Bell Pepper", "Valley's Bounty",
IF(C3459="Blueberry", "Vibrant Veggies",
IF(C3459="Grapes", "Root to Table Farms",
IF(C3459="Cauliflower", "Sprout &amp; Harvest Farm",
IF(C3459="Spinach", "Vibrant Veggies",
IF(C3459="Avocado", "Fresh From the Field",
IF(C3459="Strawberry", "Sun-Kissed Produce",
"Unknown"))))))))))</f>
        <v>Unknown</v>
      </c>
      <c r="H3459">
        <f t="shared" ref="H3459:H3522" si="218">D3459*F3459</f>
        <v>50</v>
      </c>
      <c r="I3459">
        <f t="shared" ref="I3459:I3522" si="219">((H3459-D3459)/H3459)*100</f>
        <v>50</v>
      </c>
    </row>
    <row r="3460" spans="1:9" ht="15.75" x14ac:dyDescent="0.25">
      <c r="A3460" s="5" t="s">
        <v>219</v>
      </c>
      <c r="B3460" s="5" t="s">
        <v>14</v>
      </c>
      <c r="C3460" s="5" t="s">
        <v>15</v>
      </c>
      <c r="D3460" s="6">
        <v>100</v>
      </c>
      <c r="E3460">
        <f t="shared" si="216"/>
        <v>40</v>
      </c>
      <c r="F3460" s="6">
        <v>0.5</v>
      </c>
      <c r="G3460" t="str">
        <f t="shared" si="217"/>
        <v>Unknown</v>
      </c>
      <c r="H3460">
        <f t="shared" si="218"/>
        <v>50</v>
      </c>
      <c r="I3460">
        <f t="shared" si="219"/>
        <v>-100</v>
      </c>
    </row>
    <row r="3461" spans="1:9" ht="15.75" x14ac:dyDescent="0.25">
      <c r="A3461" s="5" t="s">
        <v>219</v>
      </c>
      <c r="B3461" s="5" t="s">
        <v>24</v>
      </c>
      <c r="C3461" s="5" t="s">
        <v>25</v>
      </c>
      <c r="D3461" s="6">
        <v>36</v>
      </c>
      <c r="E3461">
        <f t="shared" si="216"/>
        <v>10</v>
      </c>
      <c r="F3461" s="6">
        <v>2</v>
      </c>
      <c r="G3461" t="str">
        <f t="shared" si="217"/>
        <v>Root to Table Farms</v>
      </c>
      <c r="H3461">
        <f t="shared" si="218"/>
        <v>72</v>
      </c>
      <c r="I3461">
        <f t="shared" si="219"/>
        <v>50</v>
      </c>
    </row>
    <row r="3462" spans="1:9" ht="15.75" x14ac:dyDescent="0.25">
      <c r="A3462" s="5" t="s">
        <v>219</v>
      </c>
      <c r="B3462" s="5" t="s">
        <v>100</v>
      </c>
      <c r="C3462" s="5" t="s">
        <v>101</v>
      </c>
      <c r="D3462" s="6">
        <v>19</v>
      </c>
      <c r="E3462">
        <f t="shared" si="216"/>
        <v>40</v>
      </c>
      <c r="F3462" s="6">
        <v>1</v>
      </c>
      <c r="G3462" t="str">
        <f t="shared" si="217"/>
        <v>Unknown</v>
      </c>
      <c r="H3462">
        <f t="shared" si="218"/>
        <v>19</v>
      </c>
      <c r="I3462">
        <f t="shared" si="219"/>
        <v>0</v>
      </c>
    </row>
    <row r="3463" spans="1:9" ht="15.75" x14ac:dyDescent="0.25">
      <c r="A3463" s="5" t="s">
        <v>219</v>
      </c>
      <c r="B3463" s="5" t="s">
        <v>220</v>
      </c>
      <c r="C3463" s="5" t="s">
        <v>221</v>
      </c>
      <c r="D3463" s="6">
        <v>90</v>
      </c>
      <c r="E3463">
        <f t="shared" si="216"/>
        <v>40</v>
      </c>
      <c r="F3463" s="6">
        <v>0.25</v>
      </c>
      <c r="G3463" t="str">
        <f t="shared" si="217"/>
        <v>Unknown</v>
      </c>
      <c r="H3463">
        <f t="shared" si="218"/>
        <v>22.5</v>
      </c>
      <c r="I3463">
        <f t="shared" si="219"/>
        <v>-300</v>
      </c>
    </row>
    <row r="3464" spans="1:9" ht="15.75" x14ac:dyDescent="0.25">
      <c r="A3464" s="5" t="s">
        <v>219</v>
      </c>
      <c r="B3464" s="5" t="s">
        <v>83</v>
      </c>
      <c r="C3464" s="5" t="s">
        <v>84</v>
      </c>
      <c r="D3464" s="6">
        <v>57</v>
      </c>
      <c r="E3464">
        <f t="shared" si="216"/>
        <v>40</v>
      </c>
      <c r="F3464" s="6">
        <v>0.1</v>
      </c>
      <c r="G3464" t="str">
        <f t="shared" si="217"/>
        <v>Unknown</v>
      </c>
      <c r="H3464">
        <f t="shared" si="218"/>
        <v>5.7</v>
      </c>
      <c r="I3464">
        <f t="shared" si="219"/>
        <v>-900</v>
      </c>
    </row>
    <row r="3465" spans="1:9" ht="15.75" x14ac:dyDescent="0.25">
      <c r="A3465" s="5" t="s">
        <v>219</v>
      </c>
      <c r="B3465" s="5" t="s">
        <v>70</v>
      </c>
      <c r="C3465" s="5" t="s">
        <v>71</v>
      </c>
      <c r="D3465" s="6">
        <v>38</v>
      </c>
      <c r="E3465">
        <f t="shared" si="216"/>
        <v>40</v>
      </c>
      <c r="F3465" s="6">
        <v>1</v>
      </c>
      <c r="G3465" t="str">
        <f t="shared" si="217"/>
        <v>Unknown</v>
      </c>
      <c r="H3465">
        <f t="shared" si="218"/>
        <v>38</v>
      </c>
      <c r="I3465">
        <f t="shared" si="219"/>
        <v>0</v>
      </c>
    </row>
    <row r="3466" spans="1:9" ht="15.75" x14ac:dyDescent="0.25">
      <c r="A3466" s="5" t="s">
        <v>219</v>
      </c>
      <c r="B3466" s="5" t="s">
        <v>85</v>
      </c>
      <c r="C3466" s="5" t="s">
        <v>86</v>
      </c>
      <c r="D3466" s="6">
        <v>525</v>
      </c>
      <c r="E3466">
        <f t="shared" si="216"/>
        <v>40</v>
      </c>
      <c r="F3466" s="6">
        <v>0.5</v>
      </c>
      <c r="G3466" t="str">
        <f t="shared" si="217"/>
        <v>Unknown</v>
      </c>
      <c r="H3466">
        <f t="shared" si="218"/>
        <v>262.5</v>
      </c>
      <c r="I3466">
        <f t="shared" si="219"/>
        <v>-100</v>
      </c>
    </row>
    <row r="3467" spans="1:9" ht="15.75" x14ac:dyDescent="0.25">
      <c r="A3467" s="5" t="s">
        <v>219</v>
      </c>
      <c r="B3467" s="5" t="s">
        <v>28</v>
      </c>
      <c r="C3467" s="5" t="s">
        <v>29</v>
      </c>
      <c r="D3467" s="6">
        <v>90</v>
      </c>
      <c r="E3467">
        <f t="shared" si="216"/>
        <v>90</v>
      </c>
      <c r="F3467" s="6">
        <v>0.5</v>
      </c>
      <c r="G3467" t="str">
        <f t="shared" si="217"/>
        <v>Sun-Kissed Produce</v>
      </c>
      <c r="H3467">
        <f t="shared" si="218"/>
        <v>45</v>
      </c>
      <c r="I3467">
        <f t="shared" si="219"/>
        <v>-100</v>
      </c>
    </row>
    <row r="3468" spans="1:9" ht="15.75" x14ac:dyDescent="0.25">
      <c r="A3468" s="5" t="s">
        <v>219</v>
      </c>
      <c r="B3468" s="5" t="s">
        <v>34</v>
      </c>
      <c r="C3468" s="5" t="s">
        <v>35</v>
      </c>
      <c r="D3468" s="6">
        <v>72</v>
      </c>
      <c r="E3468">
        <f t="shared" si="216"/>
        <v>33</v>
      </c>
      <c r="F3468" s="6">
        <v>1</v>
      </c>
      <c r="G3468" t="str">
        <f t="shared" si="217"/>
        <v>Fresh From the Field</v>
      </c>
      <c r="H3468">
        <f t="shared" si="218"/>
        <v>72</v>
      </c>
      <c r="I3468">
        <f t="shared" si="219"/>
        <v>0</v>
      </c>
    </row>
    <row r="3469" spans="1:9" ht="15.75" x14ac:dyDescent="0.25">
      <c r="A3469" s="5" t="s">
        <v>219</v>
      </c>
      <c r="B3469" s="5" t="s">
        <v>95</v>
      </c>
      <c r="C3469" s="5" t="s">
        <v>96</v>
      </c>
      <c r="D3469" s="6">
        <v>39</v>
      </c>
      <c r="E3469">
        <f t="shared" si="216"/>
        <v>40</v>
      </c>
      <c r="F3469" s="6">
        <v>2</v>
      </c>
      <c r="G3469" t="str">
        <f t="shared" si="217"/>
        <v>Unknown</v>
      </c>
      <c r="H3469">
        <f t="shared" si="218"/>
        <v>78</v>
      </c>
      <c r="I3469">
        <f t="shared" si="219"/>
        <v>50</v>
      </c>
    </row>
    <row r="3470" spans="1:9" ht="15.75" x14ac:dyDescent="0.25">
      <c r="A3470" s="5" t="s">
        <v>219</v>
      </c>
      <c r="B3470" s="5" t="s">
        <v>40</v>
      </c>
      <c r="C3470" s="5" t="s">
        <v>41</v>
      </c>
      <c r="D3470" s="6">
        <v>23</v>
      </c>
      <c r="E3470">
        <f t="shared" si="216"/>
        <v>20</v>
      </c>
      <c r="F3470" s="6">
        <v>1</v>
      </c>
      <c r="G3470" t="str">
        <f t="shared" si="217"/>
        <v>Unknown</v>
      </c>
      <c r="H3470">
        <f t="shared" si="218"/>
        <v>23</v>
      </c>
      <c r="I3470">
        <f t="shared" si="219"/>
        <v>0</v>
      </c>
    </row>
    <row r="3471" spans="1:9" ht="15.75" x14ac:dyDescent="0.25">
      <c r="A3471" s="5" t="s">
        <v>219</v>
      </c>
      <c r="B3471" s="5" t="s">
        <v>50</v>
      </c>
      <c r="C3471" s="5" t="s">
        <v>51</v>
      </c>
      <c r="D3471" s="6">
        <v>66</v>
      </c>
      <c r="E3471">
        <f t="shared" si="216"/>
        <v>65</v>
      </c>
      <c r="F3471" s="6">
        <v>1</v>
      </c>
      <c r="G3471" t="str">
        <f t="shared" si="217"/>
        <v>Valley's Bounty</v>
      </c>
      <c r="H3471">
        <f t="shared" si="218"/>
        <v>66</v>
      </c>
      <c r="I3471">
        <f t="shared" si="219"/>
        <v>0</v>
      </c>
    </row>
    <row r="3472" spans="1:9" ht="15.75" x14ac:dyDescent="0.25">
      <c r="A3472" s="5" t="s">
        <v>219</v>
      </c>
      <c r="B3472" s="5" t="s">
        <v>91</v>
      </c>
      <c r="C3472" s="5" t="s">
        <v>92</v>
      </c>
      <c r="D3472" s="6">
        <v>63</v>
      </c>
      <c r="E3472">
        <f t="shared" si="216"/>
        <v>40</v>
      </c>
      <c r="F3472" s="6">
        <v>0.5</v>
      </c>
      <c r="G3472" t="str">
        <f t="shared" si="217"/>
        <v>Unknown</v>
      </c>
      <c r="H3472">
        <f t="shared" si="218"/>
        <v>31.5</v>
      </c>
      <c r="I3472">
        <f t="shared" si="219"/>
        <v>-100</v>
      </c>
    </row>
    <row r="3473" spans="1:9" ht="15.75" x14ac:dyDescent="0.25">
      <c r="A3473" s="5" t="s">
        <v>219</v>
      </c>
      <c r="B3473" s="5" t="s">
        <v>42</v>
      </c>
      <c r="C3473" s="5" t="s">
        <v>43</v>
      </c>
      <c r="D3473" s="6">
        <v>28</v>
      </c>
      <c r="E3473">
        <f t="shared" si="216"/>
        <v>10</v>
      </c>
      <c r="F3473" s="6">
        <v>1</v>
      </c>
      <c r="G3473" t="str">
        <f t="shared" si="217"/>
        <v>Fresh From the Field</v>
      </c>
      <c r="H3473">
        <f t="shared" si="218"/>
        <v>28</v>
      </c>
      <c r="I3473">
        <f t="shared" si="219"/>
        <v>0</v>
      </c>
    </row>
    <row r="3474" spans="1:9" ht="15.75" x14ac:dyDescent="0.25">
      <c r="A3474" s="5" t="s">
        <v>219</v>
      </c>
      <c r="B3474" s="5" t="s">
        <v>228</v>
      </c>
      <c r="C3474" s="5" t="s">
        <v>229</v>
      </c>
      <c r="D3474" s="6">
        <v>85</v>
      </c>
      <c r="E3474">
        <f t="shared" si="216"/>
        <v>40</v>
      </c>
      <c r="F3474" s="6">
        <v>1</v>
      </c>
      <c r="G3474" t="str">
        <f t="shared" si="217"/>
        <v>Unknown</v>
      </c>
      <c r="H3474">
        <f t="shared" si="218"/>
        <v>85</v>
      </c>
      <c r="I3474">
        <f t="shared" si="219"/>
        <v>0</v>
      </c>
    </row>
    <row r="3475" spans="1:9" ht="15.75" x14ac:dyDescent="0.25">
      <c r="A3475" s="5" t="s">
        <v>219</v>
      </c>
      <c r="B3475" s="5" t="s">
        <v>93</v>
      </c>
      <c r="C3475" s="5" t="s">
        <v>94</v>
      </c>
      <c r="D3475" s="6">
        <v>49</v>
      </c>
      <c r="E3475">
        <f t="shared" si="216"/>
        <v>40</v>
      </c>
      <c r="F3475" s="6">
        <v>0.5</v>
      </c>
      <c r="G3475" t="str">
        <f t="shared" si="217"/>
        <v>Unknown</v>
      </c>
      <c r="H3475">
        <f t="shared" si="218"/>
        <v>24.5</v>
      </c>
      <c r="I3475">
        <f t="shared" si="219"/>
        <v>-100</v>
      </c>
    </row>
    <row r="3476" spans="1:9" ht="15.75" x14ac:dyDescent="0.25">
      <c r="A3476" s="5" t="s">
        <v>219</v>
      </c>
      <c r="B3476" s="5" t="s">
        <v>145</v>
      </c>
      <c r="C3476" s="5" t="s">
        <v>146</v>
      </c>
      <c r="D3476" s="6">
        <v>23</v>
      </c>
      <c r="E3476">
        <f t="shared" si="216"/>
        <v>40</v>
      </c>
      <c r="F3476" s="6">
        <v>1</v>
      </c>
      <c r="G3476" t="str">
        <f t="shared" si="217"/>
        <v>Unknown</v>
      </c>
      <c r="H3476">
        <f t="shared" si="218"/>
        <v>23</v>
      </c>
      <c r="I3476">
        <f t="shared" si="219"/>
        <v>0</v>
      </c>
    </row>
    <row r="3477" spans="1:9" ht="15.75" x14ac:dyDescent="0.25">
      <c r="A3477" s="5" t="s">
        <v>219</v>
      </c>
      <c r="B3477" s="5" t="s">
        <v>12</v>
      </c>
      <c r="C3477" s="5" t="s">
        <v>13</v>
      </c>
      <c r="D3477" s="6">
        <v>100</v>
      </c>
      <c r="E3477">
        <f t="shared" si="216"/>
        <v>40</v>
      </c>
      <c r="F3477" s="6">
        <v>0.25</v>
      </c>
      <c r="G3477" t="str">
        <f t="shared" si="217"/>
        <v>Unknown</v>
      </c>
      <c r="H3477">
        <f t="shared" si="218"/>
        <v>25</v>
      </c>
      <c r="I3477">
        <f t="shared" si="219"/>
        <v>-300</v>
      </c>
    </row>
    <row r="3478" spans="1:9" ht="15.75" x14ac:dyDescent="0.25">
      <c r="A3478" s="5" t="s">
        <v>219</v>
      </c>
      <c r="B3478" s="5" t="s">
        <v>120</v>
      </c>
      <c r="C3478" s="5" t="s">
        <v>121</v>
      </c>
      <c r="D3478" s="6">
        <v>41</v>
      </c>
      <c r="E3478">
        <f t="shared" si="216"/>
        <v>40</v>
      </c>
      <c r="F3478" s="6">
        <v>1</v>
      </c>
      <c r="G3478" t="str">
        <f t="shared" si="217"/>
        <v>Unknown</v>
      </c>
      <c r="H3478">
        <f t="shared" si="218"/>
        <v>41</v>
      </c>
      <c r="I3478">
        <f t="shared" si="219"/>
        <v>0</v>
      </c>
    </row>
    <row r="3479" spans="1:9" ht="15.75" x14ac:dyDescent="0.25">
      <c r="A3479" s="5" t="s">
        <v>219</v>
      </c>
      <c r="B3479" s="5" t="s">
        <v>18</v>
      </c>
      <c r="C3479" s="5" t="s">
        <v>19</v>
      </c>
      <c r="D3479" s="6">
        <v>78</v>
      </c>
      <c r="E3479">
        <f t="shared" si="216"/>
        <v>55</v>
      </c>
      <c r="F3479" s="6">
        <v>1.5</v>
      </c>
      <c r="G3479" t="str">
        <f t="shared" si="217"/>
        <v>Unknown</v>
      </c>
      <c r="H3479">
        <f t="shared" si="218"/>
        <v>117</v>
      </c>
      <c r="I3479">
        <f t="shared" si="219"/>
        <v>33.333333333333329</v>
      </c>
    </row>
    <row r="3480" spans="1:9" ht="15.75" x14ac:dyDescent="0.25">
      <c r="A3480" s="5" t="s">
        <v>219</v>
      </c>
      <c r="B3480" s="5" t="s">
        <v>74</v>
      </c>
      <c r="C3480" s="5" t="s">
        <v>75</v>
      </c>
      <c r="D3480" s="6">
        <v>17</v>
      </c>
      <c r="E3480">
        <f t="shared" si="216"/>
        <v>40</v>
      </c>
      <c r="F3480" s="6">
        <v>4</v>
      </c>
      <c r="G3480" t="str">
        <f t="shared" si="217"/>
        <v>Unknown</v>
      </c>
      <c r="H3480">
        <f t="shared" si="218"/>
        <v>68</v>
      </c>
      <c r="I3480">
        <f t="shared" si="219"/>
        <v>75</v>
      </c>
    </row>
    <row r="3481" spans="1:9" ht="15.75" x14ac:dyDescent="0.25">
      <c r="A3481" s="5" t="s">
        <v>219</v>
      </c>
      <c r="B3481" s="5" t="s">
        <v>142</v>
      </c>
      <c r="C3481" s="5" t="s">
        <v>143</v>
      </c>
      <c r="D3481" s="6">
        <v>66</v>
      </c>
      <c r="E3481">
        <f t="shared" si="216"/>
        <v>40</v>
      </c>
      <c r="F3481" s="6">
        <v>1.5</v>
      </c>
      <c r="G3481" t="str">
        <f t="shared" si="217"/>
        <v>Unknown</v>
      </c>
      <c r="H3481">
        <f t="shared" si="218"/>
        <v>99</v>
      </c>
      <c r="I3481">
        <f t="shared" si="219"/>
        <v>33.333333333333329</v>
      </c>
    </row>
    <row r="3482" spans="1:9" ht="15.75" x14ac:dyDescent="0.25">
      <c r="A3482" s="5" t="s">
        <v>219</v>
      </c>
      <c r="B3482" s="5" t="s">
        <v>249</v>
      </c>
      <c r="C3482" s="5" t="s">
        <v>250</v>
      </c>
      <c r="D3482" s="6">
        <v>25</v>
      </c>
      <c r="E3482">
        <f t="shared" si="216"/>
        <v>40</v>
      </c>
      <c r="F3482" s="6">
        <v>4</v>
      </c>
      <c r="G3482" t="str">
        <f t="shared" si="217"/>
        <v>Unknown</v>
      </c>
      <c r="H3482">
        <f t="shared" si="218"/>
        <v>100</v>
      </c>
      <c r="I3482">
        <f t="shared" si="219"/>
        <v>75</v>
      </c>
    </row>
    <row r="3483" spans="1:9" ht="15.75" x14ac:dyDescent="0.25">
      <c r="A3483" s="5" t="s">
        <v>219</v>
      </c>
      <c r="B3483" s="5" t="s">
        <v>14</v>
      </c>
      <c r="C3483" s="5" t="s">
        <v>15</v>
      </c>
      <c r="D3483" s="6">
        <v>100</v>
      </c>
      <c r="E3483">
        <f t="shared" si="216"/>
        <v>40</v>
      </c>
      <c r="F3483" s="6">
        <v>0.5</v>
      </c>
      <c r="G3483" t="str">
        <f t="shared" si="217"/>
        <v>Unknown</v>
      </c>
      <c r="H3483">
        <f t="shared" si="218"/>
        <v>50</v>
      </c>
      <c r="I3483">
        <f t="shared" si="219"/>
        <v>-100</v>
      </c>
    </row>
    <row r="3484" spans="1:9" ht="15.75" x14ac:dyDescent="0.25">
      <c r="A3484" s="5" t="s">
        <v>219</v>
      </c>
      <c r="B3484" s="5" t="s">
        <v>16</v>
      </c>
      <c r="C3484" s="5" t="s">
        <v>17</v>
      </c>
      <c r="D3484" s="6">
        <v>100</v>
      </c>
      <c r="E3484">
        <f t="shared" si="216"/>
        <v>67</v>
      </c>
      <c r="F3484" s="6">
        <v>0.5</v>
      </c>
      <c r="G3484" t="str">
        <f t="shared" si="217"/>
        <v>Unknown</v>
      </c>
      <c r="H3484">
        <f t="shared" si="218"/>
        <v>50</v>
      </c>
      <c r="I3484">
        <f t="shared" si="219"/>
        <v>-100</v>
      </c>
    </row>
    <row r="3485" spans="1:9" ht="15.75" x14ac:dyDescent="0.25">
      <c r="A3485" s="5" t="s">
        <v>219</v>
      </c>
      <c r="B3485" s="5" t="s">
        <v>100</v>
      </c>
      <c r="C3485" s="5" t="s">
        <v>101</v>
      </c>
      <c r="D3485" s="6">
        <v>19</v>
      </c>
      <c r="E3485">
        <f t="shared" si="216"/>
        <v>40</v>
      </c>
      <c r="F3485" s="6">
        <v>2</v>
      </c>
      <c r="G3485" t="str">
        <f t="shared" si="217"/>
        <v>Unknown</v>
      </c>
      <c r="H3485">
        <f t="shared" si="218"/>
        <v>38</v>
      </c>
      <c r="I3485">
        <f t="shared" si="219"/>
        <v>50</v>
      </c>
    </row>
    <row r="3486" spans="1:9" ht="15.75" x14ac:dyDescent="0.25">
      <c r="A3486" s="5" t="s">
        <v>219</v>
      </c>
      <c r="B3486" s="5" t="s">
        <v>220</v>
      </c>
      <c r="C3486" s="5" t="s">
        <v>221</v>
      </c>
      <c r="D3486" s="6">
        <v>90</v>
      </c>
      <c r="E3486">
        <f t="shared" si="216"/>
        <v>40</v>
      </c>
      <c r="F3486" s="6">
        <v>0.5</v>
      </c>
      <c r="G3486" t="str">
        <f t="shared" si="217"/>
        <v>Unknown</v>
      </c>
      <c r="H3486">
        <f t="shared" si="218"/>
        <v>45</v>
      </c>
      <c r="I3486">
        <f t="shared" si="219"/>
        <v>-100</v>
      </c>
    </row>
    <row r="3487" spans="1:9" ht="15.75" x14ac:dyDescent="0.25">
      <c r="A3487" s="5" t="s">
        <v>219</v>
      </c>
      <c r="B3487" s="5" t="s">
        <v>30</v>
      </c>
      <c r="C3487" s="5" t="s">
        <v>31</v>
      </c>
      <c r="D3487" s="6">
        <v>32</v>
      </c>
      <c r="E3487">
        <f t="shared" si="216"/>
        <v>34</v>
      </c>
      <c r="F3487" s="6">
        <v>0.5</v>
      </c>
      <c r="G3487" t="str">
        <f t="shared" si="217"/>
        <v>Unknown</v>
      </c>
      <c r="H3487">
        <f t="shared" si="218"/>
        <v>16</v>
      </c>
      <c r="I3487">
        <f t="shared" si="219"/>
        <v>-100</v>
      </c>
    </row>
    <row r="3488" spans="1:9" ht="15.75" x14ac:dyDescent="0.25">
      <c r="A3488" s="5" t="s">
        <v>219</v>
      </c>
      <c r="B3488" s="5" t="s">
        <v>85</v>
      </c>
      <c r="C3488" s="5" t="s">
        <v>86</v>
      </c>
      <c r="D3488" s="6">
        <v>525</v>
      </c>
      <c r="E3488">
        <f t="shared" si="216"/>
        <v>40</v>
      </c>
      <c r="F3488" s="6">
        <v>1</v>
      </c>
      <c r="G3488" t="str">
        <f t="shared" si="217"/>
        <v>Unknown</v>
      </c>
      <c r="H3488">
        <f t="shared" si="218"/>
        <v>525</v>
      </c>
      <c r="I3488">
        <f t="shared" si="219"/>
        <v>0</v>
      </c>
    </row>
    <row r="3489" spans="1:9" ht="15.75" x14ac:dyDescent="0.25">
      <c r="A3489" s="5" t="s">
        <v>219</v>
      </c>
      <c r="B3489" s="5" t="s">
        <v>28</v>
      </c>
      <c r="C3489" s="5" t="s">
        <v>29</v>
      </c>
      <c r="D3489" s="6">
        <v>90</v>
      </c>
      <c r="E3489">
        <f t="shared" si="216"/>
        <v>90</v>
      </c>
      <c r="F3489" s="6">
        <v>0.5</v>
      </c>
      <c r="G3489" t="str">
        <f t="shared" si="217"/>
        <v>Sun-Kissed Produce</v>
      </c>
      <c r="H3489">
        <f t="shared" si="218"/>
        <v>45</v>
      </c>
      <c r="I3489">
        <f t="shared" si="219"/>
        <v>-100</v>
      </c>
    </row>
    <row r="3490" spans="1:9" ht="15.75" x14ac:dyDescent="0.25">
      <c r="A3490" s="5" t="s">
        <v>219</v>
      </c>
      <c r="B3490" s="5" t="s">
        <v>34</v>
      </c>
      <c r="C3490" s="5" t="s">
        <v>35</v>
      </c>
      <c r="D3490" s="6">
        <v>72</v>
      </c>
      <c r="E3490">
        <f t="shared" si="216"/>
        <v>33</v>
      </c>
      <c r="F3490" s="6">
        <v>2</v>
      </c>
      <c r="G3490" t="str">
        <f t="shared" si="217"/>
        <v>Fresh From the Field</v>
      </c>
      <c r="H3490">
        <f t="shared" si="218"/>
        <v>144</v>
      </c>
      <c r="I3490">
        <f t="shared" si="219"/>
        <v>50</v>
      </c>
    </row>
    <row r="3491" spans="1:9" ht="15.75" x14ac:dyDescent="0.25">
      <c r="A3491" s="5" t="s">
        <v>219</v>
      </c>
      <c r="B3491" s="5" t="s">
        <v>95</v>
      </c>
      <c r="C3491" s="5" t="s">
        <v>96</v>
      </c>
      <c r="D3491" s="6">
        <v>39</v>
      </c>
      <c r="E3491">
        <f t="shared" si="216"/>
        <v>40</v>
      </c>
      <c r="F3491" s="6">
        <v>2</v>
      </c>
      <c r="G3491" t="str">
        <f t="shared" si="217"/>
        <v>Unknown</v>
      </c>
      <c r="H3491">
        <f t="shared" si="218"/>
        <v>78</v>
      </c>
      <c r="I3491">
        <f t="shared" si="219"/>
        <v>50</v>
      </c>
    </row>
    <row r="3492" spans="1:9" ht="15.75" x14ac:dyDescent="0.25">
      <c r="A3492" s="5" t="s">
        <v>219</v>
      </c>
      <c r="B3492" s="5" t="s">
        <v>236</v>
      </c>
      <c r="C3492" s="5" t="s">
        <v>237</v>
      </c>
      <c r="D3492" s="6">
        <v>53</v>
      </c>
      <c r="E3492">
        <f t="shared" si="216"/>
        <v>40</v>
      </c>
      <c r="F3492" s="6">
        <v>1</v>
      </c>
      <c r="G3492" t="str">
        <f t="shared" si="217"/>
        <v>Unknown</v>
      </c>
      <c r="H3492">
        <f t="shared" si="218"/>
        <v>53</v>
      </c>
      <c r="I3492">
        <f t="shared" si="219"/>
        <v>0</v>
      </c>
    </row>
    <row r="3493" spans="1:9" ht="15.75" x14ac:dyDescent="0.25">
      <c r="A3493" s="5" t="s">
        <v>219</v>
      </c>
      <c r="B3493" s="5" t="s">
        <v>40</v>
      </c>
      <c r="C3493" s="5" t="s">
        <v>41</v>
      </c>
      <c r="D3493" s="6">
        <v>23</v>
      </c>
      <c r="E3493">
        <f t="shared" si="216"/>
        <v>20</v>
      </c>
      <c r="F3493" s="6">
        <v>10</v>
      </c>
      <c r="G3493" t="str">
        <f t="shared" si="217"/>
        <v>Unknown</v>
      </c>
      <c r="H3493">
        <f t="shared" si="218"/>
        <v>230</v>
      </c>
      <c r="I3493">
        <f t="shared" si="219"/>
        <v>90</v>
      </c>
    </row>
    <row r="3494" spans="1:9" ht="15.75" x14ac:dyDescent="0.25">
      <c r="A3494" s="5" t="s">
        <v>219</v>
      </c>
      <c r="B3494" s="5" t="s">
        <v>36</v>
      </c>
      <c r="C3494" s="5" t="s">
        <v>37</v>
      </c>
      <c r="D3494" s="6">
        <v>31</v>
      </c>
      <c r="E3494">
        <f t="shared" si="216"/>
        <v>30</v>
      </c>
      <c r="F3494" s="6">
        <v>0.5</v>
      </c>
      <c r="G3494" t="str">
        <f t="shared" si="217"/>
        <v>Unknown</v>
      </c>
      <c r="H3494">
        <f t="shared" si="218"/>
        <v>15.5</v>
      </c>
      <c r="I3494">
        <f t="shared" si="219"/>
        <v>-100</v>
      </c>
    </row>
    <row r="3495" spans="1:9" ht="15.75" x14ac:dyDescent="0.25">
      <c r="A3495" s="5" t="s">
        <v>219</v>
      </c>
      <c r="B3495" s="5" t="s">
        <v>222</v>
      </c>
      <c r="C3495" s="5" t="s">
        <v>223</v>
      </c>
      <c r="D3495" s="6">
        <v>46</v>
      </c>
      <c r="E3495">
        <f t="shared" si="216"/>
        <v>40</v>
      </c>
      <c r="F3495" s="6">
        <v>1</v>
      </c>
      <c r="G3495" t="str">
        <f t="shared" si="217"/>
        <v>Unknown</v>
      </c>
      <c r="H3495">
        <f t="shared" si="218"/>
        <v>46</v>
      </c>
      <c r="I3495">
        <f t="shared" si="219"/>
        <v>0</v>
      </c>
    </row>
    <row r="3496" spans="1:9" ht="15.75" x14ac:dyDescent="0.25">
      <c r="A3496" s="5" t="s">
        <v>219</v>
      </c>
      <c r="B3496" s="5" t="s">
        <v>46</v>
      </c>
      <c r="C3496" s="5" t="s">
        <v>47</v>
      </c>
      <c r="D3496" s="6">
        <v>85</v>
      </c>
      <c r="E3496">
        <f t="shared" si="216"/>
        <v>64</v>
      </c>
      <c r="F3496" s="6">
        <v>0.5</v>
      </c>
      <c r="G3496" t="str">
        <f t="shared" si="217"/>
        <v>Sprout &amp; Harvest Farm</v>
      </c>
      <c r="H3496">
        <f t="shared" si="218"/>
        <v>42.5</v>
      </c>
      <c r="I3496">
        <f t="shared" si="219"/>
        <v>-100</v>
      </c>
    </row>
    <row r="3497" spans="1:9" ht="15.75" x14ac:dyDescent="0.25">
      <c r="A3497" s="5" t="s">
        <v>219</v>
      </c>
      <c r="B3497" s="5" t="s">
        <v>50</v>
      </c>
      <c r="C3497" s="5" t="s">
        <v>51</v>
      </c>
      <c r="D3497" s="6">
        <v>66</v>
      </c>
      <c r="E3497">
        <f t="shared" si="216"/>
        <v>65</v>
      </c>
      <c r="F3497" s="6">
        <v>1</v>
      </c>
      <c r="G3497" t="str">
        <f t="shared" si="217"/>
        <v>Valley's Bounty</v>
      </c>
      <c r="H3497">
        <f t="shared" si="218"/>
        <v>66</v>
      </c>
      <c r="I3497">
        <f t="shared" si="219"/>
        <v>0</v>
      </c>
    </row>
    <row r="3498" spans="1:9" ht="15.75" x14ac:dyDescent="0.25">
      <c r="A3498" s="5" t="s">
        <v>219</v>
      </c>
      <c r="B3498" s="5" t="s">
        <v>91</v>
      </c>
      <c r="C3498" s="5" t="s">
        <v>92</v>
      </c>
      <c r="D3498" s="6">
        <v>63</v>
      </c>
      <c r="E3498">
        <f t="shared" si="216"/>
        <v>40</v>
      </c>
      <c r="F3498" s="6">
        <v>0.5</v>
      </c>
      <c r="G3498" t="str">
        <f t="shared" si="217"/>
        <v>Unknown</v>
      </c>
      <c r="H3498">
        <f t="shared" si="218"/>
        <v>31.5</v>
      </c>
      <c r="I3498">
        <f t="shared" si="219"/>
        <v>-100</v>
      </c>
    </row>
    <row r="3499" spans="1:9" ht="15.75" x14ac:dyDescent="0.25">
      <c r="A3499" s="5" t="s">
        <v>219</v>
      </c>
      <c r="B3499" s="5" t="s">
        <v>42</v>
      </c>
      <c r="C3499" s="5" t="s">
        <v>43</v>
      </c>
      <c r="D3499" s="6">
        <v>28</v>
      </c>
      <c r="E3499">
        <f t="shared" si="216"/>
        <v>10</v>
      </c>
      <c r="F3499" s="6">
        <v>2</v>
      </c>
      <c r="G3499" t="str">
        <f t="shared" si="217"/>
        <v>Fresh From the Field</v>
      </c>
      <c r="H3499">
        <f t="shared" si="218"/>
        <v>56</v>
      </c>
      <c r="I3499">
        <f t="shared" si="219"/>
        <v>50</v>
      </c>
    </row>
    <row r="3500" spans="1:9" ht="15.75" x14ac:dyDescent="0.25">
      <c r="A3500" s="5" t="s">
        <v>219</v>
      </c>
      <c r="B3500" s="5" t="s">
        <v>54</v>
      </c>
      <c r="C3500" s="5" t="s">
        <v>55</v>
      </c>
      <c r="D3500" s="6">
        <v>30</v>
      </c>
      <c r="E3500">
        <f t="shared" si="216"/>
        <v>40</v>
      </c>
      <c r="F3500" s="6">
        <v>1</v>
      </c>
      <c r="G3500" t="str">
        <f t="shared" si="217"/>
        <v>Unknown</v>
      </c>
      <c r="H3500">
        <f t="shared" si="218"/>
        <v>30</v>
      </c>
      <c r="I3500">
        <f t="shared" si="219"/>
        <v>0</v>
      </c>
    </row>
    <row r="3501" spans="1:9" ht="15.75" x14ac:dyDescent="0.25">
      <c r="A3501" s="5" t="s">
        <v>219</v>
      </c>
      <c r="B3501" s="5" t="s">
        <v>93</v>
      </c>
      <c r="C3501" s="5" t="s">
        <v>94</v>
      </c>
      <c r="D3501" s="6">
        <v>49</v>
      </c>
      <c r="E3501">
        <f t="shared" si="216"/>
        <v>40</v>
      </c>
      <c r="F3501" s="6">
        <v>0.5</v>
      </c>
      <c r="G3501" t="str">
        <f t="shared" si="217"/>
        <v>Unknown</v>
      </c>
      <c r="H3501">
        <f t="shared" si="218"/>
        <v>24.5</v>
      </c>
      <c r="I3501">
        <f t="shared" si="219"/>
        <v>-100</v>
      </c>
    </row>
    <row r="3502" spans="1:9" ht="15.75" x14ac:dyDescent="0.25">
      <c r="A3502" s="5" t="s">
        <v>219</v>
      </c>
      <c r="B3502" s="5" t="s">
        <v>10</v>
      </c>
      <c r="C3502" s="5" t="s">
        <v>11</v>
      </c>
      <c r="D3502" s="6">
        <v>103</v>
      </c>
      <c r="E3502">
        <f t="shared" si="216"/>
        <v>40</v>
      </c>
      <c r="F3502" s="6">
        <v>1</v>
      </c>
      <c r="G3502" t="str">
        <f t="shared" si="217"/>
        <v>Unknown</v>
      </c>
      <c r="H3502">
        <f t="shared" si="218"/>
        <v>103</v>
      </c>
      <c r="I3502">
        <f t="shared" si="219"/>
        <v>0</v>
      </c>
    </row>
    <row r="3503" spans="1:9" ht="15.75" x14ac:dyDescent="0.25">
      <c r="A3503" s="5" t="s">
        <v>219</v>
      </c>
      <c r="B3503" s="5" t="s">
        <v>326</v>
      </c>
      <c r="C3503" s="5" t="s">
        <v>327</v>
      </c>
      <c r="D3503" s="6">
        <v>65</v>
      </c>
      <c r="E3503">
        <f t="shared" si="216"/>
        <v>40</v>
      </c>
      <c r="F3503" s="6">
        <v>0.5</v>
      </c>
      <c r="G3503" t="str">
        <f t="shared" si="217"/>
        <v>Unknown</v>
      </c>
      <c r="H3503">
        <f t="shared" si="218"/>
        <v>32.5</v>
      </c>
      <c r="I3503">
        <f t="shared" si="219"/>
        <v>-100</v>
      </c>
    </row>
    <row r="3504" spans="1:9" ht="15.75" x14ac:dyDescent="0.25">
      <c r="A3504" s="5" t="s">
        <v>281</v>
      </c>
      <c r="B3504" s="5" t="s">
        <v>40</v>
      </c>
      <c r="C3504" s="5" t="s">
        <v>41</v>
      </c>
      <c r="D3504" s="6">
        <v>28</v>
      </c>
      <c r="E3504">
        <f t="shared" si="216"/>
        <v>20</v>
      </c>
      <c r="F3504" s="6">
        <v>10</v>
      </c>
      <c r="G3504" t="str">
        <f t="shared" si="217"/>
        <v>Unknown</v>
      </c>
      <c r="H3504">
        <f t="shared" si="218"/>
        <v>280</v>
      </c>
      <c r="I3504">
        <f t="shared" si="219"/>
        <v>90</v>
      </c>
    </row>
    <row r="3505" spans="1:9" ht="15.75" x14ac:dyDescent="0.25">
      <c r="A3505" s="5" t="s">
        <v>281</v>
      </c>
      <c r="B3505" s="5" t="s">
        <v>42</v>
      </c>
      <c r="C3505" s="5" t="s">
        <v>43</v>
      </c>
      <c r="D3505" s="6">
        <v>35</v>
      </c>
      <c r="E3505">
        <f t="shared" si="216"/>
        <v>10</v>
      </c>
      <c r="F3505" s="6">
        <v>10</v>
      </c>
      <c r="G3505" t="str">
        <f t="shared" si="217"/>
        <v>Fresh From the Field</v>
      </c>
      <c r="H3505">
        <f t="shared" si="218"/>
        <v>350</v>
      </c>
      <c r="I3505">
        <f t="shared" si="219"/>
        <v>90</v>
      </c>
    </row>
    <row r="3506" spans="1:9" ht="15.75" x14ac:dyDescent="0.25">
      <c r="A3506" s="5" t="s">
        <v>281</v>
      </c>
      <c r="B3506" s="5" t="s">
        <v>30</v>
      </c>
      <c r="C3506" s="5" t="s">
        <v>31</v>
      </c>
      <c r="D3506" s="6">
        <v>50</v>
      </c>
      <c r="E3506">
        <f t="shared" si="216"/>
        <v>34</v>
      </c>
      <c r="F3506" s="6">
        <v>3.1</v>
      </c>
      <c r="G3506" t="str">
        <f t="shared" si="217"/>
        <v>Unknown</v>
      </c>
      <c r="H3506">
        <f t="shared" si="218"/>
        <v>155</v>
      </c>
      <c r="I3506">
        <f t="shared" si="219"/>
        <v>67.741935483870961</v>
      </c>
    </row>
    <row r="3507" spans="1:9" ht="15.75" x14ac:dyDescent="0.25">
      <c r="A3507" s="5" t="s">
        <v>281</v>
      </c>
      <c r="B3507" s="5" t="s">
        <v>110</v>
      </c>
      <c r="C3507" s="5" t="s">
        <v>33</v>
      </c>
      <c r="D3507" s="6">
        <v>67</v>
      </c>
      <c r="E3507">
        <f t="shared" si="216"/>
        <v>21</v>
      </c>
      <c r="F3507" s="6">
        <v>0.1</v>
      </c>
      <c r="G3507" t="str">
        <f t="shared" si="217"/>
        <v>Unknown</v>
      </c>
      <c r="H3507">
        <f t="shared" si="218"/>
        <v>6.7</v>
      </c>
      <c r="I3507">
        <f t="shared" si="219"/>
        <v>-900</v>
      </c>
    </row>
    <row r="3508" spans="1:9" ht="15.75" x14ac:dyDescent="0.25">
      <c r="A3508" s="5" t="s">
        <v>281</v>
      </c>
      <c r="B3508" s="5" t="s">
        <v>145</v>
      </c>
      <c r="C3508" s="5" t="s">
        <v>146</v>
      </c>
      <c r="D3508" s="6">
        <v>22</v>
      </c>
      <c r="E3508">
        <f t="shared" si="216"/>
        <v>40</v>
      </c>
      <c r="F3508" s="6">
        <v>4</v>
      </c>
      <c r="G3508" t="str">
        <f t="shared" si="217"/>
        <v>Unknown</v>
      </c>
      <c r="H3508">
        <f t="shared" si="218"/>
        <v>88</v>
      </c>
      <c r="I3508">
        <f t="shared" si="219"/>
        <v>75</v>
      </c>
    </row>
    <row r="3509" spans="1:9" ht="15.75" x14ac:dyDescent="0.25">
      <c r="A3509" s="5" t="s">
        <v>281</v>
      </c>
      <c r="B3509" s="5" t="s">
        <v>105</v>
      </c>
      <c r="C3509" s="5" t="s">
        <v>106</v>
      </c>
      <c r="D3509" s="6">
        <v>35</v>
      </c>
      <c r="E3509">
        <f t="shared" si="216"/>
        <v>40</v>
      </c>
      <c r="F3509" s="6">
        <v>0.25</v>
      </c>
      <c r="G3509" t="str">
        <f t="shared" si="217"/>
        <v>Unknown</v>
      </c>
      <c r="H3509">
        <f t="shared" si="218"/>
        <v>8.75</v>
      </c>
      <c r="I3509">
        <f t="shared" si="219"/>
        <v>-300</v>
      </c>
    </row>
    <row r="3510" spans="1:9" ht="15.75" x14ac:dyDescent="0.25">
      <c r="A3510" s="5" t="s">
        <v>281</v>
      </c>
      <c r="B3510" s="5" t="s">
        <v>93</v>
      </c>
      <c r="C3510" s="5" t="s">
        <v>94</v>
      </c>
      <c r="D3510" s="6">
        <v>70</v>
      </c>
      <c r="E3510">
        <f t="shared" si="216"/>
        <v>40</v>
      </c>
      <c r="F3510" s="6">
        <v>0.5</v>
      </c>
      <c r="G3510" t="str">
        <f t="shared" si="217"/>
        <v>Unknown</v>
      </c>
      <c r="H3510">
        <f t="shared" si="218"/>
        <v>35</v>
      </c>
      <c r="I3510">
        <f t="shared" si="219"/>
        <v>-100</v>
      </c>
    </row>
    <row r="3511" spans="1:9" ht="15.75" x14ac:dyDescent="0.25">
      <c r="A3511" s="5" t="s">
        <v>281</v>
      </c>
      <c r="B3511" s="5" t="s">
        <v>44</v>
      </c>
      <c r="C3511" s="5" t="s">
        <v>45</v>
      </c>
      <c r="D3511" s="6">
        <v>20</v>
      </c>
      <c r="E3511">
        <f t="shared" si="216"/>
        <v>14</v>
      </c>
      <c r="F3511" s="6">
        <v>2.2999999999999998</v>
      </c>
      <c r="G3511" t="str">
        <f t="shared" si="217"/>
        <v>Sprout &amp; Harvest Farm</v>
      </c>
      <c r="H3511">
        <f t="shared" si="218"/>
        <v>46</v>
      </c>
      <c r="I3511">
        <f t="shared" si="219"/>
        <v>56.521739130434781</v>
      </c>
    </row>
    <row r="3512" spans="1:9" ht="15.75" x14ac:dyDescent="0.25">
      <c r="A3512" s="5" t="s">
        <v>281</v>
      </c>
      <c r="B3512" s="5" t="s">
        <v>249</v>
      </c>
      <c r="C3512" s="5" t="s">
        <v>250</v>
      </c>
      <c r="D3512" s="6">
        <v>25</v>
      </c>
      <c r="E3512">
        <f t="shared" si="216"/>
        <v>40</v>
      </c>
      <c r="F3512" s="6">
        <v>2</v>
      </c>
      <c r="G3512" t="str">
        <f t="shared" si="217"/>
        <v>Unknown</v>
      </c>
      <c r="H3512">
        <f t="shared" si="218"/>
        <v>50</v>
      </c>
      <c r="I3512">
        <f t="shared" si="219"/>
        <v>50</v>
      </c>
    </row>
    <row r="3513" spans="1:9" ht="15.75" x14ac:dyDescent="0.25">
      <c r="A3513" s="5" t="s">
        <v>281</v>
      </c>
      <c r="B3513" s="5" t="s">
        <v>24</v>
      </c>
      <c r="C3513" s="5" t="s">
        <v>25</v>
      </c>
      <c r="D3513" s="6">
        <v>24</v>
      </c>
      <c r="E3513">
        <f t="shared" si="216"/>
        <v>10</v>
      </c>
      <c r="F3513" s="6">
        <v>2</v>
      </c>
      <c r="G3513" t="str">
        <f t="shared" si="217"/>
        <v>Root to Table Farms</v>
      </c>
      <c r="H3513">
        <f t="shared" si="218"/>
        <v>48</v>
      </c>
      <c r="I3513">
        <f t="shared" si="219"/>
        <v>50</v>
      </c>
    </row>
    <row r="3514" spans="1:9" ht="15.75" x14ac:dyDescent="0.25">
      <c r="A3514" s="5" t="s">
        <v>281</v>
      </c>
      <c r="B3514" s="5" t="s">
        <v>102</v>
      </c>
      <c r="C3514" s="5" t="s">
        <v>103</v>
      </c>
      <c r="D3514" s="6">
        <v>85</v>
      </c>
      <c r="E3514">
        <f t="shared" si="216"/>
        <v>40</v>
      </c>
      <c r="F3514" s="6">
        <v>1</v>
      </c>
      <c r="G3514" t="str">
        <f t="shared" si="217"/>
        <v>Unknown</v>
      </c>
      <c r="H3514">
        <f t="shared" si="218"/>
        <v>85</v>
      </c>
      <c r="I3514">
        <f t="shared" si="219"/>
        <v>0</v>
      </c>
    </row>
    <row r="3515" spans="1:9" ht="15.75" x14ac:dyDescent="0.25">
      <c r="A3515" s="5" t="s">
        <v>281</v>
      </c>
      <c r="B3515" s="5" t="s">
        <v>158</v>
      </c>
      <c r="C3515" s="5" t="s">
        <v>159</v>
      </c>
      <c r="D3515" s="6">
        <v>10</v>
      </c>
      <c r="E3515">
        <f t="shared" si="216"/>
        <v>40</v>
      </c>
      <c r="F3515" s="6">
        <v>4</v>
      </c>
      <c r="G3515" t="str">
        <f t="shared" si="217"/>
        <v>Unknown</v>
      </c>
      <c r="H3515">
        <f t="shared" si="218"/>
        <v>40</v>
      </c>
      <c r="I3515">
        <f t="shared" si="219"/>
        <v>75</v>
      </c>
    </row>
    <row r="3516" spans="1:9" ht="15.75" x14ac:dyDescent="0.25">
      <c r="A3516" s="5" t="s">
        <v>281</v>
      </c>
      <c r="B3516" s="5" t="s">
        <v>28</v>
      </c>
      <c r="C3516" s="5" t="s">
        <v>29</v>
      </c>
      <c r="D3516" s="6">
        <v>76</v>
      </c>
      <c r="E3516">
        <f t="shared" si="216"/>
        <v>90</v>
      </c>
      <c r="F3516" s="6">
        <v>2</v>
      </c>
      <c r="G3516" t="str">
        <f t="shared" si="217"/>
        <v>Sun-Kissed Produce</v>
      </c>
      <c r="H3516">
        <f t="shared" si="218"/>
        <v>152</v>
      </c>
      <c r="I3516">
        <f t="shared" si="219"/>
        <v>50</v>
      </c>
    </row>
    <row r="3517" spans="1:9" ht="15.75" x14ac:dyDescent="0.25">
      <c r="A3517" s="5" t="s">
        <v>281</v>
      </c>
      <c r="B3517" s="5" t="s">
        <v>212</v>
      </c>
      <c r="C3517" s="5" t="s">
        <v>213</v>
      </c>
      <c r="D3517" s="6">
        <v>58</v>
      </c>
      <c r="E3517">
        <f t="shared" si="216"/>
        <v>40</v>
      </c>
      <c r="F3517" s="6">
        <v>1</v>
      </c>
      <c r="G3517" t="str">
        <f t="shared" si="217"/>
        <v>Unknown</v>
      </c>
      <c r="H3517">
        <f t="shared" si="218"/>
        <v>58</v>
      </c>
      <c r="I3517">
        <f t="shared" si="219"/>
        <v>0</v>
      </c>
    </row>
    <row r="3518" spans="1:9" ht="15.75" x14ac:dyDescent="0.25">
      <c r="A3518" s="5" t="s">
        <v>281</v>
      </c>
      <c r="B3518" s="5" t="s">
        <v>10</v>
      </c>
      <c r="C3518" s="5" t="s">
        <v>11</v>
      </c>
      <c r="D3518" s="6">
        <v>40</v>
      </c>
      <c r="E3518">
        <f t="shared" si="216"/>
        <v>40</v>
      </c>
      <c r="F3518" s="6">
        <v>2</v>
      </c>
      <c r="G3518" t="str">
        <f t="shared" si="217"/>
        <v>Unknown</v>
      </c>
      <c r="H3518">
        <f t="shared" si="218"/>
        <v>80</v>
      </c>
      <c r="I3518">
        <f t="shared" si="219"/>
        <v>50</v>
      </c>
    </row>
    <row r="3519" spans="1:9" ht="15.75" x14ac:dyDescent="0.25">
      <c r="A3519" s="5" t="s">
        <v>219</v>
      </c>
      <c r="B3519" s="5" t="s">
        <v>56</v>
      </c>
      <c r="C3519" s="5" t="s">
        <v>57</v>
      </c>
      <c r="D3519" s="6">
        <v>32</v>
      </c>
      <c r="E3519">
        <f t="shared" si="216"/>
        <v>40</v>
      </c>
      <c r="F3519" s="6">
        <v>1</v>
      </c>
      <c r="G3519" t="str">
        <f t="shared" si="217"/>
        <v>Unknown</v>
      </c>
      <c r="H3519">
        <f t="shared" si="218"/>
        <v>32</v>
      </c>
      <c r="I3519">
        <f t="shared" si="219"/>
        <v>0</v>
      </c>
    </row>
    <row r="3520" spans="1:9" ht="15.75" x14ac:dyDescent="0.25">
      <c r="A3520" s="5" t="s">
        <v>219</v>
      </c>
      <c r="B3520" s="5" t="s">
        <v>18</v>
      </c>
      <c r="C3520" s="5" t="s">
        <v>19</v>
      </c>
      <c r="D3520" s="6">
        <v>78</v>
      </c>
      <c r="E3520">
        <f t="shared" si="216"/>
        <v>55</v>
      </c>
      <c r="F3520" s="6">
        <v>0.5</v>
      </c>
      <c r="G3520" t="str">
        <f t="shared" si="217"/>
        <v>Unknown</v>
      </c>
      <c r="H3520">
        <f t="shared" si="218"/>
        <v>39</v>
      </c>
      <c r="I3520">
        <f t="shared" si="219"/>
        <v>-100</v>
      </c>
    </row>
    <row r="3521" spans="1:9" ht="15.75" x14ac:dyDescent="0.25">
      <c r="A3521" s="5" t="s">
        <v>219</v>
      </c>
      <c r="B3521" s="5" t="s">
        <v>74</v>
      </c>
      <c r="C3521" s="5" t="s">
        <v>75</v>
      </c>
      <c r="D3521" s="6">
        <v>17</v>
      </c>
      <c r="E3521">
        <f t="shared" si="216"/>
        <v>40</v>
      </c>
      <c r="F3521" s="6">
        <v>3</v>
      </c>
      <c r="G3521" t="str">
        <f t="shared" si="217"/>
        <v>Unknown</v>
      </c>
      <c r="H3521">
        <f t="shared" si="218"/>
        <v>51</v>
      </c>
      <c r="I3521">
        <f t="shared" si="219"/>
        <v>66.666666666666657</v>
      </c>
    </row>
    <row r="3522" spans="1:9" ht="15.75" x14ac:dyDescent="0.25">
      <c r="A3522" s="5" t="s">
        <v>219</v>
      </c>
      <c r="B3522" s="5" t="s">
        <v>142</v>
      </c>
      <c r="C3522" s="5" t="s">
        <v>143</v>
      </c>
      <c r="D3522" s="6">
        <v>66</v>
      </c>
      <c r="E3522">
        <f t="shared" si="216"/>
        <v>40</v>
      </c>
      <c r="F3522" s="6">
        <v>1</v>
      </c>
      <c r="G3522" t="str">
        <f t="shared" si="217"/>
        <v>Unknown</v>
      </c>
      <c r="H3522">
        <f t="shared" si="218"/>
        <v>66</v>
      </c>
      <c r="I3522">
        <f t="shared" si="219"/>
        <v>0</v>
      </c>
    </row>
    <row r="3523" spans="1:9" ht="15.75" x14ac:dyDescent="0.25">
      <c r="A3523" s="5" t="s">
        <v>219</v>
      </c>
      <c r="B3523" s="5" t="s">
        <v>249</v>
      </c>
      <c r="C3523" s="5" t="s">
        <v>250</v>
      </c>
      <c r="D3523" s="6">
        <v>25</v>
      </c>
      <c r="E3523">
        <f t="shared" ref="E3523:E3586" si="220">IF(C3523="Orange",67,IF(C3523="Tomato",55,IF(C3523="Potato",30,IF(C3523="Pineapple",20,IF(C3523="Grapes",10,IF(C3523="Spinach",33,IF(C3523="Strawberry",90,IF(C3523="Cucumber",34,IF(C3523="Mango",21,IF(C3523="Watermelon",33,IF(C3523="Broccoli",30,IF(C3523="Kiwi",11,IF(C3523="Lemon",20,IF(C3523="Avocado",10,IF(C3523="Cauliflower",14,IF(C3523="Pear",64,IF(C3523="Blueberry",99,IF(C3523="Bell Pepper",65,40)))))))))))))))))
)</f>
        <v>40</v>
      </c>
      <c r="F3523" s="6">
        <v>3</v>
      </c>
      <c r="G3523" t="str">
        <f t="shared" ref="G3523:G3586" si="221">IF(C3523="Pear", "Sprout &amp; Harvest Farm",
IF(C3523="Pineapple", "Sun-Kissed Produce",
IF(C3523="Watermelon", "Fresh From the Field",
IF(C3523="Bell Pepper", "Valley's Bounty",
IF(C3523="Blueberry", "Vibrant Veggies",
IF(C3523="Grapes", "Root to Table Farms",
IF(C3523="Cauliflower", "Sprout &amp; Harvest Farm",
IF(C3523="Spinach", "Vibrant Veggies",
IF(C3523="Avocado", "Fresh From the Field",
IF(C3523="Strawberry", "Sun-Kissed Produce",
"Unknown"))))))))))</f>
        <v>Unknown</v>
      </c>
      <c r="H3523">
        <f t="shared" ref="H3523:H3586" si="222">D3523*F3523</f>
        <v>75</v>
      </c>
      <c r="I3523">
        <f t="shared" ref="I3523:I3586" si="223">((H3523-D3523)/H3523)*100</f>
        <v>66.666666666666657</v>
      </c>
    </row>
    <row r="3524" spans="1:9" ht="15.75" x14ac:dyDescent="0.25">
      <c r="A3524" s="5" t="s">
        <v>219</v>
      </c>
      <c r="B3524" s="5" t="s">
        <v>16</v>
      </c>
      <c r="C3524" s="5" t="s">
        <v>17</v>
      </c>
      <c r="D3524" s="6">
        <v>100</v>
      </c>
      <c r="E3524">
        <f t="shared" si="220"/>
        <v>67</v>
      </c>
      <c r="F3524" s="6">
        <v>0.5</v>
      </c>
      <c r="G3524" t="str">
        <f t="shared" si="221"/>
        <v>Unknown</v>
      </c>
      <c r="H3524">
        <f t="shared" si="222"/>
        <v>50</v>
      </c>
      <c r="I3524">
        <f t="shared" si="223"/>
        <v>-100</v>
      </c>
    </row>
    <row r="3525" spans="1:9" ht="15.75" x14ac:dyDescent="0.25">
      <c r="A3525" s="5" t="s">
        <v>219</v>
      </c>
      <c r="B3525" s="5" t="s">
        <v>24</v>
      </c>
      <c r="C3525" s="5" t="s">
        <v>25</v>
      </c>
      <c r="D3525" s="6">
        <v>36</v>
      </c>
      <c r="E3525">
        <f t="shared" si="220"/>
        <v>10</v>
      </c>
      <c r="F3525" s="6">
        <v>2</v>
      </c>
      <c r="G3525" t="str">
        <f t="shared" si="221"/>
        <v>Root to Table Farms</v>
      </c>
      <c r="H3525">
        <f t="shared" si="222"/>
        <v>72</v>
      </c>
      <c r="I3525">
        <f t="shared" si="223"/>
        <v>50</v>
      </c>
    </row>
    <row r="3526" spans="1:9" ht="15.75" x14ac:dyDescent="0.25">
      <c r="A3526" s="5" t="s">
        <v>219</v>
      </c>
      <c r="B3526" s="5" t="s">
        <v>100</v>
      </c>
      <c r="C3526" s="5" t="s">
        <v>101</v>
      </c>
      <c r="D3526" s="6">
        <v>19</v>
      </c>
      <c r="E3526">
        <f t="shared" si="220"/>
        <v>40</v>
      </c>
      <c r="F3526" s="6">
        <v>1</v>
      </c>
      <c r="G3526" t="str">
        <f t="shared" si="221"/>
        <v>Unknown</v>
      </c>
      <c r="H3526">
        <f t="shared" si="222"/>
        <v>19</v>
      </c>
      <c r="I3526">
        <f t="shared" si="223"/>
        <v>0</v>
      </c>
    </row>
    <row r="3527" spans="1:9" ht="15.75" x14ac:dyDescent="0.25">
      <c r="A3527" s="5" t="s">
        <v>219</v>
      </c>
      <c r="B3527" s="5" t="s">
        <v>220</v>
      </c>
      <c r="C3527" s="5" t="s">
        <v>221</v>
      </c>
      <c r="D3527" s="6">
        <v>90</v>
      </c>
      <c r="E3527">
        <f t="shared" si="220"/>
        <v>40</v>
      </c>
      <c r="F3527" s="6">
        <v>0.25</v>
      </c>
      <c r="G3527" t="str">
        <f t="shared" si="221"/>
        <v>Unknown</v>
      </c>
      <c r="H3527">
        <f t="shared" si="222"/>
        <v>22.5</v>
      </c>
      <c r="I3527">
        <f t="shared" si="223"/>
        <v>-300</v>
      </c>
    </row>
    <row r="3528" spans="1:9" ht="15.75" x14ac:dyDescent="0.25">
      <c r="A3528" s="5" t="s">
        <v>219</v>
      </c>
      <c r="B3528" s="5" t="s">
        <v>83</v>
      </c>
      <c r="C3528" s="5" t="s">
        <v>84</v>
      </c>
      <c r="D3528" s="6">
        <v>57</v>
      </c>
      <c r="E3528">
        <f t="shared" si="220"/>
        <v>40</v>
      </c>
      <c r="F3528" s="6">
        <v>0.2</v>
      </c>
      <c r="G3528" t="str">
        <f t="shared" si="221"/>
        <v>Unknown</v>
      </c>
      <c r="H3528">
        <f t="shared" si="222"/>
        <v>11.4</v>
      </c>
      <c r="I3528">
        <f t="shared" si="223"/>
        <v>-400</v>
      </c>
    </row>
    <row r="3529" spans="1:9" ht="15.75" x14ac:dyDescent="0.25">
      <c r="A3529" s="5" t="s">
        <v>219</v>
      </c>
      <c r="B3529" s="5" t="s">
        <v>30</v>
      </c>
      <c r="C3529" s="5" t="s">
        <v>31</v>
      </c>
      <c r="D3529" s="6">
        <v>32</v>
      </c>
      <c r="E3529">
        <f t="shared" si="220"/>
        <v>34</v>
      </c>
      <c r="F3529" s="6">
        <v>0.5</v>
      </c>
      <c r="G3529" t="str">
        <f t="shared" si="221"/>
        <v>Unknown</v>
      </c>
      <c r="H3529">
        <f t="shared" si="222"/>
        <v>16</v>
      </c>
      <c r="I3529">
        <f t="shared" si="223"/>
        <v>-100</v>
      </c>
    </row>
    <row r="3530" spans="1:9" ht="15.75" x14ac:dyDescent="0.25">
      <c r="A3530" s="5" t="s">
        <v>219</v>
      </c>
      <c r="B3530" s="5" t="s">
        <v>152</v>
      </c>
      <c r="C3530" s="5" t="s">
        <v>153</v>
      </c>
      <c r="D3530" s="6">
        <v>145</v>
      </c>
      <c r="E3530">
        <f t="shared" si="220"/>
        <v>40</v>
      </c>
      <c r="F3530" s="6">
        <v>1</v>
      </c>
      <c r="G3530" t="str">
        <f t="shared" si="221"/>
        <v>Unknown</v>
      </c>
      <c r="H3530">
        <f t="shared" si="222"/>
        <v>145</v>
      </c>
      <c r="I3530">
        <f t="shared" si="223"/>
        <v>0</v>
      </c>
    </row>
    <row r="3531" spans="1:9" ht="15.75" x14ac:dyDescent="0.25">
      <c r="A3531" s="5" t="s">
        <v>219</v>
      </c>
      <c r="B3531" s="5" t="s">
        <v>70</v>
      </c>
      <c r="C3531" s="5" t="s">
        <v>71</v>
      </c>
      <c r="D3531" s="6">
        <v>38</v>
      </c>
      <c r="E3531">
        <f t="shared" si="220"/>
        <v>40</v>
      </c>
      <c r="F3531" s="6">
        <v>4</v>
      </c>
      <c r="G3531" t="str">
        <f t="shared" si="221"/>
        <v>Unknown</v>
      </c>
      <c r="H3531">
        <f t="shared" si="222"/>
        <v>152</v>
      </c>
      <c r="I3531">
        <f t="shared" si="223"/>
        <v>75</v>
      </c>
    </row>
    <row r="3532" spans="1:9" ht="15.75" x14ac:dyDescent="0.25">
      <c r="A3532" s="5" t="s">
        <v>219</v>
      </c>
      <c r="B3532" s="5" t="s">
        <v>85</v>
      </c>
      <c r="C3532" s="5" t="s">
        <v>86</v>
      </c>
      <c r="D3532" s="6">
        <v>525</v>
      </c>
      <c r="E3532">
        <f t="shared" si="220"/>
        <v>40</v>
      </c>
      <c r="F3532" s="6">
        <v>0.5</v>
      </c>
      <c r="G3532" t="str">
        <f t="shared" si="221"/>
        <v>Unknown</v>
      </c>
      <c r="H3532">
        <f t="shared" si="222"/>
        <v>262.5</v>
      </c>
      <c r="I3532">
        <f t="shared" si="223"/>
        <v>-100</v>
      </c>
    </row>
    <row r="3533" spans="1:9" ht="15.75" x14ac:dyDescent="0.25">
      <c r="A3533" s="5" t="s">
        <v>219</v>
      </c>
      <c r="B3533" s="5" t="s">
        <v>48</v>
      </c>
      <c r="C3533" s="5" t="s">
        <v>49</v>
      </c>
      <c r="D3533" s="6">
        <v>113</v>
      </c>
      <c r="E3533">
        <f t="shared" si="220"/>
        <v>99</v>
      </c>
      <c r="F3533" s="6">
        <v>0.5</v>
      </c>
      <c r="G3533" t="str">
        <f t="shared" si="221"/>
        <v>Vibrant Veggies</v>
      </c>
      <c r="H3533">
        <f t="shared" si="222"/>
        <v>56.5</v>
      </c>
      <c r="I3533">
        <f t="shared" si="223"/>
        <v>-100</v>
      </c>
    </row>
    <row r="3534" spans="1:9" ht="15.75" x14ac:dyDescent="0.25">
      <c r="A3534" s="5" t="s">
        <v>219</v>
      </c>
      <c r="B3534" s="5" t="s">
        <v>20</v>
      </c>
      <c r="C3534" s="5" t="s">
        <v>21</v>
      </c>
      <c r="D3534" s="6">
        <v>36</v>
      </c>
      <c r="E3534">
        <f t="shared" si="220"/>
        <v>30</v>
      </c>
      <c r="F3534" s="6">
        <v>1</v>
      </c>
      <c r="G3534" t="str">
        <f t="shared" si="221"/>
        <v>Unknown</v>
      </c>
      <c r="H3534">
        <f t="shared" si="222"/>
        <v>36</v>
      </c>
      <c r="I3534">
        <f t="shared" si="223"/>
        <v>0</v>
      </c>
    </row>
    <row r="3535" spans="1:9" ht="15.75" x14ac:dyDescent="0.25">
      <c r="A3535" s="5" t="s">
        <v>219</v>
      </c>
      <c r="B3535" s="5" t="s">
        <v>28</v>
      </c>
      <c r="C3535" s="5" t="s">
        <v>29</v>
      </c>
      <c r="D3535" s="6">
        <v>90</v>
      </c>
      <c r="E3535">
        <f t="shared" si="220"/>
        <v>90</v>
      </c>
      <c r="F3535" s="6">
        <v>0.5</v>
      </c>
      <c r="G3535" t="str">
        <f t="shared" si="221"/>
        <v>Sun-Kissed Produce</v>
      </c>
      <c r="H3535">
        <f t="shared" si="222"/>
        <v>45</v>
      </c>
      <c r="I3535">
        <f t="shared" si="223"/>
        <v>-100</v>
      </c>
    </row>
    <row r="3536" spans="1:9" ht="15.75" x14ac:dyDescent="0.25">
      <c r="A3536" s="5" t="s">
        <v>219</v>
      </c>
      <c r="B3536" s="5" t="s">
        <v>34</v>
      </c>
      <c r="C3536" s="5" t="s">
        <v>35</v>
      </c>
      <c r="D3536" s="6">
        <v>72</v>
      </c>
      <c r="E3536">
        <f t="shared" si="220"/>
        <v>33</v>
      </c>
      <c r="F3536" s="6">
        <v>1.5</v>
      </c>
      <c r="G3536" t="str">
        <f t="shared" si="221"/>
        <v>Fresh From the Field</v>
      </c>
      <c r="H3536">
        <f t="shared" si="222"/>
        <v>108</v>
      </c>
      <c r="I3536">
        <f t="shared" si="223"/>
        <v>33.333333333333329</v>
      </c>
    </row>
    <row r="3537" spans="1:9" ht="15.75" x14ac:dyDescent="0.25">
      <c r="A3537" s="5" t="s">
        <v>219</v>
      </c>
      <c r="B3537" s="5" t="s">
        <v>164</v>
      </c>
      <c r="C3537" s="5" t="s">
        <v>165</v>
      </c>
      <c r="D3537" s="6">
        <v>83</v>
      </c>
      <c r="E3537">
        <f t="shared" si="220"/>
        <v>40</v>
      </c>
      <c r="F3537" s="6">
        <v>0.5</v>
      </c>
      <c r="G3537" t="str">
        <f t="shared" si="221"/>
        <v>Unknown</v>
      </c>
      <c r="H3537">
        <f t="shared" si="222"/>
        <v>41.5</v>
      </c>
      <c r="I3537">
        <f t="shared" si="223"/>
        <v>-100</v>
      </c>
    </row>
    <row r="3538" spans="1:9" ht="15.75" x14ac:dyDescent="0.25">
      <c r="A3538" s="5" t="s">
        <v>219</v>
      </c>
      <c r="B3538" s="5" t="s">
        <v>105</v>
      </c>
      <c r="C3538" s="5" t="s">
        <v>106</v>
      </c>
      <c r="D3538" s="6">
        <v>29</v>
      </c>
      <c r="E3538">
        <f t="shared" si="220"/>
        <v>40</v>
      </c>
      <c r="F3538" s="6">
        <v>0.25</v>
      </c>
      <c r="G3538" t="str">
        <f t="shared" si="221"/>
        <v>Unknown</v>
      </c>
      <c r="H3538">
        <f t="shared" si="222"/>
        <v>7.25</v>
      </c>
      <c r="I3538">
        <f t="shared" si="223"/>
        <v>-300</v>
      </c>
    </row>
    <row r="3539" spans="1:9" ht="15.75" x14ac:dyDescent="0.25">
      <c r="A3539" s="5" t="s">
        <v>219</v>
      </c>
      <c r="B3539" s="5" t="s">
        <v>95</v>
      </c>
      <c r="C3539" s="5" t="s">
        <v>96</v>
      </c>
      <c r="D3539" s="6">
        <v>39</v>
      </c>
      <c r="E3539">
        <f t="shared" si="220"/>
        <v>40</v>
      </c>
      <c r="F3539" s="6">
        <v>2</v>
      </c>
      <c r="G3539" t="str">
        <f t="shared" si="221"/>
        <v>Unknown</v>
      </c>
      <c r="H3539">
        <f t="shared" si="222"/>
        <v>78</v>
      </c>
      <c r="I3539">
        <f t="shared" si="223"/>
        <v>50</v>
      </c>
    </row>
    <row r="3540" spans="1:9" ht="15.75" x14ac:dyDescent="0.25">
      <c r="A3540" s="5" t="s">
        <v>219</v>
      </c>
      <c r="B3540" s="5" t="s">
        <v>40</v>
      </c>
      <c r="C3540" s="5" t="s">
        <v>41</v>
      </c>
      <c r="D3540" s="6">
        <v>23</v>
      </c>
      <c r="E3540">
        <f t="shared" si="220"/>
        <v>20</v>
      </c>
      <c r="F3540" s="6">
        <v>10</v>
      </c>
      <c r="G3540" t="str">
        <f t="shared" si="221"/>
        <v>Unknown</v>
      </c>
      <c r="H3540">
        <f t="shared" si="222"/>
        <v>230</v>
      </c>
      <c r="I3540">
        <f t="shared" si="223"/>
        <v>90</v>
      </c>
    </row>
    <row r="3541" spans="1:9" ht="15.75" x14ac:dyDescent="0.25">
      <c r="A3541" s="5" t="s">
        <v>219</v>
      </c>
      <c r="B3541" s="5" t="s">
        <v>50</v>
      </c>
      <c r="C3541" s="5" t="s">
        <v>51</v>
      </c>
      <c r="D3541" s="6">
        <v>66</v>
      </c>
      <c r="E3541">
        <f t="shared" si="220"/>
        <v>65</v>
      </c>
      <c r="F3541" s="6">
        <v>1</v>
      </c>
      <c r="G3541" t="str">
        <f t="shared" si="221"/>
        <v>Valley's Bounty</v>
      </c>
      <c r="H3541">
        <f t="shared" si="222"/>
        <v>66</v>
      </c>
      <c r="I3541">
        <f t="shared" si="223"/>
        <v>0</v>
      </c>
    </row>
    <row r="3542" spans="1:9" ht="15.75" x14ac:dyDescent="0.25">
      <c r="A3542" s="5" t="s">
        <v>219</v>
      </c>
      <c r="B3542" s="5" t="s">
        <v>91</v>
      </c>
      <c r="C3542" s="5" t="s">
        <v>92</v>
      </c>
      <c r="D3542" s="6">
        <v>63</v>
      </c>
      <c r="E3542">
        <f t="shared" si="220"/>
        <v>40</v>
      </c>
      <c r="F3542" s="6">
        <v>0.5</v>
      </c>
      <c r="G3542" t="str">
        <f t="shared" si="221"/>
        <v>Unknown</v>
      </c>
      <c r="H3542">
        <f t="shared" si="222"/>
        <v>31.5</v>
      </c>
      <c r="I3542">
        <f t="shared" si="223"/>
        <v>-100</v>
      </c>
    </row>
    <row r="3543" spans="1:9" ht="15.75" x14ac:dyDescent="0.25">
      <c r="A3543" s="5" t="s">
        <v>219</v>
      </c>
      <c r="B3543" s="5" t="s">
        <v>42</v>
      </c>
      <c r="C3543" s="5" t="s">
        <v>43</v>
      </c>
      <c r="D3543" s="6">
        <v>28</v>
      </c>
      <c r="E3543">
        <f t="shared" si="220"/>
        <v>10</v>
      </c>
      <c r="F3543" s="6">
        <v>1</v>
      </c>
      <c r="G3543" t="str">
        <f t="shared" si="221"/>
        <v>Fresh From the Field</v>
      </c>
      <c r="H3543">
        <f t="shared" si="222"/>
        <v>28</v>
      </c>
      <c r="I3543">
        <f t="shared" si="223"/>
        <v>0</v>
      </c>
    </row>
    <row r="3544" spans="1:9" ht="15.75" x14ac:dyDescent="0.25">
      <c r="A3544" s="5" t="s">
        <v>219</v>
      </c>
      <c r="B3544" s="5" t="s">
        <v>54</v>
      </c>
      <c r="C3544" s="5" t="s">
        <v>55</v>
      </c>
      <c r="D3544" s="6">
        <v>30</v>
      </c>
      <c r="E3544">
        <f t="shared" si="220"/>
        <v>40</v>
      </c>
      <c r="F3544" s="6">
        <v>1</v>
      </c>
      <c r="G3544" t="str">
        <f t="shared" si="221"/>
        <v>Unknown</v>
      </c>
      <c r="H3544">
        <f t="shared" si="222"/>
        <v>30</v>
      </c>
      <c r="I3544">
        <f t="shared" si="223"/>
        <v>0</v>
      </c>
    </row>
    <row r="3545" spans="1:9" ht="15.75" x14ac:dyDescent="0.25">
      <c r="A3545" s="5" t="s">
        <v>219</v>
      </c>
      <c r="B3545" s="5" t="s">
        <v>93</v>
      </c>
      <c r="C3545" s="5" t="s">
        <v>94</v>
      </c>
      <c r="D3545" s="6">
        <v>49</v>
      </c>
      <c r="E3545">
        <f t="shared" si="220"/>
        <v>40</v>
      </c>
      <c r="F3545" s="6">
        <v>0.5</v>
      </c>
      <c r="G3545" t="str">
        <f t="shared" si="221"/>
        <v>Unknown</v>
      </c>
      <c r="H3545">
        <f t="shared" si="222"/>
        <v>24.5</v>
      </c>
      <c r="I3545">
        <f t="shared" si="223"/>
        <v>-100</v>
      </c>
    </row>
    <row r="3546" spans="1:9" ht="15.75" x14ac:dyDescent="0.25">
      <c r="A3546" s="5" t="s">
        <v>219</v>
      </c>
      <c r="B3546" s="5" t="s">
        <v>145</v>
      </c>
      <c r="C3546" s="5" t="s">
        <v>146</v>
      </c>
      <c r="D3546" s="6">
        <v>23</v>
      </c>
      <c r="E3546">
        <f t="shared" si="220"/>
        <v>40</v>
      </c>
      <c r="F3546" s="6">
        <v>7</v>
      </c>
      <c r="G3546" t="str">
        <f t="shared" si="221"/>
        <v>Unknown</v>
      </c>
      <c r="H3546">
        <f t="shared" si="222"/>
        <v>161</v>
      </c>
      <c r="I3546">
        <f t="shared" si="223"/>
        <v>85.714285714285708</v>
      </c>
    </row>
    <row r="3547" spans="1:9" ht="15.75" x14ac:dyDescent="0.25">
      <c r="A3547" s="5" t="s">
        <v>219</v>
      </c>
      <c r="B3547" s="5" t="s">
        <v>326</v>
      </c>
      <c r="C3547" s="5" t="s">
        <v>327</v>
      </c>
      <c r="D3547" s="6">
        <v>65</v>
      </c>
      <c r="E3547">
        <f t="shared" si="220"/>
        <v>40</v>
      </c>
      <c r="F3547" s="6">
        <v>0.5</v>
      </c>
      <c r="G3547" t="str">
        <f t="shared" si="221"/>
        <v>Unknown</v>
      </c>
      <c r="H3547">
        <f t="shared" si="222"/>
        <v>32.5</v>
      </c>
      <c r="I3547">
        <f t="shared" si="223"/>
        <v>-100</v>
      </c>
    </row>
    <row r="3548" spans="1:9" ht="15.75" x14ac:dyDescent="0.25">
      <c r="A3548" s="5" t="s">
        <v>304</v>
      </c>
      <c r="B3548" s="5" t="s">
        <v>18</v>
      </c>
      <c r="C3548" s="5" t="s">
        <v>19</v>
      </c>
      <c r="D3548" s="6">
        <v>78</v>
      </c>
      <c r="E3548">
        <f t="shared" si="220"/>
        <v>55</v>
      </c>
      <c r="F3548" s="6">
        <v>4</v>
      </c>
      <c r="G3548" t="str">
        <f t="shared" si="221"/>
        <v>Unknown</v>
      </c>
      <c r="H3548">
        <f t="shared" si="222"/>
        <v>312</v>
      </c>
      <c r="I3548">
        <f t="shared" si="223"/>
        <v>75</v>
      </c>
    </row>
    <row r="3549" spans="1:9" ht="15.75" x14ac:dyDescent="0.25">
      <c r="A3549" s="5" t="s">
        <v>304</v>
      </c>
      <c r="B3549" s="5" t="s">
        <v>32</v>
      </c>
      <c r="C3549" s="5" t="s">
        <v>33</v>
      </c>
      <c r="D3549" s="6">
        <v>71</v>
      </c>
      <c r="E3549">
        <f t="shared" si="220"/>
        <v>21</v>
      </c>
      <c r="F3549" s="6">
        <v>0.5</v>
      </c>
      <c r="G3549" t="str">
        <f t="shared" si="221"/>
        <v>Unknown</v>
      </c>
      <c r="H3549">
        <f t="shared" si="222"/>
        <v>35.5</v>
      </c>
      <c r="I3549">
        <f t="shared" si="223"/>
        <v>-100</v>
      </c>
    </row>
    <row r="3550" spans="1:9" ht="15.75" x14ac:dyDescent="0.25">
      <c r="A3550" s="5" t="s">
        <v>304</v>
      </c>
      <c r="B3550" s="5" t="s">
        <v>164</v>
      </c>
      <c r="C3550" s="5" t="s">
        <v>165</v>
      </c>
      <c r="D3550" s="6">
        <v>83</v>
      </c>
      <c r="E3550">
        <f t="shared" si="220"/>
        <v>40</v>
      </c>
      <c r="F3550" s="6">
        <v>0.25</v>
      </c>
      <c r="G3550" t="str">
        <f t="shared" si="221"/>
        <v>Unknown</v>
      </c>
      <c r="H3550">
        <f t="shared" si="222"/>
        <v>20.75</v>
      </c>
      <c r="I3550">
        <f t="shared" si="223"/>
        <v>-300</v>
      </c>
    </row>
    <row r="3551" spans="1:9" ht="15.75" x14ac:dyDescent="0.25">
      <c r="A3551" s="5" t="s">
        <v>304</v>
      </c>
      <c r="B3551" s="5" t="s">
        <v>95</v>
      </c>
      <c r="C3551" s="5" t="s">
        <v>96</v>
      </c>
      <c r="D3551" s="6">
        <v>39</v>
      </c>
      <c r="E3551">
        <f t="shared" si="220"/>
        <v>40</v>
      </c>
      <c r="F3551" s="6">
        <v>15</v>
      </c>
      <c r="G3551" t="str">
        <f t="shared" si="221"/>
        <v>Unknown</v>
      </c>
      <c r="H3551">
        <f t="shared" si="222"/>
        <v>585</v>
      </c>
      <c r="I3551">
        <f t="shared" si="223"/>
        <v>93.333333333333329</v>
      </c>
    </row>
    <row r="3552" spans="1:9" ht="15.75" x14ac:dyDescent="0.25">
      <c r="A3552" s="5" t="s">
        <v>304</v>
      </c>
      <c r="B3552" s="5" t="s">
        <v>169</v>
      </c>
      <c r="C3552" s="5" t="s">
        <v>98</v>
      </c>
      <c r="D3552" s="6">
        <v>80</v>
      </c>
      <c r="E3552">
        <f t="shared" si="220"/>
        <v>40</v>
      </c>
      <c r="F3552" s="6">
        <v>0.5</v>
      </c>
      <c r="G3552" t="str">
        <f t="shared" si="221"/>
        <v>Unknown</v>
      </c>
      <c r="H3552">
        <f t="shared" si="222"/>
        <v>40</v>
      </c>
      <c r="I3552">
        <f t="shared" si="223"/>
        <v>-100</v>
      </c>
    </row>
    <row r="3553" spans="1:9" ht="15.75" x14ac:dyDescent="0.25">
      <c r="A3553" s="5" t="s">
        <v>304</v>
      </c>
      <c r="B3553" s="5" t="s">
        <v>70</v>
      </c>
      <c r="C3553" s="5" t="s">
        <v>71</v>
      </c>
      <c r="D3553" s="6">
        <v>38</v>
      </c>
      <c r="E3553">
        <f t="shared" si="220"/>
        <v>40</v>
      </c>
      <c r="F3553" s="6">
        <v>0.5</v>
      </c>
      <c r="G3553" t="str">
        <f t="shared" si="221"/>
        <v>Unknown</v>
      </c>
      <c r="H3553">
        <f t="shared" si="222"/>
        <v>19</v>
      </c>
      <c r="I3553">
        <f t="shared" si="223"/>
        <v>-100</v>
      </c>
    </row>
    <row r="3554" spans="1:9" ht="15.75" x14ac:dyDescent="0.25">
      <c r="A3554" s="5" t="s">
        <v>304</v>
      </c>
      <c r="B3554" s="5" t="s">
        <v>256</v>
      </c>
      <c r="C3554" s="5" t="s">
        <v>257</v>
      </c>
      <c r="D3554" s="6">
        <v>82</v>
      </c>
      <c r="E3554">
        <f t="shared" si="220"/>
        <v>40</v>
      </c>
      <c r="F3554" s="6">
        <v>0.25</v>
      </c>
      <c r="G3554" t="str">
        <f t="shared" si="221"/>
        <v>Unknown</v>
      </c>
      <c r="H3554">
        <f t="shared" si="222"/>
        <v>20.5</v>
      </c>
      <c r="I3554">
        <f t="shared" si="223"/>
        <v>-300</v>
      </c>
    </row>
    <row r="3555" spans="1:9" ht="15.75" x14ac:dyDescent="0.25">
      <c r="A3555" s="5" t="s">
        <v>304</v>
      </c>
      <c r="B3555" s="5" t="s">
        <v>48</v>
      </c>
      <c r="C3555" s="5" t="s">
        <v>49</v>
      </c>
      <c r="D3555" s="6">
        <v>113</v>
      </c>
      <c r="E3555">
        <f t="shared" si="220"/>
        <v>99</v>
      </c>
      <c r="F3555" s="6">
        <v>0.5</v>
      </c>
      <c r="G3555" t="str">
        <f t="shared" si="221"/>
        <v>Vibrant Veggies</v>
      </c>
      <c r="H3555">
        <f t="shared" si="222"/>
        <v>56.5</v>
      </c>
      <c r="I3555">
        <f t="shared" si="223"/>
        <v>-100</v>
      </c>
    </row>
    <row r="3556" spans="1:9" ht="15.75" x14ac:dyDescent="0.25">
      <c r="A3556" s="5" t="s">
        <v>304</v>
      </c>
      <c r="B3556" s="5" t="s">
        <v>89</v>
      </c>
      <c r="C3556" s="5" t="s">
        <v>90</v>
      </c>
      <c r="D3556" s="6">
        <v>70</v>
      </c>
      <c r="E3556">
        <f t="shared" si="220"/>
        <v>40</v>
      </c>
      <c r="F3556" s="6">
        <v>0.5</v>
      </c>
      <c r="G3556" t="str">
        <f t="shared" si="221"/>
        <v>Unknown</v>
      </c>
      <c r="H3556">
        <f t="shared" si="222"/>
        <v>35</v>
      </c>
      <c r="I3556">
        <f t="shared" si="223"/>
        <v>-100</v>
      </c>
    </row>
    <row r="3557" spans="1:9" ht="15.75" x14ac:dyDescent="0.25">
      <c r="A3557" s="5" t="s">
        <v>304</v>
      </c>
      <c r="B3557" s="5" t="s">
        <v>20</v>
      </c>
      <c r="C3557" s="5" t="s">
        <v>21</v>
      </c>
      <c r="D3557" s="6">
        <v>36</v>
      </c>
      <c r="E3557">
        <f t="shared" si="220"/>
        <v>30</v>
      </c>
      <c r="F3557" s="6">
        <v>1</v>
      </c>
      <c r="G3557" t="str">
        <f t="shared" si="221"/>
        <v>Unknown</v>
      </c>
      <c r="H3557">
        <f t="shared" si="222"/>
        <v>36</v>
      </c>
      <c r="I3557">
        <f t="shared" si="223"/>
        <v>0</v>
      </c>
    </row>
    <row r="3558" spans="1:9" ht="15.75" x14ac:dyDescent="0.25">
      <c r="A3558" s="5" t="s">
        <v>304</v>
      </c>
      <c r="B3558" s="5" t="s">
        <v>220</v>
      </c>
      <c r="C3558" s="5" t="s">
        <v>221</v>
      </c>
      <c r="D3558" s="6">
        <v>90</v>
      </c>
      <c r="E3558">
        <f t="shared" si="220"/>
        <v>40</v>
      </c>
      <c r="F3558" s="6">
        <v>0.5</v>
      </c>
      <c r="G3558" t="str">
        <f t="shared" si="221"/>
        <v>Unknown</v>
      </c>
      <c r="H3558">
        <f t="shared" si="222"/>
        <v>45</v>
      </c>
      <c r="I3558">
        <f t="shared" si="223"/>
        <v>-100</v>
      </c>
    </row>
    <row r="3559" spans="1:9" ht="15.75" x14ac:dyDescent="0.25">
      <c r="A3559" s="5" t="s">
        <v>304</v>
      </c>
      <c r="B3559" s="5" t="s">
        <v>85</v>
      </c>
      <c r="C3559" s="5" t="s">
        <v>86</v>
      </c>
      <c r="D3559" s="6">
        <v>525</v>
      </c>
      <c r="E3559">
        <f t="shared" si="220"/>
        <v>40</v>
      </c>
      <c r="F3559" s="6">
        <v>1</v>
      </c>
      <c r="G3559" t="str">
        <f t="shared" si="221"/>
        <v>Unknown</v>
      </c>
      <c r="H3559">
        <f t="shared" si="222"/>
        <v>525</v>
      </c>
      <c r="I3559">
        <f t="shared" si="223"/>
        <v>0</v>
      </c>
    </row>
    <row r="3560" spans="1:9" ht="15.75" x14ac:dyDescent="0.25">
      <c r="A3560" s="5" t="s">
        <v>304</v>
      </c>
      <c r="B3560" s="5" t="s">
        <v>36</v>
      </c>
      <c r="C3560" s="5" t="s">
        <v>37</v>
      </c>
      <c r="D3560" s="6">
        <v>31</v>
      </c>
      <c r="E3560">
        <f t="shared" si="220"/>
        <v>30</v>
      </c>
      <c r="F3560" s="6">
        <v>10</v>
      </c>
      <c r="G3560" t="str">
        <f t="shared" si="221"/>
        <v>Unknown</v>
      </c>
      <c r="H3560">
        <f t="shared" si="222"/>
        <v>310</v>
      </c>
      <c r="I3560">
        <f t="shared" si="223"/>
        <v>90</v>
      </c>
    </row>
    <row r="3561" spans="1:9" ht="15.75" x14ac:dyDescent="0.25">
      <c r="A3561" s="5" t="s">
        <v>304</v>
      </c>
      <c r="B3561" s="5" t="s">
        <v>12</v>
      </c>
      <c r="C3561" s="5" t="s">
        <v>13</v>
      </c>
      <c r="D3561" s="6">
        <v>100</v>
      </c>
      <c r="E3561">
        <f t="shared" si="220"/>
        <v>40</v>
      </c>
      <c r="F3561" s="6">
        <v>0.5</v>
      </c>
      <c r="G3561" t="str">
        <f t="shared" si="221"/>
        <v>Unknown</v>
      </c>
      <c r="H3561">
        <f t="shared" si="222"/>
        <v>50</v>
      </c>
      <c r="I3561">
        <f t="shared" si="223"/>
        <v>-100</v>
      </c>
    </row>
    <row r="3562" spans="1:9" ht="15.75" x14ac:dyDescent="0.25">
      <c r="A3562" s="5" t="s">
        <v>304</v>
      </c>
      <c r="B3562" s="5" t="s">
        <v>40</v>
      </c>
      <c r="C3562" s="5" t="s">
        <v>41</v>
      </c>
      <c r="D3562" s="6">
        <v>23</v>
      </c>
      <c r="E3562">
        <f t="shared" si="220"/>
        <v>20</v>
      </c>
      <c r="F3562" s="6">
        <v>5</v>
      </c>
      <c r="G3562" t="str">
        <f t="shared" si="221"/>
        <v>Unknown</v>
      </c>
      <c r="H3562">
        <f t="shared" si="222"/>
        <v>115</v>
      </c>
      <c r="I3562">
        <f t="shared" si="223"/>
        <v>80</v>
      </c>
    </row>
    <row r="3563" spans="1:9" ht="15.75" x14ac:dyDescent="0.25">
      <c r="A3563" s="5" t="s">
        <v>304</v>
      </c>
      <c r="B3563" s="5" t="s">
        <v>116</v>
      </c>
      <c r="C3563" s="5" t="s">
        <v>117</v>
      </c>
      <c r="D3563" s="6">
        <v>162</v>
      </c>
      <c r="E3563">
        <f t="shared" si="220"/>
        <v>40</v>
      </c>
      <c r="F3563" s="6">
        <v>1</v>
      </c>
      <c r="G3563" t="str">
        <f t="shared" si="221"/>
        <v>Unknown</v>
      </c>
      <c r="H3563">
        <f t="shared" si="222"/>
        <v>162</v>
      </c>
      <c r="I3563">
        <f t="shared" si="223"/>
        <v>0</v>
      </c>
    </row>
    <row r="3564" spans="1:9" ht="15.75" x14ac:dyDescent="0.25">
      <c r="A3564" s="5" t="s">
        <v>304</v>
      </c>
      <c r="B3564" s="5" t="s">
        <v>79</v>
      </c>
      <c r="C3564" s="5" t="s">
        <v>80</v>
      </c>
      <c r="D3564" s="6">
        <v>108</v>
      </c>
      <c r="E3564">
        <f t="shared" si="220"/>
        <v>40</v>
      </c>
      <c r="F3564" s="6">
        <v>0.5</v>
      </c>
      <c r="G3564" t="str">
        <f t="shared" si="221"/>
        <v>Unknown</v>
      </c>
      <c r="H3564">
        <f t="shared" si="222"/>
        <v>54</v>
      </c>
      <c r="I3564">
        <f t="shared" si="223"/>
        <v>-100</v>
      </c>
    </row>
    <row r="3565" spans="1:9" ht="15.75" x14ac:dyDescent="0.25">
      <c r="A3565" s="5" t="s">
        <v>304</v>
      </c>
      <c r="B3565" s="5" t="s">
        <v>42</v>
      </c>
      <c r="C3565" s="5" t="s">
        <v>43</v>
      </c>
      <c r="D3565" s="6">
        <v>28</v>
      </c>
      <c r="E3565">
        <f t="shared" si="220"/>
        <v>10</v>
      </c>
      <c r="F3565" s="6">
        <v>5</v>
      </c>
      <c r="G3565" t="str">
        <f t="shared" si="221"/>
        <v>Fresh From the Field</v>
      </c>
      <c r="H3565">
        <f t="shared" si="222"/>
        <v>140</v>
      </c>
      <c r="I3565">
        <f t="shared" si="223"/>
        <v>80</v>
      </c>
    </row>
    <row r="3566" spans="1:9" ht="15.75" x14ac:dyDescent="0.25">
      <c r="A3566" s="5" t="s">
        <v>304</v>
      </c>
      <c r="B3566" s="5" t="s">
        <v>118</v>
      </c>
      <c r="C3566" s="5" t="s">
        <v>119</v>
      </c>
      <c r="D3566" s="6">
        <v>162</v>
      </c>
      <c r="E3566">
        <f t="shared" si="220"/>
        <v>40</v>
      </c>
      <c r="F3566" s="6">
        <v>1</v>
      </c>
      <c r="G3566" t="str">
        <f t="shared" si="221"/>
        <v>Unknown</v>
      </c>
      <c r="H3566">
        <f t="shared" si="222"/>
        <v>162</v>
      </c>
      <c r="I3566">
        <f t="shared" si="223"/>
        <v>0</v>
      </c>
    </row>
    <row r="3567" spans="1:9" ht="15.75" x14ac:dyDescent="0.25">
      <c r="A3567" s="5" t="s">
        <v>304</v>
      </c>
      <c r="B3567" s="5" t="s">
        <v>97</v>
      </c>
      <c r="C3567" s="5" t="s">
        <v>98</v>
      </c>
      <c r="D3567" s="6">
        <v>46</v>
      </c>
      <c r="E3567">
        <f t="shared" si="220"/>
        <v>40</v>
      </c>
      <c r="F3567" s="6">
        <v>1</v>
      </c>
      <c r="G3567" t="str">
        <f t="shared" si="221"/>
        <v>Unknown</v>
      </c>
      <c r="H3567">
        <f t="shared" si="222"/>
        <v>46</v>
      </c>
      <c r="I3567">
        <f t="shared" si="223"/>
        <v>0</v>
      </c>
    </row>
    <row r="3568" spans="1:9" ht="15.75" x14ac:dyDescent="0.25">
      <c r="A3568" s="5" t="s">
        <v>304</v>
      </c>
      <c r="B3568" s="5" t="s">
        <v>100</v>
      </c>
      <c r="C3568" s="5" t="s">
        <v>101</v>
      </c>
      <c r="D3568" s="6">
        <v>19</v>
      </c>
      <c r="E3568">
        <f t="shared" si="220"/>
        <v>40</v>
      </c>
      <c r="F3568" s="6">
        <v>4</v>
      </c>
      <c r="G3568" t="str">
        <f t="shared" si="221"/>
        <v>Unknown</v>
      </c>
      <c r="H3568">
        <f t="shared" si="222"/>
        <v>76</v>
      </c>
      <c r="I3568">
        <f t="shared" si="223"/>
        <v>75</v>
      </c>
    </row>
    <row r="3569" spans="1:9" ht="15.75" x14ac:dyDescent="0.25">
      <c r="A3569" s="5" t="s">
        <v>304</v>
      </c>
      <c r="B3569" s="5" t="s">
        <v>26</v>
      </c>
      <c r="C3569" s="5" t="s">
        <v>27</v>
      </c>
      <c r="D3569" s="6">
        <v>43</v>
      </c>
      <c r="E3569">
        <f t="shared" si="220"/>
        <v>33</v>
      </c>
      <c r="F3569" s="6">
        <v>2</v>
      </c>
      <c r="G3569" t="str">
        <f t="shared" si="221"/>
        <v>Vibrant Veggies</v>
      </c>
      <c r="H3569">
        <f t="shared" si="222"/>
        <v>86</v>
      </c>
      <c r="I3569">
        <f t="shared" si="223"/>
        <v>50</v>
      </c>
    </row>
    <row r="3570" spans="1:9" ht="15.75" x14ac:dyDescent="0.25">
      <c r="A3570" s="5" t="s">
        <v>304</v>
      </c>
      <c r="B3570" s="5" t="s">
        <v>61</v>
      </c>
      <c r="C3570" s="5" t="s">
        <v>62</v>
      </c>
      <c r="D3570" s="6">
        <v>105</v>
      </c>
      <c r="E3570">
        <f t="shared" si="220"/>
        <v>40</v>
      </c>
      <c r="F3570" s="6">
        <v>2</v>
      </c>
      <c r="G3570" t="str">
        <f t="shared" si="221"/>
        <v>Unknown</v>
      </c>
      <c r="H3570">
        <f t="shared" si="222"/>
        <v>210</v>
      </c>
      <c r="I3570">
        <f t="shared" si="223"/>
        <v>50</v>
      </c>
    </row>
    <row r="3571" spans="1:9" ht="15.75" x14ac:dyDescent="0.25">
      <c r="A3571" s="5" t="s">
        <v>304</v>
      </c>
      <c r="B3571" s="5" t="s">
        <v>193</v>
      </c>
      <c r="C3571" s="5" t="s">
        <v>194</v>
      </c>
      <c r="D3571" s="6">
        <v>252</v>
      </c>
      <c r="E3571">
        <f t="shared" si="220"/>
        <v>40</v>
      </c>
      <c r="F3571" s="6">
        <v>1</v>
      </c>
      <c r="G3571" t="str">
        <f t="shared" si="221"/>
        <v>Unknown</v>
      </c>
      <c r="H3571">
        <f t="shared" si="222"/>
        <v>252</v>
      </c>
      <c r="I3571">
        <f t="shared" si="223"/>
        <v>0</v>
      </c>
    </row>
    <row r="3572" spans="1:9" ht="15.75" x14ac:dyDescent="0.25">
      <c r="A3572" s="5" t="s">
        <v>304</v>
      </c>
      <c r="B3572" s="5" t="s">
        <v>10</v>
      </c>
      <c r="C3572" s="5" t="s">
        <v>11</v>
      </c>
      <c r="D3572" s="6">
        <v>103</v>
      </c>
      <c r="E3572">
        <f t="shared" si="220"/>
        <v>40</v>
      </c>
      <c r="F3572" s="6">
        <v>1</v>
      </c>
      <c r="G3572" t="str">
        <f t="shared" si="221"/>
        <v>Unknown</v>
      </c>
      <c r="H3572">
        <f t="shared" si="222"/>
        <v>103</v>
      </c>
      <c r="I3572">
        <f t="shared" si="223"/>
        <v>0</v>
      </c>
    </row>
    <row r="3573" spans="1:9" ht="15.75" x14ac:dyDescent="0.25">
      <c r="A3573" s="5" t="s">
        <v>197</v>
      </c>
      <c r="B3573" s="5" t="s">
        <v>14</v>
      </c>
      <c r="C3573" s="5" t="s">
        <v>15</v>
      </c>
      <c r="D3573" s="6">
        <v>112</v>
      </c>
      <c r="E3573">
        <f t="shared" si="220"/>
        <v>40</v>
      </c>
      <c r="F3573" s="6">
        <v>0.5</v>
      </c>
      <c r="G3573" t="str">
        <f t="shared" si="221"/>
        <v>Unknown</v>
      </c>
      <c r="H3573">
        <f t="shared" si="222"/>
        <v>56</v>
      </c>
      <c r="I3573">
        <f t="shared" si="223"/>
        <v>-100</v>
      </c>
    </row>
    <row r="3574" spans="1:9" ht="15.75" x14ac:dyDescent="0.25">
      <c r="A3574" s="5" t="s">
        <v>197</v>
      </c>
      <c r="B3574" s="5" t="s">
        <v>249</v>
      </c>
      <c r="C3574" s="5" t="s">
        <v>250</v>
      </c>
      <c r="D3574" s="6">
        <v>30</v>
      </c>
      <c r="E3574">
        <f t="shared" si="220"/>
        <v>40</v>
      </c>
      <c r="F3574" s="6">
        <v>1</v>
      </c>
      <c r="G3574" t="str">
        <f t="shared" si="221"/>
        <v>Unknown</v>
      </c>
      <c r="H3574">
        <f t="shared" si="222"/>
        <v>30</v>
      </c>
      <c r="I3574">
        <f t="shared" si="223"/>
        <v>0</v>
      </c>
    </row>
    <row r="3575" spans="1:9" ht="15.75" x14ac:dyDescent="0.25">
      <c r="A3575" s="5" t="s">
        <v>197</v>
      </c>
      <c r="B3575" s="5" t="s">
        <v>145</v>
      </c>
      <c r="C3575" s="5" t="s">
        <v>146</v>
      </c>
      <c r="D3575" s="6">
        <v>29.5</v>
      </c>
      <c r="E3575">
        <f t="shared" si="220"/>
        <v>40</v>
      </c>
      <c r="F3575" s="6">
        <v>2</v>
      </c>
      <c r="G3575" t="str">
        <f t="shared" si="221"/>
        <v>Unknown</v>
      </c>
      <c r="H3575">
        <f t="shared" si="222"/>
        <v>59</v>
      </c>
      <c r="I3575">
        <f t="shared" si="223"/>
        <v>50</v>
      </c>
    </row>
    <row r="3576" spans="1:9" ht="15.75" x14ac:dyDescent="0.25">
      <c r="A3576" s="5" t="s">
        <v>197</v>
      </c>
      <c r="B3576" s="5" t="s">
        <v>36</v>
      </c>
      <c r="C3576" s="5" t="s">
        <v>37</v>
      </c>
      <c r="D3576" s="6">
        <v>33</v>
      </c>
      <c r="E3576">
        <f t="shared" si="220"/>
        <v>30</v>
      </c>
      <c r="F3576" s="6">
        <v>2</v>
      </c>
      <c r="G3576" t="str">
        <f t="shared" si="221"/>
        <v>Unknown</v>
      </c>
      <c r="H3576">
        <f t="shared" si="222"/>
        <v>66</v>
      </c>
      <c r="I3576">
        <f t="shared" si="223"/>
        <v>50</v>
      </c>
    </row>
    <row r="3577" spans="1:9" ht="15.75" x14ac:dyDescent="0.25">
      <c r="A3577" s="5" t="s">
        <v>197</v>
      </c>
      <c r="B3577" s="5" t="s">
        <v>38</v>
      </c>
      <c r="C3577" s="5" t="s">
        <v>39</v>
      </c>
      <c r="D3577" s="6">
        <v>22.9</v>
      </c>
      <c r="E3577">
        <f t="shared" si="220"/>
        <v>11</v>
      </c>
      <c r="F3577" s="6">
        <v>5</v>
      </c>
      <c r="G3577" t="str">
        <f t="shared" si="221"/>
        <v>Unknown</v>
      </c>
      <c r="H3577">
        <f t="shared" si="222"/>
        <v>114.5</v>
      </c>
      <c r="I3577">
        <f t="shared" si="223"/>
        <v>80</v>
      </c>
    </row>
    <row r="3578" spans="1:9" ht="15.75" x14ac:dyDescent="0.25">
      <c r="A3578" s="5" t="s">
        <v>197</v>
      </c>
      <c r="B3578" s="5" t="s">
        <v>16</v>
      </c>
      <c r="C3578" s="5" t="s">
        <v>17</v>
      </c>
      <c r="D3578" s="6">
        <v>112</v>
      </c>
      <c r="E3578">
        <f t="shared" si="220"/>
        <v>67</v>
      </c>
      <c r="F3578" s="6">
        <v>0.5</v>
      </c>
      <c r="G3578" t="str">
        <f t="shared" si="221"/>
        <v>Unknown</v>
      </c>
      <c r="H3578">
        <f t="shared" si="222"/>
        <v>56</v>
      </c>
      <c r="I3578">
        <f t="shared" si="223"/>
        <v>-100</v>
      </c>
    </row>
    <row r="3579" spans="1:9" ht="15.75" x14ac:dyDescent="0.25">
      <c r="A3579" s="5" t="s">
        <v>197</v>
      </c>
      <c r="B3579" s="5" t="s">
        <v>123</v>
      </c>
      <c r="C3579" s="5" t="s">
        <v>124</v>
      </c>
      <c r="D3579" s="6">
        <v>25</v>
      </c>
      <c r="E3579">
        <f t="shared" si="220"/>
        <v>40</v>
      </c>
      <c r="F3579" s="6">
        <v>5</v>
      </c>
      <c r="G3579" t="str">
        <f t="shared" si="221"/>
        <v>Unknown</v>
      </c>
      <c r="H3579">
        <f t="shared" si="222"/>
        <v>125</v>
      </c>
      <c r="I3579">
        <f t="shared" si="223"/>
        <v>80</v>
      </c>
    </row>
    <row r="3580" spans="1:9" ht="15.75" x14ac:dyDescent="0.25">
      <c r="A3580" s="5" t="s">
        <v>197</v>
      </c>
      <c r="B3580" s="5" t="s">
        <v>24</v>
      </c>
      <c r="C3580" s="5" t="s">
        <v>25</v>
      </c>
      <c r="D3580" s="6">
        <v>28</v>
      </c>
      <c r="E3580">
        <f t="shared" si="220"/>
        <v>10</v>
      </c>
      <c r="F3580" s="6">
        <v>2</v>
      </c>
      <c r="G3580" t="str">
        <f t="shared" si="221"/>
        <v>Root to Table Farms</v>
      </c>
      <c r="H3580">
        <f t="shared" si="222"/>
        <v>56</v>
      </c>
      <c r="I3580">
        <f t="shared" si="223"/>
        <v>50</v>
      </c>
    </row>
    <row r="3581" spans="1:9" ht="15.75" x14ac:dyDescent="0.25">
      <c r="A3581" s="5" t="s">
        <v>197</v>
      </c>
      <c r="B3581" s="5" t="s">
        <v>68</v>
      </c>
      <c r="C3581" s="5" t="s">
        <v>69</v>
      </c>
      <c r="D3581" s="6">
        <v>40</v>
      </c>
      <c r="E3581">
        <f t="shared" si="220"/>
        <v>40</v>
      </c>
      <c r="F3581" s="6">
        <v>12</v>
      </c>
      <c r="G3581" t="str">
        <f t="shared" si="221"/>
        <v>Unknown</v>
      </c>
      <c r="H3581">
        <f t="shared" si="222"/>
        <v>480</v>
      </c>
      <c r="I3581">
        <f t="shared" si="223"/>
        <v>91.666666666666657</v>
      </c>
    </row>
    <row r="3582" spans="1:9" ht="15.75" x14ac:dyDescent="0.25">
      <c r="A3582" s="5" t="s">
        <v>197</v>
      </c>
      <c r="B3582" s="5" t="s">
        <v>42</v>
      </c>
      <c r="C3582" s="5" t="s">
        <v>43</v>
      </c>
      <c r="D3582" s="6">
        <v>30.5</v>
      </c>
      <c r="E3582">
        <f t="shared" si="220"/>
        <v>10</v>
      </c>
      <c r="F3582" s="6">
        <v>5</v>
      </c>
      <c r="G3582" t="str">
        <f t="shared" si="221"/>
        <v>Fresh From the Field</v>
      </c>
      <c r="H3582">
        <f t="shared" si="222"/>
        <v>152.5</v>
      </c>
      <c r="I3582">
        <f t="shared" si="223"/>
        <v>80</v>
      </c>
    </row>
    <row r="3583" spans="1:9" ht="15.75" x14ac:dyDescent="0.25">
      <c r="A3583" s="5" t="s">
        <v>197</v>
      </c>
      <c r="B3583" s="5" t="s">
        <v>77</v>
      </c>
      <c r="C3583" s="5" t="s">
        <v>78</v>
      </c>
      <c r="D3583" s="6">
        <v>70</v>
      </c>
      <c r="E3583">
        <f t="shared" si="220"/>
        <v>40</v>
      </c>
      <c r="F3583" s="6">
        <v>1</v>
      </c>
      <c r="G3583" t="str">
        <f t="shared" si="221"/>
        <v>Unknown</v>
      </c>
      <c r="H3583">
        <f t="shared" si="222"/>
        <v>70</v>
      </c>
      <c r="I3583">
        <f t="shared" si="223"/>
        <v>0</v>
      </c>
    </row>
    <row r="3584" spans="1:9" ht="15.75" x14ac:dyDescent="0.25">
      <c r="A3584" s="5" t="s">
        <v>197</v>
      </c>
      <c r="B3584" s="5" t="s">
        <v>225</v>
      </c>
      <c r="C3584" s="5" t="s">
        <v>226</v>
      </c>
      <c r="D3584" s="6">
        <v>78</v>
      </c>
      <c r="E3584">
        <f t="shared" si="220"/>
        <v>40</v>
      </c>
      <c r="F3584" s="6">
        <v>0.5</v>
      </c>
      <c r="G3584" t="str">
        <f t="shared" si="221"/>
        <v>Unknown</v>
      </c>
      <c r="H3584">
        <f t="shared" si="222"/>
        <v>39</v>
      </c>
      <c r="I3584">
        <f t="shared" si="223"/>
        <v>-100</v>
      </c>
    </row>
    <row r="3585" spans="1:9" ht="15.75" x14ac:dyDescent="0.25">
      <c r="A3585" s="5" t="s">
        <v>197</v>
      </c>
      <c r="B3585" s="5" t="s">
        <v>18</v>
      </c>
      <c r="C3585" s="5" t="s">
        <v>19</v>
      </c>
      <c r="D3585" s="6">
        <v>80</v>
      </c>
      <c r="E3585">
        <f t="shared" si="220"/>
        <v>55</v>
      </c>
      <c r="F3585" s="6">
        <v>2</v>
      </c>
      <c r="G3585" t="str">
        <f t="shared" si="221"/>
        <v>Unknown</v>
      </c>
      <c r="H3585">
        <f t="shared" si="222"/>
        <v>160</v>
      </c>
      <c r="I3585">
        <f t="shared" si="223"/>
        <v>50</v>
      </c>
    </row>
    <row r="3586" spans="1:9" ht="15.75" x14ac:dyDescent="0.25">
      <c r="A3586" s="5" t="s">
        <v>197</v>
      </c>
      <c r="B3586" s="5" t="s">
        <v>32</v>
      </c>
      <c r="C3586" s="5" t="s">
        <v>33</v>
      </c>
      <c r="D3586" s="6">
        <v>75</v>
      </c>
      <c r="E3586">
        <f t="shared" si="220"/>
        <v>21</v>
      </c>
      <c r="F3586" s="6">
        <v>0.5</v>
      </c>
      <c r="G3586" t="str">
        <f t="shared" si="221"/>
        <v>Unknown</v>
      </c>
      <c r="H3586">
        <f t="shared" si="222"/>
        <v>37.5</v>
      </c>
      <c r="I3586">
        <f t="shared" si="223"/>
        <v>-100</v>
      </c>
    </row>
    <row r="3587" spans="1:9" ht="15.75" x14ac:dyDescent="0.25">
      <c r="A3587" s="5" t="s">
        <v>197</v>
      </c>
      <c r="B3587" s="5" t="s">
        <v>164</v>
      </c>
      <c r="C3587" s="5" t="s">
        <v>165</v>
      </c>
      <c r="D3587" s="6">
        <v>78</v>
      </c>
      <c r="E3587">
        <f t="shared" ref="E3587:E3650" si="224">IF(C3587="Orange",67,IF(C3587="Tomato",55,IF(C3587="Potato",30,IF(C3587="Pineapple",20,IF(C3587="Grapes",10,IF(C3587="Spinach",33,IF(C3587="Strawberry",90,IF(C3587="Cucumber",34,IF(C3587="Mango",21,IF(C3587="Watermelon",33,IF(C3587="Broccoli",30,IF(C3587="Kiwi",11,IF(C3587="Lemon",20,IF(C3587="Avocado",10,IF(C3587="Cauliflower",14,IF(C3587="Pear",64,IF(C3587="Blueberry",99,IF(C3587="Bell Pepper",65,40)))))))))))))))))
)</f>
        <v>40</v>
      </c>
      <c r="F3587" s="6">
        <v>0.25</v>
      </c>
      <c r="G3587" t="str">
        <f t="shared" ref="G3587:G3650" si="225">IF(C3587="Pear", "Sprout &amp; Harvest Farm",
IF(C3587="Pineapple", "Sun-Kissed Produce",
IF(C3587="Watermelon", "Fresh From the Field",
IF(C3587="Bell Pepper", "Valley's Bounty",
IF(C3587="Blueberry", "Vibrant Veggies",
IF(C3587="Grapes", "Root to Table Farms",
IF(C3587="Cauliflower", "Sprout &amp; Harvest Farm",
IF(C3587="Spinach", "Vibrant Veggies",
IF(C3587="Avocado", "Fresh From the Field",
IF(C3587="Strawberry", "Sun-Kissed Produce",
"Unknown"))))))))))</f>
        <v>Unknown</v>
      </c>
      <c r="H3587">
        <f t="shared" ref="H3587:H3650" si="226">D3587*F3587</f>
        <v>19.5</v>
      </c>
      <c r="I3587">
        <f t="shared" ref="I3587:I3650" si="227">((H3587-D3587)/H3587)*100</f>
        <v>-300</v>
      </c>
    </row>
    <row r="3588" spans="1:9" ht="15.75" x14ac:dyDescent="0.25">
      <c r="A3588" s="5" t="s">
        <v>197</v>
      </c>
      <c r="B3588" s="5" t="s">
        <v>95</v>
      </c>
      <c r="C3588" s="5" t="s">
        <v>96</v>
      </c>
      <c r="D3588" s="6">
        <v>39</v>
      </c>
      <c r="E3588">
        <f t="shared" si="224"/>
        <v>40</v>
      </c>
      <c r="F3588" s="6">
        <v>5</v>
      </c>
      <c r="G3588" t="str">
        <f t="shared" si="225"/>
        <v>Unknown</v>
      </c>
      <c r="H3588">
        <f t="shared" si="226"/>
        <v>195</v>
      </c>
      <c r="I3588">
        <f t="shared" si="227"/>
        <v>80</v>
      </c>
    </row>
    <row r="3589" spans="1:9" ht="15.75" x14ac:dyDescent="0.25">
      <c r="A3589" s="5" t="s">
        <v>197</v>
      </c>
      <c r="B3589" s="5" t="s">
        <v>34</v>
      </c>
      <c r="C3589" s="5" t="s">
        <v>35</v>
      </c>
      <c r="D3589" s="6">
        <v>62</v>
      </c>
      <c r="E3589">
        <f t="shared" si="224"/>
        <v>33</v>
      </c>
      <c r="F3589" s="6">
        <v>1</v>
      </c>
      <c r="G3589" t="str">
        <f t="shared" si="225"/>
        <v>Fresh From the Field</v>
      </c>
      <c r="H3589">
        <f t="shared" si="226"/>
        <v>62</v>
      </c>
      <c r="I3589">
        <f t="shared" si="227"/>
        <v>0</v>
      </c>
    </row>
    <row r="3590" spans="1:9" ht="15.75" x14ac:dyDescent="0.25">
      <c r="A3590" s="5" t="s">
        <v>197</v>
      </c>
      <c r="B3590" s="5" t="s">
        <v>70</v>
      </c>
      <c r="C3590" s="5" t="s">
        <v>71</v>
      </c>
      <c r="D3590" s="6">
        <v>39</v>
      </c>
      <c r="E3590">
        <f t="shared" si="224"/>
        <v>40</v>
      </c>
      <c r="F3590" s="6">
        <v>0.5</v>
      </c>
      <c r="G3590" t="str">
        <f t="shared" si="225"/>
        <v>Unknown</v>
      </c>
      <c r="H3590">
        <f t="shared" si="226"/>
        <v>19.5</v>
      </c>
      <c r="I3590">
        <f t="shared" si="227"/>
        <v>-100</v>
      </c>
    </row>
    <row r="3591" spans="1:9" ht="15.75" x14ac:dyDescent="0.25">
      <c r="A3591" s="5" t="s">
        <v>197</v>
      </c>
      <c r="B3591" s="5" t="s">
        <v>256</v>
      </c>
      <c r="C3591" s="5" t="s">
        <v>257</v>
      </c>
      <c r="D3591" s="6">
        <v>80</v>
      </c>
      <c r="E3591">
        <f t="shared" si="224"/>
        <v>40</v>
      </c>
      <c r="F3591" s="6">
        <v>0.75</v>
      </c>
      <c r="G3591" t="str">
        <f t="shared" si="225"/>
        <v>Unknown</v>
      </c>
      <c r="H3591">
        <f t="shared" si="226"/>
        <v>60</v>
      </c>
      <c r="I3591">
        <f t="shared" si="227"/>
        <v>-33.333333333333329</v>
      </c>
    </row>
    <row r="3592" spans="1:9" ht="15.75" x14ac:dyDescent="0.25">
      <c r="A3592" s="5" t="s">
        <v>197</v>
      </c>
      <c r="B3592" s="5" t="s">
        <v>20</v>
      </c>
      <c r="C3592" s="5" t="s">
        <v>21</v>
      </c>
      <c r="D3592" s="6">
        <v>45</v>
      </c>
      <c r="E3592">
        <f t="shared" si="224"/>
        <v>30</v>
      </c>
      <c r="F3592" s="6">
        <v>1</v>
      </c>
      <c r="G3592" t="str">
        <f t="shared" si="225"/>
        <v>Unknown</v>
      </c>
      <c r="H3592">
        <f t="shared" si="226"/>
        <v>45</v>
      </c>
      <c r="I3592">
        <f t="shared" si="227"/>
        <v>0</v>
      </c>
    </row>
    <row r="3593" spans="1:9" ht="15.75" x14ac:dyDescent="0.25">
      <c r="A3593" s="5" t="s">
        <v>197</v>
      </c>
      <c r="B3593" s="5" t="s">
        <v>220</v>
      </c>
      <c r="C3593" s="5" t="s">
        <v>221</v>
      </c>
      <c r="D3593" s="6">
        <v>82</v>
      </c>
      <c r="E3593">
        <f t="shared" si="224"/>
        <v>40</v>
      </c>
      <c r="F3593" s="6">
        <v>0.25</v>
      </c>
      <c r="G3593" t="str">
        <f t="shared" si="225"/>
        <v>Unknown</v>
      </c>
      <c r="H3593">
        <f t="shared" si="226"/>
        <v>20.5</v>
      </c>
      <c r="I3593">
        <f t="shared" si="227"/>
        <v>-300</v>
      </c>
    </row>
    <row r="3594" spans="1:9" ht="15.75" x14ac:dyDescent="0.25">
      <c r="A3594" s="5" t="s">
        <v>197</v>
      </c>
      <c r="B3594" s="5" t="s">
        <v>132</v>
      </c>
      <c r="C3594" s="5" t="s">
        <v>133</v>
      </c>
      <c r="D3594" s="6">
        <v>95</v>
      </c>
      <c r="E3594">
        <f t="shared" si="224"/>
        <v>40</v>
      </c>
      <c r="F3594" s="6">
        <v>0.5</v>
      </c>
      <c r="G3594" t="str">
        <f t="shared" si="225"/>
        <v>Unknown</v>
      </c>
      <c r="H3594">
        <f t="shared" si="226"/>
        <v>47.5</v>
      </c>
      <c r="I3594">
        <f t="shared" si="227"/>
        <v>-100</v>
      </c>
    </row>
    <row r="3595" spans="1:9" ht="15.75" x14ac:dyDescent="0.25">
      <c r="A3595" s="5" t="s">
        <v>197</v>
      </c>
      <c r="B3595" s="5" t="s">
        <v>85</v>
      </c>
      <c r="C3595" s="5" t="s">
        <v>86</v>
      </c>
      <c r="D3595" s="6">
        <v>545</v>
      </c>
      <c r="E3595">
        <f t="shared" si="224"/>
        <v>40</v>
      </c>
      <c r="F3595" s="6">
        <v>0.5</v>
      </c>
      <c r="G3595" t="str">
        <f t="shared" si="225"/>
        <v>Unknown</v>
      </c>
      <c r="H3595">
        <f t="shared" si="226"/>
        <v>272.5</v>
      </c>
      <c r="I3595">
        <f t="shared" si="227"/>
        <v>-100</v>
      </c>
    </row>
    <row r="3596" spans="1:9" ht="15.75" x14ac:dyDescent="0.25">
      <c r="A3596" s="5" t="s">
        <v>197</v>
      </c>
      <c r="B3596" s="5" t="s">
        <v>12</v>
      </c>
      <c r="C3596" s="5" t="s">
        <v>13</v>
      </c>
      <c r="D3596" s="6">
        <v>79</v>
      </c>
      <c r="E3596">
        <f t="shared" si="224"/>
        <v>40</v>
      </c>
      <c r="F3596" s="6">
        <v>0.5</v>
      </c>
      <c r="G3596" t="str">
        <f t="shared" si="225"/>
        <v>Unknown</v>
      </c>
      <c r="H3596">
        <f t="shared" si="226"/>
        <v>39.5</v>
      </c>
      <c r="I3596">
        <f t="shared" si="227"/>
        <v>-100</v>
      </c>
    </row>
    <row r="3597" spans="1:9" ht="15.75" x14ac:dyDescent="0.25">
      <c r="A3597" s="5" t="s">
        <v>197</v>
      </c>
      <c r="B3597" s="5" t="s">
        <v>105</v>
      </c>
      <c r="C3597" s="5" t="s">
        <v>106</v>
      </c>
      <c r="D3597" s="6">
        <v>37</v>
      </c>
      <c r="E3597">
        <f t="shared" si="224"/>
        <v>40</v>
      </c>
      <c r="F3597" s="6">
        <v>0.25</v>
      </c>
      <c r="G3597" t="str">
        <f t="shared" si="225"/>
        <v>Unknown</v>
      </c>
      <c r="H3597">
        <f t="shared" si="226"/>
        <v>9.25</v>
      </c>
      <c r="I3597">
        <f t="shared" si="227"/>
        <v>-300</v>
      </c>
    </row>
    <row r="3598" spans="1:9" ht="15.75" x14ac:dyDescent="0.25">
      <c r="A3598" s="5" t="s">
        <v>197</v>
      </c>
      <c r="B3598" s="5" t="s">
        <v>79</v>
      </c>
      <c r="C3598" s="5" t="s">
        <v>80</v>
      </c>
      <c r="D3598" s="6">
        <v>104</v>
      </c>
      <c r="E3598">
        <f t="shared" si="224"/>
        <v>40</v>
      </c>
      <c r="F3598" s="6">
        <v>0.5</v>
      </c>
      <c r="G3598" t="str">
        <f t="shared" si="225"/>
        <v>Unknown</v>
      </c>
      <c r="H3598">
        <f t="shared" si="226"/>
        <v>52</v>
      </c>
      <c r="I3598">
        <f t="shared" si="227"/>
        <v>-100</v>
      </c>
    </row>
    <row r="3599" spans="1:9" ht="15.75" x14ac:dyDescent="0.25">
      <c r="A3599" s="5" t="s">
        <v>197</v>
      </c>
      <c r="B3599" s="5" t="s">
        <v>276</v>
      </c>
      <c r="C3599" s="5" t="s">
        <v>156</v>
      </c>
      <c r="D3599" s="6">
        <v>54</v>
      </c>
      <c r="E3599">
        <f t="shared" si="224"/>
        <v>40</v>
      </c>
      <c r="F3599" s="6">
        <v>2.5</v>
      </c>
      <c r="G3599" t="str">
        <f t="shared" si="225"/>
        <v>Unknown</v>
      </c>
      <c r="H3599">
        <f t="shared" si="226"/>
        <v>135</v>
      </c>
      <c r="I3599">
        <f t="shared" si="227"/>
        <v>60</v>
      </c>
    </row>
    <row r="3600" spans="1:9" ht="15.75" x14ac:dyDescent="0.25">
      <c r="A3600" s="5" t="s">
        <v>197</v>
      </c>
      <c r="B3600" s="5" t="s">
        <v>113</v>
      </c>
      <c r="C3600" s="5" t="s">
        <v>114</v>
      </c>
      <c r="D3600" s="6">
        <v>29</v>
      </c>
      <c r="E3600">
        <f t="shared" si="224"/>
        <v>40</v>
      </c>
      <c r="F3600" s="6">
        <v>3</v>
      </c>
      <c r="G3600" t="str">
        <f t="shared" si="225"/>
        <v>Unknown</v>
      </c>
      <c r="H3600">
        <f t="shared" si="226"/>
        <v>87</v>
      </c>
      <c r="I3600">
        <f t="shared" si="227"/>
        <v>66.666666666666657</v>
      </c>
    </row>
    <row r="3601" spans="1:9" ht="15.75" x14ac:dyDescent="0.25">
      <c r="A3601" s="5" t="s">
        <v>219</v>
      </c>
      <c r="B3601" s="5" t="s">
        <v>168</v>
      </c>
      <c r="C3601" s="5" t="s">
        <v>141</v>
      </c>
      <c r="D3601" s="6">
        <v>198</v>
      </c>
      <c r="E3601">
        <f t="shared" si="224"/>
        <v>40</v>
      </c>
      <c r="F3601" s="6">
        <v>0.5</v>
      </c>
      <c r="G3601" t="str">
        <f t="shared" si="225"/>
        <v>Unknown</v>
      </c>
      <c r="H3601">
        <f t="shared" si="226"/>
        <v>99</v>
      </c>
      <c r="I3601">
        <f t="shared" si="227"/>
        <v>-100</v>
      </c>
    </row>
    <row r="3602" spans="1:9" ht="15.75" x14ac:dyDescent="0.25">
      <c r="A3602" s="5" t="s">
        <v>219</v>
      </c>
      <c r="B3602" s="5" t="s">
        <v>18</v>
      </c>
      <c r="C3602" s="5" t="s">
        <v>19</v>
      </c>
      <c r="D3602" s="6">
        <v>78</v>
      </c>
      <c r="E3602">
        <f t="shared" si="224"/>
        <v>55</v>
      </c>
      <c r="F3602" s="6">
        <v>0.6</v>
      </c>
      <c r="G3602" t="str">
        <f t="shared" si="225"/>
        <v>Unknown</v>
      </c>
      <c r="H3602">
        <f t="shared" si="226"/>
        <v>46.8</v>
      </c>
      <c r="I3602">
        <f t="shared" si="227"/>
        <v>-66.666666666666671</v>
      </c>
    </row>
    <row r="3603" spans="1:9" ht="15.75" x14ac:dyDescent="0.25">
      <c r="A3603" s="5" t="s">
        <v>219</v>
      </c>
      <c r="B3603" s="5" t="s">
        <v>74</v>
      </c>
      <c r="C3603" s="5" t="s">
        <v>75</v>
      </c>
      <c r="D3603" s="6">
        <v>17</v>
      </c>
      <c r="E3603">
        <f t="shared" si="224"/>
        <v>40</v>
      </c>
      <c r="F3603" s="6">
        <v>3</v>
      </c>
      <c r="G3603" t="str">
        <f t="shared" si="225"/>
        <v>Unknown</v>
      </c>
      <c r="H3603">
        <f t="shared" si="226"/>
        <v>51</v>
      </c>
      <c r="I3603">
        <f t="shared" si="227"/>
        <v>66.666666666666657</v>
      </c>
    </row>
    <row r="3604" spans="1:9" ht="15.75" x14ac:dyDescent="0.25">
      <c r="A3604" s="5" t="s">
        <v>219</v>
      </c>
      <c r="B3604" s="5" t="s">
        <v>142</v>
      </c>
      <c r="C3604" s="5" t="s">
        <v>143</v>
      </c>
      <c r="D3604" s="6">
        <v>66</v>
      </c>
      <c r="E3604">
        <f t="shared" si="224"/>
        <v>40</v>
      </c>
      <c r="F3604" s="6">
        <v>1</v>
      </c>
      <c r="G3604" t="str">
        <f t="shared" si="225"/>
        <v>Unknown</v>
      </c>
      <c r="H3604">
        <f t="shared" si="226"/>
        <v>66</v>
      </c>
      <c r="I3604">
        <f t="shared" si="227"/>
        <v>0</v>
      </c>
    </row>
    <row r="3605" spans="1:9" ht="15.75" x14ac:dyDescent="0.25">
      <c r="A3605" s="5" t="s">
        <v>219</v>
      </c>
      <c r="B3605" s="5" t="s">
        <v>249</v>
      </c>
      <c r="C3605" s="5" t="s">
        <v>250</v>
      </c>
      <c r="D3605" s="6">
        <v>25</v>
      </c>
      <c r="E3605">
        <f t="shared" si="224"/>
        <v>40</v>
      </c>
      <c r="F3605" s="6">
        <v>4</v>
      </c>
      <c r="G3605" t="str">
        <f t="shared" si="225"/>
        <v>Unknown</v>
      </c>
      <c r="H3605">
        <f t="shared" si="226"/>
        <v>100</v>
      </c>
      <c r="I3605">
        <f t="shared" si="227"/>
        <v>75</v>
      </c>
    </row>
    <row r="3606" spans="1:9" ht="15.75" x14ac:dyDescent="0.25">
      <c r="A3606" s="5" t="s">
        <v>219</v>
      </c>
      <c r="B3606" s="5" t="s">
        <v>14</v>
      </c>
      <c r="C3606" s="5" t="s">
        <v>15</v>
      </c>
      <c r="D3606" s="6">
        <v>100</v>
      </c>
      <c r="E3606">
        <f t="shared" si="224"/>
        <v>40</v>
      </c>
      <c r="F3606" s="6">
        <v>0.2</v>
      </c>
      <c r="G3606" t="str">
        <f t="shared" si="225"/>
        <v>Unknown</v>
      </c>
      <c r="H3606">
        <f t="shared" si="226"/>
        <v>20</v>
      </c>
      <c r="I3606">
        <f t="shared" si="227"/>
        <v>-400</v>
      </c>
    </row>
    <row r="3607" spans="1:9" ht="15.75" x14ac:dyDescent="0.25">
      <c r="A3607" s="5" t="s">
        <v>219</v>
      </c>
      <c r="B3607" s="5" t="s">
        <v>16</v>
      </c>
      <c r="C3607" s="5" t="s">
        <v>17</v>
      </c>
      <c r="D3607" s="6">
        <v>100</v>
      </c>
      <c r="E3607">
        <f t="shared" si="224"/>
        <v>67</v>
      </c>
      <c r="F3607" s="6">
        <v>0.5</v>
      </c>
      <c r="G3607" t="str">
        <f t="shared" si="225"/>
        <v>Unknown</v>
      </c>
      <c r="H3607">
        <f t="shared" si="226"/>
        <v>50</v>
      </c>
      <c r="I3607">
        <f t="shared" si="227"/>
        <v>-100</v>
      </c>
    </row>
    <row r="3608" spans="1:9" ht="15.75" x14ac:dyDescent="0.25">
      <c r="A3608" s="5" t="s">
        <v>219</v>
      </c>
      <c r="B3608" s="5" t="s">
        <v>24</v>
      </c>
      <c r="C3608" s="5" t="s">
        <v>25</v>
      </c>
      <c r="D3608" s="6">
        <v>36</v>
      </c>
      <c r="E3608">
        <f t="shared" si="224"/>
        <v>10</v>
      </c>
      <c r="F3608" s="6">
        <v>2</v>
      </c>
      <c r="G3608" t="str">
        <f t="shared" si="225"/>
        <v>Root to Table Farms</v>
      </c>
      <c r="H3608">
        <f t="shared" si="226"/>
        <v>72</v>
      </c>
      <c r="I3608">
        <f t="shared" si="227"/>
        <v>50</v>
      </c>
    </row>
    <row r="3609" spans="1:9" ht="15.75" x14ac:dyDescent="0.25">
      <c r="A3609" s="5" t="s">
        <v>219</v>
      </c>
      <c r="B3609" s="5" t="s">
        <v>100</v>
      </c>
      <c r="C3609" s="5" t="s">
        <v>101</v>
      </c>
      <c r="D3609" s="6">
        <v>19</v>
      </c>
      <c r="E3609">
        <f t="shared" si="224"/>
        <v>40</v>
      </c>
      <c r="F3609" s="6">
        <v>1</v>
      </c>
      <c r="G3609" t="str">
        <f t="shared" si="225"/>
        <v>Unknown</v>
      </c>
      <c r="H3609">
        <f t="shared" si="226"/>
        <v>19</v>
      </c>
      <c r="I3609">
        <f t="shared" si="227"/>
        <v>0</v>
      </c>
    </row>
    <row r="3610" spans="1:9" ht="15.75" x14ac:dyDescent="0.25">
      <c r="A3610" s="5" t="s">
        <v>219</v>
      </c>
      <c r="B3610" s="5" t="s">
        <v>89</v>
      </c>
      <c r="C3610" s="5" t="s">
        <v>90</v>
      </c>
      <c r="D3610" s="6">
        <v>70</v>
      </c>
      <c r="E3610">
        <f t="shared" si="224"/>
        <v>40</v>
      </c>
      <c r="F3610" s="6">
        <v>0.2</v>
      </c>
      <c r="G3610" t="str">
        <f t="shared" si="225"/>
        <v>Unknown</v>
      </c>
      <c r="H3610">
        <f t="shared" si="226"/>
        <v>14</v>
      </c>
      <c r="I3610">
        <f t="shared" si="227"/>
        <v>-400</v>
      </c>
    </row>
    <row r="3611" spans="1:9" ht="15.75" x14ac:dyDescent="0.25">
      <c r="A3611" s="5" t="s">
        <v>219</v>
      </c>
      <c r="B3611" s="5" t="s">
        <v>220</v>
      </c>
      <c r="C3611" s="5" t="s">
        <v>221</v>
      </c>
      <c r="D3611" s="6">
        <v>90</v>
      </c>
      <c r="E3611">
        <f t="shared" si="224"/>
        <v>40</v>
      </c>
      <c r="F3611" s="6">
        <v>0.5</v>
      </c>
      <c r="G3611" t="str">
        <f t="shared" si="225"/>
        <v>Unknown</v>
      </c>
      <c r="H3611">
        <f t="shared" si="226"/>
        <v>45</v>
      </c>
      <c r="I3611">
        <f t="shared" si="227"/>
        <v>-100</v>
      </c>
    </row>
    <row r="3612" spans="1:9" ht="15.75" x14ac:dyDescent="0.25">
      <c r="A3612" s="5" t="s">
        <v>219</v>
      </c>
      <c r="B3612" s="5" t="s">
        <v>83</v>
      </c>
      <c r="C3612" s="5" t="s">
        <v>84</v>
      </c>
      <c r="D3612" s="6">
        <v>57</v>
      </c>
      <c r="E3612">
        <f t="shared" si="224"/>
        <v>40</v>
      </c>
      <c r="F3612" s="6">
        <v>0.2</v>
      </c>
      <c r="G3612" t="str">
        <f t="shared" si="225"/>
        <v>Unknown</v>
      </c>
      <c r="H3612">
        <f t="shared" si="226"/>
        <v>11.4</v>
      </c>
      <c r="I3612">
        <f t="shared" si="227"/>
        <v>-400</v>
      </c>
    </row>
    <row r="3613" spans="1:9" ht="15.75" x14ac:dyDescent="0.25">
      <c r="A3613" s="5" t="s">
        <v>219</v>
      </c>
      <c r="B3613" s="5" t="s">
        <v>30</v>
      </c>
      <c r="C3613" s="5" t="s">
        <v>31</v>
      </c>
      <c r="D3613" s="6">
        <v>32</v>
      </c>
      <c r="E3613">
        <f t="shared" si="224"/>
        <v>34</v>
      </c>
      <c r="F3613" s="6">
        <v>1</v>
      </c>
      <c r="G3613" t="str">
        <f t="shared" si="225"/>
        <v>Unknown</v>
      </c>
      <c r="H3613">
        <f t="shared" si="226"/>
        <v>32</v>
      </c>
      <c r="I3613">
        <f t="shared" si="227"/>
        <v>0</v>
      </c>
    </row>
    <row r="3614" spans="1:9" ht="15.75" x14ac:dyDescent="0.25">
      <c r="A3614" s="5" t="s">
        <v>219</v>
      </c>
      <c r="B3614" s="5" t="s">
        <v>70</v>
      </c>
      <c r="C3614" s="5" t="s">
        <v>71</v>
      </c>
      <c r="D3614" s="6">
        <v>38</v>
      </c>
      <c r="E3614">
        <f t="shared" si="224"/>
        <v>40</v>
      </c>
      <c r="F3614" s="6">
        <v>1</v>
      </c>
      <c r="G3614" t="str">
        <f t="shared" si="225"/>
        <v>Unknown</v>
      </c>
      <c r="H3614">
        <f t="shared" si="226"/>
        <v>38</v>
      </c>
      <c r="I3614">
        <f t="shared" si="227"/>
        <v>0</v>
      </c>
    </row>
    <row r="3615" spans="1:9" ht="15.75" x14ac:dyDescent="0.25">
      <c r="A3615" s="5" t="s">
        <v>219</v>
      </c>
      <c r="B3615" s="5" t="s">
        <v>85</v>
      </c>
      <c r="C3615" s="5" t="s">
        <v>86</v>
      </c>
      <c r="D3615" s="6">
        <v>525</v>
      </c>
      <c r="E3615">
        <f t="shared" si="224"/>
        <v>40</v>
      </c>
      <c r="F3615" s="6">
        <v>1</v>
      </c>
      <c r="G3615" t="str">
        <f t="shared" si="225"/>
        <v>Unknown</v>
      </c>
      <c r="H3615">
        <f t="shared" si="226"/>
        <v>525</v>
      </c>
      <c r="I3615">
        <f t="shared" si="227"/>
        <v>0</v>
      </c>
    </row>
    <row r="3616" spans="1:9" ht="15.75" x14ac:dyDescent="0.25">
      <c r="A3616" s="5" t="s">
        <v>219</v>
      </c>
      <c r="B3616" s="5" t="s">
        <v>20</v>
      </c>
      <c r="C3616" s="5" t="s">
        <v>21</v>
      </c>
      <c r="D3616" s="6">
        <v>36</v>
      </c>
      <c r="E3616">
        <f t="shared" si="224"/>
        <v>30</v>
      </c>
      <c r="F3616" s="6">
        <v>1</v>
      </c>
      <c r="G3616" t="str">
        <f t="shared" si="225"/>
        <v>Unknown</v>
      </c>
      <c r="H3616">
        <f t="shared" si="226"/>
        <v>36</v>
      </c>
      <c r="I3616">
        <f t="shared" si="227"/>
        <v>0</v>
      </c>
    </row>
    <row r="3617" spans="1:9" ht="15.75" x14ac:dyDescent="0.25">
      <c r="A3617" s="5" t="s">
        <v>219</v>
      </c>
      <c r="B3617" s="5" t="s">
        <v>169</v>
      </c>
      <c r="C3617" s="5" t="s">
        <v>98</v>
      </c>
      <c r="D3617" s="6">
        <v>80</v>
      </c>
      <c r="E3617">
        <f t="shared" si="224"/>
        <v>40</v>
      </c>
      <c r="F3617" s="6">
        <v>0.2</v>
      </c>
      <c r="G3617" t="str">
        <f t="shared" si="225"/>
        <v>Unknown</v>
      </c>
      <c r="H3617">
        <f t="shared" si="226"/>
        <v>16</v>
      </c>
      <c r="I3617">
        <f t="shared" si="227"/>
        <v>-400</v>
      </c>
    </row>
    <row r="3618" spans="1:9" ht="15.75" x14ac:dyDescent="0.25">
      <c r="A3618" s="5" t="s">
        <v>219</v>
      </c>
      <c r="B3618" s="5" t="s">
        <v>28</v>
      </c>
      <c r="C3618" s="5" t="s">
        <v>29</v>
      </c>
      <c r="D3618" s="6">
        <v>90</v>
      </c>
      <c r="E3618">
        <f t="shared" si="224"/>
        <v>90</v>
      </c>
      <c r="F3618" s="6">
        <v>0.5</v>
      </c>
      <c r="G3618" t="str">
        <f t="shared" si="225"/>
        <v>Sun-Kissed Produce</v>
      </c>
      <c r="H3618">
        <f t="shared" si="226"/>
        <v>45</v>
      </c>
      <c r="I3618">
        <f t="shared" si="227"/>
        <v>-100</v>
      </c>
    </row>
    <row r="3619" spans="1:9" ht="15.75" x14ac:dyDescent="0.25">
      <c r="A3619" s="5" t="s">
        <v>219</v>
      </c>
      <c r="B3619" s="5" t="s">
        <v>34</v>
      </c>
      <c r="C3619" s="5" t="s">
        <v>35</v>
      </c>
      <c r="D3619" s="6">
        <v>72</v>
      </c>
      <c r="E3619">
        <f t="shared" si="224"/>
        <v>33</v>
      </c>
      <c r="F3619" s="6">
        <v>2</v>
      </c>
      <c r="G3619" t="str">
        <f t="shared" si="225"/>
        <v>Fresh From the Field</v>
      </c>
      <c r="H3619">
        <f t="shared" si="226"/>
        <v>144</v>
      </c>
      <c r="I3619">
        <f t="shared" si="227"/>
        <v>50</v>
      </c>
    </row>
    <row r="3620" spans="1:9" ht="15.75" x14ac:dyDescent="0.25">
      <c r="A3620" s="5" t="s">
        <v>219</v>
      </c>
      <c r="B3620" s="5" t="s">
        <v>164</v>
      </c>
      <c r="C3620" s="5" t="s">
        <v>165</v>
      </c>
      <c r="D3620" s="6">
        <v>83</v>
      </c>
      <c r="E3620">
        <f t="shared" si="224"/>
        <v>40</v>
      </c>
      <c r="F3620" s="6">
        <v>0.5</v>
      </c>
      <c r="G3620" t="str">
        <f t="shared" si="225"/>
        <v>Unknown</v>
      </c>
      <c r="H3620">
        <f t="shared" si="226"/>
        <v>41.5</v>
      </c>
      <c r="I3620">
        <f t="shared" si="227"/>
        <v>-100</v>
      </c>
    </row>
    <row r="3621" spans="1:9" ht="15.75" x14ac:dyDescent="0.25">
      <c r="A3621" s="5" t="s">
        <v>219</v>
      </c>
      <c r="B3621" s="5" t="s">
        <v>105</v>
      </c>
      <c r="C3621" s="5" t="s">
        <v>106</v>
      </c>
      <c r="D3621" s="6">
        <v>29</v>
      </c>
      <c r="E3621">
        <f t="shared" si="224"/>
        <v>40</v>
      </c>
      <c r="F3621" s="6">
        <v>0.3</v>
      </c>
      <c r="G3621" t="str">
        <f t="shared" si="225"/>
        <v>Unknown</v>
      </c>
      <c r="H3621">
        <f t="shared" si="226"/>
        <v>8.6999999999999993</v>
      </c>
      <c r="I3621">
        <f t="shared" si="227"/>
        <v>-233.33333333333334</v>
      </c>
    </row>
    <row r="3622" spans="1:9" ht="15.75" x14ac:dyDescent="0.25">
      <c r="A3622" s="5" t="s">
        <v>219</v>
      </c>
      <c r="B3622" s="5" t="s">
        <v>95</v>
      </c>
      <c r="C3622" s="5" t="s">
        <v>96</v>
      </c>
      <c r="D3622" s="6">
        <v>39</v>
      </c>
      <c r="E3622">
        <f t="shared" si="224"/>
        <v>40</v>
      </c>
      <c r="F3622" s="6">
        <v>2</v>
      </c>
      <c r="G3622" t="str">
        <f t="shared" si="225"/>
        <v>Unknown</v>
      </c>
      <c r="H3622">
        <f t="shared" si="226"/>
        <v>78</v>
      </c>
      <c r="I3622">
        <f t="shared" si="227"/>
        <v>50</v>
      </c>
    </row>
    <row r="3623" spans="1:9" ht="15.75" x14ac:dyDescent="0.25">
      <c r="A3623" s="5" t="s">
        <v>219</v>
      </c>
      <c r="B3623" s="5" t="s">
        <v>40</v>
      </c>
      <c r="C3623" s="5" t="s">
        <v>41</v>
      </c>
      <c r="D3623" s="6">
        <v>23</v>
      </c>
      <c r="E3623">
        <f t="shared" si="224"/>
        <v>20</v>
      </c>
      <c r="F3623" s="6">
        <v>5</v>
      </c>
      <c r="G3623" t="str">
        <f t="shared" si="225"/>
        <v>Unknown</v>
      </c>
      <c r="H3623">
        <f t="shared" si="226"/>
        <v>115</v>
      </c>
      <c r="I3623">
        <f t="shared" si="227"/>
        <v>80</v>
      </c>
    </row>
    <row r="3624" spans="1:9" ht="15.75" x14ac:dyDescent="0.25">
      <c r="A3624" s="5" t="s">
        <v>219</v>
      </c>
      <c r="B3624" s="5" t="s">
        <v>36</v>
      </c>
      <c r="C3624" s="5" t="s">
        <v>37</v>
      </c>
      <c r="D3624" s="6">
        <v>31</v>
      </c>
      <c r="E3624">
        <f t="shared" si="224"/>
        <v>30</v>
      </c>
      <c r="F3624" s="6">
        <v>0.7</v>
      </c>
      <c r="G3624" t="str">
        <f t="shared" si="225"/>
        <v>Unknown</v>
      </c>
      <c r="H3624">
        <f t="shared" si="226"/>
        <v>21.7</v>
      </c>
      <c r="I3624">
        <f t="shared" si="227"/>
        <v>-42.857142857142861</v>
      </c>
    </row>
    <row r="3625" spans="1:9" ht="15.75" x14ac:dyDescent="0.25">
      <c r="A3625" s="5" t="s">
        <v>219</v>
      </c>
      <c r="B3625" s="5" t="s">
        <v>222</v>
      </c>
      <c r="C3625" s="5" t="s">
        <v>223</v>
      </c>
      <c r="D3625" s="6">
        <v>46</v>
      </c>
      <c r="E3625">
        <f t="shared" si="224"/>
        <v>40</v>
      </c>
      <c r="F3625" s="6">
        <v>1</v>
      </c>
      <c r="G3625" t="str">
        <f t="shared" si="225"/>
        <v>Unknown</v>
      </c>
      <c r="H3625">
        <f t="shared" si="226"/>
        <v>46</v>
      </c>
      <c r="I3625">
        <f t="shared" si="227"/>
        <v>0</v>
      </c>
    </row>
    <row r="3626" spans="1:9" ht="15.75" x14ac:dyDescent="0.25">
      <c r="A3626" s="5" t="s">
        <v>219</v>
      </c>
      <c r="B3626" s="5" t="s">
        <v>46</v>
      </c>
      <c r="C3626" s="5" t="s">
        <v>47</v>
      </c>
      <c r="D3626" s="6">
        <v>85</v>
      </c>
      <c r="E3626">
        <f t="shared" si="224"/>
        <v>64</v>
      </c>
      <c r="F3626" s="6">
        <v>0.5</v>
      </c>
      <c r="G3626" t="str">
        <f t="shared" si="225"/>
        <v>Sprout &amp; Harvest Farm</v>
      </c>
      <c r="H3626">
        <f t="shared" si="226"/>
        <v>42.5</v>
      </c>
      <c r="I3626">
        <f t="shared" si="227"/>
        <v>-100</v>
      </c>
    </row>
    <row r="3627" spans="1:9" ht="15.75" x14ac:dyDescent="0.25">
      <c r="A3627" s="5" t="s">
        <v>219</v>
      </c>
      <c r="B3627" s="5" t="s">
        <v>50</v>
      </c>
      <c r="C3627" s="5" t="s">
        <v>51</v>
      </c>
      <c r="D3627" s="6">
        <v>66</v>
      </c>
      <c r="E3627">
        <f t="shared" si="224"/>
        <v>65</v>
      </c>
      <c r="F3627" s="6">
        <v>2</v>
      </c>
      <c r="G3627" t="str">
        <f t="shared" si="225"/>
        <v>Valley's Bounty</v>
      </c>
      <c r="H3627">
        <f t="shared" si="226"/>
        <v>132</v>
      </c>
      <c r="I3627">
        <f t="shared" si="227"/>
        <v>50</v>
      </c>
    </row>
    <row r="3628" spans="1:9" ht="15.75" x14ac:dyDescent="0.25">
      <c r="A3628" s="5" t="s">
        <v>219</v>
      </c>
      <c r="B3628" s="5" t="s">
        <v>91</v>
      </c>
      <c r="C3628" s="5" t="s">
        <v>92</v>
      </c>
      <c r="D3628" s="6">
        <v>63</v>
      </c>
      <c r="E3628">
        <f t="shared" si="224"/>
        <v>40</v>
      </c>
      <c r="F3628" s="6">
        <v>1.5</v>
      </c>
      <c r="G3628" t="str">
        <f t="shared" si="225"/>
        <v>Unknown</v>
      </c>
      <c r="H3628">
        <f t="shared" si="226"/>
        <v>94.5</v>
      </c>
      <c r="I3628">
        <f t="shared" si="227"/>
        <v>33.333333333333329</v>
      </c>
    </row>
    <row r="3629" spans="1:9" ht="15.75" x14ac:dyDescent="0.25">
      <c r="A3629" s="5" t="s">
        <v>219</v>
      </c>
      <c r="B3629" s="5" t="s">
        <v>136</v>
      </c>
      <c r="C3629" s="5" t="s">
        <v>137</v>
      </c>
      <c r="D3629" s="6">
        <v>163</v>
      </c>
      <c r="E3629">
        <f t="shared" si="224"/>
        <v>40</v>
      </c>
      <c r="F3629" s="6">
        <v>0.6</v>
      </c>
      <c r="G3629" t="str">
        <f t="shared" si="225"/>
        <v>Unknown</v>
      </c>
      <c r="H3629">
        <f t="shared" si="226"/>
        <v>97.8</v>
      </c>
      <c r="I3629">
        <f t="shared" si="227"/>
        <v>-66.666666666666671</v>
      </c>
    </row>
    <row r="3630" spans="1:9" ht="15.75" x14ac:dyDescent="0.25">
      <c r="A3630" s="5" t="s">
        <v>219</v>
      </c>
      <c r="B3630" s="5" t="s">
        <v>42</v>
      </c>
      <c r="C3630" s="5" t="s">
        <v>43</v>
      </c>
      <c r="D3630" s="6">
        <v>28</v>
      </c>
      <c r="E3630">
        <f t="shared" si="224"/>
        <v>10</v>
      </c>
      <c r="F3630" s="6">
        <v>1</v>
      </c>
      <c r="G3630" t="str">
        <f t="shared" si="225"/>
        <v>Fresh From the Field</v>
      </c>
      <c r="H3630">
        <f t="shared" si="226"/>
        <v>28</v>
      </c>
      <c r="I3630">
        <f t="shared" si="227"/>
        <v>0</v>
      </c>
    </row>
    <row r="3631" spans="1:9" ht="15.75" x14ac:dyDescent="0.25">
      <c r="A3631" s="5" t="s">
        <v>219</v>
      </c>
      <c r="B3631" s="5" t="s">
        <v>93</v>
      </c>
      <c r="C3631" s="5" t="s">
        <v>94</v>
      </c>
      <c r="D3631" s="6">
        <v>49</v>
      </c>
      <c r="E3631">
        <f t="shared" si="224"/>
        <v>40</v>
      </c>
      <c r="F3631" s="6">
        <v>1</v>
      </c>
      <c r="G3631" t="str">
        <f t="shared" si="225"/>
        <v>Unknown</v>
      </c>
      <c r="H3631">
        <f t="shared" si="226"/>
        <v>49</v>
      </c>
      <c r="I3631">
        <f t="shared" si="227"/>
        <v>0</v>
      </c>
    </row>
    <row r="3632" spans="1:9" ht="15.75" x14ac:dyDescent="0.25">
      <c r="A3632" s="5" t="s">
        <v>219</v>
      </c>
      <c r="B3632" s="5" t="s">
        <v>232</v>
      </c>
      <c r="C3632" s="5" t="s">
        <v>233</v>
      </c>
      <c r="D3632" s="6">
        <v>80</v>
      </c>
      <c r="E3632">
        <f t="shared" si="224"/>
        <v>40</v>
      </c>
      <c r="F3632" s="6">
        <v>1</v>
      </c>
      <c r="G3632" t="str">
        <f t="shared" si="225"/>
        <v>Unknown</v>
      </c>
      <c r="H3632">
        <f t="shared" si="226"/>
        <v>80</v>
      </c>
      <c r="I3632">
        <f t="shared" si="227"/>
        <v>0</v>
      </c>
    </row>
    <row r="3633" spans="1:9" ht="15.75" x14ac:dyDescent="0.25">
      <c r="A3633" s="5" t="s">
        <v>219</v>
      </c>
      <c r="B3633" s="5" t="s">
        <v>145</v>
      </c>
      <c r="C3633" s="5" t="s">
        <v>146</v>
      </c>
      <c r="D3633" s="6">
        <v>23</v>
      </c>
      <c r="E3633">
        <f t="shared" si="224"/>
        <v>40</v>
      </c>
      <c r="F3633" s="6">
        <v>7</v>
      </c>
      <c r="G3633" t="str">
        <f t="shared" si="225"/>
        <v>Unknown</v>
      </c>
      <c r="H3633">
        <f t="shared" si="226"/>
        <v>161</v>
      </c>
      <c r="I3633">
        <f t="shared" si="227"/>
        <v>85.714285714285708</v>
      </c>
    </row>
    <row r="3634" spans="1:9" ht="15.75" x14ac:dyDescent="0.25">
      <c r="A3634" s="5" t="s">
        <v>219</v>
      </c>
      <c r="B3634" s="5" t="s">
        <v>10</v>
      </c>
      <c r="C3634" s="5" t="s">
        <v>11</v>
      </c>
      <c r="D3634" s="6">
        <v>103</v>
      </c>
      <c r="E3634">
        <f t="shared" si="224"/>
        <v>40</v>
      </c>
      <c r="F3634" s="6">
        <v>1</v>
      </c>
      <c r="G3634" t="str">
        <f t="shared" si="225"/>
        <v>Unknown</v>
      </c>
      <c r="H3634">
        <f t="shared" si="226"/>
        <v>103</v>
      </c>
      <c r="I3634">
        <f t="shared" si="227"/>
        <v>0</v>
      </c>
    </row>
    <row r="3635" spans="1:9" ht="15.75" x14ac:dyDescent="0.25">
      <c r="A3635" s="5" t="s">
        <v>219</v>
      </c>
      <c r="B3635" s="5" t="s">
        <v>326</v>
      </c>
      <c r="C3635" s="5" t="s">
        <v>327</v>
      </c>
      <c r="D3635" s="6">
        <v>65</v>
      </c>
      <c r="E3635">
        <f t="shared" si="224"/>
        <v>40</v>
      </c>
      <c r="F3635" s="6">
        <v>0.5</v>
      </c>
      <c r="G3635" t="str">
        <f t="shared" si="225"/>
        <v>Unknown</v>
      </c>
      <c r="H3635">
        <f t="shared" si="226"/>
        <v>32.5</v>
      </c>
      <c r="I3635">
        <f t="shared" si="227"/>
        <v>-100</v>
      </c>
    </row>
    <row r="3636" spans="1:9" ht="15.75" x14ac:dyDescent="0.25">
      <c r="A3636" s="5" t="s">
        <v>219</v>
      </c>
      <c r="B3636" s="5" t="s">
        <v>300</v>
      </c>
      <c r="C3636" s="5" t="s">
        <v>301</v>
      </c>
      <c r="D3636" s="6">
        <v>120</v>
      </c>
      <c r="E3636">
        <f t="shared" si="224"/>
        <v>40</v>
      </c>
      <c r="F3636" s="6">
        <v>0.2</v>
      </c>
      <c r="G3636" t="str">
        <f t="shared" si="225"/>
        <v>Unknown</v>
      </c>
      <c r="H3636">
        <f t="shared" si="226"/>
        <v>24</v>
      </c>
      <c r="I3636">
        <f t="shared" si="227"/>
        <v>-400</v>
      </c>
    </row>
    <row r="3637" spans="1:9" ht="15.75" x14ac:dyDescent="0.25">
      <c r="A3637" s="5" t="s">
        <v>242</v>
      </c>
      <c r="B3637" s="5" t="s">
        <v>249</v>
      </c>
      <c r="C3637" s="5" t="s">
        <v>250</v>
      </c>
      <c r="D3637" s="6">
        <v>25</v>
      </c>
      <c r="E3637">
        <f t="shared" si="224"/>
        <v>40</v>
      </c>
      <c r="F3637" s="6">
        <v>3</v>
      </c>
      <c r="G3637" t="str">
        <f t="shared" si="225"/>
        <v>Unknown</v>
      </c>
      <c r="H3637">
        <f t="shared" si="226"/>
        <v>75</v>
      </c>
      <c r="I3637">
        <f t="shared" si="227"/>
        <v>66.666666666666657</v>
      </c>
    </row>
    <row r="3638" spans="1:9" ht="15.75" x14ac:dyDescent="0.25">
      <c r="A3638" s="5" t="s">
        <v>242</v>
      </c>
      <c r="B3638" s="5" t="s">
        <v>145</v>
      </c>
      <c r="C3638" s="5" t="s">
        <v>146</v>
      </c>
      <c r="D3638" s="6">
        <v>23</v>
      </c>
      <c r="E3638">
        <f t="shared" si="224"/>
        <v>40</v>
      </c>
      <c r="F3638" s="6">
        <v>30</v>
      </c>
      <c r="G3638" t="str">
        <f t="shared" si="225"/>
        <v>Unknown</v>
      </c>
      <c r="H3638">
        <f t="shared" si="226"/>
        <v>690</v>
      </c>
      <c r="I3638">
        <f t="shared" si="227"/>
        <v>96.666666666666671</v>
      </c>
    </row>
    <row r="3639" spans="1:9" ht="15.75" x14ac:dyDescent="0.25">
      <c r="A3639" s="5" t="s">
        <v>242</v>
      </c>
      <c r="B3639" s="5" t="s">
        <v>24</v>
      </c>
      <c r="C3639" s="5" t="s">
        <v>25</v>
      </c>
      <c r="D3639" s="6">
        <v>36</v>
      </c>
      <c r="E3639">
        <f t="shared" si="224"/>
        <v>10</v>
      </c>
      <c r="F3639" s="6">
        <v>5</v>
      </c>
      <c r="G3639" t="str">
        <f t="shared" si="225"/>
        <v>Root to Table Farms</v>
      </c>
      <c r="H3639">
        <f t="shared" si="226"/>
        <v>180</v>
      </c>
      <c r="I3639">
        <f t="shared" si="227"/>
        <v>80</v>
      </c>
    </row>
    <row r="3640" spans="1:9" ht="15.75" x14ac:dyDescent="0.25">
      <c r="A3640" s="5" t="s">
        <v>242</v>
      </c>
      <c r="B3640" s="5" t="s">
        <v>28</v>
      </c>
      <c r="C3640" s="5" t="s">
        <v>29</v>
      </c>
      <c r="D3640" s="6">
        <v>90</v>
      </c>
      <c r="E3640">
        <f t="shared" si="224"/>
        <v>90</v>
      </c>
      <c r="F3640" s="6">
        <v>4</v>
      </c>
      <c r="G3640" t="str">
        <f t="shared" si="225"/>
        <v>Sun-Kissed Produce</v>
      </c>
      <c r="H3640">
        <f t="shared" si="226"/>
        <v>360</v>
      </c>
      <c r="I3640">
        <f t="shared" si="227"/>
        <v>75</v>
      </c>
    </row>
    <row r="3641" spans="1:9" ht="15.75" x14ac:dyDescent="0.25">
      <c r="A3641" s="5" t="s">
        <v>242</v>
      </c>
      <c r="B3641" s="5" t="s">
        <v>30</v>
      </c>
      <c r="C3641" s="5" t="s">
        <v>31</v>
      </c>
      <c r="D3641" s="6">
        <v>32</v>
      </c>
      <c r="E3641">
        <f t="shared" si="224"/>
        <v>34</v>
      </c>
      <c r="F3641" s="6">
        <v>3.5</v>
      </c>
      <c r="G3641" t="str">
        <f t="shared" si="225"/>
        <v>Unknown</v>
      </c>
      <c r="H3641">
        <f t="shared" si="226"/>
        <v>112</v>
      </c>
      <c r="I3641">
        <f t="shared" si="227"/>
        <v>71.428571428571431</v>
      </c>
    </row>
    <row r="3642" spans="1:9" ht="15.75" x14ac:dyDescent="0.25">
      <c r="A3642" s="5" t="s">
        <v>242</v>
      </c>
      <c r="B3642" s="5" t="s">
        <v>20</v>
      </c>
      <c r="C3642" s="5" t="s">
        <v>21</v>
      </c>
      <c r="D3642" s="6">
        <v>36</v>
      </c>
      <c r="E3642">
        <f t="shared" si="224"/>
        <v>30</v>
      </c>
      <c r="F3642" s="6">
        <v>6</v>
      </c>
      <c r="G3642" t="str">
        <f t="shared" si="225"/>
        <v>Unknown</v>
      </c>
      <c r="H3642">
        <f t="shared" si="226"/>
        <v>216</v>
      </c>
      <c r="I3642">
        <f t="shared" si="227"/>
        <v>83.333333333333343</v>
      </c>
    </row>
    <row r="3643" spans="1:9" ht="15.75" x14ac:dyDescent="0.25">
      <c r="A3643" s="5" t="s">
        <v>242</v>
      </c>
      <c r="B3643" s="5" t="s">
        <v>83</v>
      </c>
      <c r="C3643" s="5" t="s">
        <v>84</v>
      </c>
      <c r="D3643" s="6">
        <v>57</v>
      </c>
      <c r="E3643">
        <f t="shared" si="224"/>
        <v>40</v>
      </c>
      <c r="F3643" s="6">
        <v>2.5</v>
      </c>
      <c r="G3643" t="str">
        <f t="shared" si="225"/>
        <v>Unknown</v>
      </c>
      <c r="H3643">
        <f t="shared" si="226"/>
        <v>142.5</v>
      </c>
      <c r="I3643">
        <f t="shared" si="227"/>
        <v>60</v>
      </c>
    </row>
    <row r="3644" spans="1:9" ht="15.75" x14ac:dyDescent="0.25">
      <c r="A3644" s="5" t="s">
        <v>242</v>
      </c>
      <c r="B3644" s="5" t="s">
        <v>105</v>
      </c>
      <c r="C3644" s="5" t="s">
        <v>106</v>
      </c>
      <c r="D3644" s="6">
        <v>29</v>
      </c>
      <c r="E3644">
        <f t="shared" si="224"/>
        <v>40</v>
      </c>
      <c r="F3644" s="6">
        <v>0.5</v>
      </c>
      <c r="G3644" t="str">
        <f t="shared" si="225"/>
        <v>Unknown</v>
      </c>
      <c r="H3644">
        <f t="shared" si="226"/>
        <v>14.5</v>
      </c>
      <c r="I3644">
        <f t="shared" si="227"/>
        <v>-100</v>
      </c>
    </row>
    <row r="3645" spans="1:9" ht="15.75" x14ac:dyDescent="0.25">
      <c r="A3645" s="5" t="s">
        <v>242</v>
      </c>
      <c r="B3645" s="5" t="s">
        <v>22</v>
      </c>
      <c r="C3645" s="5" t="s">
        <v>23</v>
      </c>
      <c r="D3645" s="6">
        <v>20</v>
      </c>
      <c r="E3645">
        <f t="shared" si="224"/>
        <v>20</v>
      </c>
      <c r="F3645" s="6">
        <v>20</v>
      </c>
      <c r="G3645" t="str">
        <f t="shared" si="225"/>
        <v>Sun-Kissed Produce</v>
      </c>
      <c r="H3645">
        <f t="shared" si="226"/>
        <v>400</v>
      </c>
      <c r="I3645">
        <f t="shared" si="227"/>
        <v>95</v>
      </c>
    </row>
    <row r="3646" spans="1:9" ht="15.75" x14ac:dyDescent="0.25">
      <c r="A3646" s="5" t="s">
        <v>242</v>
      </c>
      <c r="B3646" s="5" t="s">
        <v>44</v>
      </c>
      <c r="C3646" s="5" t="s">
        <v>45</v>
      </c>
      <c r="D3646" s="6">
        <v>23</v>
      </c>
      <c r="E3646">
        <f t="shared" si="224"/>
        <v>14</v>
      </c>
      <c r="F3646" s="6">
        <v>2.2000000000000002</v>
      </c>
      <c r="G3646" t="str">
        <f t="shared" si="225"/>
        <v>Sprout &amp; Harvest Farm</v>
      </c>
      <c r="H3646">
        <f t="shared" si="226"/>
        <v>50.6</v>
      </c>
      <c r="I3646">
        <f t="shared" si="227"/>
        <v>54.54545454545454</v>
      </c>
    </row>
    <row r="3647" spans="1:9" ht="15.75" x14ac:dyDescent="0.25">
      <c r="A3647" s="5" t="s">
        <v>219</v>
      </c>
      <c r="B3647" s="5" t="s">
        <v>168</v>
      </c>
      <c r="C3647" s="5" t="s">
        <v>141</v>
      </c>
      <c r="D3647" s="6">
        <v>198</v>
      </c>
      <c r="E3647">
        <f t="shared" si="224"/>
        <v>40</v>
      </c>
      <c r="F3647" s="6">
        <v>0.5</v>
      </c>
      <c r="G3647" t="str">
        <f t="shared" si="225"/>
        <v>Unknown</v>
      </c>
      <c r="H3647">
        <f t="shared" si="226"/>
        <v>99</v>
      </c>
      <c r="I3647">
        <f t="shared" si="227"/>
        <v>-100</v>
      </c>
    </row>
    <row r="3648" spans="1:9" ht="15.75" x14ac:dyDescent="0.25">
      <c r="A3648" s="5" t="s">
        <v>219</v>
      </c>
      <c r="B3648" s="5" t="s">
        <v>18</v>
      </c>
      <c r="C3648" s="5" t="s">
        <v>19</v>
      </c>
      <c r="D3648" s="6">
        <v>78</v>
      </c>
      <c r="E3648">
        <f t="shared" si="224"/>
        <v>55</v>
      </c>
      <c r="F3648" s="6">
        <v>1</v>
      </c>
      <c r="G3648" t="str">
        <f t="shared" si="225"/>
        <v>Unknown</v>
      </c>
      <c r="H3648">
        <f t="shared" si="226"/>
        <v>78</v>
      </c>
      <c r="I3648">
        <f t="shared" si="227"/>
        <v>0</v>
      </c>
    </row>
    <row r="3649" spans="1:9" ht="15.75" x14ac:dyDescent="0.25">
      <c r="A3649" s="5" t="s">
        <v>219</v>
      </c>
      <c r="B3649" s="5" t="s">
        <v>74</v>
      </c>
      <c r="C3649" s="5" t="s">
        <v>75</v>
      </c>
      <c r="D3649" s="6">
        <v>17</v>
      </c>
      <c r="E3649">
        <f t="shared" si="224"/>
        <v>40</v>
      </c>
      <c r="F3649" s="6">
        <v>4.0999999999999996</v>
      </c>
      <c r="G3649" t="str">
        <f t="shared" si="225"/>
        <v>Unknown</v>
      </c>
      <c r="H3649">
        <f t="shared" si="226"/>
        <v>69.699999999999989</v>
      </c>
      <c r="I3649">
        <f t="shared" si="227"/>
        <v>75.609756097560975</v>
      </c>
    </row>
    <row r="3650" spans="1:9" ht="15.75" x14ac:dyDescent="0.25">
      <c r="A3650" s="5" t="s">
        <v>219</v>
      </c>
      <c r="B3650" s="5" t="s">
        <v>142</v>
      </c>
      <c r="C3650" s="5" t="s">
        <v>143</v>
      </c>
      <c r="D3650" s="6">
        <v>66</v>
      </c>
      <c r="E3650">
        <f t="shared" si="224"/>
        <v>40</v>
      </c>
      <c r="F3650" s="6">
        <v>1.5</v>
      </c>
      <c r="G3650" t="str">
        <f t="shared" si="225"/>
        <v>Unknown</v>
      </c>
      <c r="H3650">
        <f t="shared" si="226"/>
        <v>99</v>
      </c>
      <c r="I3650">
        <f t="shared" si="227"/>
        <v>33.333333333333329</v>
      </c>
    </row>
    <row r="3651" spans="1:9" ht="15.75" x14ac:dyDescent="0.25">
      <c r="A3651" s="5" t="s">
        <v>219</v>
      </c>
      <c r="B3651" s="5" t="s">
        <v>249</v>
      </c>
      <c r="C3651" s="5" t="s">
        <v>250</v>
      </c>
      <c r="D3651" s="6">
        <v>25</v>
      </c>
      <c r="E3651">
        <f t="shared" ref="E3651:E3714" si="228">IF(C3651="Orange",67,IF(C3651="Tomato",55,IF(C3651="Potato",30,IF(C3651="Pineapple",20,IF(C3651="Grapes",10,IF(C3651="Spinach",33,IF(C3651="Strawberry",90,IF(C3651="Cucumber",34,IF(C3651="Mango",21,IF(C3651="Watermelon",33,IF(C3651="Broccoli",30,IF(C3651="Kiwi",11,IF(C3651="Lemon",20,IF(C3651="Avocado",10,IF(C3651="Cauliflower",14,IF(C3651="Pear",64,IF(C3651="Blueberry",99,IF(C3651="Bell Pepper",65,40)))))))))))))))))
)</f>
        <v>40</v>
      </c>
      <c r="F3651" s="6">
        <v>3</v>
      </c>
      <c r="G3651" t="str">
        <f t="shared" ref="G3651:G3714" si="229">IF(C3651="Pear", "Sprout &amp; Harvest Farm",
IF(C3651="Pineapple", "Sun-Kissed Produce",
IF(C3651="Watermelon", "Fresh From the Field",
IF(C3651="Bell Pepper", "Valley's Bounty",
IF(C3651="Blueberry", "Vibrant Veggies",
IF(C3651="Grapes", "Root to Table Farms",
IF(C3651="Cauliflower", "Sprout &amp; Harvest Farm",
IF(C3651="Spinach", "Vibrant Veggies",
IF(C3651="Avocado", "Fresh From the Field",
IF(C3651="Strawberry", "Sun-Kissed Produce",
"Unknown"))))))))))</f>
        <v>Unknown</v>
      </c>
      <c r="H3651">
        <f t="shared" ref="H3651:H3714" si="230">D3651*F3651</f>
        <v>75</v>
      </c>
      <c r="I3651">
        <f t="shared" ref="I3651:I3714" si="231">((H3651-D3651)/H3651)*100</f>
        <v>66.666666666666657</v>
      </c>
    </row>
    <row r="3652" spans="1:9" ht="15.75" x14ac:dyDescent="0.25">
      <c r="A3652" s="5" t="s">
        <v>219</v>
      </c>
      <c r="B3652" s="5" t="s">
        <v>14</v>
      </c>
      <c r="C3652" s="5" t="s">
        <v>15</v>
      </c>
      <c r="D3652" s="6">
        <v>100</v>
      </c>
      <c r="E3652">
        <f t="shared" si="228"/>
        <v>40</v>
      </c>
      <c r="F3652" s="6">
        <v>0.5</v>
      </c>
      <c r="G3652" t="str">
        <f t="shared" si="229"/>
        <v>Unknown</v>
      </c>
      <c r="H3652">
        <f t="shared" si="230"/>
        <v>50</v>
      </c>
      <c r="I3652">
        <f t="shared" si="231"/>
        <v>-100</v>
      </c>
    </row>
    <row r="3653" spans="1:9" ht="15.75" x14ac:dyDescent="0.25">
      <c r="A3653" s="5" t="s">
        <v>219</v>
      </c>
      <c r="B3653" s="5" t="s">
        <v>24</v>
      </c>
      <c r="C3653" s="5" t="s">
        <v>25</v>
      </c>
      <c r="D3653" s="6">
        <v>36</v>
      </c>
      <c r="E3653">
        <f t="shared" si="228"/>
        <v>10</v>
      </c>
      <c r="F3653" s="6">
        <v>1</v>
      </c>
      <c r="G3653" t="str">
        <f t="shared" si="229"/>
        <v>Root to Table Farms</v>
      </c>
      <c r="H3653">
        <f t="shared" si="230"/>
        <v>36</v>
      </c>
      <c r="I3653">
        <f t="shared" si="231"/>
        <v>0</v>
      </c>
    </row>
    <row r="3654" spans="1:9" ht="15.75" x14ac:dyDescent="0.25">
      <c r="A3654" s="5" t="s">
        <v>219</v>
      </c>
      <c r="B3654" s="5" t="s">
        <v>100</v>
      </c>
      <c r="C3654" s="5" t="s">
        <v>101</v>
      </c>
      <c r="D3654" s="6">
        <v>19</v>
      </c>
      <c r="E3654">
        <f t="shared" si="228"/>
        <v>40</v>
      </c>
      <c r="F3654" s="6">
        <v>2</v>
      </c>
      <c r="G3654" t="str">
        <f t="shared" si="229"/>
        <v>Unknown</v>
      </c>
      <c r="H3654">
        <f t="shared" si="230"/>
        <v>38</v>
      </c>
      <c r="I3654">
        <f t="shared" si="231"/>
        <v>50</v>
      </c>
    </row>
    <row r="3655" spans="1:9" ht="15.75" x14ac:dyDescent="0.25">
      <c r="A3655" s="5" t="s">
        <v>219</v>
      </c>
      <c r="B3655" s="5" t="s">
        <v>89</v>
      </c>
      <c r="C3655" s="5" t="s">
        <v>90</v>
      </c>
      <c r="D3655" s="6">
        <v>70</v>
      </c>
      <c r="E3655">
        <f t="shared" si="228"/>
        <v>40</v>
      </c>
      <c r="F3655" s="6">
        <v>0.5</v>
      </c>
      <c r="G3655" t="str">
        <f t="shared" si="229"/>
        <v>Unknown</v>
      </c>
      <c r="H3655">
        <f t="shared" si="230"/>
        <v>35</v>
      </c>
      <c r="I3655">
        <f t="shared" si="231"/>
        <v>-100</v>
      </c>
    </row>
    <row r="3656" spans="1:9" ht="15.75" x14ac:dyDescent="0.25">
      <c r="A3656" s="5" t="s">
        <v>219</v>
      </c>
      <c r="B3656" s="5" t="s">
        <v>220</v>
      </c>
      <c r="C3656" s="5" t="s">
        <v>221</v>
      </c>
      <c r="D3656" s="6">
        <v>90</v>
      </c>
      <c r="E3656">
        <f t="shared" si="228"/>
        <v>40</v>
      </c>
      <c r="F3656" s="6">
        <v>0.5</v>
      </c>
      <c r="G3656" t="str">
        <f t="shared" si="229"/>
        <v>Unknown</v>
      </c>
      <c r="H3656">
        <f t="shared" si="230"/>
        <v>45</v>
      </c>
      <c r="I3656">
        <f t="shared" si="231"/>
        <v>-100</v>
      </c>
    </row>
    <row r="3657" spans="1:9" ht="15.75" x14ac:dyDescent="0.25">
      <c r="A3657" s="5" t="s">
        <v>219</v>
      </c>
      <c r="B3657" s="5" t="s">
        <v>30</v>
      </c>
      <c r="C3657" s="5" t="s">
        <v>31</v>
      </c>
      <c r="D3657" s="6">
        <v>32</v>
      </c>
      <c r="E3657">
        <f t="shared" si="228"/>
        <v>34</v>
      </c>
      <c r="F3657" s="6">
        <v>0.6</v>
      </c>
      <c r="G3657" t="str">
        <f t="shared" si="229"/>
        <v>Unknown</v>
      </c>
      <c r="H3657">
        <f t="shared" si="230"/>
        <v>19.2</v>
      </c>
      <c r="I3657">
        <f t="shared" si="231"/>
        <v>-66.666666666666671</v>
      </c>
    </row>
    <row r="3658" spans="1:9" ht="15.75" x14ac:dyDescent="0.25">
      <c r="A3658" s="5" t="s">
        <v>219</v>
      </c>
      <c r="B3658" s="5" t="s">
        <v>70</v>
      </c>
      <c r="C3658" s="5" t="s">
        <v>71</v>
      </c>
      <c r="D3658" s="6">
        <v>38</v>
      </c>
      <c r="E3658">
        <f t="shared" si="228"/>
        <v>40</v>
      </c>
      <c r="F3658" s="6">
        <v>2</v>
      </c>
      <c r="G3658" t="str">
        <f t="shared" si="229"/>
        <v>Unknown</v>
      </c>
      <c r="H3658">
        <f t="shared" si="230"/>
        <v>76</v>
      </c>
      <c r="I3658">
        <f t="shared" si="231"/>
        <v>50</v>
      </c>
    </row>
    <row r="3659" spans="1:9" ht="15.75" x14ac:dyDescent="0.25">
      <c r="A3659" s="5" t="s">
        <v>219</v>
      </c>
      <c r="B3659" s="5" t="s">
        <v>85</v>
      </c>
      <c r="C3659" s="5" t="s">
        <v>86</v>
      </c>
      <c r="D3659" s="6">
        <v>525</v>
      </c>
      <c r="E3659">
        <f t="shared" si="228"/>
        <v>40</v>
      </c>
      <c r="F3659" s="6">
        <v>1</v>
      </c>
      <c r="G3659" t="str">
        <f t="shared" si="229"/>
        <v>Unknown</v>
      </c>
      <c r="H3659">
        <f t="shared" si="230"/>
        <v>525</v>
      </c>
      <c r="I3659">
        <f t="shared" si="231"/>
        <v>0</v>
      </c>
    </row>
    <row r="3660" spans="1:9" ht="15.75" x14ac:dyDescent="0.25">
      <c r="A3660" s="5" t="s">
        <v>219</v>
      </c>
      <c r="B3660" s="5" t="s">
        <v>48</v>
      </c>
      <c r="C3660" s="5" t="s">
        <v>49</v>
      </c>
      <c r="D3660" s="6">
        <v>113</v>
      </c>
      <c r="E3660">
        <f t="shared" si="228"/>
        <v>99</v>
      </c>
      <c r="F3660" s="6">
        <v>0.5</v>
      </c>
      <c r="G3660" t="str">
        <f t="shared" si="229"/>
        <v>Vibrant Veggies</v>
      </c>
      <c r="H3660">
        <f t="shared" si="230"/>
        <v>56.5</v>
      </c>
      <c r="I3660">
        <f t="shared" si="231"/>
        <v>-100</v>
      </c>
    </row>
    <row r="3661" spans="1:9" ht="15.75" x14ac:dyDescent="0.25">
      <c r="A3661" s="5" t="s">
        <v>219</v>
      </c>
      <c r="B3661" s="5" t="s">
        <v>20</v>
      </c>
      <c r="C3661" s="5" t="s">
        <v>21</v>
      </c>
      <c r="D3661" s="6">
        <v>36</v>
      </c>
      <c r="E3661">
        <f t="shared" si="228"/>
        <v>30</v>
      </c>
      <c r="F3661" s="6">
        <v>1</v>
      </c>
      <c r="G3661" t="str">
        <f t="shared" si="229"/>
        <v>Unknown</v>
      </c>
      <c r="H3661">
        <f t="shared" si="230"/>
        <v>36</v>
      </c>
      <c r="I3661">
        <f t="shared" si="231"/>
        <v>0</v>
      </c>
    </row>
    <row r="3662" spans="1:9" ht="15.75" x14ac:dyDescent="0.25">
      <c r="A3662" s="5" t="s">
        <v>219</v>
      </c>
      <c r="B3662" s="5" t="s">
        <v>169</v>
      </c>
      <c r="C3662" s="5" t="s">
        <v>98</v>
      </c>
      <c r="D3662" s="6">
        <v>80</v>
      </c>
      <c r="E3662">
        <f t="shared" si="228"/>
        <v>40</v>
      </c>
      <c r="F3662" s="6">
        <v>0.1</v>
      </c>
      <c r="G3662" t="str">
        <f t="shared" si="229"/>
        <v>Unknown</v>
      </c>
      <c r="H3662">
        <f t="shared" si="230"/>
        <v>8</v>
      </c>
      <c r="I3662">
        <f t="shared" si="231"/>
        <v>-900</v>
      </c>
    </row>
    <row r="3663" spans="1:9" ht="15.75" x14ac:dyDescent="0.25">
      <c r="A3663" s="5" t="s">
        <v>219</v>
      </c>
      <c r="B3663" s="5" t="s">
        <v>34</v>
      </c>
      <c r="C3663" s="5" t="s">
        <v>35</v>
      </c>
      <c r="D3663" s="6">
        <v>72</v>
      </c>
      <c r="E3663">
        <f t="shared" si="228"/>
        <v>33</v>
      </c>
      <c r="F3663" s="6">
        <v>3.2</v>
      </c>
      <c r="G3663" t="str">
        <f t="shared" si="229"/>
        <v>Fresh From the Field</v>
      </c>
      <c r="H3663">
        <f t="shared" si="230"/>
        <v>230.4</v>
      </c>
      <c r="I3663">
        <f t="shared" si="231"/>
        <v>68.75</v>
      </c>
    </row>
    <row r="3664" spans="1:9" ht="15.75" x14ac:dyDescent="0.25">
      <c r="A3664" s="5" t="s">
        <v>219</v>
      </c>
      <c r="B3664" s="5" t="s">
        <v>164</v>
      </c>
      <c r="C3664" s="5" t="s">
        <v>165</v>
      </c>
      <c r="D3664" s="6">
        <v>83</v>
      </c>
      <c r="E3664">
        <f t="shared" si="228"/>
        <v>40</v>
      </c>
      <c r="F3664" s="6">
        <v>1</v>
      </c>
      <c r="G3664" t="str">
        <f t="shared" si="229"/>
        <v>Unknown</v>
      </c>
      <c r="H3664">
        <f t="shared" si="230"/>
        <v>83</v>
      </c>
      <c r="I3664">
        <f t="shared" si="231"/>
        <v>0</v>
      </c>
    </row>
    <row r="3665" spans="1:9" ht="15.75" x14ac:dyDescent="0.25">
      <c r="A3665" s="5" t="s">
        <v>219</v>
      </c>
      <c r="B3665" s="5" t="s">
        <v>105</v>
      </c>
      <c r="C3665" s="5" t="s">
        <v>106</v>
      </c>
      <c r="D3665" s="6">
        <v>29</v>
      </c>
      <c r="E3665">
        <f t="shared" si="228"/>
        <v>40</v>
      </c>
      <c r="F3665" s="6">
        <v>0.3</v>
      </c>
      <c r="G3665" t="str">
        <f t="shared" si="229"/>
        <v>Unknown</v>
      </c>
      <c r="H3665">
        <f t="shared" si="230"/>
        <v>8.6999999999999993</v>
      </c>
      <c r="I3665">
        <f t="shared" si="231"/>
        <v>-233.33333333333334</v>
      </c>
    </row>
    <row r="3666" spans="1:9" ht="15.75" x14ac:dyDescent="0.25">
      <c r="A3666" s="5" t="s">
        <v>219</v>
      </c>
      <c r="B3666" s="5" t="s">
        <v>95</v>
      </c>
      <c r="C3666" s="5" t="s">
        <v>96</v>
      </c>
      <c r="D3666" s="6">
        <v>39</v>
      </c>
      <c r="E3666">
        <f t="shared" si="228"/>
        <v>40</v>
      </c>
      <c r="F3666" s="6">
        <v>2</v>
      </c>
      <c r="G3666" t="str">
        <f t="shared" si="229"/>
        <v>Unknown</v>
      </c>
      <c r="H3666">
        <f t="shared" si="230"/>
        <v>78</v>
      </c>
      <c r="I3666">
        <f t="shared" si="231"/>
        <v>50</v>
      </c>
    </row>
    <row r="3667" spans="1:9" ht="15.75" x14ac:dyDescent="0.25">
      <c r="A3667" s="5" t="s">
        <v>219</v>
      </c>
      <c r="B3667" s="5" t="s">
        <v>236</v>
      </c>
      <c r="C3667" s="5" t="s">
        <v>237</v>
      </c>
      <c r="D3667" s="6">
        <v>53</v>
      </c>
      <c r="E3667">
        <f t="shared" si="228"/>
        <v>40</v>
      </c>
      <c r="F3667" s="6">
        <v>1.2</v>
      </c>
      <c r="G3667" t="str">
        <f t="shared" si="229"/>
        <v>Unknown</v>
      </c>
      <c r="H3667">
        <f t="shared" si="230"/>
        <v>63.599999999999994</v>
      </c>
      <c r="I3667">
        <f t="shared" si="231"/>
        <v>16.666666666666661</v>
      </c>
    </row>
    <row r="3668" spans="1:9" ht="15.75" x14ac:dyDescent="0.25">
      <c r="A3668" s="5" t="s">
        <v>219</v>
      </c>
      <c r="B3668" s="5" t="s">
        <v>111</v>
      </c>
      <c r="C3668" s="5" t="s">
        <v>112</v>
      </c>
      <c r="D3668" s="6">
        <v>44</v>
      </c>
      <c r="E3668">
        <f t="shared" si="228"/>
        <v>40</v>
      </c>
      <c r="F3668" s="6">
        <v>1</v>
      </c>
      <c r="G3668" t="str">
        <f t="shared" si="229"/>
        <v>Unknown</v>
      </c>
      <c r="H3668">
        <f t="shared" si="230"/>
        <v>44</v>
      </c>
      <c r="I3668">
        <f t="shared" si="231"/>
        <v>0</v>
      </c>
    </row>
    <row r="3669" spans="1:9" ht="15.75" x14ac:dyDescent="0.25">
      <c r="A3669" s="5" t="s">
        <v>219</v>
      </c>
      <c r="B3669" s="5" t="s">
        <v>40</v>
      </c>
      <c r="C3669" s="5" t="s">
        <v>41</v>
      </c>
      <c r="D3669" s="6">
        <v>23</v>
      </c>
      <c r="E3669">
        <f t="shared" si="228"/>
        <v>20</v>
      </c>
      <c r="F3669" s="6">
        <v>5</v>
      </c>
      <c r="G3669" t="str">
        <f t="shared" si="229"/>
        <v>Unknown</v>
      </c>
      <c r="H3669">
        <f t="shared" si="230"/>
        <v>115</v>
      </c>
      <c r="I3669">
        <f t="shared" si="231"/>
        <v>80</v>
      </c>
    </row>
    <row r="3670" spans="1:9" ht="15.75" x14ac:dyDescent="0.25">
      <c r="A3670" s="5" t="s">
        <v>219</v>
      </c>
      <c r="B3670" s="5" t="s">
        <v>36</v>
      </c>
      <c r="C3670" s="5" t="s">
        <v>37</v>
      </c>
      <c r="D3670" s="6">
        <v>31</v>
      </c>
      <c r="E3670">
        <f t="shared" si="228"/>
        <v>30</v>
      </c>
      <c r="F3670" s="6">
        <v>0.5</v>
      </c>
      <c r="G3670" t="str">
        <f t="shared" si="229"/>
        <v>Unknown</v>
      </c>
      <c r="H3670">
        <f t="shared" si="230"/>
        <v>15.5</v>
      </c>
      <c r="I3670">
        <f t="shared" si="231"/>
        <v>-100</v>
      </c>
    </row>
    <row r="3671" spans="1:9" ht="15.75" x14ac:dyDescent="0.25">
      <c r="A3671" s="5" t="s">
        <v>219</v>
      </c>
      <c r="B3671" s="5" t="s">
        <v>222</v>
      </c>
      <c r="C3671" s="5" t="s">
        <v>223</v>
      </c>
      <c r="D3671" s="6">
        <v>46</v>
      </c>
      <c r="E3671">
        <f t="shared" si="228"/>
        <v>40</v>
      </c>
      <c r="F3671" s="6">
        <v>1</v>
      </c>
      <c r="G3671" t="str">
        <f t="shared" si="229"/>
        <v>Unknown</v>
      </c>
      <c r="H3671">
        <f t="shared" si="230"/>
        <v>46</v>
      </c>
      <c r="I3671">
        <f t="shared" si="231"/>
        <v>0</v>
      </c>
    </row>
    <row r="3672" spans="1:9" ht="15.75" x14ac:dyDescent="0.25">
      <c r="A3672" s="5" t="s">
        <v>219</v>
      </c>
      <c r="B3672" s="5" t="s">
        <v>46</v>
      </c>
      <c r="C3672" s="5" t="s">
        <v>47</v>
      </c>
      <c r="D3672" s="6">
        <v>85</v>
      </c>
      <c r="E3672">
        <f t="shared" si="228"/>
        <v>64</v>
      </c>
      <c r="F3672" s="6">
        <v>0.5</v>
      </c>
      <c r="G3672" t="str">
        <f t="shared" si="229"/>
        <v>Sprout &amp; Harvest Farm</v>
      </c>
      <c r="H3672">
        <f t="shared" si="230"/>
        <v>42.5</v>
      </c>
      <c r="I3672">
        <f t="shared" si="231"/>
        <v>-100</v>
      </c>
    </row>
    <row r="3673" spans="1:9" ht="15.75" x14ac:dyDescent="0.25">
      <c r="A3673" s="5" t="s">
        <v>219</v>
      </c>
      <c r="B3673" s="5" t="s">
        <v>91</v>
      </c>
      <c r="C3673" s="5" t="s">
        <v>92</v>
      </c>
      <c r="D3673" s="6">
        <v>63</v>
      </c>
      <c r="E3673">
        <f t="shared" si="228"/>
        <v>40</v>
      </c>
      <c r="F3673" s="6">
        <v>0.5</v>
      </c>
      <c r="G3673" t="str">
        <f t="shared" si="229"/>
        <v>Unknown</v>
      </c>
      <c r="H3673">
        <f t="shared" si="230"/>
        <v>31.5</v>
      </c>
      <c r="I3673">
        <f t="shared" si="231"/>
        <v>-100</v>
      </c>
    </row>
    <row r="3674" spans="1:9" ht="15.75" x14ac:dyDescent="0.25">
      <c r="A3674" s="5" t="s">
        <v>219</v>
      </c>
      <c r="B3674" s="5" t="s">
        <v>93</v>
      </c>
      <c r="C3674" s="5" t="s">
        <v>94</v>
      </c>
      <c r="D3674" s="6">
        <v>49</v>
      </c>
      <c r="E3674">
        <f t="shared" si="228"/>
        <v>40</v>
      </c>
      <c r="F3674" s="6">
        <v>0.5</v>
      </c>
      <c r="G3674" t="str">
        <f t="shared" si="229"/>
        <v>Unknown</v>
      </c>
      <c r="H3674">
        <f t="shared" si="230"/>
        <v>24.5</v>
      </c>
      <c r="I3674">
        <f t="shared" si="231"/>
        <v>-100</v>
      </c>
    </row>
    <row r="3675" spans="1:9" ht="15.75" x14ac:dyDescent="0.25">
      <c r="A3675" s="5" t="s">
        <v>219</v>
      </c>
      <c r="B3675" s="5" t="s">
        <v>145</v>
      </c>
      <c r="C3675" s="5" t="s">
        <v>146</v>
      </c>
      <c r="D3675" s="6">
        <v>23</v>
      </c>
      <c r="E3675">
        <f t="shared" si="228"/>
        <v>40</v>
      </c>
      <c r="F3675" s="6">
        <v>4</v>
      </c>
      <c r="G3675" t="str">
        <f t="shared" si="229"/>
        <v>Unknown</v>
      </c>
      <c r="H3675">
        <f t="shared" si="230"/>
        <v>92</v>
      </c>
      <c r="I3675">
        <f t="shared" si="231"/>
        <v>75</v>
      </c>
    </row>
    <row r="3676" spans="1:9" ht="15.75" x14ac:dyDescent="0.25">
      <c r="A3676" s="5" t="s">
        <v>219</v>
      </c>
      <c r="B3676" s="5" t="s">
        <v>10</v>
      </c>
      <c r="C3676" s="5" t="s">
        <v>11</v>
      </c>
      <c r="D3676" s="6">
        <v>103</v>
      </c>
      <c r="E3676">
        <f t="shared" si="228"/>
        <v>40</v>
      </c>
      <c r="F3676" s="6">
        <v>1</v>
      </c>
      <c r="G3676" t="str">
        <f t="shared" si="229"/>
        <v>Unknown</v>
      </c>
      <c r="H3676">
        <f t="shared" si="230"/>
        <v>103</v>
      </c>
      <c r="I3676">
        <f t="shared" si="231"/>
        <v>0</v>
      </c>
    </row>
    <row r="3677" spans="1:9" ht="15.75" x14ac:dyDescent="0.25">
      <c r="A3677" s="5" t="s">
        <v>219</v>
      </c>
      <c r="B3677" s="5" t="s">
        <v>326</v>
      </c>
      <c r="C3677" s="5" t="s">
        <v>327</v>
      </c>
      <c r="D3677" s="6">
        <v>65</v>
      </c>
      <c r="E3677">
        <f t="shared" si="228"/>
        <v>40</v>
      </c>
      <c r="F3677" s="6">
        <v>0.6</v>
      </c>
      <c r="G3677" t="str">
        <f t="shared" si="229"/>
        <v>Unknown</v>
      </c>
      <c r="H3677">
        <f t="shared" si="230"/>
        <v>39</v>
      </c>
      <c r="I3677">
        <f t="shared" si="231"/>
        <v>-66.666666666666657</v>
      </c>
    </row>
    <row r="3678" spans="1:9" ht="15.75" x14ac:dyDescent="0.25">
      <c r="A3678" s="5" t="s">
        <v>219</v>
      </c>
      <c r="B3678" s="5" t="s">
        <v>298</v>
      </c>
      <c r="C3678" s="5" t="s">
        <v>299</v>
      </c>
      <c r="D3678" s="6">
        <v>45</v>
      </c>
      <c r="E3678">
        <f t="shared" si="228"/>
        <v>40</v>
      </c>
      <c r="F3678" s="6">
        <v>0.5</v>
      </c>
      <c r="G3678" t="str">
        <f t="shared" si="229"/>
        <v>Unknown</v>
      </c>
      <c r="H3678">
        <f t="shared" si="230"/>
        <v>22.5</v>
      </c>
      <c r="I3678">
        <f t="shared" si="231"/>
        <v>-100</v>
      </c>
    </row>
    <row r="3679" spans="1:9" ht="15.75" x14ac:dyDescent="0.25">
      <c r="A3679" s="5" t="s">
        <v>313</v>
      </c>
      <c r="B3679" s="5" t="s">
        <v>36</v>
      </c>
      <c r="C3679" s="5" t="s">
        <v>37</v>
      </c>
      <c r="D3679" s="6">
        <v>33</v>
      </c>
      <c r="E3679">
        <f t="shared" si="228"/>
        <v>30</v>
      </c>
      <c r="F3679" s="6">
        <v>15</v>
      </c>
      <c r="G3679" t="str">
        <f t="shared" si="229"/>
        <v>Unknown</v>
      </c>
      <c r="H3679">
        <f t="shared" si="230"/>
        <v>495</v>
      </c>
      <c r="I3679">
        <f t="shared" si="231"/>
        <v>93.333333333333329</v>
      </c>
    </row>
    <row r="3680" spans="1:9" ht="15.75" x14ac:dyDescent="0.25">
      <c r="A3680" s="5" t="s">
        <v>313</v>
      </c>
      <c r="B3680" s="5" t="s">
        <v>68</v>
      </c>
      <c r="C3680" s="5" t="s">
        <v>69</v>
      </c>
      <c r="D3680" s="6">
        <v>40</v>
      </c>
      <c r="E3680">
        <f t="shared" si="228"/>
        <v>40</v>
      </c>
      <c r="F3680" s="6">
        <v>15</v>
      </c>
      <c r="G3680" t="str">
        <f t="shared" si="229"/>
        <v>Unknown</v>
      </c>
      <c r="H3680">
        <f t="shared" si="230"/>
        <v>600</v>
      </c>
      <c r="I3680">
        <f t="shared" si="231"/>
        <v>93.333333333333329</v>
      </c>
    </row>
    <row r="3681" spans="1:9" ht="15.75" x14ac:dyDescent="0.25">
      <c r="A3681" s="5" t="s">
        <v>313</v>
      </c>
      <c r="B3681" s="5" t="s">
        <v>40</v>
      </c>
      <c r="C3681" s="5" t="s">
        <v>41</v>
      </c>
      <c r="D3681" s="6">
        <v>28.5</v>
      </c>
      <c r="E3681">
        <f t="shared" si="228"/>
        <v>20</v>
      </c>
      <c r="F3681" s="6">
        <v>15</v>
      </c>
      <c r="G3681" t="str">
        <f t="shared" si="229"/>
        <v>Unknown</v>
      </c>
      <c r="H3681">
        <f t="shared" si="230"/>
        <v>427.5</v>
      </c>
      <c r="I3681">
        <f t="shared" si="231"/>
        <v>93.333333333333329</v>
      </c>
    </row>
    <row r="3682" spans="1:9" ht="15.75" x14ac:dyDescent="0.25">
      <c r="A3682" s="5" t="s">
        <v>313</v>
      </c>
      <c r="B3682" s="5" t="s">
        <v>42</v>
      </c>
      <c r="C3682" s="5" t="s">
        <v>43</v>
      </c>
      <c r="D3682" s="6">
        <v>30.5</v>
      </c>
      <c r="E3682">
        <f t="shared" si="228"/>
        <v>10</v>
      </c>
      <c r="F3682" s="6">
        <v>10</v>
      </c>
      <c r="G3682" t="str">
        <f t="shared" si="229"/>
        <v>Fresh From the Field</v>
      </c>
      <c r="H3682">
        <f t="shared" si="230"/>
        <v>305</v>
      </c>
      <c r="I3682">
        <f t="shared" si="231"/>
        <v>90</v>
      </c>
    </row>
    <row r="3683" spans="1:9" ht="15.75" x14ac:dyDescent="0.25">
      <c r="A3683" s="5" t="s">
        <v>313</v>
      </c>
      <c r="B3683" s="5" t="s">
        <v>326</v>
      </c>
      <c r="C3683" s="5" t="s">
        <v>327</v>
      </c>
      <c r="D3683" s="6">
        <v>47</v>
      </c>
      <c r="E3683">
        <f t="shared" si="228"/>
        <v>40</v>
      </c>
      <c r="F3683" s="6">
        <v>3</v>
      </c>
      <c r="G3683" t="str">
        <f t="shared" si="229"/>
        <v>Unknown</v>
      </c>
      <c r="H3683">
        <f t="shared" si="230"/>
        <v>141</v>
      </c>
      <c r="I3683">
        <f t="shared" si="231"/>
        <v>66.666666666666657</v>
      </c>
    </row>
    <row r="3684" spans="1:9" ht="15.75" x14ac:dyDescent="0.25">
      <c r="A3684" s="5" t="s">
        <v>313</v>
      </c>
      <c r="B3684" s="5" t="s">
        <v>140</v>
      </c>
      <c r="C3684" s="5" t="s">
        <v>141</v>
      </c>
      <c r="D3684" s="6">
        <v>49</v>
      </c>
      <c r="E3684">
        <f t="shared" si="228"/>
        <v>40</v>
      </c>
      <c r="F3684" s="6">
        <v>5</v>
      </c>
      <c r="G3684" t="str">
        <f t="shared" si="229"/>
        <v>Unknown</v>
      </c>
      <c r="H3684">
        <f t="shared" si="230"/>
        <v>245</v>
      </c>
      <c r="I3684">
        <f t="shared" si="231"/>
        <v>80</v>
      </c>
    </row>
    <row r="3685" spans="1:9" ht="15.75" x14ac:dyDescent="0.25">
      <c r="A3685" s="5" t="s">
        <v>313</v>
      </c>
      <c r="B3685" s="5" t="s">
        <v>24</v>
      </c>
      <c r="C3685" s="5" t="s">
        <v>25</v>
      </c>
      <c r="D3685" s="6">
        <v>28</v>
      </c>
      <c r="E3685">
        <f t="shared" si="228"/>
        <v>10</v>
      </c>
      <c r="F3685" s="6">
        <v>10</v>
      </c>
      <c r="G3685" t="str">
        <f t="shared" si="229"/>
        <v>Root to Table Farms</v>
      </c>
      <c r="H3685">
        <f t="shared" si="230"/>
        <v>280</v>
      </c>
      <c r="I3685">
        <f t="shared" si="231"/>
        <v>90</v>
      </c>
    </row>
    <row r="3686" spans="1:9" ht="15.75" x14ac:dyDescent="0.25">
      <c r="A3686" s="5" t="s">
        <v>313</v>
      </c>
      <c r="B3686" s="5" t="s">
        <v>20</v>
      </c>
      <c r="C3686" s="5" t="s">
        <v>21</v>
      </c>
      <c r="D3686" s="6">
        <v>45</v>
      </c>
      <c r="E3686">
        <f t="shared" si="228"/>
        <v>30</v>
      </c>
      <c r="F3686" s="6">
        <v>4</v>
      </c>
      <c r="G3686" t="str">
        <f t="shared" si="229"/>
        <v>Unknown</v>
      </c>
      <c r="H3686">
        <f t="shared" si="230"/>
        <v>180</v>
      </c>
      <c r="I3686">
        <f t="shared" si="231"/>
        <v>75</v>
      </c>
    </row>
    <row r="3687" spans="1:9" ht="15.75" x14ac:dyDescent="0.25">
      <c r="A3687" s="5" t="s">
        <v>313</v>
      </c>
      <c r="B3687" s="5" t="s">
        <v>70</v>
      </c>
      <c r="C3687" s="5" t="s">
        <v>71</v>
      </c>
      <c r="D3687" s="6">
        <v>39</v>
      </c>
      <c r="E3687">
        <f t="shared" si="228"/>
        <v>40</v>
      </c>
      <c r="F3687" s="6">
        <v>4</v>
      </c>
      <c r="G3687" t="str">
        <f t="shared" si="229"/>
        <v>Unknown</v>
      </c>
      <c r="H3687">
        <f t="shared" si="230"/>
        <v>156</v>
      </c>
      <c r="I3687">
        <f t="shared" si="231"/>
        <v>75</v>
      </c>
    </row>
    <row r="3688" spans="1:9" ht="15.75" x14ac:dyDescent="0.25">
      <c r="A3688" s="5" t="s">
        <v>313</v>
      </c>
      <c r="B3688" s="5" t="s">
        <v>18</v>
      </c>
      <c r="C3688" s="5" t="s">
        <v>19</v>
      </c>
      <c r="D3688" s="6">
        <v>80</v>
      </c>
      <c r="E3688">
        <f t="shared" si="228"/>
        <v>55</v>
      </c>
      <c r="F3688" s="6">
        <v>4</v>
      </c>
      <c r="G3688" t="str">
        <f t="shared" si="229"/>
        <v>Unknown</v>
      </c>
      <c r="H3688">
        <f t="shared" si="230"/>
        <v>320</v>
      </c>
      <c r="I3688">
        <f t="shared" si="231"/>
        <v>75</v>
      </c>
    </row>
    <row r="3689" spans="1:9" ht="15.75" x14ac:dyDescent="0.25">
      <c r="A3689" s="5" t="s">
        <v>313</v>
      </c>
      <c r="B3689" s="5" t="s">
        <v>249</v>
      </c>
      <c r="C3689" s="5" t="s">
        <v>250</v>
      </c>
      <c r="D3689" s="6">
        <v>30</v>
      </c>
      <c r="E3689">
        <f t="shared" si="228"/>
        <v>40</v>
      </c>
      <c r="F3689" s="6">
        <v>3</v>
      </c>
      <c r="G3689" t="str">
        <f t="shared" si="229"/>
        <v>Unknown</v>
      </c>
      <c r="H3689">
        <f t="shared" si="230"/>
        <v>90</v>
      </c>
      <c r="I3689">
        <f t="shared" si="231"/>
        <v>66.666666666666657</v>
      </c>
    </row>
    <row r="3690" spans="1:9" ht="15.75" x14ac:dyDescent="0.25">
      <c r="A3690" s="5" t="s">
        <v>313</v>
      </c>
      <c r="B3690" s="5" t="s">
        <v>14</v>
      </c>
      <c r="C3690" s="5" t="s">
        <v>15</v>
      </c>
      <c r="D3690" s="6">
        <v>112</v>
      </c>
      <c r="E3690">
        <f t="shared" si="228"/>
        <v>40</v>
      </c>
      <c r="F3690" s="6">
        <v>2</v>
      </c>
      <c r="G3690" t="str">
        <f t="shared" si="229"/>
        <v>Unknown</v>
      </c>
      <c r="H3690">
        <f t="shared" si="230"/>
        <v>224</v>
      </c>
      <c r="I3690">
        <f t="shared" si="231"/>
        <v>50</v>
      </c>
    </row>
    <row r="3691" spans="1:9" ht="15.75" x14ac:dyDescent="0.25">
      <c r="A3691" s="5" t="s">
        <v>313</v>
      </c>
      <c r="B3691" s="5" t="s">
        <v>16</v>
      </c>
      <c r="C3691" s="5" t="s">
        <v>17</v>
      </c>
      <c r="D3691" s="6">
        <v>112</v>
      </c>
      <c r="E3691">
        <f t="shared" si="228"/>
        <v>67</v>
      </c>
      <c r="F3691" s="6">
        <v>2</v>
      </c>
      <c r="G3691" t="str">
        <f t="shared" si="229"/>
        <v>Unknown</v>
      </c>
      <c r="H3691">
        <f t="shared" si="230"/>
        <v>224</v>
      </c>
      <c r="I3691">
        <f t="shared" si="231"/>
        <v>50</v>
      </c>
    </row>
    <row r="3692" spans="1:9" ht="15.75" x14ac:dyDescent="0.25">
      <c r="A3692" s="5" t="s">
        <v>313</v>
      </c>
      <c r="B3692" s="5" t="s">
        <v>95</v>
      </c>
      <c r="C3692" s="5" t="s">
        <v>96</v>
      </c>
      <c r="D3692" s="6">
        <v>39</v>
      </c>
      <c r="E3692">
        <f t="shared" si="228"/>
        <v>40</v>
      </c>
      <c r="F3692" s="6">
        <v>15</v>
      </c>
      <c r="G3692" t="str">
        <f t="shared" si="229"/>
        <v>Unknown</v>
      </c>
      <c r="H3692">
        <f t="shared" si="230"/>
        <v>585</v>
      </c>
      <c r="I3692">
        <f t="shared" si="231"/>
        <v>93.333333333333329</v>
      </c>
    </row>
    <row r="3693" spans="1:9" ht="15.75" x14ac:dyDescent="0.25">
      <c r="A3693" s="5" t="s">
        <v>313</v>
      </c>
      <c r="B3693" s="5" t="s">
        <v>83</v>
      </c>
      <c r="C3693" s="5" t="s">
        <v>84</v>
      </c>
      <c r="D3693" s="6">
        <v>56</v>
      </c>
      <c r="E3693">
        <f t="shared" si="228"/>
        <v>40</v>
      </c>
      <c r="F3693" s="6">
        <v>1</v>
      </c>
      <c r="G3693" t="str">
        <f t="shared" si="229"/>
        <v>Unknown</v>
      </c>
      <c r="H3693">
        <f t="shared" si="230"/>
        <v>56</v>
      </c>
      <c r="I3693">
        <f t="shared" si="231"/>
        <v>0</v>
      </c>
    </row>
    <row r="3694" spans="1:9" ht="15.75" x14ac:dyDescent="0.25">
      <c r="A3694" s="5" t="s">
        <v>313</v>
      </c>
      <c r="B3694" s="5" t="s">
        <v>79</v>
      </c>
      <c r="C3694" s="5" t="s">
        <v>80</v>
      </c>
      <c r="D3694" s="6">
        <v>104</v>
      </c>
      <c r="E3694">
        <f t="shared" si="228"/>
        <v>40</v>
      </c>
      <c r="F3694" s="6">
        <v>3</v>
      </c>
      <c r="G3694" t="str">
        <f t="shared" si="229"/>
        <v>Unknown</v>
      </c>
      <c r="H3694">
        <f t="shared" si="230"/>
        <v>312</v>
      </c>
      <c r="I3694">
        <f t="shared" si="231"/>
        <v>66.666666666666657</v>
      </c>
    </row>
    <row r="3695" spans="1:9" ht="15.75" x14ac:dyDescent="0.25">
      <c r="A3695" s="5" t="s">
        <v>313</v>
      </c>
      <c r="B3695" s="5" t="s">
        <v>220</v>
      </c>
      <c r="C3695" s="5" t="s">
        <v>221</v>
      </c>
      <c r="D3695" s="6">
        <v>82</v>
      </c>
      <c r="E3695">
        <f t="shared" si="228"/>
        <v>40</v>
      </c>
      <c r="F3695" s="6">
        <v>2</v>
      </c>
      <c r="G3695" t="str">
        <f t="shared" si="229"/>
        <v>Unknown</v>
      </c>
      <c r="H3695">
        <f t="shared" si="230"/>
        <v>164</v>
      </c>
      <c r="I3695">
        <f t="shared" si="231"/>
        <v>50</v>
      </c>
    </row>
    <row r="3696" spans="1:9" ht="15.75" x14ac:dyDescent="0.25">
      <c r="A3696" s="5" t="s">
        <v>219</v>
      </c>
      <c r="B3696" s="5" t="s">
        <v>168</v>
      </c>
      <c r="C3696" s="5" t="s">
        <v>141</v>
      </c>
      <c r="D3696" s="6">
        <v>198</v>
      </c>
      <c r="E3696">
        <f t="shared" si="228"/>
        <v>40</v>
      </c>
      <c r="F3696" s="6">
        <v>0.5</v>
      </c>
      <c r="G3696" t="str">
        <f t="shared" si="229"/>
        <v>Unknown</v>
      </c>
      <c r="H3696">
        <f t="shared" si="230"/>
        <v>99</v>
      </c>
      <c r="I3696">
        <f t="shared" si="231"/>
        <v>-100</v>
      </c>
    </row>
    <row r="3697" spans="1:9" ht="15.75" x14ac:dyDescent="0.25">
      <c r="A3697" s="5" t="s">
        <v>219</v>
      </c>
      <c r="B3697" s="5" t="s">
        <v>12</v>
      </c>
      <c r="C3697" s="5" t="s">
        <v>13</v>
      </c>
      <c r="D3697" s="6">
        <v>100</v>
      </c>
      <c r="E3697">
        <f t="shared" si="228"/>
        <v>40</v>
      </c>
      <c r="F3697" s="6">
        <v>0.25</v>
      </c>
      <c r="G3697" t="str">
        <f t="shared" si="229"/>
        <v>Unknown</v>
      </c>
      <c r="H3697">
        <f t="shared" si="230"/>
        <v>25</v>
      </c>
      <c r="I3697">
        <f t="shared" si="231"/>
        <v>-300</v>
      </c>
    </row>
    <row r="3698" spans="1:9" ht="15.75" x14ac:dyDescent="0.25">
      <c r="A3698" s="5" t="s">
        <v>219</v>
      </c>
      <c r="B3698" s="5" t="s">
        <v>18</v>
      </c>
      <c r="C3698" s="5" t="s">
        <v>19</v>
      </c>
      <c r="D3698" s="6">
        <v>78</v>
      </c>
      <c r="E3698">
        <f t="shared" si="228"/>
        <v>55</v>
      </c>
      <c r="F3698" s="6">
        <v>1.5</v>
      </c>
      <c r="G3698" t="str">
        <f t="shared" si="229"/>
        <v>Unknown</v>
      </c>
      <c r="H3698">
        <f t="shared" si="230"/>
        <v>117</v>
      </c>
      <c r="I3698">
        <f t="shared" si="231"/>
        <v>33.333333333333329</v>
      </c>
    </row>
    <row r="3699" spans="1:9" ht="15.75" x14ac:dyDescent="0.25">
      <c r="A3699" s="5" t="s">
        <v>219</v>
      </c>
      <c r="B3699" s="5" t="s">
        <v>74</v>
      </c>
      <c r="C3699" s="5" t="s">
        <v>75</v>
      </c>
      <c r="D3699" s="6">
        <v>17</v>
      </c>
      <c r="E3699">
        <f t="shared" si="228"/>
        <v>40</v>
      </c>
      <c r="F3699" s="6">
        <v>4</v>
      </c>
      <c r="G3699" t="str">
        <f t="shared" si="229"/>
        <v>Unknown</v>
      </c>
      <c r="H3699">
        <f t="shared" si="230"/>
        <v>68</v>
      </c>
      <c r="I3699">
        <f t="shared" si="231"/>
        <v>75</v>
      </c>
    </row>
    <row r="3700" spans="1:9" ht="15.75" x14ac:dyDescent="0.25">
      <c r="A3700" s="5" t="s">
        <v>219</v>
      </c>
      <c r="B3700" s="5" t="s">
        <v>142</v>
      </c>
      <c r="C3700" s="5" t="s">
        <v>143</v>
      </c>
      <c r="D3700" s="6">
        <v>66</v>
      </c>
      <c r="E3700">
        <f t="shared" si="228"/>
        <v>40</v>
      </c>
      <c r="F3700" s="6">
        <v>1.3</v>
      </c>
      <c r="G3700" t="str">
        <f t="shared" si="229"/>
        <v>Unknown</v>
      </c>
      <c r="H3700">
        <f t="shared" si="230"/>
        <v>85.8</v>
      </c>
      <c r="I3700">
        <f t="shared" si="231"/>
        <v>23.076923076923077</v>
      </c>
    </row>
    <row r="3701" spans="1:9" ht="15.75" x14ac:dyDescent="0.25">
      <c r="A3701" s="5" t="s">
        <v>219</v>
      </c>
      <c r="B3701" s="5" t="s">
        <v>249</v>
      </c>
      <c r="C3701" s="5" t="s">
        <v>250</v>
      </c>
      <c r="D3701" s="6">
        <v>25</v>
      </c>
      <c r="E3701">
        <f t="shared" si="228"/>
        <v>40</v>
      </c>
      <c r="F3701" s="6">
        <v>3</v>
      </c>
      <c r="G3701" t="str">
        <f t="shared" si="229"/>
        <v>Unknown</v>
      </c>
      <c r="H3701">
        <f t="shared" si="230"/>
        <v>75</v>
      </c>
      <c r="I3701">
        <f t="shared" si="231"/>
        <v>66.666666666666657</v>
      </c>
    </row>
    <row r="3702" spans="1:9" ht="15.75" x14ac:dyDescent="0.25">
      <c r="A3702" s="5" t="s">
        <v>219</v>
      </c>
      <c r="B3702" s="5" t="s">
        <v>14</v>
      </c>
      <c r="C3702" s="5" t="s">
        <v>15</v>
      </c>
      <c r="D3702" s="6">
        <v>100</v>
      </c>
      <c r="E3702">
        <f t="shared" si="228"/>
        <v>40</v>
      </c>
      <c r="F3702" s="6">
        <v>1</v>
      </c>
      <c r="G3702" t="str">
        <f t="shared" si="229"/>
        <v>Unknown</v>
      </c>
      <c r="H3702">
        <f t="shared" si="230"/>
        <v>100</v>
      </c>
      <c r="I3702">
        <f t="shared" si="231"/>
        <v>0</v>
      </c>
    </row>
    <row r="3703" spans="1:9" ht="15.75" x14ac:dyDescent="0.25">
      <c r="A3703" s="5" t="s">
        <v>219</v>
      </c>
      <c r="B3703" s="5" t="s">
        <v>16</v>
      </c>
      <c r="C3703" s="5" t="s">
        <v>17</v>
      </c>
      <c r="D3703" s="6">
        <v>100</v>
      </c>
      <c r="E3703">
        <f t="shared" si="228"/>
        <v>67</v>
      </c>
      <c r="F3703" s="6">
        <v>1</v>
      </c>
      <c r="G3703" t="str">
        <f t="shared" si="229"/>
        <v>Unknown</v>
      </c>
      <c r="H3703">
        <f t="shared" si="230"/>
        <v>100</v>
      </c>
      <c r="I3703">
        <f t="shared" si="231"/>
        <v>0</v>
      </c>
    </row>
    <row r="3704" spans="1:9" ht="15.75" x14ac:dyDescent="0.25">
      <c r="A3704" s="5" t="s">
        <v>219</v>
      </c>
      <c r="B3704" s="5" t="s">
        <v>24</v>
      </c>
      <c r="C3704" s="5" t="s">
        <v>25</v>
      </c>
      <c r="D3704" s="6">
        <v>36</v>
      </c>
      <c r="E3704">
        <f t="shared" si="228"/>
        <v>10</v>
      </c>
      <c r="F3704" s="6">
        <v>2</v>
      </c>
      <c r="G3704" t="str">
        <f t="shared" si="229"/>
        <v>Root to Table Farms</v>
      </c>
      <c r="H3704">
        <f t="shared" si="230"/>
        <v>72</v>
      </c>
      <c r="I3704">
        <f t="shared" si="231"/>
        <v>50</v>
      </c>
    </row>
    <row r="3705" spans="1:9" ht="15.75" x14ac:dyDescent="0.25">
      <c r="A3705" s="5" t="s">
        <v>219</v>
      </c>
      <c r="B3705" s="5" t="s">
        <v>100</v>
      </c>
      <c r="C3705" s="5" t="s">
        <v>101</v>
      </c>
      <c r="D3705" s="6">
        <v>19</v>
      </c>
      <c r="E3705">
        <f t="shared" si="228"/>
        <v>40</v>
      </c>
      <c r="F3705" s="6">
        <v>2</v>
      </c>
      <c r="G3705" t="str">
        <f t="shared" si="229"/>
        <v>Unknown</v>
      </c>
      <c r="H3705">
        <f t="shared" si="230"/>
        <v>38</v>
      </c>
      <c r="I3705">
        <f t="shared" si="231"/>
        <v>50</v>
      </c>
    </row>
    <row r="3706" spans="1:9" ht="15.75" x14ac:dyDescent="0.25">
      <c r="A3706" s="5" t="s">
        <v>219</v>
      </c>
      <c r="B3706" s="5" t="s">
        <v>89</v>
      </c>
      <c r="C3706" s="5" t="s">
        <v>90</v>
      </c>
      <c r="D3706" s="6">
        <v>70</v>
      </c>
      <c r="E3706">
        <f t="shared" si="228"/>
        <v>40</v>
      </c>
      <c r="F3706" s="6">
        <v>0.2</v>
      </c>
      <c r="G3706" t="str">
        <f t="shared" si="229"/>
        <v>Unknown</v>
      </c>
      <c r="H3706">
        <f t="shared" si="230"/>
        <v>14</v>
      </c>
      <c r="I3706">
        <f t="shared" si="231"/>
        <v>-400</v>
      </c>
    </row>
    <row r="3707" spans="1:9" ht="15.75" x14ac:dyDescent="0.25">
      <c r="A3707" s="5" t="s">
        <v>219</v>
      </c>
      <c r="B3707" s="5" t="s">
        <v>220</v>
      </c>
      <c r="C3707" s="5" t="s">
        <v>221</v>
      </c>
      <c r="D3707" s="6">
        <v>90</v>
      </c>
      <c r="E3707">
        <f t="shared" si="228"/>
        <v>40</v>
      </c>
      <c r="F3707" s="6">
        <v>0.25</v>
      </c>
      <c r="G3707" t="str">
        <f t="shared" si="229"/>
        <v>Unknown</v>
      </c>
      <c r="H3707">
        <f t="shared" si="230"/>
        <v>22.5</v>
      </c>
      <c r="I3707">
        <f t="shared" si="231"/>
        <v>-300</v>
      </c>
    </row>
    <row r="3708" spans="1:9" ht="15.75" x14ac:dyDescent="0.25">
      <c r="A3708" s="5" t="s">
        <v>219</v>
      </c>
      <c r="B3708" s="5" t="s">
        <v>83</v>
      </c>
      <c r="C3708" s="5" t="s">
        <v>84</v>
      </c>
      <c r="D3708" s="6">
        <v>57</v>
      </c>
      <c r="E3708">
        <f t="shared" si="228"/>
        <v>40</v>
      </c>
      <c r="F3708" s="6">
        <v>0.2</v>
      </c>
      <c r="G3708" t="str">
        <f t="shared" si="229"/>
        <v>Unknown</v>
      </c>
      <c r="H3708">
        <f t="shared" si="230"/>
        <v>11.4</v>
      </c>
      <c r="I3708">
        <f t="shared" si="231"/>
        <v>-400</v>
      </c>
    </row>
    <row r="3709" spans="1:9" ht="15.75" x14ac:dyDescent="0.25">
      <c r="A3709" s="5" t="s">
        <v>219</v>
      </c>
      <c r="B3709" s="5" t="s">
        <v>30</v>
      </c>
      <c r="C3709" s="5" t="s">
        <v>31</v>
      </c>
      <c r="D3709" s="6">
        <v>32</v>
      </c>
      <c r="E3709">
        <f t="shared" si="228"/>
        <v>34</v>
      </c>
      <c r="F3709" s="6">
        <v>0.5</v>
      </c>
      <c r="G3709" t="str">
        <f t="shared" si="229"/>
        <v>Unknown</v>
      </c>
      <c r="H3709">
        <f t="shared" si="230"/>
        <v>16</v>
      </c>
      <c r="I3709">
        <f t="shared" si="231"/>
        <v>-100</v>
      </c>
    </row>
    <row r="3710" spans="1:9" ht="15.75" x14ac:dyDescent="0.25">
      <c r="A3710" s="5" t="s">
        <v>219</v>
      </c>
      <c r="B3710" s="5" t="s">
        <v>70</v>
      </c>
      <c r="C3710" s="5" t="s">
        <v>71</v>
      </c>
      <c r="D3710" s="6">
        <v>38</v>
      </c>
      <c r="E3710">
        <f t="shared" si="228"/>
        <v>40</v>
      </c>
      <c r="F3710" s="6">
        <v>4</v>
      </c>
      <c r="G3710" t="str">
        <f t="shared" si="229"/>
        <v>Unknown</v>
      </c>
      <c r="H3710">
        <f t="shared" si="230"/>
        <v>152</v>
      </c>
      <c r="I3710">
        <f t="shared" si="231"/>
        <v>75</v>
      </c>
    </row>
    <row r="3711" spans="1:9" ht="15.75" x14ac:dyDescent="0.25">
      <c r="A3711" s="5" t="s">
        <v>219</v>
      </c>
      <c r="B3711" s="5" t="s">
        <v>85</v>
      </c>
      <c r="C3711" s="5" t="s">
        <v>86</v>
      </c>
      <c r="D3711" s="6">
        <v>525</v>
      </c>
      <c r="E3711">
        <f t="shared" si="228"/>
        <v>40</v>
      </c>
      <c r="F3711" s="6">
        <v>1</v>
      </c>
      <c r="G3711" t="str">
        <f t="shared" si="229"/>
        <v>Unknown</v>
      </c>
      <c r="H3711">
        <f t="shared" si="230"/>
        <v>525</v>
      </c>
      <c r="I3711">
        <f t="shared" si="231"/>
        <v>0</v>
      </c>
    </row>
    <row r="3712" spans="1:9" ht="15.75" x14ac:dyDescent="0.25">
      <c r="A3712" s="5" t="s">
        <v>219</v>
      </c>
      <c r="B3712" s="5" t="s">
        <v>20</v>
      </c>
      <c r="C3712" s="5" t="s">
        <v>21</v>
      </c>
      <c r="D3712" s="6">
        <v>36</v>
      </c>
      <c r="E3712">
        <f t="shared" si="228"/>
        <v>30</v>
      </c>
      <c r="F3712" s="6">
        <v>1</v>
      </c>
      <c r="G3712" t="str">
        <f t="shared" si="229"/>
        <v>Unknown</v>
      </c>
      <c r="H3712">
        <f t="shared" si="230"/>
        <v>36</v>
      </c>
      <c r="I3712">
        <f t="shared" si="231"/>
        <v>0</v>
      </c>
    </row>
    <row r="3713" spans="1:9" ht="15.75" x14ac:dyDescent="0.25">
      <c r="A3713" s="5" t="s">
        <v>219</v>
      </c>
      <c r="B3713" s="5" t="s">
        <v>169</v>
      </c>
      <c r="C3713" s="5" t="s">
        <v>98</v>
      </c>
      <c r="D3713" s="6">
        <v>80</v>
      </c>
      <c r="E3713">
        <f t="shared" si="228"/>
        <v>40</v>
      </c>
      <c r="F3713" s="6">
        <v>0.2</v>
      </c>
      <c r="G3713" t="str">
        <f t="shared" si="229"/>
        <v>Unknown</v>
      </c>
      <c r="H3713">
        <f t="shared" si="230"/>
        <v>16</v>
      </c>
      <c r="I3713">
        <f t="shared" si="231"/>
        <v>-400</v>
      </c>
    </row>
    <row r="3714" spans="1:9" ht="15.75" x14ac:dyDescent="0.25">
      <c r="A3714" s="5" t="s">
        <v>219</v>
      </c>
      <c r="B3714" s="5" t="s">
        <v>28</v>
      </c>
      <c r="C3714" s="5" t="s">
        <v>29</v>
      </c>
      <c r="D3714" s="6">
        <v>90</v>
      </c>
      <c r="E3714">
        <f t="shared" si="228"/>
        <v>90</v>
      </c>
      <c r="F3714" s="6">
        <v>0.5</v>
      </c>
      <c r="G3714" t="str">
        <f t="shared" si="229"/>
        <v>Sun-Kissed Produce</v>
      </c>
      <c r="H3714">
        <f t="shared" si="230"/>
        <v>45</v>
      </c>
      <c r="I3714">
        <f t="shared" si="231"/>
        <v>-100</v>
      </c>
    </row>
    <row r="3715" spans="1:9" ht="15.75" x14ac:dyDescent="0.25">
      <c r="A3715" s="5" t="s">
        <v>219</v>
      </c>
      <c r="B3715" s="5" t="s">
        <v>34</v>
      </c>
      <c r="C3715" s="5" t="s">
        <v>35</v>
      </c>
      <c r="D3715" s="6">
        <v>72</v>
      </c>
      <c r="E3715">
        <f t="shared" ref="E3715:E3778" si="232">IF(C3715="Orange",67,IF(C3715="Tomato",55,IF(C3715="Potato",30,IF(C3715="Pineapple",20,IF(C3715="Grapes",10,IF(C3715="Spinach",33,IF(C3715="Strawberry",90,IF(C3715="Cucumber",34,IF(C3715="Mango",21,IF(C3715="Watermelon",33,IF(C3715="Broccoli",30,IF(C3715="Kiwi",11,IF(C3715="Lemon",20,IF(C3715="Avocado",10,IF(C3715="Cauliflower",14,IF(C3715="Pear",64,IF(C3715="Blueberry",99,IF(C3715="Bell Pepper",65,40)))))))))))))))))
)</f>
        <v>33</v>
      </c>
      <c r="F3715" s="6">
        <v>3</v>
      </c>
      <c r="G3715" t="str">
        <f t="shared" ref="G3715:G3778" si="233">IF(C3715="Pear", "Sprout &amp; Harvest Farm",
IF(C3715="Pineapple", "Sun-Kissed Produce",
IF(C3715="Watermelon", "Fresh From the Field",
IF(C3715="Bell Pepper", "Valley's Bounty",
IF(C3715="Blueberry", "Vibrant Veggies",
IF(C3715="Grapes", "Root to Table Farms",
IF(C3715="Cauliflower", "Sprout &amp; Harvest Farm",
IF(C3715="Spinach", "Vibrant Veggies",
IF(C3715="Avocado", "Fresh From the Field",
IF(C3715="Strawberry", "Sun-Kissed Produce",
"Unknown"))))))))))</f>
        <v>Fresh From the Field</v>
      </c>
      <c r="H3715">
        <f t="shared" ref="H3715:H3778" si="234">D3715*F3715</f>
        <v>216</v>
      </c>
      <c r="I3715">
        <f t="shared" ref="I3715:I3778" si="235">((H3715-D3715)/H3715)*100</f>
        <v>66.666666666666657</v>
      </c>
    </row>
    <row r="3716" spans="1:9" ht="15.75" x14ac:dyDescent="0.25">
      <c r="A3716" s="5" t="s">
        <v>219</v>
      </c>
      <c r="B3716" s="5" t="s">
        <v>164</v>
      </c>
      <c r="C3716" s="5" t="s">
        <v>165</v>
      </c>
      <c r="D3716" s="6">
        <v>83</v>
      </c>
      <c r="E3716">
        <f t="shared" si="232"/>
        <v>40</v>
      </c>
      <c r="F3716" s="6">
        <v>1</v>
      </c>
      <c r="G3716" t="str">
        <f t="shared" si="233"/>
        <v>Unknown</v>
      </c>
      <c r="H3716">
        <f t="shared" si="234"/>
        <v>83</v>
      </c>
      <c r="I3716">
        <f t="shared" si="235"/>
        <v>0</v>
      </c>
    </row>
    <row r="3717" spans="1:9" ht="15.75" x14ac:dyDescent="0.25">
      <c r="A3717" s="5" t="s">
        <v>219</v>
      </c>
      <c r="B3717" s="5" t="s">
        <v>105</v>
      </c>
      <c r="C3717" s="5" t="s">
        <v>106</v>
      </c>
      <c r="D3717" s="6">
        <v>29</v>
      </c>
      <c r="E3717">
        <f t="shared" si="232"/>
        <v>40</v>
      </c>
      <c r="F3717" s="6">
        <v>0.25</v>
      </c>
      <c r="G3717" t="str">
        <f t="shared" si="233"/>
        <v>Unknown</v>
      </c>
      <c r="H3717">
        <f t="shared" si="234"/>
        <v>7.25</v>
      </c>
      <c r="I3717">
        <f t="shared" si="235"/>
        <v>-300</v>
      </c>
    </row>
    <row r="3718" spans="1:9" ht="15.75" x14ac:dyDescent="0.25">
      <c r="A3718" s="5" t="s">
        <v>219</v>
      </c>
      <c r="B3718" s="5" t="s">
        <v>95</v>
      </c>
      <c r="C3718" s="5" t="s">
        <v>96</v>
      </c>
      <c r="D3718" s="6">
        <v>39</v>
      </c>
      <c r="E3718">
        <f t="shared" si="232"/>
        <v>40</v>
      </c>
      <c r="F3718" s="6">
        <v>3</v>
      </c>
      <c r="G3718" t="str">
        <f t="shared" si="233"/>
        <v>Unknown</v>
      </c>
      <c r="H3718">
        <f t="shared" si="234"/>
        <v>117</v>
      </c>
      <c r="I3718">
        <f t="shared" si="235"/>
        <v>66.666666666666657</v>
      </c>
    </row>
    <row r="3719" spans="1:9" ht="15.75" x14ac:dyDescent="0.25">
      <c r="A3719" s="5" t="s">
        <v>219</v>
      </c>
      <c r="B3719" s="5" t="s">
        <v>236</v>
      </c>
      <c r="C3719" s="5" t="s">
        <v>237</v>
      </c>
      <c r="D3719" s="6">
        <v>53</v>
      </c>
      <c r="E3719">
        <f t="shared" si="232"/>
        <v>40</v>
      </c>
      <c r="F3719" s="6">
        <v>1.1000000000000001</v>
      </c>
      <c r="G3719" t="str">
        <f t="shared" si="233"/>
        <v>Unknown</v>
      </c>
      <c r="H3719">
        <f t="shared" si="234"/>
        <v>58.300000000000004</v>
      </c>
      <c r="I3719">
        <f t="shared" si="235"/>
        <v>9.0909090909090988</v>
      </c>
    </row>
    <row r="3720" spans="1:9" ht="15.75" x14ac:dyDescent="0.25">
      <c r="A3720" s="5" t="s">
        <v>219</v>
      </c>
      <c r="B3720" s="5" t="s">
        <v>40</v>
      </c>
      <c r="C3720" s="5" t="s">
        <v>41</v>
      </c>
      <c r="D3720" s="6">
        <v>23</v>
      </c>
      <c r="E3720">
        <f t="shared" si="232"/>
        <v>20</v>
      </c>
      <c r="F3720" s="6">
        <v>3</v>
      </c>
      <c r="G3720" t="str">
        <f t="shared" si="233"/>
        <v>Unknown</v>
      </c>
      <c r="H3720">
        <f t="shared" si="234"/>
        <v>69</v>
      </c>
      <c r="I3720">
        <f t="shared" si="235"/>
        <v>66.666666666666657</v>
      </c>
    </row>
    <row r="3721" spans="1:9" ht="15.75" x14ac:dyDescent="0.25">
      <c r="A3721" s="5" t="s">
        <v>219</v>
      </c>
      <c r="B3721" s="5" t="s">
        <v>36</v>
      </c>
      <c r="C3721" s="5" t="s">
        <v>37</v>
      </c>
      <c r="D3721" s="6">
        <v>31</v>
      </c>
      <c r="E3721">
        <f t="shared" si="232"/>
        <v>30</v>
      </c>
      <c r="F3721" s="6">
        <v>0.5</v>
      </c>
      <c r="G3721" t="str">
        <f t="shared" si="233"/>
        <v>Unknown</v>
      </c>
      <c r="H3721">
        <f t="shared" si="234"/>
        <v>15.5</v>
      </c>
      <c r="I3721">
        <f t="shared" si="235"/>
        <v>-100</v>
      </c>
    </row>
    <row r="3722" spans="1:9" ht="15.75" x14ac:dyDescent="0.25">
      <c r="A3722" s="5" t="s">
        <v>219</v>
      </c>
      <c r="B3722" s="5" t="s">
        <v>222</v>
      </c>
      <c r="C3722" s="5" t="s">
        <v>223</v>
      </c>
      <c r="D3722" s="6">
        <v>46</v>
      </c>
      <c r="E3722">
        <f t="shared" si="232"/>
        <v>40</v>
      </c>
      <c r="F3722" s="6">
        <v>1</v>
      </c>
      <c r="G3722" t="str">
        <f t="shared" si="233"/>
        <v>Unknown</v>
      </c>
      <c r="H3722">
        <f t="shared" si="234"/>
        <v>46</v>
      </c>
      <c r="I3722">
        <f t="shared" si="235"/>
        <v>0</v>
      </c>
    </row>
    <row r="3723" spans="1:9" ht="15.75" x14ac:dyDescent="0.25">
      <c r="A3723" s="5" t="s">
        <v>219</v>
      </c>
      <c r="B3723" s="5" t="s">
        <v>46</v>
      </c>
      <c r="C3723" s="5" t="s">
        <v>47</v>
      </c>
      <c r="D3723" s="6">
        <v>85</v>
      </c>
      <c r="E3723">
        <f t="shared" si="232"/>
        <v>64</v>
      </c>
      <c r="F3723" s="6">
        <v>0.25</v>
      </c>
      <c r="G3723" t="str">
        <f t="shared" si="233"/>
        <v>Sprout &amp; Harvest Farm</v>
      </c>
      <c r="H3723">
        <f t="shared" si="234"/>
        <v>21.25</v>
      </c>
      <c r="I3723">
        <f t="shared" si="235"/>
        <v>-300</v>
      </c>
    </row>
    <row r="3724" spans="1:9" ht="15.75" x14ac:dyDescent="0.25">
      <c r="A3724" s="5" t="s">
        <v>219</v>
      </c>
      <c r="B3724" s="5" t="s">
        <v>50</v>
      </c>
      <c r="C3724" s="5" t="s">
        <v>51</v>
      </c>
      <c r="D3724" s="6">
        <v>66</v>
      </c>
      <c r="E3724">
        <f t="shared" si="232"/>
        <v>65</v>
      </c>
      <c r="F3724" s="6">
        <v>1</v>
      </c>
      <c r="G3724" t="str">
        <f t="shared" si="233"/>
        <v>Valley's Bounty</v>
      </c>
      <c r="H3724">
        <f t="shared" si="234"/>
        <v>66</v>
      </c>
      <c r="I3724">
        <f t="shared" si="235"/>
        <v>0</v>
      </c>
    </row>
    <row r="3725" spans="1:9" ht="15.75" x14ac:dyDescent="0.25">
      <c r="A3725" s="5" t="s">
        <v>219</v>
      </c>
      <c r="B3725" s="5" t="s">
        <v>91</v>
      </c>
      <c r="C3725" s="5" t="s">
        <v>92</v>
      </c>
      <c r="D3725" s="6">
        <v>63</v>
      </c>
      <c r="E3725">
        <f t="shared" si="232"/>
        <v>40</v>
      </c>
      <c r="F3725" s="6">
        <v>0.5</v>
      </c>
      <c r="G3725" t="str">
        <f t="shared" si="233"/>
        <v>Unknown</v>
      </c>
      <c r="H3725">
        <f t="shared" si="234"/>
        <v>31.5</v>
      </c>
      <c r="I3725">
        <f t="shared" si="235"/>
        <v>-100</v>
      </c>
    </row>
    <row r="3726" spans="1:9" ht="15.75" x14ac:dyDescent="0.25">
      <c r="A3726" s="5" t="s">
        <v>219</v>
      </c>
      <c r="B3726" s="5" t="s">
        <v>136</v>
      </c>
      <c r="C3726" s="5" t="s">
        <v>137</v>
      </c>
      <c r="D3726" s="6">
        <v>163</v>
      </c>
      <c r="E3726">
        <f t="shared" si="232"/>
        <v>40</v>
      </c>
      <c r="F3726" s="6">
        <v>0.6</v>
      </c>
      <c r="G3726" t="str">
        <f t="shared" si="233"/>
        <v>Unknown</v>
      </c>
      <c r="H3726">
        <f t="shared" si="234"/>
        <v>97.8</v>
      </c>
      <c r="I3726">
        <f t="shared" si="235"/>
        <v>-66.666666666666671</v>
      </c>
    </row>
    <row r="3727" spans="1:9" ht="15.75" x14ac:dyDescent="0.25">
      <c r="A3727" s="5" t="s">
        <v>219</v>
      </c>
      <c r="B3727" s="5" t="s">
        <v>42</v>
      </c>
      <c r="C3727" s="5" t="s">
        <v>43</v>
      </c>
      <c r="D3727" s="6">
        <v>28</v>
      </c>
      <c r="E3727">
        <f t="shared" si="232"/>
        <v>10</v>
      </c>
      <c r="F3727" s="6">
        <v>2</v>
      </c>
      <c r="G3727" t="str">
        <f t="shared" si="233"/>
        <v>Fresh From the Field</v>
      </c>
      <c r="H3727">
        <f t="shared" si="234"/>
        <v>56</v>
      </c>
      <c r="I3727">
        <f t="shared" si="235"/>
        <v>50</v>
      </c>
    </row>
    <row r="3728" spans="1:9" ht="15.75" x14ac:dyDescent="0.25">
      <c r="A3728" s="5" t="s">
        <v>219</v>
      </c>
      <c r="B3728" s="5" t="s">
        <v>93</v>
      </c>
      <c r="C3728" s="5" t="s">
        <v>94</v>
      </c>
      <c r="D3728" s="6">
        <v>49</v>
      </c>
      <c r="E3728">
        <f t="shared" si="232"/>
        <v>40</v>
      </c>
      <c r="F3728" s="6">
        <v>0.5</v>
      </c>
      <c r="G3728" t="str">
        <f t="shared" si="233"/>
        <v>Unknown</v>
      </c>
      <c r="H3728">
        <f t="shared" si="234"/>
        <v>24.5</v>
      </c>
      <c r="I3728">
        <f t="shared" si="235"/>
        <v>-100</v>
      </c>
    </row>
    <row r="3729" spans="1:9" ht="15.75" x14ac:dyDescent="0.25">
      <c r="A3729" s="5" t="s">
        <v>219</v>
      </c>
      <c r="B3729" s="5" t="s">
        <v>173</v>
      </c>
      <c r="C3729" s="5" t="s">
        <v>174</v>
      </c>
      <c r="D3729" s="6">
        <v>14</v>
      </c>
      <c r="E3729">
        <f t="shared" si="232"/>
        <v>40</v>
      </c>
      <c r="F3729" s="6">
        <v>1</v>
      </c>
      <c r="G3729" t="str">
        <f t="shared" si="233"/>
        <v>Unknown</v>
      </c>
      <c r="H3729">
        <f t="shared" si="234"/>
        <v>14</v>
      </c>
      <c r="I3729">
        <f t="shared" si="235"/>
        <v>0</v>
      </c>
    </row>
    <row r="3730" spans="1:9" ht="15.75" x14ac:dyDescent="0.25">
      <c r="A3730" s="5" t="s">
        <v>219</v>
      </c>
      <c r="B3730" s="5" t="s">
        <v>68</v>
      </c>
      <c r="C3730" s="5" t="s">
        <v>69</v>
      </c>
      <c r="D3730" s="6">
        <v>38</v>
      </c>
      <c r="E3730">
        <f t="shared" si="232"/>
        <v>40</v>
      </c>
      <c r="F3730" s="6">
        <v>5</v>
      </c>
      <c r="G3730" t="str">
        <f t="shared" si="233"/>
        <v>Unknown</v>
      </c>
      <c r="H3730">
        <f t="shared" si="234"/>
        <v>190</v>
      </c>
      <c r="I3730">
        <f t="shared" si="235"/>
        <v>80</v>
      </c>
    </row>
    <row r="3731" spans="1:9" ht="15.75" x14ac:dyDescent="0.25">
      <c r="A3731" s="5" t="s">
        <v>219</v>
      </c>
      <c r="B3731" s="5" t="s">
        <v>10</v>
      </c>
      <c r="C3731" s="5" t="s">
        <v>11</v>
      </c>
      <c r="D3731" s="6">
        <v>103</v>
      </c>
      <c r="E3731">
        <f t="shared" si="232"/>
        <v>40</v>
      </c>
      <c r="F3731" s="6">
        <v>1</v>
      </c>
      <c r="G3731" t="str">
        <f t="shared" si="233"/>
        <v>Unknown</v>
      </c>
      <c r="H3731">
        <f t="shared" si="234"/>
        <v>103</v>
      </c>
      <c r="I3731">
        <f t="shared" si="235"/>
        <v>0</v>
      </c>
    </row>
    <row r="3732" spans="1:9" ht="15.75" x14ac:dyDescent="0.25">
      <c r="A3732" s="5" t="s">
        <v>219</v>
      </c>
      <c r="B3732" s="5" t="s">
        <v>326</v>
      </c>
      <c r="C3732" s="5" t="s">
        <v>327</v>
      </c>
      <c r="D3732" s="6">
        <v>65</v>
      </c>
      <c r="E3732">
        <f t="shared" si="232"/>
        <v>40</v>
      </c>
      <c r="F3732" s="6">
        <v>1</v>
      </c>
      <c r="G3732" t="str">
        <f t="shared" si="233"/>
        <v>Unknown</v>
      </c>
      <c r="H3732">
        <f t="shared" si="234"/>
        <v>65</v>
      </c>
      <c r="I3732">
        <f t="shared" si="235"/>
        <v>0</v>
      </c>
    </row>
    <row r="3733" spans="1:9" ht="15.75" x14ac:dyDescent="0.25">
      <c r="A3733" s="5" t="s">
        <v>272</v>
      </c>
      <c r="B3733" s="5" t="s">
        <v>20</v>
      </c>
      <c r="C3733" s="5" t="s">
        <v>21</v>
      </c>
      <c r="D3733" s="6">
        <v>45</v>
      </c>
      <c r="E3733">
        <f t="shared" si="232"/>
        <v>30</v>
      </c>
      <c r="F3733" s="6">
        <v>1</v>
      </c>
      <c r="G3733" t="str">
        <f t="shared" si="233"/>
        <v>Unknown</v>
      </c>
      <c r="H3733">
        <f t="shared" si="234"/>
        <v>45</v>
      </c>
      <c r="I3733">
        <f t="shared" si="235"/>
        <v>0</v>
      </c>
    </row>
    <row r="3734" spans="1:9" ht="15.75" x14ac:dyDescent="0.25">
      <c r="A3734" s="5" t="s">
        <v>272</v>
      </c>
      <c r="B3734" s="5" t="s">
        <v>44</v>
      </c>
      <c r="C3734" s="5" t="s">
        <v>45</v>
      </c>
      <c r="D3734" s="6">
        <v>22</v>
      </c>
      <c r="E3734">
        <f t="shared" si="232"/>
        <v>14</v>
      </c>
      <c r="F3734" s="6">
        <v>1</v>
      </c>
      <c r="G3734" t="str">
        <f t="shared" si="233"/>
        <v>Sprout &amp; Harvest Farm</v>
      </c>
      <c r="H3734">
        <f t="shared" si="234"/>
        <v>22</v>
      </c>
      <c r="I3734">
        <f t="shared" si="235"/>
        <v>0</v>
      </c>
    </row>
    <row r="3735" spans="1:9" ht="15.75" x14ac:dyDescent="0.25">
      <c r="A3735" s="5" t="s">
        <v>272</v>
      </c>
      <c r="B3735" s="5" t="s">
        <v>79</v>
      </c>
      <c r="C3735" s="5" t="s">
        <v>80</v>
      </c>
      <c r="D3735" s="6">
        <v>104</v>
      </c>
      <c r="E3735">
        <f t="shared" si="232"/>
        <v>40</v>
      </c>
      <c r="F3735" s="6">
        <v>1</v>
      </c>
      <c r="G3735" t="str">
        <f t="shared" si="233"/>
        <v>Unknown</v>
      </c>
      <c r="H3735">
        <f t="shared" si="234"/>
        <v>104</v>
      </c>
      <c r="I3735">
        <f t="shared" si="235"/>
        <v>0</v>
      </c>
    </row>
    <row r="3736" spans="1:9" ht="15.75" x14ac:dyDescent="0.25">
      <c r="A3736" s="5" t="s">
        <v>272</v>
      </c>
      <c r="B3736" s="5" t="s">
        <v>26</v>
      </c>
      <c r="C3736" s="5" t="s">
        <v>27</v>
      </c>
      <c r="D3736" s="6">
        <v>49</v>
      </c>
      <c r="E3736">
        <f t="shared" si="232"/>
        <v>33</v>
      </c>
      <c r="F3736" s="6">
        <v>4</v>
      </c>
      <c r="G3736" t="str">
        <f t="shared" si="233"/>
        <v>Vibrant Veggies</v>
      </c>
      <c r="H3736">
        <f t="shared" si="234"/>
        <v>196</v>
      </c>
      <c r="I3736">
        <f t="shared" si="235"/>
        <v>75</v>
      </c>
    </row>
    <row r="3737" spans="1:9" ht="15.75" x14ac:dyDescent="0.25">
      <c r="A3737" s="5" t="s">
        <v>272</v>
      </c>
      <c r="B3737" s="5" t="s">
        <v>38</v>
      </c>
      <c r="C3737" s="5" t="s">
        <v>39</v>
      </c>
      <c r="D3737" s="6">
        <v>22.9</v>
      </c>
      <c r="E3737">
        <f t="shared" si="232"/>
        <v>11</v>
      </c>
      <c r="F3737" s="6">
        <v>20</v>
      </c>
      <c r="G3737" t="str">
        <f t="shared" si="233"/>
        <v>Unknown</v>
      </c>
      <c r="H3737">
        <f t="shared" si="234"/>
        <v>458</v>
      </c>
      <c r="I3737">
        <f t="shared" si="235"/>
        <v>95</v>
      </c>
    </row>
    <row r="3738" spans="1:9" ht="15.75" x14ac:dyDescent="0.25">
      <c r="A3738" s="5" t="s">
        <v>272</v>
      </c>
      <c r="B3738" s="5" t="s">
        <v>85</v>
      </c>
      <c r="C3738" s="5" t="s">
        <v>86</v>
      </c>
      <c r="D3738" s="6">
        <v>545</v>
      </c>
      <c r="E3738">
        <f t="shared" si="232"/>
        <v>40</v>
      </c>
      <c r="F3738" s="6">
        <v>2</v>
      </c>
      <c r="G3738" t="str">
        <f t="shared" si="233"/>
        <v>Unknown</v>
      </c>
      <c r="H3738">
        <f t="shared" si="234"/>
        <v>1090</v>
      </c>
      <c r="I3738">
        <f t="shared" si="235"/>
        <v>50</v>
      </c>
    </row>
    <row r="3739" spans="1:9" ht="15.75" x14ac:dyDescent="0.25">
      <c r="A3739" s="5" t="s">
        <v>272</v>
      </c>
      <c r="B3739" s="5" t="s">
        <v>220</v>
      </c>
      <c r="C3739" s="5" t="s">
        <v>221</v>
      </c>
      <c r="D3739" s="6">
        <v>82</v>
      </c>
      <c r="E3739">
        <f t="shared" si="232"/>
        <v>40</v>
      </c>
      <c r="F3739" s="6">
        <v>0.5</v>
      </c>
      <c r="G3739" t="str">
        <f t="shared" si="233"/>
        <v>Unknown</v>
      </c>
      <c r="H3739">
        <f t="shared" si="234"/>
        <v>41</v>
      </c>
      <c r="I3739">
        <f t="shared" si="235"/>
        <v>-100</v>
      </c>
    </row>
    <row r="3740" spans="1:9" ht="15.75" x14ac:dyDescent="0.25">
      <c r="A3740" s="5" t="s">
        <v>272</v>
      </c>
      <c r="B3740" s="5" t="s">
        <v>16</v>
      </c>
      <c r="C3740" s="5" t="s">
        <v>17</v>
      </c>
      <c r="D3740" s="6">
        <v>112</v>
      </c>
      <c r="E3740">
        <f t="shared" si="232"/>
        <v>67</v>
      </c>
      <c r="F3740" s="6">
        <v>0.5</v>
      </c>
      <c r="G3740" t="str">
        <f t="shared" si="233"/>
        <v>Unknown</v>
      </c>
      <c r="H3740">
        <f t="shared" si="234"/>
        <v>56</v>
      </c>
      <c r="I3740">
        <f t="shared" si="235"/>
        <v>-100</v>
      </c>
    </row>
    <row r="3741" spans="1:9" ht="15.75" x14ac:dyDescent="0.25">
      <c r="A3741" s="5" t="s">
        <v>272</v>
      </c>
      <c r="B3741" s="5" t="s">
        <v>14</v>
      </c>
      <c r="C3741" s="5" t="s">
        <v>15</v>
      </c>
      <c r="D3741" s="6">
        <v>112</v>
      </c>
      <c r="E3741">
        <f t="shared" si="232"/>
        <v>40</v>
      </c>
      <c r="F3741" s="6">
        <v>0.5</v>
      </c>
      <c r="G3741" t="str">
        <f t="shared" si="233"/>
        <v>Unknown</v>
      </c>
      <c r="H3741">
        <f t="shared" si="234"/>
        <v>56</v>
      </c>
      <c r="I3741">
        <f t="shared" si="235"/>
        <v>-100</v>
      </c>
    </row>
    <row r="3742" spans="1:9" ht="15.75" x14ac:dyDescent="0.25">
      <c r="A3742" s="5" t="s">
        <v>272</v>
      </c>
      <c r="B3742" s="5" t="s">
        <v>193</v>
      </c>
      <c r="C3742" s="5" t="s">
        <v>194</v>
      </c>
      <c r="D3742" s="6">
        <v>255</v>
      </c>
      <c r="E3742">
        <f t="shared" si="232"/>
        <v>40</v>
      </c>
      <c r="F3742" s="6">
        <v>0.5</v>
      </c>
      <c r="G3742" t="str">
        <f t="shared" si="233"/>
        <v>Unknown</v>
      </c>
      <c r="H3742">
        <f t="shared" si="234"/>
        <v>127.5</v>
      </c>
      <c r="I3742">
        <f t="shared" si="235"/>
        <v>-100</v>
      </c>
    </row>
    <row r="3743" spans="1:9" ht="15.75" x14ac:dyDescent="0.25">
      <c r="A3743" s="5" t="s">
        <v>272</v>
      </c>
      <c r="B3743" s="5" t="s">
        <v>30</v>
      </c>
      <c r="C3743" s="5" t="s">
        <v>31</v>
      </c>
      <c r="D3743" s="6">
        <v>39</v>
      </c>
      <c r="E3743">
        <f t="shared" si="232"/>
        <v>34</v>
      </c>
      <c r="F3743" s="6">
        <v>1</v>
      </c>
      <c r="G3743" t="str">
        <f t="shared" si="233"/>
        <v>Unknown</v>
      </c>
      <c r="H3743">
        <f t="shared" si="234"/>
        <v>39</v>
      </c>
      <c r="I3743">
        <f t="shared" si="235"/>
        <v>0</v>
      </c>
    </row>
    <row r="3744" spans="1:9" ht="15.75" x14ac:dyDescent="0.25">
      <c r="A3744" s="5" t="s">
        <v>272</v>
      </c>
      <c r="B3744" s="5" t="s">
        <v>34</v>
      </c>
      <c r="C3744" s="5" t="s">
        <v>35</v>
      </c>
      <c r="D3744" s="6">
        <v>62</v>
      </c>
      <c r="E3744">
        <f t="shared" si="232"/>
        <v>33</v>
      </c>
      <c r="F3744" s="6">
        <v>5</v>
      </c>
      <c r="G3744" t="str">
        <f t="shared" si="233"/>
        <v>Fresh From the Field</v>
      </c>
      <c r="H3744">
        <f t="shared" si="234"/>
        <v>310</v>
      </c>
      <c r="I3744">
        <f t="shared" si="235"/>
        <v>80</v>
      </c>
    </row>
    <row r="3745" spans="1:9" ht="15.75" x14ac:dyDescent="0.25">
      <c r="A3745" s="5" t="s">
        <v>272</v>
      </c>
      <c r="B3745" s="5" t="s">
        <v>28</v>
      </c>
      <c r="C3745" s="5" t="s">
        <v>29</v>
      </c>
      <c r="D3745" s="6">
        <v>75</v>
      </c>
      <c r="E3745">
        <f t="shared" si="232"/>
        <v>90</v>
      </c>
      <c r="F3745" s="6">
        <v>1</v>
      </c>
      <c r="G3745" t="str">
        <f t="shared" si="233"/>
        <v>Sun-Kissed Produce</v>
      </c>
      <c r="H3745">
        <f t="shared" si="234"/>
        <v>75</v>
      </c>
      <c r="I3745">
        <f t="shared" si="235"/>
        <v>0</v>
      </c>
    </row>
    <row r="3746" spans="1:9" ht="15.75" x14ac:dyDescent="0.25">
      <c r="A3746" s="5" t="s">
        <v>272</v>
      </c>
      <c r="B3746" s="5" t="s">
        <v>183</v>
      </c>
      <c r="C3746" s="5" t="s">
        <v>184</v>
      </c>
      <c r="D3746" s="6">
        <v>40</v>
      </c>
      <c r="E3746">
        <f t="shared" si="232"/>
        <v>40</v>
      </c>
      <c r="F3746" s="6">
        <v>1</v>
      </c>
      <c r="G3746" t="str">
        <f t="shared" si="233"/>
        <v>Unknown</v>
      </c>
      <c r="H3746">
        <f t="shared" si="234"/>
        <v>40</v>
      </c>
      <c r="I3746">
        <f t="shared" si="235"/>
        <v>0</v>
      </c>
    </row>
    <row r="3747" spans="1:9" ht="15.75" x14ac:dyDescent="0.25">
      <c r="A3747" s="5" t="s">
        <v>272</v>
      </c>
      <c r="B3747" s="5" t="s">
        <v>46</v>
      </c>
      <c r="C3747" s="5" t="s">
        <v>47</v>
      </c>
      <c r="D3747" s="6">
        <v>81</v>
      </c>
      <c r="E3747">
        <f t="shared" si="232"/>
        <v>64</v>
      </c>
      <c r="F3747" s="6">
        <v>0.5</v>
      </c>
      <c r="G3747" t="str">
        <f t="shared" si="233"/>
        <v>Sprout &amp; Harvest Farm</v>
      </c>
      <c r="H3747">
        <f t="shared" si="234"/>
        <v>40.5</v>
      </c>
      <c r="I3747">
        <f t="shared" si="235"/>
        <v>-100</v>
      </c>
    </row>
    <row r="3748" spans="1:9" ht="15.75" x14ac:dyDescent="0.25">
      <c r="A3748" s="5" t="s">
        <v>272</v>
      </c>
      <c r="B3748" s="5" t="s">
        <v>100</v>
      </c>
      <c r="C3748" s="5" t="s">
        <v>101</v>
      </c>
      <c r="D3748" s="6">
        <v>21</v>
      </c>
      <c r="E3748">
        <f t="shared" si="232"/>
        <v>40</v>
      </c>
      <c r="F3748" s="6">
        <v>5</v>
      </c>
      <c r="G3748" t="str">
        <f t="shared" si="233"/>
        <v>Unknown</v>
      </c>
      <c r="H3748">
        <f t="shared" si="234"/>
        <v>105</v>
      </c>
      <c r="I3748">
        <f t="shared" si="235"/>
        <v>80</v>
      </c>
    </row>
    <row r="3749" spans="1:9" ht="15.75" x14ac:dyDescent="0.25">
      <c r="A3749" s="5" t="s">
        <v>272</v>
      </c>
      <c r="B3749" s="5" t="s">
        <v>56</v>
      </c>
      <c r="C3749" s="5" t="s">
        <v>57</v>
      </c>
      <c r="D3749" s="6">
        <v>39</v>
      </c>
      <c r="E3749">
        <f t="shared" si="232"/>
        <v>40</v>
      </c>
      <c r="F3749" s="6">
        <v>5</v>
      </c>
      <c r="G3749" t="str">
        <f t="shared" si="233"/>
        <v>Unknown</v>
      </c>
      <c r="H3749">
        <f t="shared" si="234"/>
        <v>195</v>
      </c>
      <c r="I3749">
        <f t="shared" si="235"/>
        <v>80</v>
      </c>
    </row>
    <row r="3750" spans="1:9" ht="15.75" x14ac:dyDescent="0.25">
      <c r="A3750" s="5" t="s">
        <v>314</v>
      </c>
      <c r="B3750" s="5" t="s">
        <v>20</v>
      </c>
      <c r="C3750" s="5" t="s">
        <v>21</v>
      </c>
      <c r="D3750" s="6">
        <v>35</v>
      </c>
      <c r="E3750">
        <f t="shared" si="232"/>
        <v>30</v>
      </c>
      <c r="F3750" s="6">
        <v>20</v>
      </c>
      <c r="G3750" t="str">
        <f t="shared" si="233"/>
        <v>Unknown</v>
      </c>
      <c r="H3750">
        <f t="shared" si="234"/>
        <v>700</v>
      </c>
      <c r="I3750">
        <f t="shared" si="235"/>
        <v>95</v>
      </c>
    </row>
    <row r="3751" spans="1:9" ht="15.75" x14ac:dyDescent="0.25">
      <c r="A3751" s="5" t="s">
        <v>314</v>
      </c>
      <c r="B3751" s="5" t="s">
        <v>249</v>
      </c>
      <c r="C3751" s="5" t="s">
        <v>250</v>
      </c>
      <c r="D3751" s="6">
        <v>28</v>
      </c>
      <c r="E3751">
        <f t="shared" si="232"/>
        <v>40</v>
      </c>
      <c r="F3751" s="6">
        <v>20</v>
      </c>
      <c r="G3751" t="str">
        <f t="shared" si="233"/>
        <v>Unknown</v>
      </c>
      <c r="H3751">
        <f t="shared" si="234"/>
        <v>560</v>
      </c>
      <c r="I3751">
        <f t="shared" si="235"/>
        <v>95</v>
      </c>
    </row>
    <row r="3752" spans="1:9" ht="15.75" x14ac:dyDescent="0.25">
      <c r="A3752" s="5" t="s">
        <v>314</v>
      </c>
      <c r="B3752" s="5" t="s">
        <v>30</v>
      </c>
      <c r="C3752" s="5" t="s">
        <v>31</v>
      </c>
      <c r="D3752" s="6">
        <v>35</v>
      </c>
      <c r="E3752">
        <f t="shared" si="232"/>
        <v>34</v>
      </c>
      <c r="F3752" s="6">
        <v>5</v>
      </c>
      <c r="G3752" t="str">
        <f t="shared" si="233"/>
        <v>Unknown</v>
      </c>
      <c r="H3752">
        <f t="shared" si="234"/>
        <v>175</v>
      </c>
      <c r="I3752">
        <f t="shared" si="235"/>
        <v>80</v>
      </c>
    </row>
    <row r="3753" spans="1:9" ht="15.75" x14ac:dyDescent="0.25">
      <c r="A3753" s="5" t="s">
        <v>314</v>
      </c>
      <c r="B3753" s="5" t="s">
        <v>110</v>
      </c>
      <c r="C3753" s="5" t="s">
        <v>33</v>
      </c>
      <c r="D3753" s="6">
        <v>35</v>
      </c>
      <c r="E3753">
        <f t="shared" si="232"/>
        <v>21</v>
      </c>
      <c r="F3753" s="6">
        <v>5</v>
      </c>
      <c r="G3753" t="str">
        <f t="shared" si="233"/>
        <v>Unknown</v>
      </c>
      <c r="H3753">
        <f t="shared" si="234"/>
        <v>175</v>
      </c>
      <c r="I3753">
        <f t="shared" si="235"/>
        <v>80</v>
      </c>
    </row>
    <row r="3754" spans="1:9" ht="15.75" x14ac:dyDescent="0.25">
      <c r="A3754" s="5" t="s">
        <v>314</v>
      </c>
      <c r="B3754" s="5" t="s">
        <v>83</v>
      </c>
      <c r="C3754" s="5" t="s">
        <v>84</v>
      </c>
      <c r="D3754" s="6">
        <v>35</v>
      </c>
      <c r="E3754">
        <f t="shared" si="232"/>
        <v>40</v>
      </c>
      <c r="F3754" s="6">
        <v>3</v>
      </c>
      <c r="G3754" t="str">
        <f t="shared" si="233"/>
        <v>Unknown</v>
      </c>
      <c r="H3754">
        <f t="shared" si="234"/>
        <v>105</v>
      </c>
      <c r="I3754">
        <f t="shared" si="235"/>
        <v>66.666666666666657</v>
      </c>
    </row>
    <row r="3755" spans="1:9" ht="15.75" x14ac:dyDescent="0.25">
      <c r="A3755" s="5" t="s">
        <v>314</v>
      </c>
      <c r="B3755" s="5" t="s">
        <v>22</v>
      </c>
      <c r="C3755" s="5" t="s">
        <v>23</v>
      </c>
      <c r="D3755" s="6">
        <v>35</v>
      </c>
      <c r="E3755">
        <f t="shared" si="232"/>
        <v>20</v>
      </c>
      <c r="F3755" s="6">
        <v>20</v>
      </c>
      <c r="G3755" t="str">
        <f t="shared" si="233"/>
        <v>Sun-Kissed Produce</v>
      </c>
      <c r="H3755">
        <f t="shared" si="234"/>
        <v>700</v>
      </c>
      <c r="I3755">
        <f t="shared" si="235"/>
        <v>95</v>
      </c>
    </row>
    <row r="3756" spans="1:9" ht="15.75" x14ac:dyDescent="0.25">
      <c r="A3756" s="5" t="s">
        <v>314</v>
      </c>
      <c r="B3756" s="5" t="s">
        <v>100</v>
      </c>
      <c r="C3756" s="5" t="s">
        <v>101</v>
      </c>
      <c r="D3756" s="6">
        <v>35</v>
      </c>
      <c r="E3756">
        <f t="shared" si="232"/>
        <v>40</v>
      </c>
      <c r="F3756" s="6">
        <v>15</v>
      </c>
      <c r="G3756" t="str">
        <f t="shared" si="233"/>
        <v>Unknown</v>
      </c>
      <c r="H3756">
        <f t="shared" si="234"/>
        <v>525</v>
      </c>
      <c r="I3756">
        <f t="shared" si="235"/>
        <v>93.333333333333329</v>
      </c>
    </row>
    <row r="3757" spans="1:9" ht="15.75" x14ac:dyDescent="0.25">
      <c r="A3757" s="5" t="s">
        <v>312</v>
      </c>
      <c r="B3757" s="5" t="s">
        <v>40</v>
      </c>
      <c r="C3757" s="5" t="s">
        <v>41</v>
      </c>
      <c r="D3757" s="6">
        <v>28.5</v>
      </c>
      <c r="E3757">
        <f t="shared" si="232"/>
        <v>20</v>
      </c>
      <c r="F3757" s="6">
        <v>25</v>
      </c>
      <c r="G3757" t="str">
        <f t="shared" si="233"/>
        <v>Unknown</v>
      </c>
      <c r="H3757">
        <f t="shared" si="234"/>
        <v>712.5</v>
      </c>
      <c r="I3757">
        <f t="shared" si="235"/>
        <v>96</v>
      </c>
    </row>
    <row r="3758" spans="1:9" ht="15.75" x14ac:dyDescent="0.25">
      <c r="A3758" s="5" t="s">
        <v>312</v>
      </c>
      <c r="B3758" s="5" t="s">
        <v>145</v>
      </c>
      <c r="C3758" s="5" t="s">
        <v>146</v>
      </c>
      <c r="D3758" s="6">
        <v>29</v>
      </c>
      <c r="E3758">
        <f t="shared" si="232"/>
        <v>40</v>
      </c>
      <c r="F3758" s="6">
        <v>10</v>
      </c>
      <c r="G3758" t="str">
        <f t="shared" si="233"/>
        <v>Unknown</v>
      </c>
      <c r="H3758">
        <f t="shared" si="234"/>
        <v>290</v>
      </c>
      <c r="I3758">
        <f t="shared" si="235"/>
        <v>90</v>
      </c>
    </row>
    <row r="3759" spans="1:9" ht="15.75" x14ac:dyDescent="0.25">
      <c r="A3759" s="5" t="s">
        <v>312</v>
      </c>
      <c r="B3759" s="5" t="s">
        <v>102</v>
      </c>
      <c r="C3759" s="5" t="s">
        <v>103</v>
      </c>
      <c r="D3759" s="6">
        <v>65</v>
      </c>
      <c r="E3759">
        <f t="shared" si="232"/>
        <v>40</v>
      </c>
      <c r="F3759" s="6">
        <v>3</v>
      </c>
      <c r="G3759" t="str">
        <f t="shared" si="233"/>
        <v>Unknown</v>
      </c>
      <c r="H3759">
        <f t="shared" si="234"/>
        <v>195</v>
      </c>
      <c r="I3759">
        <f t="shared" si="235"/>
        <v>66.666666666666657</v>
      </c>
    </row>
    <row r="3760" spans="1:9" ht="15.75" x14ac:dyDescent="0.25">
      <c r="A3760" s="5" t="s">
        <v>312</v>
      </c>
      <c r="B3760" s="5" t="s">
        <v>87</v>
      </c>
      <c r="C3760" s="5" t="s">
        <v>88</v>
      </c>
      <c r="D3760" s="6">
        <v>29.5</v>
      </c>
      <c r="E3760">
        <f t="shared" si="232"/>
        <v>40</v>
      </c>
      <c r="F3760" s="6">
        <v>6</v>
      </c>
      <c r="G3760" t="str">
        <f t="shared" si="233"/>
        <v>Unknown</v>
      </c>
      <c r="H3760">
        <f t="shared" si="234"/>
        <v>177</v>
      </c>
      <c r="I3760">
        <f t="shared" si="235"/>
        <v>83.333333333333343</v>
      </c>
    </row>
    <row r="3761" spans="1:9" ht="15.75" x14ac:dyDescent="0.25">
      <c r="A3761" s="5" t="s">
        <v>312</v>
      </c>
      <c r="B3761" s="5" t="s">
        <v>158</v>
      </c>
      <c r="C3761" s="5" t="s">
        <v>159</v>
      </c>
      <c r="D3761" s="6">
        <v>14.5</v>
      </c>
      <c r="E3761">
        <f t="shared" si="232"/>
        <v>40</v>
      </c>
      <c r="F3761" s="6">
        <v>4</v>
      </c>
      <c r="G3761" t="str">
        <f t="shared" si="233"/>
        <v>Unknown</v>
      </c>
      <c r="H3761">
        <f t="shared" si="234"/>
        <v>58</v>
      </c>
      <c r="I3761">
        <f t="shared" si="235"/>
        <v>75</v>
      </c>
    </row>
    <row r="3762" spans="1:9" ht="15.75" x14ac:dyDescent="0.25">
      <c r="A3762" s="5" t="s">
        <v>312</v>
      </c>
      <c r="B3762" s="5" t="s">
        <v>22</v>
      </c>
      <c r="C3762" s="5" t="s">
        <v>23</v>
      </c>
      <c r="D3762" s="6">
        <v>24</v>
      </c>
      <c r="E3762">
        <f t="shared" si="232"/>
        <v>20</v>
      </c>
      <c r="F3762" s="6">
        <v>1</v>
      </c>
      <c r="G3762" t="str">
        <f t="shared" si="233"/>
        <v>Sun-Kissed Produce</v>
      </c>
      <c r="H3762">
        <f t="shared" si="234"/>
        <v>24</v>
      </c>
      <c r="I3762">
        <f t="shared" si="235"/>
        <v>0</v>
      </c>
    </row>
    <row r="3763" spans="1:9" ht="15.75" x14ac:dyDescent="0.25">
      <c r="A3763" s="5" t="s">
        <v>312</v>
      </c>
      <c r="B3763" s="5" t="s">
        <v>152</v>
      </c>
      <c r="C3763" s="5" t="s">
        <v>153</v>
      </c>
      <c r="D3763" s="6">
        <v>133</v>
      </c>
      <c r="E3763">
        <f t="shared" si="232"/>
        <v>40</v>
      </c>
      <c r="F3763" s="6">
        <v>2</v>
      </c>
      <c r="G3763" t="str">
        <f t="shared" si="233"/>
        <v>Unknown</v>
      </c>
      <c r="H3763">
        <f t="shared" si="234"/>
        <v>266</v>
      </c>
      <c r="I3763">
        <f t="shared" si="235"/>
        <v>50</v>
      </c>
    </row>
    <row r="3764" spans="1:9" ht="15.75" x14ac:dyDescent="0.25">
      <c r="A3764" s="5" t="s">
        <v>312</v>
      </c>
      <c r="B3764" s="5" t="s">
        <v>52</v>
      </c>
      <c r="C3764" s="5" t="s">
        <v>53</v>
      </c>
      <c r="D3764" s="6">
        <v>31</v>
      </c>
      <c r="E3764">
        <f t="shared" si="232"/>
        <v>40</v>
      </c>
      <c r="F3764" s="6">
        <v>2</v>
      </c>
      <c r="G3764" t="str">
        <f t="shared" si="233"/>
        <v>Unknown</v>
      </c>
      <c r="H3764">
        <f t="shared" si="234"/>
        <v>62</v>
      </c>
      <c r="I3764">
        <f t="shared" si="235"/>
        <v>50</v>
      </c>
    </row>
    <row r="3765" spans="1:9" ht="15.75" x14ac:dyDescent="0.25">
      <c r="A3765" s="5" t="s">
        <v>312</v>
      </c>
      <c r="B3765" s="5" t="s">
        <v>249</v>
      </c>
      <c r="C3765" s="5" t="s">
        <v>250</v>
      </c>
      <c r="D3765" s="6">
        <v>28</v>
      </c>
      <c r="E3765">
        <f t="shared" si="232"/>
        <v>40</v>
      </c>
      <c r="F3765" s="6">
        <v>1</v>
      </c>
      <c r="G3765" t="str">
        <f t="shared" si="233"/>
        <v>Unknown</v>
      </c>
      <c r="H3765">
        <f t="shared" si="234"/>
        <v>28</v>
      </c>
      <c r="I3765">
        <f t="shared" si="235"/>
        <v>0</v>
      </c>
    </row>
    <row r="3766" spans="1:9" ht="15.75" x14ac:dyDescent="0.25">
      <c r="A3766" s="5" t="s">
        <v>312</v>
      </c>
      <c r="B3766" s="5" t="s">
        <v>24</v>
      </c>
      <c r="C3766" s="5" t="s">
        <v>25</v>
      </c>
      <c r="D3766" s="6">
        <v>27.5</v>
      </c>
      <c r="E3766">
        <f t="shared" si="232"/>
        <v>10</v>
      </c>
      <c r="F3766" s="6">
        <v>1</v>
      </c>
      <c r="G3766" t="str">
        <f t="shared" si="233"/>
        <v>Root to Table Farms</v>
      </c>
      <c r="H3766">
        <f t="shared" si="234"/>
        <v>27.5</v>
      </c>
      <c r="I3766">
        <f t="shared" si="235"/>
        <v>0</v>
      </c>
    </row>
    <row r="3767" spans="1:9" ht="15.75" x14ac:dyDescent="0.25">
      <c r="A3767" s="5" t="s">
        <v>312</v>
      </c>
      <c r="B3767" s="5" t="s">
        <v>28</v>
      </c>
      <c r="C3767" s="5" t="s">
        <v>29</v>
      </c>
      <c r="D3767" s="6">
        <v>72</v>
      </c>
      <c r="E3767">
        <f t="shared" si="232"/>
        <v>90</v>
      </c>
      <c r="F3767" s="6">
        <v>1</v>
      </c>
      <c r="G3767" t="str">
        <f t="shared" si="233"/>
        <v>Sun-Kissed Produce</v>
      </c>
      <c r="H3767">
        <f t="shared" si="234"/>
        <v>72</v>
      </c>
      <c r="I3767">
        <f t="shared" si="235"/>
        <v>0</v>
      </c>
    </row>
    <row r="3768" spans="1:9" ht="15.75" x14ac:dyDescent="0.25">
      <c r="A3768" s="5" t="s">
        <v>312</v>
      </c>
      <c r="B3768" s="5" t="s">
        <v>54</v>
      </c>
      <c r="C3768" s="5" t="s">
        <v>55</v>
      </c>
      <c r="D3768" s="6">
        <v>25</v>
      </c>
      <c r="E3768">
        <f t="shared" si="232"/>
        <v>40</v>
      </c>
      <c r="F3768" s="6">
        <v>4</v>
      </c>
      <c r="G3768" t="str">
        <f t="shared" si="233"/>
        <v>Unknown</v>
      </c>
      <c r="H3768">
        <f t="shared" si="234"/>
        <v>100</v>
      </c>
      <c r="I3768">
        <f t="shared" si="235"/>
        <v>75</v>
      </c>
    </row>
    <row r="3769" spans="1:9" ht="15.75" x14ac:dyDescent="0.25">
      <c r="A3769" s="5" t="s">
        <v>312</v>
      </c>
      <c r="B3769" s="5" t="s">
        <v>100</v>
      </c>
      <c r="C3769" s="5" t="s">
        <v>101</v>
      </c>
      <c r="D3769" s="6">
        <v>19.899999999999999</v>
      </c>
      <c r="E3769">
        <f t="shared" si="232"/>
        <v>40</v>
      </c>
      <c r="F3769" s="6">
        <v>2</v>
      </c>
      <c r="G3769" t="str">
        <f t="shared" si="233"/>
        <v>Unknown</v>
      </c>
      <c r="H3769">
        <f t="shared" si="234"/>
        <v>39.799999999999997</v>
      </c>
      <c r="I3769">
        <f t="shared" si="235"/>
        <v>50</v>
      </c>
    </row>
    <row r="3770" spans="1:9" ht="15.75" x14ac:dyDescent="0.25">
      <c r="A3770" s="5" t="s">
        <v>312</v>
      </c>
      <c r="B3770" s="5" t="s">
        <v>44</v>
      </c>
      <c r="C3770" s="5" t="s">
        <v>45</v>
      </c>
      <c r="D3770" s="6">
        <v>21.5</v>
      </c>
      <c r="E3770">
        <f t="shared" si="232"/>
        <v>14</v>
      </c>
      <c r="F3770" s="6">
        <v>1</v>
      </c>
      <c r="G3770" t="str">
        <f t="shared" si="233"/>
        <v>Sprout &amp; Harvest Farm</v>
      </c>
      <c r="H3770">
        <f t="shared" si="234"/>
        <v>21.5</v>
      </c>
      <c r="I3770">
        <f t="shared" si="235"/>
        <v>0</v>
      </c>
    </row>
    <row r="3771" spans="1:9" ht="15.75" x14ac:dyDescent="0.25">
      <c r="A3771" s="5" t="s">
        <v>312</v>
      </c>
      <c r="B3771" s="5" t="s">
        <v>20</v>
      </c>
      <c r="C3771" s="5" t="s">
        <v>21</v>
      </c>
      <c r="D3771" s="6">
        <v>42</v>
      </c>
      <c r="E3771">
        <f t="shared" si="232"/>
        <v>30</v>
      </c>
      <c r="F3771" s="6">
        <v>1</v>
      </c>
      <c r="G3771" t="str">
        <f t="shared" si="233"/>
        <v>Unknown</v>
      </c>
      <c r="H3771">
        <f t="shared" si="234"/>
        <v>42</v>
      </c>
      <c r="I3771">
        <f t="shared" si="235"/>
        <v>0</v>
      </c>
    </row>
    <row r="3772" spans="1:9" ht="15.75" x14ac:dyDescent="0.25">
      <c r="A3772" s="5" t="s">
        <v>312</v>
      </c>
      <c r="B3772" s="5" t="s">
        <v>334</v>
      </c>
      <c r="C3772" s="5" t="s">
        <v>335</v>
      </c>
      <c r="D3772" s="6">
        <v>39</v>
      </c>
      <c r="E3772">
        <f t="shared" si="232"/>
        <v>40</v>
      </c>
      <c r="F3772" s="6">
        <v>2.4</v>
      </c>
      <c r="G3772" t="str">
        <f t="shared" si="233"/>
        <v>Unknown</v>
      </c>
      <c r="H3772">
        <f t="shared" si="234"/>
        <v>93.6</v>
      </c>
      <c r="I3772">
        <f t="shared" si="235"/>
        <v>58.333333333333329</v>
      </c>
    </row>
    <row r="3773" spans="1:9" ht="15.75" x14ac:dyDescent="0.25">
      <c r="A3773" s="5" t="s">
        <v>312</v>
      </c>
      <c r="B3773" s="5" t="s">
        <v>36</v>
      </c>
      <c r="C3773" s="5" t="s">
        <v>37</v>
      </c>
      <c r="D3773" s="6">
        <v>31</v>
      </c>
      <c r="E3773">
        <f t="shared" si="232"/>
        <v>30</v>
      </c>
      <c r="F3773" s="6">
        <v>1.5</v>
      </c>
      <c r="G3773" t="str">
        <f t="shared" si="233"/>
        <v>Unknown</v>
      </c>
      <c r="H3773">
        <f t="shared" si="234"/>
        <v>46.5</v>
      </c>
      <c r="I3773">
        <f t="shared" si="235"/>
        <v>33.333333333333329</v>
      </c>
    </row>
    <row r="3774" spans="1:9" ht="15.75" x14ac:dyDescent="0.25">
      <c r="A3774" s="5" t="s">
        <v>312</v>
      </c>
      <c r="B3774" s="5" t="s">
        <v>30</v>
      </c>
      <c r="C3774" s="5" t="s">
        <v>31</v>
      </c>
      <c r="D3774" s="6">
        <v>37</v>
      </c>
      <c r="E3774">
        <f t="shared" si="232"/>
        <v>34</v>
      </c>
      <c r="F3774" s="6">
        <v>1.5</v>
      </c>
      <c r="G3774" t="str">
        <f t="shared" si="233"/>
        <v>Unknown</v>
      </c>
      <c r="H3774">
        <f t="shared" si="234"/>
        <v>55.5</v>
      </c>
      <c r="I3774">
        <f t="shared" si="235"/>
        <v>33.333333333333329</v>
      </c>
    </row>
    <row r="3775" spans="1:9" ht="15.75" x14ac:dyDescent="0.25">
      <c r="A3775" s="5" t="s">
        <v>312</v>
      </c>
      <c r="B3775" s="5" t="s">
        <v>210</v>
      </c>
      <c r="C3775" s="5" t="s">
        <v>211</v>
      </c>
      <c r="D3775" s="6">
        <v>55</v>
      </c>
      <c r="E3775">
        <f t="shared" si="232"/>
        <v>40</v>
      </c>
      <c r="F3775" s="6">
        <v>0.5</v>
      </c>
      <c r="G3775" t="str">
        <f t="shared" si="233"/>
        <v>Unknown</v>
      </c>
      <c r="H3775">
        <f t="shared" si="234"/>
        <v>27.5</v>
      </c>
      <c r="I3775">
        <f t="shared" si="235"/>
        <v>-100</v>
      </c>
    </row>
    <row r="3776" spans="1:9" ht="15.75" x14ac:dyDescent="0.25">
      <c r="A3776" s="5" t="s">
        <v>312</v>
      </c>
      <c r="B3776" s="5" t="s">
        <v>105</v>
      </c>
      <c r="C3776" s="5" t="s">
        <v>106</v>
      </c>
      <c r="D3776" s="6">
        <v>34</v>
      </c>
      <c r="E3776">
        <f t="shared" si="232"/>
        <v>40</v>
      </c>
      <c r="F3776" s="6">
        <v>0.75</v>
      </c>
      <c r="G3776" t="str">
        <f t="shared" si="233"/>
        <v>Unknown</v>
      </c>
      <c r="H3776">
        <f t="shared" si="234"/>
        <v>25.5</v>
      </c>
      <c r="I3776">
        <f t="shared" si="235"/>
        <v>-33.333333333333329</v>
      </c>
    </row>
    <row r="3777" spans="1:9" ht="15.75" x14ac:dyDescent="0.25">
      <c r="A3777" s="5" t="s">
        <v>312</v>
      </c>
      <c r="B3777" s="5" t="s">
        <v>208</v>
      </c>
      <c r="C3777" s="5" t="s">
        <v>209</v>
      </c>
      <c r="D3777" s="6">
        <v>50</v>
      </c>
      <c r="E3777">
        <f t="shared" si="232"/>
        <v>40</v>
      </c>
      <c r="F3777" s="6">
        <v>1</v>
      </c>
      <c r="G3777" t="str">
        <f t="shared" si="233"/>
        <v>Unknown</v>
      </c>
      <c r="H3777">
        <f t="shared" si="234"/>
        <v>50</v>
      </c>
      <c r="I3777">
        <f t="shared" si="235"/>
        <v>0</v>
      </c>
    </row>
    <row r="3778" spans="1:9" ht="15.75" x14ac:dyDescent="0.25">
      <c r="A3778" s="5" t="s">
        <v>317</v>
      </c>
      <c r="B3778" s="5" t="s">
        <v>68</v>
      </c>
      <c r="C3778" s="5" t="s">
        <v>69</v>
      </c>
      <c r="D3778" s="6">
        <v>38</v>
      </c>
      <c r="E3778">
        <f t="shared" si="232"/>
        <v>40</v>
      </c>
      <c r="F3778" s="6">
        <v>11</v>
      </c>
      <c r="G3778" t="str">
        <f t="shared" si="233"/>
        <v>Unknown</v>
      </c>
      <c r="H3778">
        <f t="shared" si="234"/>
        <v>418</v>
      </c>
      <c r="I3778">
        <f t="shared" si="235"/>
        <v>90.909090909090907</v>
      </c>
    </row>
    <row r="3779" spans="1:9" ht="15.75" x14ac:dyDescent="0.25">
      <c r="A3779" s="5" t="s">
        <v>317</v>
      </c>
      <c r="B3779" s="5" t="s">
        <v>42</v>
      </c>
      <c r="C3779" s="5" t="s">
        <v>43</v>
      </c>
      <c r="D3779" s="6">
        <v>28</v>
      </c>
      <c r="E3779">
        <f t="shared" ref="E3779:E3842" si="236">IF(C3779="Orange",67,IF(C3779="Tomato",55,IF(C3779="Potato",30,IF(C3779="Pineapple",20,IF(C3779="Grapes",10,IF(C3779="Spinach",33,IF(C3779="Strawberry",90,IF(C3779="Cucumber",34,IF(C3779="Mango",21,IF(C3779="Watermelon",33,IF(C3779="Broccoli",30,IF(C3779="Kiwi",11,IF(C3779="Lemon",20,IF(C3779="Avocado",10,IF(C3779="Cauliflower",14,IF(C3779="Pear",64,IF(C3779="Blueberry",99,IF(C3779="Bell Pepper",65,40)))))))))))))))))
)</f>
        <v>10</v>
      </c>
      <c r="F3779" s="6">
        <v>10</v>
      </c>
      <c r="G3779" t="str">
        <f t="shared" ref="G3779:G3842" si="237">IF(C3779="Pear", "Sprout &amp; Harvest Farm",
IF(C3779="Pineapple", "Sun-Kissed Produce",
IF(C3779="Watermelon", "Fresh From the Field",
IF(C3779="Bell Pepper", "Valley's Bounty",
IF(C3779="Blueberry", "Vibrant Veggies",
IF(C3779="Grapes", "Root to Table Farms",
IF(C3779="Cauliflower", "Sprout &amp; Harvest Farm",
IF(C3779="Spinach", "Vibrant Veggies",
IF(C3779="Avocado", "Fresh From the Field",
IF(C3779="Strawberry", "Sun-Kissed Produce",
"Unknown"))))))))))</f>
        <v>Fresh From the Field</v>
      </c>
      <c r="H3779">
        <f t="shared" ref="H3779:H3842" si="238">D3779*F3779</f>
        <v>280</v>
      </c>
      <c r="I3779">
        <f t="shared" ref="I3779:I3842" si="239">((H3779-D3779)/H3779)*100</f>
        <v>90</v>
      </c>
    </row>
    <row r="3780" spans="1:9" ht="15.75" x14ac:dyDescent="0.25">
      <c r="A3780" s="5" t="s">
        <v>317</v>
      </c>
      <c r="B3780" s="5" t="s">
        <v>40</v>
      </c>
      <c r="C3780" s="5" t="s">
        <v>41</v>
      </c>
      <c r="D3780" s="6">
        <v>23</v>
      </c>
      <c r="E3780">
        <f t="shared" si="236"/>
        <v>20</v>
      </c>
      <c r="F3780" s="6">
        <v>5</v>
      </c>
      <c r="G3780" t="str">
        <f t="shared" si="237"/>
        <v>Unknown</v>
      </c>
      <c r="H3780">
        <f t="shared" si="238"/>
        <v>115</v>
      </c>
      <c r="I3780">
        <f t="shared" si="239"/>
        <v>80</v>
      </c>
    </row>
    <row r="3781" spans="1:9" ht="15.75" x14ac:dyDescent="0.25">
      <c r="A3781" s="5" t="s">
        <v>317</v>
      </c>
      <c r="B3781" s="5" t="s">
        <v>79</v>
      </c>
      <c r="C3781" s="5" t="s">
        <v>80</v>
      </c>
      <c r="D3781" s="6">
        <v>108</v>
      </c>
      <c r="E3781">
        <f t="shared" si="236"/>
        <v>40</v>
      </c>
      <c r="F3781" s="6">
        <v>0.5</v>
      </c>
      <c r="G3781" t="str">
        <f t="shared" si="237"/>
        <v>Unknown</v>
      </c>
      <c r="H3781">
        <f t="shared" si="238"/>
        <v>54</v>
      </c>
      <c r="I3781">
        <f t="shared" si="239"/>
        <v>-100</v>
      </c>
    </row>
    <row r="3782" spans="1:9" ht="15.75" x14ac:dyDescent="0.25">
      <c r="A3782" s="5" t="s">
        <v>317</v>
      </c>
      <c r="B3782" s="5" t="s">
        <v>12</v>
      </c>
      <c r="C3782" s="5" t="s">
        <v>13</v>
      </c>
      <c r="D3782" s="6">
        <v>100</v>
      </c>
      <c r="E3782">
        <f t="shared" si="236"/>
        <v>40</v>
      </c>
      <c r="F3782" s="6">
        <v>5</v>
      </c>
      <c r="G3782" t="str">
        <f t="shared" si="237"/>
        <v>Unknown</v>
      </c>
      <c r="H3782">
        <f t="shared" si="238"/>
        <v>500</v>
      </c>
      <c r="I3782">
        <f t="shared" si="239"/>
        <v>80</v>
      </c>
    </row>
    <row r="3783" spans="1:9" ht="15.75" x14ac:dyDescent="0.25">
      <c r="A3783" s="5" t="s">
        <v>317</v>
      </c>
      <c r="B3783" s="5" t="s">
        <v>18</v>
      </c>
      <c r="C3783" s="5" t="s">
        <v>19</v>
      </c>
      <c r="D3783" s="6">
        <v>78</v>
      </c>
      <c r="E3783">
        <f t="shared" si="236"/>
        <v>55</v>
      </c>
      <c r="F3783" s="6">
        <v>6</v>
      </c>
      <c r="G3783" t="str">
        <f t="shared" si="237"/>
        <v>Unknown</v>
      </c>
      <c r="H3783">
        <f t="shared" si="238"/>
        <v>468</v>
      </c>
      <c r="I3783">
        <f t="shared" si="239"/>
        <v>83.333333333333343</v>
      </c>
    </row>
    <row r="3784" spans="1:9" ht="15.75" x14ac:dyDescent="0.25">
      <c r="A3784" s="5" t="s">
        <v>317</v>
      </c>
      <c r="B3784" s="5" t="s">
        <v>97</v>
      </c>
      <c r="C3784" s="5" t="s">
        <v>98</v>
      </c>
      <c r="D3784" s="6">
        <v>46</v>
      </c>
      <c r="E3784">
        <f t="shared" si="236"/>
        <v>40</v>
      </c>
      <c r="F3784" s="6">
        <v>1</v>
      </c>
      <c r="G3784" t="str">
        <f t="shared" si="237"/>
        <v>Unknown</v>
      </c>
      <c r="H3784">
        <f t="shared" si="238"/>
        <v>46</v>
      </c>
      <c r="I3784">
        <f t="shared" si="239"/>
        <v>0</v>
      </c>
    </row>
    <row r="3785" spans="1:9" ht="15.75" x14ac:dyDescent="0.25">
      <c r="A3785" s="5" t="s">
        <v>317</v>
      </c>
      <c r="B3785" s="5" t="s">
        <v>118</v>
      </c>
      <c r="C3785" s="5" t="s">
        <v>119</v>
      </c>
      <c r="D3785" s="6">
        <v>162</v>
      </c>
      <c r="E3785">
        <f t="shared" si="236"/>
        <v>40</v>
      </c>
      <c r="F3785" s="6">
        <v>1</v>
      </c>
      <c r="G3785" t="str">
        <f t="shared" si="237"/>
        <v>Unknown</v>
      </c>
      <c r="H3785">
        <f t="shared" si="238"/>
        <v>162</v>
      </c>
      <c r="I3785">
        <f t="shared" si="239"/>
        <v>0</v>
      </c>
    </row>
    <row r="3786" spans="1:9" ht="15.75" x14ac:dyDescent="0.25">
      <c r="A3786" s="5" t="s">
        <v>317</v>
      </c>
      <c r="B3786" s="5" t="s">
        <v>116</v>
      </c>
      <c r="C3786" s="5" t="s">
        <v>117</v>
      </c>
      <c r="D3786" s="6">
        <v>162</v>
      </c>
      <c r="E3786">
        <f t="shared" si="236"/>
        <v>40</v>
      </c>
      <c r="F3786" s="6">
        <v>1</v>
      </c>
      <c r="G3786" t="str">
        <f t="shared" si="237"/>
        <v>Unknown</v>
      </c>
      <c r="H3786">
        <f t="shared" si="238"/>
        <v>162</v>
      </c>
      <c r="I3786">
        <f t="shared" si="239"/>
        <v>0</v>
      </c>
    </row>
    <row r="3787" spans="1:9" ht="15.75" x14ac:dyDescent="0.25">
      <c r="A3787" s="5" t="s">
        <v>317</v>
      </c>
      <c r="B3787" s="5" t="s">
        <v>26</v>
      </c>
      <c r="C3787" s="5" t="s">
        <v>27</v>
      </c>
      <c r="D3787" s="6">
        <v>43</v>
      </c>
      <c r="E3787">
        <f t="shared" si="236"/>
        <v>33</v>
      </c>
      <c r="F3787" s="6">
        <v>3</v>
      </c>
      <c r="G3787" t="str">
        <f t="shared" si="237"/>
        <v>Vibrant Veggies</v>
      </c>
      <c r="H3787">
        <f t="shared" si="238"/>
        <v>129</v>
      </c>
      <c r="I3787">
        <f t="shared" si="239"/>
        <v>66.666666666666657</v>
      </c>
    </row>
    <row r="3788" spans="1:9" ht="15.75" x14ac:dyDescent="0.25">
      <c r="A3788" s="5" t="s">
        <v>317</v>
      </c>
      <c r="B3788" s="5" t="s">
        <v>89</v>
      </c>
      <c r="C3788" s="5" t="s">
        <v>90</v>
      </c>
      <c r="D3788" s="6">
        <v>70</v>
      </c>
      <c r="E3788">
        <f t="shared" si="236"/>
        <v>40</v>
      </c>
      <c r="F3788" s="6">
        <v>0.5</v>
      </c>
      <c r="G3788" t="str">
        <f t="shared" si="237"/>
        <v>Unknown</v>
      </c>
      <c r="H3788">
        <f t="shared" si="238"/>
        <v>35</v>
      </c>
      <c r="I3788">
        <f t="shared" si="239"/>
        <v>-100</v>
      </c>
    </row>
    <row r="3789" spans="1:9" ht="15.75" x14ac:dyDescent="0.25">
      <c r="A3789" s="5" t="s">
        <v>317</v>
      </c>
      <c r="B3789" s="5" t="s">
        <v>102</v>
      </c>
      <c r="C3789" s="5" t="s">
        <v>103</v>
      </c>
      <c r="D3789" s="6">
        <v>76</v>
      </c>
      <c r="E3789">
        <f t="shared" si="236"/>
        <v>40</v>
      </c>
      <c r="F3789" s="6">
        <v>0.5</v>
      </c>
      <c r="G3789" t="str">
        <f t="shared" si="237"/>
        <v>Unknown</v>
      </c>
      <c r="H3789">
        <f t="shared" si="238"/>
        <v>38</v>
      </c>
      <c r="I3789">
        <f t="shared" si="239"/>
        <v>-100</v>
      </c>
    </row>
    <row r="3790" spans="1:9" ht="15.75" x14ac:dyDescent="0.25">
      <c r="A3790" s="5" t="s">
        <v>317</v>
      </c>
      <c r="B3790" s="5" t="s">
        <v>30</v>
      </c>
      <c r="C3790" s="5" t="s">
        <v>31</v>
      </c>
      <c r="D3790" s="6">
        <v>32</v>
      </c>
      <c r="E3790">
        <f t="shared" si="236"/>
        <v>34</v>
      </c>
      <c r="F3790" s="6">
        <v>0.5</v>
      </c>
      <c r="G3790" t="str">
        <f t="shared" si="237"/>
        <v>Unknown</v>
      </c>
      <c r="H3790">
        <f t="shared" si="238"/>
        <v>16</v>
      </c>
      <c r="I3790">
        <f t="shared" si="239"/>
        <v>-100</v>
      </c>
    </row>
    <row r="3791" spans="1:9" ht="15.75" x14ac:dyDescent="0.25">
      <c r="A3791" s="5" t="s">
        <v>317</v>
      </c>
      <c r="B3791" s="5" t="s">
        <v>126</v>
      </c>
      <c r="C3791" s="5" t="s">
        <v>127</v>
      </c>
      <c r="D3791" s="6">
        <v>49</v>
      </c>
      <c r="E3791">
        <f t="shared" si="236"/>
        <v>40</v>
      </c>
      <c r="F3791" s="6">
        <v>0.5</v>
      </c>
      <c r="G3791" t="str">
        <f t="shared" si="237"/>
        <v>Unknown</v>
      </c>
      <c r="H3791">
        <f t="shared" si="238"/>
        <v>24.5</v>
      </c>
      <c r="I3791">
        <f t="shared" si="239"/>
        <v>-100</v>
      </c>
    </row>
    <row r="3792" spans="1:9" ht="15.75" x14ac:dyDescent="0.25">
      <c r="A3792" s="5" t="s">
        <v>317</v>
      </c>
      <c r="B3792" s="5" t="s">
        <v>70</v>
      </c>
      <c r="C3792" s="5" t="s">
        <v>71</v>
      </c>
      <c r="D3792" s="6">
        <v>38</v>
      </c>
      <c r="E3792">
        <f t="shared" si="236"/>
        <v>40</v>
      </c>
      <c r="F3792" s="6">
        <v>0.5</v>
      </c>
      <c r="G3792" t="str">
        <f t="shared" si="237"/>
        <v>Unknown</v>
      </c>
      <c r="H3792">
        <f t="shared" si="238"/>
        <v>19</v>
      </c>
      <c r="I3792">
        <f t="shared" si="239"/>
        <v>-100</v>
      </c>
    </row>
    <row r="3793" spans="1:9" ht="15.75" x14ac:dyDescent="0.25">
      <c r="A3793" s="5" t="s">
        <v>317</v>
      </c>
      <c r="B3793" s="5" t="s">
        <v>85</v>
      </c>
      <c r="C3793" s="5" t="s">
        <v>86</v>
      </c>
      <c r="D3793" s="6">
        <v>525</v>
      </c>
      <c r="E3793">
        <f t="shared" si="236"/>
        <v>40</v>
      </c>
      <c r="F3793" s="6">
        <v>2</v>
      </c>
      <c r="G3793" t="str">
        <f t="shared" si="237"/>
        <v>Unknown</v>
      </c>
      <c r="H3793">
        <f t="shared" si="238"/>
        <v>1050</v>
      </c>
      <c r="I3793">
        <f t="shared" si="239"/>
        <v>50</v>
      </c>
    </row>
    <row r="3794" spans="1:9" ht="15.75" x14ac:dyDescent="0.25">
      <c r="A3794" s="5" t="s">
        <v>317</v>
      </c>
      <c r="B3794" s="5" t="s">
        <v>148</v>
      </c>
      <c r="C3794" s="5" t="s">
        <v>149</v>
      </c>
      <c r="D3794" s="6">
        <v>345</v>
      </c>
      <c r="E3794">
        <f t="shared" si="236"/>
        <v>40</v>
      </c>
      <c r="F3794" s="6">
        <v>1</v>
      </c>
      <c r="G3794" t="str">
        <f t="shared" si="237"/>
        <v>Unknown</v>
      </c>
      <c r="H3794">
        <f t="shared" si="238"/>
        <v>345</v>
      </c>
      <c r="I3794">
        <f t="shared" si="239"/>
        <v>0</v>
      </c>
    </row>
    <row r="3795" spans="1:9" ht="15.75" x14ac:dyDescent="0.25">
      <c r="A3795" s="5" t="s">
        <v>317</v>
      </c>
      <c r="B3795" s="5" t="s">
        <v>169</v>
      </c>
      <c r="C3795" s="5" t="s">
        <v>98</v>
      </c>
      <c r="D3795" s="6">
        <v>80</v>
      </c>
      <c r="E3795">
        <f t="shared" si="236"/>
        <v>40</v>
      </c>
      <c r="F3795" s="6">
        <v>0.5</v>
      </c>
      <c r="G3795" t="str">
        <f t="shared" si="237"/>
        <v>Unknown</v>
      </c>
      <c r="H3795">
        <f t="shared" si="238"/>
        <v>40</v>
      </c>
      <c r="I3795">
        <f t="shared" si="239"/>
        <v>-100</v>
      </c>
    </row>
    <row r="3796" spans="1:9" ht="15.75" x14ac:dyDescent="0.25">
      <c r="A3796" s="5" t="s">
        <v>317</v>
      </c>
      <c r="B3796" s="5" t="s">
        <v>61</v>
      </c>
      <c r="C3796" s="5" t="s">
        <v>62</v>
      </c>
      <c r="D3796" s="6">
        <v>105</v>
      </c>
      <c r="E3796">
        <f t="shared" si="236"/>
        <v>40</v>
      </c>
      <c r="F3796" s="6">
        <v>3</v>
      </c>
      <c r="G3796" t="str">
        <f t="shared" si="237"/>
        <v>Unknown</v>
      </c>
      <c r="H3796">
        <f t="shared" si="238"/>
        <v>315</v>
      </c>
      <c r="I3796">
        <f t="shared" si="239"/>
        <v>66.666666666666657</v>
      </c>
    </row>
    <row r="3797" spans="1:9" ht="15.75" x14ac:dyDescent="0.25">
      <c r="A3797" s="5" t="s">
        <v>317</v>
      </c>
      <c r="B3797" s="5" t="s">
        <v>32</v>
      </c>
      <c r="C3797" s="5" t="s">
        <v>33</v>
      </c>
      <c r="D3797" s="6">
        <v>71</v>
      </c>
      <c r="E3797">
        <f t="shared" si="236"/>
        <v>21</v>
      </c>
      <c r="F3797" s="6">
        <v>0.5</v>
      </c>
      <c r="G3797" t="str">
        <f t="shared" si="237"/>
        <v>Unknown</v>
      </c>
      <c r="H3797">
        <f t="shared" si="238"/>
        <v>35.5</v>
      </c>
      <c r="I3797">
        <f t="shared" si="239"/>
        <v>-100</v>
      </c>
    </row>
    <row r="3798" spans="1:9" ht="15.75" x14ac:dyDescent="0.25">
      <c r="A3798" s="5" t="s">
        <v>317</v>
      </c>
      <c r="B3798" s="5" t="s">
        <v>164</v>
      </c>
      <c r="C3798" s="5" t="s">
        <v>165</v>
      </c>
      <c r="D3798" s="6">
        <v>83</v>
      </c>
      <c r="E3798">
        <f t="shared" si="236"/>
        <v>40</v>
      </c>
      <c r="F3798" s="6">
        <v>0.5</v>
      </c>
      <c r="G3798" t="str">
        <f t="shared" si="237"/>
        <v>Unknown</v>
      </c>
      <c r="H3798">
        <f t="shared" si="238"/>
        <v>41.5</v>
      </c>
      <c r="I3798">
        <f t="shared" si="239"/>
        <v>-100</v>
      </c>
    </row>
    <row r="3799" spans="1:9" ht="15.75" x14ac:dyDescent="0.25">
      <c r="A3799" s="5" t="s">
        <v>317</v>
      </c>
      <c r="B3799" s="5" t="s">
        <v>132</v>
      </c>
      <c r="C3799" s="5" t="s">
        <v>133</v>
      </c>
      <c r="D3799" s="6">
        <v>96</v>
      </c>
      <c r="E3799">
        <f t="shared" si="236"/>
        <v>40</v>
      </c>
      <c r="F3799" s="6">
        <v>0.5</v>
      </c>
      <c r="G3799" t="str">
        <f t="shared" si="237"/>
        <v>Unknown</v>
      </c>
      <c r="H3799">
        <f t="shared" si="238"/>
        <v>48</v>
      </c>
      <c r="I3799">
        <f t="shared" si="239"/>
        <v>-100</v>
      </c>
    </row>
    <row r="3800" spans="1:9" ht="15.75" x14ac:dyDescent="0.25">
      <c r="A3800" s="5" t="s">
        <v>317</v>
      </c>
      <c r="B3800" s="5" t="s">
        <v>34</v>
      </c>
      <c r="C3800" s="5" t="s">
        <v>35</v>
      </c>
      <c r="D3800" s="6">
        <v>72</v>
      </c>
      <c r="E3800">
        <f t="shared" si="236"/>
        <v>33</v>
      </c>
      <c r="F3800" s="6">
        <v>2.5</v>
      </c>
      <c r="G3800" t="str">
        <f t="shared" si="237"/>
        <v>Fresh From the Field</v>
      </c>
      <c r="H3800">
        <f t="shared" si="238"/>
        <v>180</v>
      </c>
      <c r="I3800">
        <f t="shared" si="239"/>
        <v>60</v>
      </c>
    </row>
    <row r="3801" spans="1:9" ht="15.75" x14ac:dyDescent="0.25">
      <c r="A3801" s="5" t="s">
        <v>317</v>
      </c>
      <c r="B3801" s="5" t="s">
        <v>256</v>
      </c>
      <c r="C3801" s="5" t="s">
        <v>257</v>
      </c>
      <c r="D3801" s="6">
        <v>82</v>
      </c>
      <c r="E3801">
        <f t="shared" si="236"/>
        <v>40</v>
      </c>
      <c r="F3801" s="6">
        <v>0.5</v>
      </c>
      <c r="G3801" t="str">
        <f t="shared" si="237"/>
        <v>Unknown</v>
      </c>
      <c r="H3801">
        <f t="shared" si="238"/>
        <v>41</v>
      </c>
      <c r="I3801">
        <f t="shared" si="239"/>
        <v>-100</v>
      </c>
    </row>
    <row r="3802" spans="1:9" ht="15.75" x14ac:dyDescent="0.25">
      <c r="A3802" s="5" t="s">
        <v>317</v>
      </c>
      <c r="B3802" s="5" t="s">
        <v>95</v>
      </c>
      <c r="C3802" s="5" t="s">
        <v>96</v>
      </c>
      <c r="D3802" s="6">
        <v>39</v>
      </c>
      <c r="E3802">
        <f t="shared" si="236"/>
        <v>40</v>
      </c>
      <c r="F3802" s="6">
        <v>30</v>
      </c>
      <c r="G3802" t="str">
        <f t="shared" si="237"/>
        <v>Unknown</v>
      </c>
      <c r="H3802">
        <f t="shared" si="238"/>
        <v>1170</v>
      </c>
      <c r="I3802">
        <f t="shared" si="239"/>
        <v>96.666666666666671</v>
      </c>
    </row>
    <row r="3803" spans="1:9" ht="15.75" x14ac:dyDescent="0.25">
      <c r="A3803" s="5" t="s">
        <v>317</v>
      </c>
      <c r="B3803" s="5" t="s">
        <v>40</v>
      </c>
      <c r="C3803" s="5" t="s">
        <v>41</v>
      </c>
      <c r="D3803" s="6">
        <v>23</v>
      </c>
      <c r="E3803">
        <f t="shared" si="236"/>
        <v>20</v>
      </c>
      <c r="F3803" s="6">
        <v>10</v>
      </c>
      <c r="G3803" t="str">
        <f t="shared" si="237"/>
        <v>Unknown</v>
      </c>
      <c r="H3803">
        <f t="shared" si="238"/>
        <v>230</v>
      </c>
      <c r="I3803">
        <f t="shared" si="239"/>
        <v>90</v>
      </c>
    </row>
    <row r="3804" spans="1:9" ht="15.75" x14ac:dyDescent="0.25">
      <c r="A3804" s="5" t="s">
        <v>317</v>
      </c>
      <c r="B3804" s="5" t="s">
        <v>46</v>
      </c>
      <c r="C3804" s="5" t="s">
        <v>47</v>
      </c>
      <c r="D3804" s="6">
        <v>85</v>
      </c>
      <c r="E3804">
        <f t="shared" si="236"/>
        <v>64</v>
      </c>
      <c r="F3804" s="6">
        <v>0.5</v>
      </c>
      <c r="G3804" t="str">
        <f t="shared" si="237"/>
        <v>Sprout &amp; Harvest Farm</v>
      </c>
      <c r="H3804">
        <f t="shared" si="238"/>
        <v>42.5</v>
      </c>
      <c r="I3804">
        <f t="shared" si="239"/>
        <v>-100</v>
      </c>
    </row>
    <row r="3805" spans="1:9" ht="15.75" x14ac:dyDescent="0.25">
      <c r="A3805" s="5" t="s">
        <v>317</v>
      </c>
      <c r="B3805" s="5" t="s">
        <v>315</v>
      </c>
      <c r="C3805" s="5" t="s">
        <v>316</v>
      </c>
      <c r="D3805" s="6">
        <v>300</v>
      </c>
      <c r="E3805">
        <f t="shared" si="236"/>
        <v>40</v>
      </c>
      <c r="F3805" s="6">
        <v>0.3</v>
      </c>
      <c r="G3805" t="str">
        <f t="shared" si="237"/>
        <v>Unknown</v>
      </c>
      <c r="H3805">
        <f t="shared" si="238"/>
        <v>90</v>
      </c>
      <c r="I3805">
        <f t="shared" si="239"/>
        <v>-233.33333333333334</v>
      </c>
    </row>
    <row r="3806" spans="1:9" ht="15.75" x14ac:dyDescent="0.25">
      <c r="A3806" s="5" t="s">
        <v>317</v>
      </c>
      <c r="B3806" s="5" t="s">
        <v>220</v>
      </c>
      <c r="C3806" s="5" t="s">
        <v>221</v>
      </c>
      <c r="D3806" s="6">
        <v>90</v>
      </c>
      <c r="E3806">
        <f t="shared" si="236"/>
        <v>40</v>
      </c>
      <c r="F3806" s="6">
        <v>0.5</v>
      </c>
      <c r="G3806" t="str">
        <f t="shared" si="237"/>
        <v>Unknown</v>
      </c>
      <c r="H3806">
        <f t="shared" si="238"/>
        <v>45</v>
      </c>
      <c r="I3806">
        <f t="shared" si="239"/>
        <v>-100</v>
      </c>
    </row>
    <row r="3807" spans="1:9" ht="15.75" x14ac:dyDescent="0.25">
      <c r="A3807" s="5" t="s">
        <v>317</v>
      </c>
      <c r="B3807" s="5" t="s">
        <v>10</v>
      </c>
      <c r="C3807" s="5" t="s">
        <v>11</v>
      </c>
      <c r="D3807" s="6">
        <v>103</v>
      </c>
      <c r="E3807">
        <f t="shared" si="236"/>
        <v>40</v>
      </c>
      <c r="F3807" s="6">
        <v>2</v>
      </c>
      <c r="G3807" t="str">
        <f t="shared" si="237"/>
        <v>Unknown</v>
      </c>
      <c r="H3807">
        <f t="shared" si="238"/>
        <v>206</v>
      </c>
      <c r="I3807">
        <f t="shared" si="239"/>
        <v>50</v>
      </c>
    </row>
    <row r="3808" spans="1:9" ht="15.75" x14ac:dyDescent="0.25">
      <c r="A3808" s="5" t="s">
        <v>317</v>
      </c>
      <c r="B3808" s="5" t="s">
        <v>77</v>
      </c>
      <c r="C3808" s="5" t="s">
        <v>78</v>
      </c>
      <c r="D3808" s="6">
        <v>73</v>
      </c>
      <c r="E3808">
        <f t="shared" si="236"/>
        <v>40</v>
      </c>
      <c r="F3808" s="6">
        <v>1</v>
      </c>
      <c r="G3808" t="str">
        <f t="shared" si="237"/>
        <v>Unknown</v>
      </c>
      <c r="H3808">
        <f t="shared" si="238"/>
        <v>73</v>
      </c>
      <c r="I3808">
        <f t="shared" si="239"/>
        <v>0</v>
      </c>
    </row>
    <row r="3809" spans="1:9" ht="15.75" x14ac:dyDescent="0.25">
      <c r="A3809" s="5" t="s">
        <v>317</v>
      </c>
      <c r="B3809" s="5" t="s">
        <v>225</v>
      </c>
      <c r="C3809" s="5" t="s">
        <v>226</v>
      </c>
      <c r="D3809" s="6">
        <v>72</v>
      </c>
      <c r="E3809">
        <f t="shared" si="236"/>
        <v>40</v>
      </c>
      <c r="F3809" s="6">
        <v>1</v>
      </c>
      <c r="G3809" t="str">
        <f t="shared" si="237"/>
        <v>Unknown</v>
      </c>
      <c r="H3809">
        <f t="shared" si="238"/>
        <v>72</v>
      </c>
      <c r="I3809">
        <f t="shared" si="239"/>
        <v>0</v>
      </c>
    </row>
    <row r="3810" spans="1:9" ht="15.75" x14ac:dyDescent="0.25">
      <c r="A3810" s="5" t="s">
        <v>317</v>
      </c>
      <c r="B3810" s="5" t="s">
        <v>168</v>
      </c>
      <c r="C3810" s="5" t="s">
        <v>141</v>
      </c>
      <c r="D3810" s="6">
        <v>198</v>
      </c>
      <c r="E3810">
        <f t="shared" si="236"/>
        <v>40</v>
      </c>
      <c r="F3810" s="6">
        <v>1</v>
      </c>
      <c r="G3810" t="str">
        <f t="shared" si="237"/>
        <v>Unknown</v>
      </c>
      <c r="H3810">
        <f t="shared" si="238"/>
        <v>198</v>
      </c>
      <c r="I3810">
        <f t="shared" si="239"/>
        <v>0</v>
      </c>
    </row>
    <row r="3811" spans="1:9" ht="15.75" x14ac:dyDescent="0.25">
      <c r="A3811" s="5" t="s">
        <v>317</v>
      </c>
      <c r="B3811" s="5" t="s">
        <v>193</v>
      </c>
      <c r="C3811" s="5" t="s">
        <v>194</v>
      </c>
      <c r="D3811" s="6">
        <v>252</v>
      </c>
      <c r="E3811">
        <f t="shared" si="236"/>
        <v>40</v>
      </c>
      <c r="F3811" s="6">
        <v>1</v>
      </c>
      <c r="G3811" t="str">
        <f t="shared" si="237"/>
        <v>Unknown</v>
      </c>
      <c r="H3811">
        <f t="shared" si="238"/>
        <v>252</v>
      </c>
      <c r="I3811">
        <f t="shared" si="239"/>
        <v>0</v>
      </c>
    </row>
    <row r="3812" spans="1:9" ht="15.75" x14ac:dyDescent="0.25">
      <c r="A3812" s="5" t="s">
        <v>317</v>
      </c>
      <c r="B3812" s="5" t="s">
        <v>50</v>
      </c>
      <c r="C3812" s="5" t="s">
        <v>51</v>
      </c>
      <c r="D3812" s="6">
        <v>66</v>
      </c>
      <c r="E3812">
        <f t="shared" si="236"/>
        <v>65</v>
      </c>
      <c r="F3812" s="6">
        <v>1</v>
      </c>
      <c r="G3812" t="str">
        <f t="shared" si="237"/>
        <v>Valley's Bounty</v>
      </c>
      <c r="H3812">
        <f t="shared" si="238"/>
        <v>66</v>
      </c>
      <c r="I3812">
        <f t="shared" si="239"/>
        <v>0</v>
      </c>
    </row>
    <row r="3813" spans="1:9" ht="15.75" x14ac:dyDescent="0.25">
      <c r="A3813" s="5" t="s">
        <v>303</v>
      </c>
      <c r="B3813" s="5" t="s">
        <v>61</v>
      </c>
      <c r="C3813" s="5" t="s">
        <v>62</v>
      </c>
      <c r="D3813" s="6">
        <v>102</v>
      </c>
      <c r="E3813">
        <f t="shared" si="236"/>
        <v>40</v>
      </c>
      <c r="F3813" s="6">
        <v>6</v>
      </c>
      <c r="G3813" t="str">
        <f t="shared" si="237"/>
        <v>Unknown</v>
      </c>
      <c r="H3813">
        <f t="shared" si="238"/>
        <v>612</v>
      </c>
      <c r="I3813">
        <f t="shared" si="239"/>
        <v>83.333333333333343</v>
      </c>
    </row>
    <row r="3814" spans="1:9" ht="15.75" x14ac:dyDescent="0.25">
      <c r="A3814" s="5" t="s">
        <v>303</v>
      </c>
      <c r="B3814" s="5" t="s">
        <v>63</v>
      </c>
      <c r="C3814" s="5" t="s">
        <v>64</v>
      </c>
      <c r="D3814" s="6">
        <v>102</v>
      </c>
      <c r="E3814">
        <f t="shared" si="236"/>
        <v>40</v>
      </c>
      <c r="F3814" s="6">
        <v>4</v>
      </c>
      <c r="G3814" t="str">
        <f t="shared" si="237"/>
        <v>Unknown</v>
      </c>
      <c r="H3814">
        <f t="shared" si="238"/>
        <v>408</v>
      </c>
      <c r="I3814">
        <f t="shared" si="239"/>
        <v>75</v>
      </c>
    </row>
    <row r="3815" spans="1:9" ht="15.75" x14ac:dyDescent="0.25">
      <c r="A3815" s="5" t="s">
        <v>303</v>
      </c>
      <c r="B3815" s="5" t="s">
        <v>105</v>
      </c>
      <c r="C3815" s="5" t="s">
        <v>106</v>
      </c>
      <c r="D3815" s="6">
        <v>37</v>
      </c>
      <c r="E3815">
        <f t="shared" si="236"/>
        <v>40</v>
      </c>
      <c r="F3815" s="6">
        <v>3</v>
      </c>
      <c r="G3815" t="str">
        <f t="shared" si="237"/>
        <v>Unknown</v>
      </c>
      <c r="H3815">
        <f t="shared" si="238"/>
        <v>111</v>
      </c>
      <c r="I3815">
        <f t="shared" si="239"/>
        <v>66.666666666666657</v>
      </c>
    </row>
    <row r="3816" spans="1:9" ht="15.75" x14ac:dyDescent="0.25">
      <c r="A3816" s="5" t="s">
        <v>303</v>
      </c>
      <c r="B3816" s="5" t="s">
        <v>110</v>
      </c>
      <c r="C3816" s="5" t="s">
        <v>33</v>
      </c>
      <c r="D3816" s="6">
        <v>55</v>
      </c>
      <c r="E3816">
        <f t="shared" si="236"/>
        <v>21</v>
      </c>
      <c r="F3816" s="6">
        <v>0.2</v>
      </c>
      <c r="G3816" t="str">
        <f t="shared" si="237"/>
        <v>Unknown</v>
      </c>
      <c r="H3816">
        <f t="shared" si="238"/>
        <v>11</v>
      </c>
      <c r="I3816">
        <f t="shared" si="239"/>
        <v>-400</v>
      </c>
    </row>
    <row r="3817" spans="1:9" ht="15.75" x14ac:dyDescent="0.25">
      <c r="A3817" s="5" t="s">
        <v>308</v>
      </c>
      <c r="B3817" s="5" t="s">
        <v>14</v>
      </c>
      <c r="C3817" s="5" t="s">
        <v>15</v>
      </c>
      <c r="D3817" s="6">
        <v>100</v>
      </c>
      <c r="E3817">
        <f t="shared" si="236"/>
        <v>40</v>
      </c>
      <c r="F3817" s="6">
        <v>1.5</v>
      </c>
      <c r="G3817" t="str">
        <f t="shared" si="237"/>
        <v>Unknown</v>
      </c>
      <c r="H3817">
        <f t="shared" si="238"/>
        <v>150</v>
      </c>
      <c r="I3817">
        <f t="shared" si="239"/>
        <v>33.333333333333329</v>
      </c>
    </row>
    <row r="3818" spans="1:9" ht="15.75" x14ac:dyDescent="0.25">
      <c r="A3818" s="5" t="s">
        <v>308</v>
      </c>
      <c r="B3818" s="5" t="s">
        <v>145</v>
      </c>
      <c r="C3818" s="5" t="s">
        <v>146</v>
      </c>
      <c r="D3818" s="6">
        <v>23</v>
      </c>
      <c r="E3818">
        <f t="shared" si="236"/>
        <v>40</v>
      </c>
      <c r="F3818" s="6">
        <v>6</v>
      </c>
      <c r="G3818" t="str">
        <f t="shared" si="237"/>
        <v>Unknown</v>
      </c>
      <c r="H3818">
        <f t="shared" si="238"/>
        <v>138</v>
      </c>
      <c r="I3818">
        <f t="shared" si="239"/>
        <v>83.333333333333343</v>
      </c>
    </row>
    <row r="3819" spans="1:9" ht="15.75" x14ac:dyDescent="0.25">
      <c r="A3819" s="5" t="s">
        <v>308</v>
      </c>
      <c r="B3819" s="5" t="s">
        <v>38</v>
      </c>
      <c r="C3819" s="5" t="s">
        <v>39</v>
      </c>
      <c r="D3819" s="6">
        <v>21</v>
      </c>
      <c r="E3819">
        <f t="shared" si="236"/>
        <v>11</v>
      </c>
      <c r="F3819" s="6">
        <v>10</v>
      </c>
      <c r="G3819" t="str">
        <f t="shared" si="237"/>
        <v>Unknown</v>
      </c>
      <c r="H3819">
        <f t="shared" si="238"/>
        <v>210</v>
      </c>
      <c r="I3819">
        <f t="shared" si="239"/>
        <v>90</v>
      </c>
    </row>
    <row r="3820" spans="1:9" ht="15.75" x14ac:dyDescent="0.25">
      <c r="A3820" s="5" t="s">
        <v>308</v>
      </c>
      <c r="B3820" s="5" t="s">
        <v>16</v>
      </c>
      <c r="C3820" s="5" t="s">
        <v>17</v>
      </c>
      <c r="D3820" s="6">
        <v>100</v>
      </c>
      <c r="E3820">
        <f t="shared" si="236"/>
        <v>67</v>
      </c>
      <c r="F3820" s="6">
        <v>1.5</v>
      </c>
      <c r="G3820" t="str">
        <f t="shared" si="237"/>
        <v>Unknown</v>
      </c>
      <c r="H3820">
        <f t="shared" si="238"/>
        <v>150</v>
      </c>
      <c r="I3820">
        <f t="shared" si="239"/>
        <v>33.333333333333329</v>
      </c>
    </row>
    <row r="3821" spans="1:9" ht="15.75" x14ac:dyDescent="0.25">
      <c r="A3821" s="5" t="s">
        <v>308</v>
      </c>
      <c r="B3821" s="5" t="s">
        <v>326</v>
      </c>
      <c r="C3821" s="5" t="s">
        <v>327</v>
      </c>
      <c r="D3821" s="6">
        <v>65</v>
      </c>
      <c r="E3821">
        <f t="shared" si="236"/>
        <v>40</v>
      </c>
      <c r="F3821" s="6">
        <v>1</v>
      </c>
      <c r="G3821" t="str">
        <f t="shared" si="237"/>
        <v>Unknown</v>
      </c>
      <c r="H3821">
        <f t="shared" si="238"/>
        <v>65</v>
      </c>
      <c r="I3821">
        <f t="shared" si="239"/>
        <v>0</v>
      </c>
    </row>
    <row r="3822" spans="1:9" ht="15.75" x14ac:dyDescent="0.25">
      <c r="A3822" s="5" t="s">
        <v>308</v>
      </c>
      <c r="B3822" s="5" t="s">
        <v>123</v>
      </c>
      <c r="C3822" s="5" t="s">
        <v>124</v>
      </c>
      <c r="D3822" s="6">
        <v>23</v>
      </c>
      <c r="E3822">
        <f t="shared" si="236"/>
        <v>40</v>
      </c>
      <c r="F3822" s="6">
        <v>5</v>
      </c>
      <c r="G3822" t="str">
        <f t="shared" si="237"/>
        <v>Unknown</v>
      </c>
      <c r="H3822">
        <f t="shared" si="238"/>
        <v>115</v>
      </c>
      <c r="I3822">
        <f t="shared" si="239"/>
        <v>80</v>
      </c>
    </row>
    <row r="3823" spans="1:9" ht="15.75" x14ac:dyDescent="0.25">
      <c r="A3823" s="5" t="s">
        <v>308</v>
      </c>
      <c r="B3823" s="5" t="s">
        <v>140</v>
      </c>
      <c r="C3823" s="5" t="s">
        <v>141</v>
      </c>
      <c r="D3823" s="6">
        <v>60</v>
      </c>
      <c r="E3823">
        <f t="shared" si="236"/>
        <v>40</v>
      </c>
      <c r="F3823" s="6">
        <v>1</v>
      </c>
      <c r="G3823" t="str">
        <f t="shared" si="237"/>
        <v>Unknown</v>
      </c>
      <c r="H3823">
        <f t="shared" si="238"/>
        <v>60</v>
      </c>
      <c r="I3823">
        <f t="shared" si="239"/>
        <v>0</v>
      </c>
    </row>
    <row r="3824" spans="1:9" ht="15.75" x14ac:dyDescent="0.25">
      <c r="A3824" s="5" t="s">
        <v>308</v>
      </c>
      <c r="B3824" s="5" t="s">
        <v>24</v>
      </c>
      <c r="C3824" s="5" t="s">
        <v>25</v>
      </c>
      <c r="D3824" s="6">
        <v>36</v>
      </c>
      <c r="E3824">
        <f t="shared" si="236"/>
        <v>10</v>
      </c>
      <c r="F3824" s="6">
        <v>3</v>
      </c>
      <c r="G3824" t="str">
        <f t="shared" si="237"/>
        <v>Root to Table Farms</v>
      </c>
      <c r="H3824">
        <f t="shared" si="238"/>
        <v>108</v>
      </c>
      <c r="I3824">
        <f t="shared" si="239"/>
        <v>66.666666666666657</v>
      </c>
    </row>
    <row r="3825" spans="1:9" ht="15.75" x14ac:dyDescent="0.25">
      <c r="A3825" s="5" t="s">
        <v>308</v>
      </c>
      <c r="B3825" s="5" t="s">
        <v>28</v>
      </c>
      <c r="C3825" s="5" t="s">
        <v>29</v>
      </c>
      <c r="D3825" s="6">
        <v>90</v>
      </c>
      <c r="E3825">
        <f t="shared" si="236"/>
        <v>90</v>
      </c>
      <c r="F3825" s="6">
        <v>2</v>
      </c>
      <c r="G3825" t="str">
        <f t="shared" si="237"/>
        <v>Sun-Kissed Produce</v>
      </c>
      <c r="H3825">
        <f t="shared" si="238"/>
        <v>180</v>
      </c>
      <c r="I3825">
        <f t="shared" si="239"/>
        <v>50</v>
      </c>
    </row>
    <row r="3826" spans="1:9" ht="15.75" x14ac:dyDescent="0.25">
      <c r="A3826" s="5" t="s">
        <v>308</v>
      </c>
      <c r="B3826" s="5" t="s">
        <v>107</v>
      </c>
      <c r="C3826" s="5" t="s">
        <v>108</v>
      </c>
      <c r="D3826" s="6">
        <v>16</v>
      </c>
      <c r="E3826">
        <f t="shared" si="236"/>
        <v>40</v>
      </c>
      <c r="F3826" s="6">
        <v>3</v>
      </c>
      <c r="G3826" t="str">
        <f t="shared" si="237"/>
        <v>Unknown</v>
      </c>
      <c r="H3826">
        <f t="shared" si="238"/>
        <v>48</v>
      </c>
      <c r="I3826">
        <f t="shared" si="239"/>
        <v>66.666666666666657</v>
      </c>
    </row>
    <row r="3827" spans="1:9" ht="15.75" x14ac:dyDescent="0.25">
      <c r="A3827" s="5" t="s">
        <v>308</v>
      </c>
      <c r="B3827" s="5" t="s">
        <v>30</v>
      </c>
      <c r="C3827" s="5" t="s">
        <v>31</v>
      </c>
      <c r="D3827" s="6">
        <v>32</v>
      </c>
      <c r="E3827">
        <f t="shared" si="236"/>
        <v>34</v>
      </c>
      <c r="F3827" s="6">
        <v>0.5</v>
      </c>
      <c r="G3827" t="str">
        <f t="shared" si="237"/>
        <v>Unknown</v>
      </c>
      <c r="H3827">
        <f t="shared" si="238"/>
        <v>16</v>
      </c>
      <c r="I3827">
        <f t="shared" si="239"/>
        <v>-100</v>
      </c>
    </row>
    <row r="3828" spans="1:9" ht="15.75" x14ac:dyDescent="0.25">
      <c r="A3828" s="5" t="s">
        <v>308</v>
      </c>
      <c r="B3828" s="5" t="s">
        <v>18</v>
      </c>
      <c r="C3828" s="5" t="s">
        <v>19</v>
      </c>
      <c r="D3828" s="6">
        <v>78</v>
      </c>
      <c r="E3828">
        <f t="shared" si="236"/>
        <v>55</v>
      </c>
      <c r="F3828" s="6">
        <v>1.5</v>
      </c>
      <c r="G3828" t="str">
        <f t="shared" si="237"/>
        <v>Unknown</v>
      </c>
      <c r="H3828">
        <f t="shared" si="238"/>
        <v>117</v>
      </c>
      <c r="I3828">
        <f t="shared" si="239"/>
        <v>33.333333333333329</v>
      </c>
    </row>
    <row r="3829" spans="1:9" ht="15.75" x14ac:dyDescent="0.25">
      <c r="A3829" s="5" t="s">
        <v>308</v>
      </c>
      <c r="B3829" s="5" t="s">
        <v>95</v>
      </c>
      <c r="C3829" s="5" t="s">
        <v>96</v>
      </c>
      <c r="D3829" s="6">
        <v>39</v>
      </c>
      <c r="E3829">
        <f t="shared" si="236"/>
        <v>40</v>
      </c>
      <c r="F3829" s="6">
        <v>10</v>
      </c>
      <c r="G3829" t="str">
        <f t="shared" si="237"/>
        <v>Unknown</v>
      </c>
      <c r="H3829">
        <f t="shared" si="238"/>
        <v>390</v>
      </c>
      <c r="I3829">
        <f t="shared" si="239"/>
        <v>90</v>
      </c>
    </row>
    <row r="3830" spans="1:9" ht="15.75" x14ac:dyDescent="0.25">
      <c r="A3830" s="5" t="s">
        <v>308</v>
      </c>
      <c r="B3830" s="5" t="s">
        <v>93</v>
      </c>
      <c r="C3830" s="5" t="s">
        <v>94</v>
      </c>
      <c r="D3830" s="6">
        <v>49</v>
      </c>
      <c r="E3830">
        <f t="shared" si="236"/>
        <v>40</v>
      </c>
      <c r="F3830" s="6">
        <v>0.5</v>
      </c>
      <c r="G3830" t="str">
        <f t="shared" si="237"/>
        <v>Unknown</v>
      </c>
      <c r="H3830">
        <f t="shared" si="238"/>
        <v>24.5</v>
      </c>
      <c r="I3830">
        <f t="shared" si="239"/>
        <v>-100</v>
      </c>
    </row>
    <row r="3831" spans="1:9" ht="15.75" x14ac:dyDescent="0.25">
      <c r="A3831" s="5" t="s">
        <v>308</v>
      </c>
      <c r="B3831" s="5" t="s">
        <v>169</v>
      </c>
      <c r="C3831" s="5" t="s">
        <v>98</v>
      </c>
      <c r="D3831" s="6">
        <v>80</v>
      </c>
      <c r="E3831">
        <f t="shared" si="236"/>
        <v>40</v>
      </c>
      <c r="F3831" s="6">
        <v>1</v>
      </c>
      <c r="G3831" t="str">
        <f t="shared" si="237"/>
        <v>Unknown</v>
      </c>
      <c r="H3831">
        <f t="shared" si="238"/>
        <v>80</v>
      </c>
      <c r="I3831">
        <f t="shared" si="239"/>
        <v>0</v>
      </c>
    </row>
    <row r="3832" spans="1:9" ht="15.75" x14ac:dyDescent="0.25">
      <c r="A3832" s="5" t="s">
        <v>308</v>
      </c>
      <c r="B3832" s="5" t="s">
        <v>70</v>
      </c>
      <c r="C3832" s="5" t="s">
        <v>71</v>
      </c>
      <c r="D3832" s="6">
        <v>38</v>
      </c>
      <c r="E3832">
        <f t="shared" si="236"/>
        <v>40</v>
      </c>
      <c r="F3832" s="6">
        <v>0.5</v>
      </c>
      <c r="G3832" t="str">
        <f t="shared" si="237"/>
        <v>Unknown</v>
      </c>
      <c r="H3832">
        <f t="shared" si="238"/>
        <v>19</v>
      </c>
      <c r="I3832">
        <f t="shared" si="239"/>
        <v>-100</v>
      </c>
    </row>
    <row r="3833" spans="1:9" ht="15.75" x14ac:dyDescent="0.25">
      <c r="A3833" s="5" t="s">
        <v>308</v>
      </c>
      <c r="B3833" s="5" t="s">
        <v>34</v>
      </c>
      <c r="C3833" s="5" t="s">
        <v>35</v>
      </c>
      <c r="D3833" s="6">
        <v>72</v>
      </c>
      <c r="E3833">
        <f t="shared" si="236"/>
        <v>33</v>
      </c>
      <c r="F3833" s="6">
        <v>0.5</v>
      </c>
      <c r="G3833" t="str">
        <f t="shared" si="237"/>
        <v>Fresh From the Field</v>
      </c>
      <c r="H3833">
        <f t="shared" si="238"/>
        <v>36</v>
      </c>
      <c r="I3833">
        <f t="shared" si="239"/>
        <v>-100</v>
      </c>
    </row>
    <row r="3834" spans="1:9" ht="15.75" x14ac:dyDescent="0.25">
      <c r="A3834" s="5" t="s">
        <v>308</v>
      </c>
      <c r="B3834" s="5" t="s">
        <v>256</v>
      </c>
      <c r="C3834" s="5" t="s">
        <v>257</v>
      </c>
      <c r="D3834" s="6">
        <v>82</v>
      </c>
      <c r="E3834">
        <f t="shared" si="236"/>
        <v>40</v>
      </c>
      <c r="F3834" s="6">
        <v>0.5</v>
      </c>
      <c r="G3834" t="str">
        <f t="shared" si="237"/>
        <v>Unknown</v>
      </c>
      <c r="H3834">
        <f t="shared" si="238"/>
        <v>41</v>
      </c>
      <c r="I3834">
        <f t="shared" si="239"/>
        <v>-100</v>
      </c>
    </row>
    <row r="3835" spans="1:9" ht="15.75" x14ac:dyDescent="0.25">
      <c r="A3835" s="5" t="s">
        <v>308</v>
      </c>
      <c r="B3835" s="5" t="s">
        <v>48</v>
      </c>
      <c r="C3835" s="5" t="s">
        <v>49</v>
      </c>
      <c r="D3835" s="6">
        <v>113</v>
      </c>
      <c r="E3835">
        <f t="shared" si="236"/>
        <v>99</v>
      </c>
      <c r="F3835" s="6">
        <v>0.5</v>
      </c>
      <c r="G3835" t="str">
        <f t="shared" si="237"/>
        <v>Vibrant Veggies</v>
      </c>
      <c r="H3835">
        <f t="shared" si="238"/>
        <v>56.5</v>
      </c>
      <c r="I3835">
        <f t="shared" si="239"/>
        <v>-100</v>
      </c>
    </row>
    <row r="3836" spans="1:9" ht="15.75" x14ac:dyDescent="0.25">
      <c r="A3836" s="5" t="s">
        <v>308</v>
      </c>
      <c r="B3836" s="5" t="s">
        <v>91</v>
      </c>
      <c r="C3836" s="5" t="s">
        <v>92</v>
      </c>
      <c r="D3836" s="6">
        <v>63</v>
      </c>
      <c r="E3836">
        <f t="shared" si="236"/>
        <v>40</v>
      </c>
      <c r="F3836" s="6">
        <v>1</v>
      </c>
      <c r="G3836" t="str">
        <f t="shared" si="237"/>
        <v>Unknown</v>
      </c>
      <c r="H3836">
        <f t="shared" si="238"/>
        <v>63</v>
      </c>
      <c r="I3836">
        <f t="shared" si="239"/>
        <v>0</v>
      </c>
    </row>
    <row r="3837" spans="1:9" ht="15.75" x14ac:dyDescent="0.25">
      <c r="A3837" s="5" t="s">
        <v>308</v>
      </c>
      <c r="B3837" s="5" t="s">
        <v>185</v>
      </c>
      <c r="C3837" s="5" t="s">
        <v>186</v>
      </c>
      <c r="D3837" s="6">
        <v>175</v>
      </c>
      <c r="E3837">
        <f t="shared" si="236"/>
        <v>40</v>
      </c>
      <c r="F3837" s="6">
        <v>0.5</v>
      </c>
      <c r="G3837" t="str">
        <f t="shared" si="237"/>
        <v>Unknown</v>
      </c>
      <c r="H3837">
        <f t="shared" si="238"/>
        <v>87.5</v>
      </c>
      <c r="I3837">
        <f t="shared" si="239"/>
        <v>-100</v>
      </c>
    </row>
    <row r="3838" spans="1:9" ht="15.75" x14ac:dyDescent="0.25">
      <c r="A3838" s="5" t="s">
        <v>308</v>
      </c>
      <c r="B3838" s="5" t="s">
        <v>89</v>
      </c>
      <c r="C3838" s="5" t="s">
        <v>90</v>
      </c>
      <c r="D3838" s="6">
        <v>70</v>
      </c>
      <c r="E3838">
        <f t="shared" si="236"/>
        <v>40</v>
      </c>
      <c r="F3838" s="6">
        <v>0.5</v>
      </c>
      <c r="G3838" t="str">
        <f t="shared" si="237"/>
        <v>Unknown</v>
      </c>
      <c r="H3838">
        <f t="shared" si="238"/>
        <v>35</v>
      </c>
      <c r="I3838">
        <f t="shared" si="239"/>
        <v>-100</v>
      </c>
    </row>
    <row r="3839" spans="1:9" ht="15.75" x14ac:dyDescent="0.25">
      <c r="A3839" s="5" t="s">
        <v>308</v>
      </c>
      <c r="B3839" s="5" t="s">
        <v>63</v>
      </c>
      <c r="C3839" s="5" t="s">
        <v>64</v>
      </c>
      <c r="D3839" s="6">
        <v>110</v>
      </c>
      <c r="E3839">
        <f t="shared" si="236"/>
        <v>40</v>
      </c>
      <c r="F3839" s="6">
        <v>1</v>
      </c>
      <c r="G3839" t="str">
        <f t="shared" si="237"/>
        <v>Unknown</v>
      </c>
      <c r="H3839">
        <f t="shared" si="238"/>
        <v>110</v>
      </c>
      <c r="I3839">
        <f t="shared" si="239"/>
        <v>0</v>
      </c>
    </row>
    <row r="3840" spans="1:9" ht="15.75" x14ac:dyDescent="0.25">
      <c r="A3840" s="5" t="s">
        <v>308</v>
      </c>
      <c r="B3840" s="5" t="s">
        <v>72</v>
      </c>
      <c r="C3840" s="5" t="s">
        <v>73</v>
      </c>
      <c r="D3840" s="6">
        <v>68</v>
      </c>
      <c r="E3840">
        <f t="shared" si="236"/>
        <v>40</v>
      </c>
      <c r="F3840" s="6">
        <v>0.5</v>
      </c>
      <c r="G3840" t="str">
        <f t="shared" si="237"/>
        <v>Unknown</v>
      </c>
      <c r="H3840">
        <f t="shared" si="238"/>
        <v>34</v>
      </c>
      <c r="I3840">
        <f t="shared" si="239"/>
        <v>-100</v>
      </c>
    </row>
    <row r="3841" spans="1:9" ht="15.75" x14ac:dyDescent="0.25">
      <c r="A3841" s="5" t="s">
        <v>308</v>
      </c>
      <c r="B3841" s="5" t="s">
        <v>220</v>
      </c>
      <c r="C3841" s="5" t="s">
        <v>221</v>
      </c>
      <c r="D3841" s="6">
        <v>90</v>
      </c>
      <c r="E3841">
        <f t="shared" si="236"/>
        <v>40</v>
      </c>
      <c r="F3841" s="6">
        <v>0.5</v>
      </c>
      <c r="G3841" t="str">
        <f t="shared" si="237"/>
        <v>Unknown</v>
      </c>
      <c r="H3841">
        <f t="shared" si="238"/>
        <v>45</v>
      </c>
      <c r="I3841">
        <f t="shared" si="239"/>
        <v>-100</v>
      </c>
    </row>
    <row r="3842" spans="1:9" ht="15.75" x14ac:dyDescent="0.25">
      <c r="A3842" s="5" t="s">
        <v>308</v>
      </c>
      <c r="B3842" s="5" t="s">
        <v>170</v>
      </c>
      <c r="C3842" s="5" t="s">
        <v>146</v>
      </c>
      <c r="D3842" s="6">
        <v>80</v>
      </c>
      <c r="E3842">
        <f t="shared" si="236"/>
        <v>40</v>
      </c>
      <c r="F3842" s="6">
        <v>0.25</v>
      </c>
      <c r="G3842" t="str">
        <f t="shared" si="237"/>
        <v>Unknown</v>
      </c>
      <c r="H3842">
        <f t="shared" si="238"/>
        <v>20</v>
      </c>
      <c r="I3842">
        <f t="shared" si="239"/>
        <v>-300</v>
      </c>
    </row>
    <row r="3843" spans="1:9" ht="15.75" x14ac:dyDescent="0.25">
      <c r="A3843" s="5" t="s">
        <v>308</v>
      </c>
      <c r="B3843" s="5" t="s">
        <v>46</v>
      </c>
      <c r="C3843" s="5" t="s">
        <v>47</v>
      </c>
      <c r="D3843" s="6">
        <v>85</v>
      </c>
      <c r="E3843">
        <f t="shared" ref="E3843:E3906" si="240">IF(C3843="Orange",67,IF(C3843="Tomato",55,IF(C3843="Potato",30,IF(C3843="Pineapple",20,IF(C3843="Grapes",10,IF(C3843="Spinach",33,IF(C3843="Strawberry",90,IF(C3843="Cucumber",34,IF(C3843="Mango",21,IF(C3843="Watermelon",33,IF(C3843="Broccoli",30,IF(C3843="Kiwi",11,IF(C3843="Lemon",20,IF(C3843="Avocado",10,IF(C3843="Cauliflower",14,IF(C3843="Pear",64,IF(C3843="Blueberry",99,IF(C3843="Bell Pepper",65,40)))))))))))))))))
)</f>
        <v>64</v>
      </c>
      <c r="F3843" s="6">
        <v>0.25</v>
      </c>
      <c r="G3843" t="str">
        <f t="shared" ref="G3843:G3906" si="241">IF(C3843="Pear", "Sprout &amp; Harvest Farm",
IF(C3843="Pineapple", "Sun-Kissed Produce",
IF(C3843="Watermelon", "Fresh From the Field",
IF(C3843="Bell Pepper", "Valley's Bounty",
IF(C3843="Blueberry", "Vibrant Veggies",
IF(C3843="Grapes", "Root to Table Farms",
IF(C3843="Cauliflower", "Sprout &amp; Harvest Farm",
IF(C3843="Spinach", "Vibrant Veggies",
IF(C3843="Avocado", "Fresh From the Field",
IF(C3843="Strawberry", "Sun-Kissed Produce",
"Unknown"))))))))))</f>
        <v>Sprout &amp; Harvest Farm</v>
      </c>
      <c r="H3843">
        <f t="shared" ref="H3843:H3906" si="242">D3843*F3843</f>
        <v>21.25</v>
      </c>
      <c r="I3843">
        <f t="shared" ref="I3843:I3906" si="243">((H3843-D3843)/H3843)*100</f>
        <v>-300</v>
      </c>
    </row>
    <row r="3844" spans="1:9" ht="15.75" x14ac:dyDescent="0.25">
      <c r="A3844" s="5" t="s">
        <v>308</v>
      </c>
      <c r="B3844" s="5" t="s">
        <v>315</v>
      </c>
      <c r="C3844" s="5" t="s">
        <v>316</v>
      </c>
      <c r="D3844" s="6">
        <v>300</v>
      </c>
      <c r="E3844">
        <f t="shared" si="240"/>
        <v>40</v>
      </c>
      <c r="F3844" s="6">
        <v>0.1</v>
      </c>
      <c r="G3844" t="str">
        <f t="shared" si="241"/>
        <v>Unknown</v>
      </c>
      <c r="H3844">
        <f t="shared" si="242"/>
        <v>30</v>
      </c>
      <c r="I3844">
        <f t="shared" si="243"/>
        <v>-900</v>
      </c>
    </row>
    <row r="3845" spans="1:9" ht="15.75" x14ac:dyDescent="0.25">
      <c r="A3845" s="5" t="s">
        <v>308</v>
      </c>
      <c r="B3845" s="5" t="s">
        <v>85</v>
      </c>
      <c r="C3845" s="5" t="s">
        <v>86</v>
      </c>
      <c r="D3845" s="6">
        <v>525</v>
      </c>
      <c r="E3845">
        <f t="shared" si="240"/>
        <v>40</v>
      </c>
      <c r="F3845" s="6">
        <v>1</v>
      </c>
      <c r="G3845" t="str">
        <f t="shared" si="241"/>
        <v>Unknown</v>
      </c>
      <c r="H3845">
        <f t="shared" si="242"/>
        <v>525</v>
      </c>
      <c r="I3845">
        <f t="shared" si="243"/>
        <v>0</v>
      </c>
    </row>
    <row r="3846" spans="1:9" ht="15.75" x14ac:dyDescent="0.25">
      <c r="A3846" s="5" t="s">
        <v>308</v>
      </c>
      <c r="B3846" s="5" t="s">
        <v>68</v>
      </c>
      <c r="C3846" s="5" t="s">
        <v>69</v>
      </c>
      <c r="D3846" s="6">
        <v>38</v>
      </c>
      <c r="E3846">
        <f t="shared" si="240"/>
        <v>40</v>
      </c>
      <c r="F3846" s="6">
        <v>4</v>
      </c>
      <c r="G3846" t="str">
        <f t="shared" si="241"/>
        <v>Unknown</v>
      </c>
      <c r="H3846">
        <f t="shared" si="242"/>
        <v>152</v>
      </c>
      <c r="I3846">
        <f t="shared" si="243"/>
        <v>75</v>
      </c>
    </row>
    <row r="3847" spans="1:9" ht="15.75" x14ac:dyDescent="0.25">
      <c r="A3847" s="5" t="s">
        <v>308</v>
      </c>
      <c r="B3847" s="5" t="s">
        <v>105</v>
      </c>
      <c r="C3847" s="5" t="s">
        <v>106</v>
      </c>
      <c r="D3847" s="6">
        <v>29</v>
      </c>
      <c r="E3847">
        <f t="shared" si="240"/>
        <v>40</v>
      </c>
      <c r="F3847" s="6">
        <v>0.25</v>
      </c>
      <c r="G3847" t="str">
        <f t="shared" si="241"/>
        <v>Unknown</v>
      </c>
      <c r="H3847">
        <f t="shared" si="242"/>
        <v>7.25</v>
      </c>
      <c r="I3847">
        <f t="shared" si="243"/>
        <v>-300</v>
      </c>
    </row>
    <row r="3848" spans="1:9" ht="15.75" x14ac:dyDescent="0.25">
      <c r="A3848" s="5" t="s">
        <v>308</v>
      </c>
      <c r="B3848" s="5" t="s">
        <v>232</v>
      </c>
      <c r="C3848" s="5" t="s">
        <v>233</v>
      </c>
      <c r="D3848" s="6">
        <v>80</v>
      </c>
      <c r="E3848">
        <f t="shared" si="240"/>
        <v>40</v>
      </c>
      <c r="F3848" s="6">
        <v>1</v>
      </c>
      <c r="G3848" t="str">
        <f t="shared" si="241"/>
        <v>Unknown</v>
      </c>
      <c r="H3848">
        <f t="shared" si="242"/>
        <v>80</v>
      </c>
      <c r="I3848">
        <f t="shared" si="243"/>
        <v>0</v>
      </c>
    </row>
    <row r="3849" spans="1:9" ht="15.75" x14ac:dyDescent="0.25">
      <c r="A3849" s="5" t="s">
        <v>308</v>
      </c>
      <c r="B3849" s="5" t="s">
        <v>44</v>
      </c>
      <c r="C3849" s="5" t="s">
        <v>45</v>
      </c>
      <c r="D3849" s="6">
        <v>23</v>
      </c>
      <c r="E3849">
        <f t="shared" si="240"/>
        <v>14</v>
      </c>
      <c r="F3849" s="6">
        <v>3</v>
      </c>
      <c r="G3849" t="str">
        <f t="shared" si="241"/>
        <v>Sprout &amp; Harvest Farm</v>
      </c>
      <c r="H3849">
        <f t="shared" si="242"/>
        <v>69</v>
      </c>
      <c r="I3849">
        <f t="shared" si="243"/>
        <v>66.666666666666657</v>
      </c>
    </row>
    <row r="3850" spans="1:9" ht="15.75" x14ac:dyDescent="0.25">
      <c r="A3850" s="5" t="s">
        <v>308</v>
      </c>
      <c r="B3850" s="5" t="s">
        <v>81</v>
      </c>
      <c r="C3850" s="5" t="s">
        <v>82</v>
      </c>
      <c r="D3850" s="6">
        <v>25</v>
      </c>
      <c r="E3850">
        <f t="shared" si="240"/>
        <v>40</v>
      </c>
      <c r="F3850" s="6">
        <v>3</v>
      </c>
      <c r="G3850" t="str">
        <f t="shared" si="241"/>
        <v>Unknown</v>
      </c>
      <c r="H3850">
        <f t="shared" si="242"/>
        <v>75</v>
      </c>
      <c r="I3850">
        <f t="shared" si="243"/>
        <v>66.666666666666657</v>
      </c>
    </row>
    <row r="3851" spans="1:9" ht="15.75" x14ac:dyDescent="0.25">
      <c r="A3851" s="5" t="s">
        <v>308</v>
      </c>
      <c r="B3851" s="5" t="s">
        <v>12</v>
      </c>
      <c r="C3851" s="5" t="s">
        <v>13</v>
      </c>
      <c r="D3851" s="6">
        <v>100</v>
      </c>
      <c r="E3851">
        <f t="shared" si="240"/>
        <v>40</v>
      </c>
      <c r="F3851" s="6">
        <v>0.25</v>
      </c>
      <c r="G3851" t="str">
        <f t="shared" si="241"/>
        <v>Unknown</v>
      </c>
      <c r="H3851">
        <f t="shared" si="242"/>
        <v>25</v>
      </c>
      <c r="I3851">
        <f t="shared" si="243"/>
        <v>-300</v>
      </c>
    </row>
    <row r="3852" spans="1:9" ht="15.75" x14ac:dyDescent="0.25">
      <c r="A3852" s="5" t="s">
        <v>308</v>
      </c>
      <c r="B3852" s="5" t="s">
        <v>20</v>
      </c>
      <c r="C3852" s="5" t="s">
        <v>21</v>
      </c>
      <c r="D3852" s="6">
        <v>36</v>
      </c>
      <c r="E3852">
        <f t="shared" si="240"/>
        <v>30</v>
      </c>
      <c r="F3852" s="6">
        <v>1</v>
      </c>
      <c r="G3852" t="str">
        <f t="shared" si="241"/>
        <v>Unknown</v>
      </c>
      <c r="H3852">
        <f t="shared" si="242"/>
        <v>36</v>
      </c>
      <c r="I3852">
        <f t="shared" si="243"/>
        <v>0</v>
      </c>
    </row>
    <row r="3853" spans="1:9" ht="15.75" x14ac:dyDescent="0.25">
      <c r="A3853" s="5" t="s">
        <v>269</v>
      </c>
      <c r="B3853" s="5" t="s">
        <v>14</v>
      </c>
      <c r="C3853" s="5" t="s">
        <v>15</v>
      </c>
      <c r="D3853" s="6">
        <v>112</v>
      </c>
      <c r="E3853">
        <f t="shared" si="240"/>
        <v>40</v>
      </c>
      <c r="F3853" s="6">
        <v>0.5</v>
      </c>
      <c r="G3853" t="str">
        <f t="shared" si="241"/>
        <v>Unknown</v>
      </c>
      <c r="H3853">
        <f t="shared" si="242"/>
        <v>56</v>
      </c>
      <c r="I3853">
        <f t="shared" si="243"/>
        <v>-100</v>
      </c>
    </row>
    <row r="3854" spans="1:9" ht="15.75" x14ac:dyDescent="0.25">
      <c r="A3854" s="5" t="s">
        <v>269</v>
      </c>
      <c r="B3854" s="5" t="s">
        <v>36</v>
      </c>
      <c r="C3854" s="5" t="s">
        <v>37</v>
      </c>
      <c r="D3854" s="6">
        <v>33</v>
      </c>
      <c r="E3854">
        <f t="shared" si="240"/>
        <v>30</v>
      </c>
      <c r="F3854" s="6">
        <v>4</v>
      </c>
      <c r="G3854" t="str">
        <f t="shared" si="241"/>
        <v>Unknown</v>
      </c>
      <c r="H3854">
        <f t="shared" si="242"/>
        <v>132</v>
      </c>
      <c r="I3854">
        <f t="shared" si="243"/>
        <v>75</v>
      </c>
    </row>
    <row r="3855" spans="1:9" ht="15.75" x14ac:dyDescent="0.25">
      <c r="A3855" s="5" t="s">
        <v>269</v>
      </c>
      <c r="B3855" s="5" t="s">
        <v>16</v>
      </c>
      <c r="C3855" s="5" t="s">
        <v>17</v>
      </c>
      <c r="D3855" s="6">
        <v>112</v>
      </c>
      <c r="E3855">
        <f t="shared" si="240"/>
        <v>67</v>
      </c>
      <c r="F3855" s="6">
        <v>0.5</v>
      </c>
      <c r="G3855" t="str">
        <f t="shared" si="241"/>
        <v>Unknown</v>
      </c>
      <c r="H3855">
        <f t="shared" si="242"/>
        <v>56</v>
      </c>
      <c r="I3855">
        <f t="shared" si="243"/>
        <v>-100</v>
      </c>
    </row>
    <row r="3856" spans="1:9" ht="15.75" x14ac:dyDescent="0.25">
      <c r="A3856" s="5" t="s">
        <v>269</v>
      </c>
      <c r="B3856" s="5" t="s">
        <v>326</v>
      </c>
      <c r="C3856" s="5" t="s">
        <v>327</v>
      </c>
      <c r="D3856" s="6">
        <v>47</v>
      </c>
      <c r="E3856">
        <f t="shared" si="240"/>
        <v>40</v>
      </c>
      <c r="F3856" s="6">
        <v>2</v>
      </c>
      <c r="G3856" t="str">
        <f t="shared" si="241"/>
        <v>Unknown</v>
      </c>
      <c r="H3856">
        <f t="shared" si="242"/>
        <v>94</v>
      </c>
      <c r="I3856">
        <f t="shared" si="243"/>
        <v>50</v>
      </c>
    </row>
    <row r="3857" spans="1:9" ht="15.75" x14ac:dyDescent="0.25">
      <c r="A3857" s="5" t="s">
        <v>269</v>
      </c>
      <c r="B3857" s="5" t="s">
        <v>140</v>
      </c>
      <c r="C3857" s="5" t="s">
        <v>141</v>
      </c>
      <c r="D3857" s="6">
        <v>49</v>
      </c>
      <c r="E3857">
        <f t="shared" si="240"/>
        <v>40</v>
      </c>
      <c r="F3857" s="6">
        <v>1</v>
      </c>
      <c r="G3857" t="str">
        <f t="shared" si="241"/>
        <v>Unknown</v>
      </c>
      <c r="H3857">
        <f t="shared" si="242"/>
        <v>49</v>
      </c>
      <c r="I3857">
        <f t="shared" si="243"/>
        <v>0</v>
      </c>
    </row>
    <row r="3858" spans="1:9" ht="15.75" x14ac:dyDescent="0.25">
      <c r="A3858" s="5" t="s">
        <v>269</v>
      </c>
      <c r="B3858" s="5" t="s">
        <v>68</v>
      </c>
      <c r="C3858" s="5" t="s">
        <v>69</v>
      </c>
      <c r="D3858" s="6">
        <v>40</v>
      </c>
      <c r="E3858">
        <f t="shared" si="240"/>
        <v>40</v>
      </c>
      <c r="F3858" s="6">
        <v>5</v>
      </c>
      <c r="G3858" t="str">
        <f t="shared" si="241"/>
        <v>Unknown</v>
      </c>
      <c r="H3858">
        <f t="shared" si="242"/>
        <v>200</v>
      </c>
      <c r="I3858">
        <f t="shared" si="243"/>
        <v>80</v>
      </c>
    </row>
    <row r="3859" spans="1:9" ht="15.75" x14ac:dyDescent="0.25">
      <c r="A3859" s="5" t="s">
        <v>269</v>
      </c>
      <c r="B3859" s="5" t="s">
        <v>28</v>
      </c>
      <c r="C3859" s="5" t="s">
        <v>29</v>
      </c>
      <c r="D3859" s="6">
        <v>75</v>
      </c>
      <c r="E3859">
        <f t="shared" si="240"/>
        <v>90</v>
      </c>
      <c r="F3859" s="6">
        <v>1</v>
      </c>
      <c r="G3859" t="str">
        <f t="shared" si="241"/>
        <v>Sun-Kissed Produce</v>
      </c>
      <c r="H3859">
        <f t="shared" si="242"/>
        <v>75</v>
      </c>
      <c r="I3859">
        <f t="shared" si="243"/>
        <v>0</v>
      </c>
    </row>
    <row r="3860" spans="1:9" ht="15.75" x14ac:dyDescent="0.25">
      <c r="A3860" s="5" t="s">
        <v>269</v>
      </c>
      <c r="B3860" s="5" t="s">
        <v>18</v>
      </c>
      <c r="C3860" s="5" t="s">
        <v>19</v>
      </c>
      <c r="D3860" s="6">
        <v>80</v>
      </c>
      <c r="E3860">
        <f t="shared" si="240"/>
        <v>55</v>
      </c>
      <c r="F3860" s="6">
        <v>2</v>
      </c>
      <c r="G3860" t="str">
        <f t="shared" si="241"/>
        <v>Unknown</v>
      </c>
      <c r="H3860">
        <f t="shared" si="242"/>
        <v>160</v>
      </c>
      <c r="I3860">
        <f t="shared" si="243"/>
        <v>50</v>
      </c>
    </row>
    <row r="3861" spans="1:9" ht="15.75" x14ac:dyDescent="0.25">
      <c r="A3861" s="5" t="s">
        <v>269</v>
      </c>
      <c r="B3861" s="5" t="s">
        <v>97</v>
      </c>
      <c r="C3861" s="5" t="s">
        <v>98</v>
      </c>
      <c r="D3861" s="6">
        <v>51</v>
      </c>
      <c r="E3861">
        <f t="shared" si="240"/>
        <v>40</v>
      </c>
      <c r="F3861" s="6">
        <v>1</v>
      </c>
      <c r="G3861" t="str">
        <f t="shared" si="241"/>
        <v>Unknown</v>
      </c>
      <c r="H3861">
        <f t="shared" si="242"/>
        <v>51</v>
      </c>
      <c r="I3861">
        <f t="shared" si="243"/>
        <v>0</v>
      </c>
    </row>
    <row r="3862" spans="1:9" ht="15.75" x14ac:dyDescent="0.25">
      <c r="A3862" s="5" t="s">
        <v>269</v>
      </c>
      <c r="B3862" s="5" t="s">
        <v>32</v>
      </c>
      <c r="C3862" s="5" t="s">
        <v>33</v>
      </c>
      <c r="D3862" s="6">
        <v>75</v>
      </c>
      <c r="E3862">
        <f t="shared" si="240"/>
        <v>21</v>
      </c>
      <c r="F3862" s="6">
        <v>1</v>
      </c>
      <c r="G3862" t="str">
        <f t="shared" si="241"/>
        <v>Unknown</v>
      </c>
      <c r="H3862">
        <f t="shared" si="242"/>
        <v>75</v>
      </c>
      <c r="I3862">
        <f t="shared" si="243"/>
        <v>0</v>
      </c>
    </row>
    <row r="3863" spans="1:9" ht="15.75" x14ac:dyDescent="0.25">
      <c r="A3863" s="5" t="s">
        <v>269</v>
      </c>
      <c r="B3863" s="5" t="s">
        <v>164</v>
      </c>
      <c r="C3863" s="5" t="s">
        <v>165</v>
      </c>
      <c r="D3863" s="6">
        <v>78</v>
      </c>
      <c r="E3863">
        <f t="shared" si="240"/>
        <v>40</v>
      </c>
      <c r="F3863" s="6">
        <v>1</v>
      </c>
      <c r="G3863" t="str">
        <f t="shared" si="241"/>
        <v>Unknown</v>
      </c>
      <c r="H3863">
        <f t="shared" si="242"/>
        <v>78</v>
      </c>
      <c r="I3863">
        <f t="shared" si="243"/>
        <v>0</v>
      </c>
    </row>
    <row r="3864" spans="1:9" ht="15.75" x14ac:dyDescent="0.25">
      <c r="A3864" s="5" t="s">
        <v>269</v>
      </c>
      <c r="B3864" s="5" t="s">
        <v>100</v>
      </c>
      <c r="C3864" s="5" t="s">
        <v>101</v>
      </c>
      <c r="D3864" s="6">
        <v>21</v>
      </c>
      <c r="E3864">
        <f t="shared" si="240"/>
        <v>40</v>
      </c>
      <c r="F3864" s="6">
        <v>1</v>
      </c>
      <c r="G3864" t="str">
        <f t="shared" si="241"/>
        <v>Unknown</v>
      </c>
      <c r="H3864">
        <f t="shared" si="242"/>
        <v>21</v>
      </c>
      <c r="I3864">
        <f t="shared" si="243"/>
        <v>0</v>
      </c>
    </row>
    <row r="3865" spans="1:9" ht="15.75" x14ac:dyDescent="0.25">
      <c r="A3865" s="5" t="s">
        <v>269</v>
      </c>
      <c r="B3865" s="5" t="s">
        <v>95</v>
      </c>
      <c r="C3865" s="5" t="s">
        <v>96</v>
      </c>
      <c r="D3865" s="6">
        <v>39</v>
      </c>
      <c r="E3865">
        <f t="shared" si="240"/>
        <v>40</v>
      </c>
      <c r="F3865" s="6">
        <v>1</v>
      </c>
      <c r="G3865" t="str">
        <f t="shared" si="241"/>
        <v>Unknown</v>
      </c>
      <c r="H3865">
        <f t="shared" si="242"/>
        <v>39</v>
      </c>
      <c r="I3865">
        <f t="shared" si="243"/>
        <v>0</v>
      </c>
    </row>
    <row r="3866" spans="1:9" ht="15.75" x14ac:dyDescent="0.25">
      <c r="A3866" s="5" t="s">
        <v>269</v>
      </c>
      <c r="B3866" s="5" t="s">
        <v>169</v>
      </c>
      <c r="C3866" s="5" t="s">
        <v>98</v>
      </c>
      <c r="D3866" s="6">
        <v>88</v>
      </c>
      <c r="E3866">
        <f t="shared" si="240"/>
        <v>40</v>
      </c>
      <c r="F3866" s="6">
        <v>1</v>
      </c>
      <c r="G3866" t="str">
        <f t="shared" si="241"/>
        <v>Unknown</v>
      </c>
      <c r="H3866">
        <f t="shared" si="242"/>
        <v>88</v>
      </c>
      <c r="I3866">
        <f t="shared" si="243"/>
        <v>0</v>
      </c>
    </row>
    <row r="3867" spans="1:9" ht="15.75" x14ac:dyDescent="0.25">
      <c r="A3867" s="5" t="s">
        <v>269</v>
      </c>
      <c r="B3867" s="5" t="s">
        <v>34</v>
      </c>
      <c r="C3867" s="5" t="s">
        <v>35</v>
      </c>
      <c r="D3867" s="6">
        <v>62</v>
      </c>
      <c r="E3867">
        <f t="shared" si="240"/>
        <v>33</v>
      </c>
      <c r="F3867" s="6">
        <v>2</v>
      </c>
      <c r="G3867" t="str">
        <f t="shared" si="241"/>
        <v>Fresh From the Field</v>
      </c>
      <c r="H3867">
        <f t="shared" si="242"/>
        <v>124</v>
      </c>
      <c r="I3867">
        <f t="shared" si="243"/>
        <v>50</v>
      </c>
    </row>
    <row r="3868" spans="1:9" ht="15.75" x14ac:dyDescent="0.25">
      <c r="A3868" s="5" t="s">
        <v>269</v>
      </c>
      <c r="B3868" s="5" t="s">
        <v>44</v>
      </c>
      <c r="C3868" s="5" t="s">
        <v>45</v>
      </c>
      <c r="D3868" s="6">
        <v>22</v>
      </c>
      <c r="E3868">
        <f t="shared" si="240"/>
        <v>14</v>
      </c>
      <c r="F3868" s="6">
        <v>1</v>
      </c>
      <c r="G3868" t="str">
        <f t="shared" si="241"/>
        <v>Sprout &amp; Harvest Farm</v>
      </c>
      <c r="H3868">
        <f t="shared" si="242"/>
        <v>22</v>
      </c>
      <c r="I3868">
        <f t="shared" si="243"/>
        <v>0</v>
      </c>
    </row>
    <row r="3869" spans="1:9" ht="15.75" x14ac:dyDescent="0.25">
      <c r="A3869" s="5" t="s">
        <v>269</v>
      </c>
      <c r="B3869" s="5" t="s">
        <v>256</v>
      </c>
      <c r="C3869" s="5" t="s">
        <v>257</v>
      </c>
      <c r="D3869" s="6">
        <v>80</v>
      </c>
      <c r="E3869">
        <f t="shared" si="240"/>
        <v>40</v>
      </c>
      <c r="F3869" s="6">
        <v>2.5</v>
      </c>
      <c r="G3869" t="str">
        <f t="shared" si="241"/>
        <v>Unknown</v>
      </c>
      <c r="H3869">
        <f t="shared" si="242"/>
        <v>200</v>
      </c>
      <c r="I3869">
        <f t="shared" si="243"/>
        <v>60</v>
      </c>
    </row>
    <row r="3870" spans="1:9" ht="15.75" x14ac:dyDescent="0.25">
      <c r="A3870" s="5" t="s">
        <v>269</v>
      </c>
      <c r="B3870" s="5" t="s">
        <v>72</v>
      </c>
      <c r="C3870" s="5" t="s">
        <v>73</v>
      </c>
      <c r="D3870" s="6">
        <v>70</v>
      </c>
      <c r="E3870">
        <f t="shared" si="240"/>
        <v>40</v>
      </c>
      <c r="F3870" s="6">
        <v>0.5</v>
      </c>
      <c r="G3870" t="str">
        <f t="shared" si="241"/>
        <v>Unknown</v>
      </c>
      <c r="H3870">
        <f t="shared" si="242"/>
        <v>35</v>
      </c>
      <c r="I3870">
        <f t="shared" si="243"/>
        <v>-100</v>
      </c>
    </row>
    <row r="3871" spans="1:9" ht="15.75" x14ac:dyDescent="0.25">
      <c r="A3871" s="5" t="s">
        <v>269</v>
      </c>
      <c r="B3871" s="5" t="s">
        <v>20</v>
      </c>
      <c r="C3871" s="5" t="s">
        <v>21</v>
      </c>
      <c r="D3871" s="6">
        <v>45</v>
      </c>
      <c r="E3871">
        <f t="shared" si="240"/>
        <v>30</v>
      </c>
      <c r="F3871" s="6">
        <v>1</v>
      </c>
      <c r="G3871" t="str">
        <f t="shared" si="241"/>
        <v>Unknown</v>
      </c>
      <c r="H3871">
        <f t="shared" si="242"/>
        <v>45</v>
      </c>
      <c r="I3871">
        <f t="shared" si="243"/>
        <v>0</v>
      </c>
    </row>
    <row r="3872" spans="1:9" ht="15.75" x14ac:dyDescent="0.25">
      <c r="A3872" s="5" t="s">
        <v>269</v>
      </c>
      <c r="B3872" s="5" t="s">
        <v>220</v>
      </c>
      <c r="C3872" s="5" t="s">
        <v>221</v>
      </c>
      <c r="D3872" s="6">
        <v>82</v>
      </c>
      <c r="E3872">
        <f t="shared" si="240"/>
        <v>40</v>
      </c>
      <c r="F3872" s="6">
        <v>1</v>
      </c>
      <c r="G3872" t="str">
        <f t="shared" si="241"/>
        <v>Unknown</v>
      </c>
      <c r="H3872">
        <f t="shared" si="242"/>
        <v>82</v>
      </c>
      <c r="I3872">
        <f t="shared" si="243"/>
        <v>0</v>
      </c>
    </row>
    <row r="3873" spans="1:9" ht="15.75" x14ac:dyDescent="0.25">
      <c r="A3873" s="5" t="s">
        <v>269</v>
      </c>
      <c r="B3873" s="5" t="s">
        <v>46</v>
      </c>
      <c r="C3873" s="5" t="s">
        <v>47</v>
      </c>
      <c r="D3873" s="6">
        <v>81</v>
      </c>
      <c r="E3873">
        <f t="shared" si="240"/>
        <v>64</v>
      </c>
      <c r="F3873" s="6">
        <v>0.5</v>
      </c>
      <c r="G3873" t="str">
        <f t="shared" si="241"/>
        <v>Sprout &amp; Harvest Farm</v>
      </c>
      <c r="H3873">
        <f t="shared" si="242"/>
        <v>40.5</v>
      </c>
      <c r="I3873">
        <f t="shared" si="243"/>
        <v>-100</v>
      </c>
    </row>
    <row r="3874" spans="1:9" ht="15.75" x14ac:dyDescent="0.25">
      <c r="A3874" s="5" t="s">
        <v>269</v>
      </c>
      <c r="B3874" s="5" t="s">
        <v>148</v>
      </c>
      <c r="C3874" s="5" t="s">
        <v>149</v>
      </c>
      <c r="D3874" s="6">
        <v>370</v>
      </c>
      <c r="E3874">
        <f t="shared" si="240"/>
        <v>40</v>
      </c>
      <c r="F3874" s="6">
        <v>1</v>
      </c>
      <c r="G3874" t="str">
        <f t="shared" si="241"/>
        <v>Unknown</v>
      </c>
      <c r="H3874">
        <f t="shared" si="242"/>
        <v>370</v>
      </c>
      <c r="I3874">
        <f t="shared" si="243"/>
        <v>0</v>
      </c>
    </row>
    <row r="3875" spans="1:9" ht="15.75" x14ac:dyDescent="0.25">
      <c r="A3875" s="5" t="s">
        <v>269</v>
      </c>
      <c r="B3875" s="5" t="s">
        <v>315</v>
      </c>
      <c r="C3875" s="5" t="s">
        <v>316</v>
      </c>
      <c r="D3875" s="6">
        <v>310</v>
      </c>
      <c r="E3875">
        <f t="shared" si="240"/>
        <v>40</v>
      </c>
      <c r="F3875" s="6">
        <v>0.2</v>
      </c>
      <c r="G3875" t="str">
        <f t="shared" si="241"/>
        <v>Unknown</v>
      </c>
      <c r="H3875">
        <f t="shared" si="242"/>
        <v>62</v>
      </c>
      <c r="I3875">
        <f t="shared" si="243"/>
        <v>-400</v>
      </c>
    </row>
    <row r="3876" spans="1:9" ht="15.75" x14ac:dyDescent="0.25">
      <c r="A3876" s="5" t="s">
        <v>269</v>
      </c>
      <c r="B3876" s="5" t="s">
        <v>132</v>
      </c>
      <c r="C3876" s="5" t="s">
        <v>133</v>
      </c>
      <c r="D3876" s="6">
        <v>95</v>
      </c>
      <c r="E3876">
        <f t="shared" si="240"/>
        <v>40</v>
      </c>
      <c r="F3876" s="6">
        <v>0.5</v>
      </c>
      <c r="G3876" t="str">
        <f t="shared" si="241"/>
        <v>Unknown</v>
      </c>
      <c r="H3876">
        <f t="shared" si="242"/>
        <v>47.5</v>
      </c>
      <c r="I3876">
        <f t="shared" si="243"/>
        <v>-100</v>
      </c>
    </row>
    <row r="3877" spans="1:9" ht="15.75" x14ac:dyDescent="0.25">
      <c r="A3877" s="5" t="s">
        <v>269</v>
      </c>
      <c r="B3877" s="5" t="s">
        <v>12</v>
      </c>
      <c r="C3877" s="5" t="s">
        <v>13</v>
      </c>
      <c r="D3877" s="6">
        <v>79</v>
      </c>
      <c r="E3877">
        <f t="shared" si="240"/>
        <v>40</v>
      </c>
      <c r="F3877" s="6">
        <v>1.5</v>
      </c>
      <c r="G3877" t="str">
        <f t="shared" si="241"/>
        <v>Unknown</v>
      </c>
      <c r="H3877">
        <f t="shared" si="242"/>
        <v>118.5</v>
      </c>
      <c r="I3877">
        <f t="shared" si="243"/>
        <v>33.333333333333329</v>
      </c>
    </row>
    <row r="3878" spans="1:9" ht="15.75" x14ac:dyDescent="0.25">
      <c r="A3878" s="5" t="s">
        <v>269</v>
      </c>
      <c r="B3878" s="5" t="s">
        <v>56</v>
      </c>
      <c r="C3878" s="5" t="s">
        <v>57</v>
      </c>
      <c r="D3878" s="6">
        <v>39</v>
      </c>
      <c r="E3878">
        <f t="shared" si="240"/>
        <v>40</v>
      </c>
      <c r="F3878" s="6">
        <v>1</v>
      </c>
      <c r="G3878" t="str">
        <f t="shared" si="241"/>
        <v>Unknown</v>
      </c>
      <c r="H3878">
        <f t="shared" si="242"/>
        <v>39</v>
      </c>
      <c r="I3878">
        <f t="shared" si="243"/>
        <v>0</v>
      </c>
    </row>
    <row r="3879" spans="1:9" ht="15.75" x14ac:dyDescent="0.25">
      <c r="A3879" s="5" t="s">
        <v>269</v>
      </c>
      <c r="B3879" s="5" t="s">
        <v>126</v>
      </c>
      <c r="C3879" s="5" t="s">
        <v>127</v>
      </c>
      <c r="D3879" s="6">
        <v>56</v>
      </c>
      <c r="E3879">
        <f t="shared" si="240"/>
        <v>40</v>
      </c>
      <c r="F3879" s="6">
        <v>0.5</v>
      </c>
      <c r="G3879" t="str">
        <f t="shared" si="241"/>
        <v>Unknown</v>
      </c>
      <c r="H3879">
        <f t="shared" si="242"/>
        <v>28</v>
      </c>
      <c r="I3879">
        <f t="shared" si="243"/>
        <v>-100</v>
      </c>
    </row>
    <row r="3880" spans="1:9" ht="15.75" x14ac:dyDescent="0.25">
      <c r="A3880" s="5" t="s">
        <v>269</v>
      </c>
      <c r="B3880" s="5" t="s">
        <v>89</v>
      </c>
      <c r="C3880" s="5" t="s">
        <v>90</v>
      </c>
      <c r="D3880" s="6">
        <v>69</v>
      </c>
      <c r="E3880">
        <f t="shared" si="240"/>
        <v>40</v>
      </c>
      <c r="F3880" s="6">
        <v>1.5</v>
      </c>
      <c r="G3880" t="str">
        <f t="shared" si="241"/>
        <v>Unknown</v>
      </c>
      <c r="H3880">
        <f t="shared" si="242"/>
        <v>103.5</v>
      </c>
      <c r="I3880">
        <f t="shared" si="243"/>
        <v>33.333333333333329</v>
      </c>
    </row>
    <row r="3881" spans="1:9" ht="15.75" x14ac:dyDescent="0.25">
      <c r="A3881" s="5" t="s">
        <v>269</v>
      </c>
      <c r="B3881" s="5" t="s">
        <v>158</v>
      </c>
      <c r="C3881" s="5" t="s">
        <v>159</v>
      </c>
      <c r="D3881" s="6">
        <v>15</v>
      </c>
      <c r="E3881">
        <f t="shared" si="240"/>
        <v>40</v>
      </c>
      <c r="F3881" s="6">
        <v>1</v>
      </c>
      <c r="G3881" t="str">
        <f t="shared" si="241"/>
        <v>Unknown</v>
      </c>
      <c r="H3881">
        <f t="shared" si="242"/>
        <v>15</v>
      </c>
      <c r="I3881">
        <f t="shared" si="243"/>
        <v>0</v>
      </c>
    </row>
    <row r="3882" spans="1:9" ht="15.75" x14ac:dyDescent="0.25">
      <c r="A3882" s="5" t="s">
        <v>269</v>
      </c>
      <c r="B3882" s="5" t="s">
        <v>42</v>
      </c>
      <c r="C3882" s="5" t="s">
        <v>43</v>
      </c>
      <c r="D3882" s="6">
        <v>30.5</v>
      </c>
      <c r="E3882">
        <f t="shared" si="240"/>
        <v>10</v>
      </c>
      <c r="F3882" s="6">
        <v>5</v>
      </c>
      <c r="G3882" t="str">
        <f t="shared" si="241"/>
        <v>Fresh From the Field</v>
      </c>
      <c r="H3882">
        <f t="shared" si="242"/>
        <v>152.5</v>
      </c>
      <c r="I3882">
        <f t="shared" si="243"/>
        <v>80</v>
      </c>
    </row>
    <row r="3883" spans="1:9" ht="15.75" x14ac:dyDescent="0.25">
      <c r="A3883" s="5" t="s">
        <v>269</v>
      </c>
      <c r="B3883" s="5" t="s">
        <v>30</v>
      </c>
      <c r="C3883" s="5" t="s">
        <v>31</v>
      </c>
      <c r="D3883" s="6">
        <v>39</v>
      </c>
      <c r="E3883">
        <f t="shared" si="240"/>
        <v>34</v>
      </c>
      <c r="F3883" s="6">
        <v>0.5</v>
      </c>
      <c r="G3883" t="str">
        <f t="shared" si="241"/>
        <v>Unknown</v>
      </c>
      <c r="H3883">
        <f t="shared" si="242"/>
        <v>19.5</v>
      </c>
      <c r="I3883">
        <f t="shared" si="243"/>
        <v>-100</v>
      </c>
    </row>
    <row r="3884" spans="1:9" ht="15.75" x14ac:dyDescent="0.25">
      <c r="A3884" s="5" t="s">
        <v>269</v>
      </c>
      <c r="B3884" s="5" t="s">
        <v>185</v>
      </c>
      <c r="C3884" s="5" t="s">
        <v>186</v>
      </c>
      <c r="D3884" s="6">
        <v>180</v>
      </c>
      <c r="E3884">
        <f t="shared" si="240"/>
        <v>40</v>
      </c>
      <c r="F3884" s="6">
        <v>0.25</v>
      </c>
      <c r="G3884" t="str">
        <f t="shared" si="241"/>
        <v>Unknown</v>
      </c>
      <c r="H3884">
        <f t="shared" si="242"/>
        <v>45</v>
      </c>
      <c r="I3884">
        <f t="shared" si="243"/>
        <v>-300</v>
      </c>
    </row>
    <row r="3885" spans="1:9" ht="15.75" x14ac:dyDescent="0.25">
      <c r="A3885" s="5" t="s">
        <v>269</v>
      </c>
      <c r="B3885" s="5" t="s">
        <v>26</v>
      </c>
      <c r="C3885" s="5" t="s">
        <v>27</v>
      </c>
      <c r="D3885" s="6">
        <v>49</v>
      </c>
      <c r="E3885">
        <f t="shared" si="240"/>
        <v>33</v>
      </c>
      <c r="F3885" s="6">
        <v>2</v>
      </c>
      <c r="G3885" t="str">
        <f t="shared" si="241"/>
        <v>Vibrant Veggies</v>
      </c>
      <c r="H3885">
        <f t="shared" si="242"/>
        <v>98</v>
      </c>
      <c r="I3885">
        <f t="shared" si="243"/>
        <v>50</v>
      </c>
    </row>
    <row r="3886" spans="1:9" ht="15.75" x14ac:dyDescent="0.25">
      <c r="A3886" s="5" t="s">
        <v>303</v>
      </c>
      <c r="B3886" s="5" t="s">
        <v>18</v>
      </c>
      <c r="C3886" s="5" t="s">
        <v>19</v>
      </c>
      <c r="D3886" s="6">
        <v>80</v>
      </c>
      <c r="E3886">
        <f t="shared" si="240"/>
        <v>55</v>
      </c>
      <c r="F3886" s="6">
        <v>1.1000000000000001</v>
      </c>
      <c r="G3886" t="str">
        <f t="shared" si="241"/>
        <v>Unknown</v>
      </c>
      <c r="H3886">
        <f t="shared" si="242"/>
        <v>88</v>
      </c>
      <c r="I3886">
        <f t="shared" si="243"/>
        <v>9.0909090909090917</v>
      </c>
    </row>
    <row r="3887" spans="1:9" ht="15.75" x14ac:dyDescent="0.25">
      <c r="A3887" s="5" t="s">
        <v>303</v>
      </c>
      <c r="B3887" s="5" t="s">
        <v>14</v>
      </c>
      <c r="C3887" s="5" t="s">
        <v>15</v>
      </c>
      <c r="D3887" s="6">
        <v>112</v>
      </c>
      <c r="E3887">
        <f t="shared" si="240"/>
        <v>40</v>
      </c>
      <c r="F3887" s="6">
        <v>2</v>
      </c>
      <c r="G3887" t="str">
        <f t="shared" si="241"/>
        <v>Unknown</v>
      </c>
      <c r="H3887">
        <f t="shared" si="242"/>
        <v>224</v>
      </c>
      <c r="I3887">
        <f t="shared" si="243"/>
        <v>50</v>
      </c>
    </row>
    <row r="3888" spans="1:9" ht="15.75" x14ac:dyDescent="0.25">
      <c r="A3888" s="5" t="s">
        <v>303</v>
      </c>
      <c r="B3888" s="5" t="s">
        <v>16</v>
      </c>
      <c r="C3888" s="5" t="s">
        <v>17</v>
      </c>
      <c r="D3888" s="6">
        <v>112</v>
      </c>
      <c r="E3888">
        <f t="shared" si="240"/>
        <v>67</v>
      </c>
      <c r="F3888" s="6">
        <v>2</v>
      </c>
      <c r="G3888" t="str">
        <f t="shared" si="241"/>
        <v>Unknown</v>
      </c>
      <c r="H3888">
        <f t="shared" si="242"/>
        <v>224</v>
      </c>
      <c r="I3888">
        <f t="shared" si="243"/>
        <v>50</v>
      </c>
    </row>
    <row r="3889" spans="1:9" ht="15.75" x14ac:dyDescent="0.25">
      <c r="A3889" s="5" t="s">
        <v>303</v>
      </c>
      <c r="B3889" s="5" t="s">
        <v>326</v>
      </c>
      <c r="C3889" s="5" t="s">
        <v>327</v>
      </c>
      <c r="D3889" s="6">
        <v>47</v>
      </c>
      <c r="E3889">
        <f t="shared" si="240"/>
        <v>40</v>
      </c>
      <c r="F3889" s="6">
        <v>0.6</v>
      </c>
      <c r="G3889" t="str">
        <f t="shared" si="241"/>
        <v>Unknown</v>
      </c>
      <c r="H3889">
        <f t="shared" si="242"/>
        <v>28.2</v>
      </c>
      <c r="I3889">
        <f t="shared" si="243"/>
        <v>-66.666666666666671</v>
      </c>
    </row>
    <row r="3890" spans="1:9" ht="15.75" x14ac:dyDescent="0.25">
      <c r="A3890" s="5" t="s">
        <v>303</v>
      </c>
      <c r="B3890" s="5" t="s">
        <v>140</v>
      </c>
      <c r="C3890" s="5" t="s">
        <v>141</v>
      </c>
      <c r="D3890" s="6">
        <v>49</v>
      </c>
      <c r="E3890">
        <f t="shared" si="240"/>
        <v>40</v>
      </c>
      <c r="F3890" s="6">
        <v>0.5</v>
      </c>
      <c r="G3890" t="str">
        <f t="shared" si="241"/>
        <v>Unknown</v>
      </c>
      <c r="H3890">
        <f t="shared" si="242"/>
        <v>24.5</v>
      </c>
      <c r="I3890">
        <f t="shared" si="243"/>
        <v>-100</v>
      </c>
    </row>
    <row r="3891" spans="1:9" ht="15.75" x14ac:dyDescent="0.25">
      <c r="A3891" s="5" t="s">
        <v>303</v>
      </c>
      <c r="B3891" s="5" t="s">
        <v>32</v>
      </c>
      <c r="C3891" s="5" t="s">
        <v>33</v>
      </c>
      <c r="D3891" s="6">
        <v>75</v>
      </c>
      <c r="E3891">
        <f t="shared" si="240"/>
        <v>21</v>
      </c>
      <c r="F3891" s="6">
        <v>1</v>
      </c>
      <c r="G3891" t="str">
        <f t="shared" si="241"/>
        <v>Unknown</v>
      </c>
      <c r="H3891">
        <f t="shared" si="242"/>
        <v>75</v>
      </c>
      <c r="I3891">
        <f t="shared" si="243"/>
        <v>0</v>
      </c>
    </row>
    <row r="3892" spans="1:9" ht="15.75" x14ac:dyDescent="0.25">
      <c r="A3892" s="5" t="s">
        <v>303</v>
      </c>
      <c r="B3892" s="5" t="s">
        <v>132</v>
      </c>
      <c r="C3892" s="5" t="s">
        <v>133</v>
      </c>
      <c r="D3892" s="6">
        <v>95</v>
      </c>
      <c r="E3892">
        <f t="shared" si="240"/>
        <v>40</v>
      </c>
      <c r="F3892" s="6">
        <v>1</v>
      </c>
      <c r="G3892" t="str">
        <f t="shared" si="241"/>
        <v>Unknown</v>
      </c>
      <c r="H3892">
        <f t="shared" si="242"/>
        <v>95</v>
      </c>
      <c r="I3892">
        <f t="shared" si="243"/>
        <v>0</v>
      </c>
    </row>
    <row r="3893" spans="1:9" ht="15.75" x14ac:dyDescent="0.25">
      <c r="A3893" s="5" t="s">
        <v>303</v>
      </c>
      <c r="B3893" s="5" t="s">
        <v>164</v>
      </c>
      <c r="C3893" s="5" t="s">
        <v>165</v>
      </c>
      <c r="D3893" s="6">
        <v>78</v>
      </c>
      <c r="E3893">
        <f t="shared" si="240"/>
        <v>40</v>
      </c>
      <c r="F3893" s="6">
        <v>1</v>
      </c>
      <c r="G3893" t="str">
        <f t="shared" si="241"/>
        <v>Unknown</v>
      </c>
      <c r="H3893">
        <f t="shared" si="242"/>
        <v>78</v>
      </c>
      <c r="I3893">
        <f t="shared" si="243"/>
        <v>0</v>
      </c>
    </row>
    <row r="3894" spans="1:9" ht="15.75" x14ac:dyDescent="0.25">
      <c r="A3894" s="5" t="s">
        <v>303</v>
      </c>
      <c r="B3894" s="5" t="s">
        <v>34</v>
      </c>
      <c r="C3894" s="5" t="s">
        <v>35</v>
      </c>
      <c r="D3894" s="6">
        <v>62</v>
      </c>
      <c r="E3894">
        <f t="shared" si="240"/>
        <v>33</v>
      </c>
      <c r="F3894" s="6">
        <v>0.5</v>
      </c>
      <c r="G3894" t="str">
        <f t="shared" si="241"/>
        <v>Fresh From the Field</v>
      </c>
      <c r="H3894">
        <f t="shared" si="242"/>
        <v>31</v>
      </c>
      <c r="I3894">
        <f t="shared" si="243"/>
        <v>-100</v>
      </c>
    </row>
    <row r="3895" spans="1:9" ht="15.75" x14ac:dyDescent="0.25">
      <c r="A3895" s="5" t="s">
        <v>303</v>
      </c>
      <c r="B3895" s="5" t="s">
        <v>56</v>
      </c>
      <c r="C3895" s="5" t="s">
        <v>57</v>
      </c>
      <c r="D3895" s="6">
        <v>39</v>
      </c>
      <c r="E3895">
        <f t="shared" si="240"/>
        <v>40</v>
      </c>
      <c r="F3895" s="6">
        <v>6</v>
      </c>
      <c r="G3895" t="str">
        <f t="shared" si="241"/>
        <v>Unknown</v>
      </c>
      <c r="H3895">
        <f t="shared" si="242"/>
        <v>234</v>
      </c>
      <c r="I3895">
        <f t="shared" si="243"/>
        <v>83.333333333333343</v>
      </c>
    </row>
    <row r="3896" spans="1:9" ht="15.75" x14ac:dyDescent="0.25">
      <c r="A3896" s="5" t="s">
        <v>303</v>
      </c>
      <c r="B3896" s="5" t="s">
        <v>97</v>
      </c>
      <c r="C3896" s="5" t="s">
        <v>98</v>
      </c>
      <c r="D3896" s="6">
        <v>51</v>
      </c>
      <c r="E3896">
        <f t="shared" si="240"/>
        <v>40</v>
      </c>
      <c r="F3896" s="6">
        <v>2</v>
      </c>
      <c r="G3896" t="str">
        <f t="shared" si="241"/>
        <v>Unknown</v>
      </c>
      <c r="H3896">
        <f t="shared" si="242"/>
        <v>102</v>
      </c>
      <c r="I3896">
        <f t="shared" si="243"/>
        <v>50</v>
      </c>
    </row>
    <row r="3897" spans="1:9" ht="15.75" x14ac:dyDescent="0.25">
      <c r="A3897" s="5" t="s">
        <v>303</v>
      </c>
      <c r="B3897" s="5" t="s">
        <v>30</v>
      </c>
      <c r="C3897" s="5" t="s">
        <v>31</v>
      </c>
      <c r="D3897" s="6">
        <v>39</v>
      </c>
      <c r="E3897">
        <f t="shared" si="240"/>
        <v>34</v>
      </c>
      <c r="F3897" s="6">
        <v>3.2</v>
      </c>
      <c r="G3897" t="str">
        <f t="shared" si="241"/>
        <v>Unknown</v>
      </c>
      <c r="H3897">
        <f t="shared" si="242"/>
        <v>124.80000000000001</v>
      </c>
      <c r="I3897">
        <f t="shared" si="243"/>
        <v>68.75</v>
      </c>
    </row>
    <row r="3898" spans="1:9" ht="15.75" x14ac:dyDescent="0.25">
      <c r="A3898" s="5" t="s">
        <v>303</v>
      </c>
      <c r="B3898" s="5" t="s">
        <v>70</v>
      </c>
      <c r="C3898" s="5" t="s">
        <v>71</v>
      </c>
      <c r="D3898" s="6">
        <v>39</v>
      </c>
      <c r="E3898">
        <f t="shared" si="240"/>
        <v>40</v>
      </c>
      <c r="F3898" s="6">
        <v>2</v>
      </c>
      <c r="G3898" t="str">
        <f t="shared" si="241"/>
        <v>Unknown</v>
      </c>
      <c r="H3898">
        <f t="shared" si="242"/>
        <v>78</v>
      </c>
      <c r="I3898">
        <f t="shared" si="243"/>
        <v>50</v>
      </c>
    </row>
    <row r="3899" spans="1:9" ht="15.75" x14ac:dyDescent="0.25">
      <c r="A3899" s="5" t="s">
        <v>303</v>
      </c>
      <c r="B3899" s="5" t="s">
        <v>22</v>
      </c>
      <c r="C3899" s="5" t="s">
        <v>23</v>
      </c>
      <c r="D3899" s="6">
        <v>25</v>
      </c>
      <c r="E3899">
        <f t="shared" si="240"/>
        <v>20</v>
      </c>
      <c r="F3899" s="6">
        <v>7</v>
      </c>
      <c r="G3899" t="str">
        <f t="shared" si="241"/>
        <v>Sun-Kissed Produce</v>
      </c>
      <c r="H3899">
        <f t="shared" si="242"/>
        <v>175</v>
      </c>
      <c r="I3899">
        <f t="shared" si="243"/>
        <v>85.714285714285708</v>
      </c>
    </row>
    <row r="3900" spans="1:9" ht="15.75" x14ac:dyDescent="0.25">
      <c r="A3900" s="5" t="s">
        <v>303</v>
      </c>
      <c r="B3900" s="5" t="s">
        <v>48</v>
      </c>
      <c r="C3900" s="5" t="s">
        <v>49</v>
      </c>
      <c r="D3900" s="6">
        <v>115</v>
      </c>
      <c r="E3900">
        <f t="shared" si="240"/>
        <v>99</v>
      </c>
      <c r="F3900" s="6">
        <v>1</v>
      </c>
      <c r="G3900" t="str">
        <f t="shared" si="241"/>
        <v>Vibrant Veggies</v>
      </c>
      <c r="H3900">
        <f t="shared" si="242"/>
        <v>115</v>
      </c>
      <c r="I3900">
        <f t="shared" si="243"/>
        <v>0</v>
      </c>
    </row>
    <row r="3901" spans="1:9" ht="15.75" x14ac:dyDescent="0.25">
      <c r="A3901" s="5" t="s">
        <v>303</v>
      </c>
      <c r="B3901" s="5" t="s">
        <v>85</v>
      </c>
      <c r="C3901" s="5" t="s">
        <v>86</v>
      </c>
      <c r="D3901" s="6">
        <v>545</v>
      </c>
      <c r="E3901">
        <f t="shared" si="240"/>
        <v>40</v>
      </c>
      <c r="F3901" s="6">
        <v>2</v>
      </c>
      <c r="G3901" t="str">
        <f t="shared" si="241"/>
        <v>Unknown</v>
      </c>
      <c r="H3901">
        <f t="shared" si="242"/>
        <v>1090</v>
      </c>
      <c r="I3901">
        <f t="shared" si="243"/>
        <v>50</v>
      </c>
    </row>
    <row r="3902" spans="1:9" ht="15.75" x14ac:dyDescent="0.25">
      <c r="A3902" s="5" t="s">
        <v>303</v>
      </c>
      <c r="B3902" s="5" t="s">
        <v>83</v>
      </c>
      <c r="C3902" s="5" t="s">
        <v>84</v>
      </c>
      <c r="D3902" s="6">
        <v>56</v>
      </c>
      <c r="E3902">
        <f t="shared" si="240"/>
        <v>40</v>
      </c>
      <c r="F3902" s="6">
        <v>1</v>
      </c>
      <c r="G3902" t="str">
        <f t="shared" si="241"/>
        <v>Unknown</v>
      </c>
      <c r="H3902">
        <f t="shared" si="242"/>
        <v>56</v>
      </c>
      <c r="I3902">
        <f t="shared" si="243"/>
        <v>0</v>
      </c>
    </row>
    <row r="3903" spans="1:9" ht="15.75" x14ac:dyDescent="0.25">
      <c r="A3903" s="5" t="s">
        <v>303</v>
      </c>
      <c r="B3903" s="5" t="s">
        <v>61</v>
      </c>
      <c r="C3903" s="5" t="s">
        <v>62</v>
      </c>
      <c r="D3903" s="6">
        <v>102</v>
      </c>
      <c r="E3903">
        <f t="shared" si="240"/>
        <v>40</v>
      </c>
      <c r="F3903" s="6">
        <v>2</v>
      </c>
      <c r="G3903" t="str">
        <f t="shared" si="241"/>
        <v>Unknown</v>
      </c>
      <c r="H3903">
        <f t="shared" si="242"/>
        <v>204</v>
      </c>
      <c r="I3903">
        <f t="shared" si="243"/>
        <v>50</v>
      </c>
    </row>
    <row r="3904" spans="1:9" ht="15.75" x14ac:dyDescent="0.25">
      <c r="A3904" s="5" t="s">
        <v>303</v>
      </c>
      <c r="B3904" s="5" t="s">
        <v>181</v>
      </c>
      <c r="C3904" s="5" t="s">
        <v>182</v>
      </c>
      <c r="D3904" s="6">
        <v>40</v>
      </c>
      <c r="E3904">
        <f t="shared" si="240"/>
        <v>40</v>
      </c>
      <c r="F3904" s="6">
        <v>7</v>
      </c>
      <c r="G3904" t="str">
        <f t="shared" si="241"/>
        <v>Unknown</v>
      </c>
      <c r="H3904">
        <f t="shared" si="242"/>
        <v>280</v>
      </c>
      <c r="I3904">
        <f t="shared" si="243"/>
        <v>85.714285714285708</v>
      </c>
    </row>
    <row r="3905" spans="1:9" ht="15.75" x14ac:dyDescent="0.25">
      <c r="A3905" s="5" t="s">
        <v>303</v>
      </c>
      <c r="B3905" s="5" t="s">
        <v>105</v>
      </c>
      <c r="C3905" s="5" t="s">
        <v>106</v>
      </c>
      <c r="D3905" s="6">
        <v>37</v>
      </c>
      <c r="E3905">
        <f t="shared" si="240"/>
        <v>40</v>
      </c>
      <c r="F3905" s="6">
        <v>1.1000000000000001</v>
      </c>
      <c r="G3905" t="str">
        <f t="shared" si="241"/>
        <v>Unknown</v>
      </c>
      <c r="H3905">
        <f t="shared" si="242"/>
        <v>40.700000000000003</v>
      </c>
      <c r="I3905">
        <f t="shared" si="243"/>
        <v>9.090909090909097</v>
      </c>
    </row>
    <row r="3906" spans="1:9" ht="15.75" x14ac:dyDescent="0.25">
      <c r="A3906" s="5" t="s">
        <v>303</v>
      </c>
      <c r="B3906" s="5" t="s">
        <v>40</v>
      </c>
      <c r="C3906" s="5" t="s">
        <v>41</v>
      </c>
      <c r="D3906" s="6">
        <v>28.5</v>
      </c>
      <c r="E3906">
        <f t="shared" si="240"/>
        <v>20</v>
      </c>
      <c r="F3906" s="6">
        <v>40</v>
      </c>
      <c r="G3906" t="str">
        <f t="shared" si="241"/>
        <v>Unknown</v>
      </c>
      <c r="H3906">
        <f t="shared" si="242"/>
        <v>1140</v>
      </c>
      <c r="I3906">
        <f t="shared" si="243"/>
        <v>97.5</v>
      </c>
    </row>
    <row r="3907" spans="1:9" ht="15.75" x14ac:dyDescent="0.25">
      <c r="A3907" s="5" t="s">
        <v>303</v>
      </c>
      <c r="B3907" s="5" t="s">
        <v>276</v>
      </c>
      <c r="C3907" s="5" t="s">
        <v>156</v>
      </c>
      <c r="D3907" s="6">
        <v>54</v>
      </c>
      <c r="E3907">
        <f t="shared" ref="E3907:E3970" si="244">IF(C3907="Orange",67,IF(C3907="Tomato",55,IF(C3907="Potato",30,IF(C3907="Pineapple",20,IF(C3907="Grapes",10,IF(C3907="Spinach",33,IF(C3907="Strawberry",90,IF(C3907="Cucumber",34,IF(C3907="Mango",21,IF(C3907="Watermelon",33,IF(C3907="Broccoli",30,IF(C3907="Kiwi",11,IF(C3907="Lemon",20,IF(C3907="Avocado",10,IF(C3907="Cauliflower",14,IF(C3907="Pear",64,IF(C3907="Blueberry",99,IF(C3907="Bell Pepper",65,40)))))))))))))))))
)</f>
        <v>40</v>
      </c>
      <c r="F3907" s="6">
        <v>6</v>
      </c>
      <c r="G3907" t="str">
        <f t="shared" ref="G3907:G3970" si="245">IF(C3907="Pear", "Sprout &amp; Harvest Farm",
IF(C3907="Pineapple", "Sun-Kissed Produce",
IF(C3907="Watermelon", "Fresh From the Field",
IF(C3907="Bell Pepper", "Valley's Bounty",
IF(C3907="Blueberry", "Vibrant Veggies",
IF(C3907="Grapes", "Root to Table Farms",
IF(C3907="Cauliflower", "Sprout &amp; Harvest Farm",
IF(C3907="Spinach", "Vibrant Veggies",
IF(C3907="Avocado", "Fresh From the Field",
IF(C3907="Strawberry", "Sun-Kissed Produce",
"Unknown"))))))))))</f>
        <v>Unknown</v>
      </c>
      <c r="H3907">
        <f t="shared" ref="H3907:H3970" si="246">D3907*F3907</f>
        <v>324</v>
      </c>
      <c r="I3907">
        <f t="shared" ref="I3907:I3970" si="247">((H3907-D3907)/H3907)*100</f>
        <v>83.333333333333343</v>
      </c>
    </row>
    <row r="3908" spans="1:9" ht="15.75" x14ac:dyDescent="0.25">
      <c r="A3908" s="5" t="s">
        <v>303</v>
      </c>
      <c r="B3908" s="5" t="s">
        <v>93</v>
      </c>
      <c r="C3908" s="5" t="s">
        <v>94</v>
      </c>
      <c r="D3908" s="6">
        <v>50</v>
      </c>
      <c r="E3908">
        <f t="shared" si="244"/>
        <v>40</v>
      </c>
      <c r="F3908" s="6">
        <v>2.2999999999999998</v>
      </c>
      <c r="G3908" t="str">
        <f t="shared" si="245"/>
        <v>Unknown</v>
      </c>
      <c r="H3908">
        <f t="shared" si="246"/>
        <v>114.99999999999999</v>
      </c>
      <c r="I3908">
        <f t="shared" si="247"/>
        <v>56.521739130434781</v>
      </c>
    </row>
    <row r="3909" spans="1:9" ht="15.75" x14ac:dyDescent="0.25">
      <c r="A3909" s="5" t="s">
        <v>303</v>
      </c>
      <c r="B3909" s="5" t="s">
        <v>68</v>
      </c>
      <c r="C3909" s="5" t="s">
        <v>69</v>
      </c>
      <c r="D3909" s="6">
        <v>40</v>
      </c>
      <c r="E3909">
        <f t="shared" si="244"/>
        <v>40</v>
      </c>
      <c r="F3909" s="6">
        <v>20</v>
      </c>
      <c r="G3909" t="str">
        <f t="shared" si="245"/>
        <v>Unknown</v>
      </c>
      <c r="H3909">
        <f t="shared" si="246"/>
        <v>800</v>
      </c>
      <c r="I3909">
        <f t="shared" si="247"/>
        <v>95</v>
      </c>
    </row>
    <row r="3910" spans="1:9" ht="15.75" x14ac:dyDescent="0.25">
      <c r="A3910" s="5" t="s">
        <v>60</v>
      </c>
      <c r="B3910" s="5" t="s">
        <v>14</v>
      </c>
      <c r="C3910" s="5" t="s">
        <v>15</v>
      </c>
      <c r="D3910" s="6">
        <v>112</v>
      </c>
      <c r="E3910">
        <f t="shared" si="244"/>
        <v>40</v>
      </c>
      <c r="F3910" s="6">
        <v>0.5</v>
      </c>
      <c r="G3910" t="str">
        <f t="shared" si="245"/>
        <v>Unknown</v>
      </c>
      <c r="H3910">
        <f t="shared" si="246"/>
        <v>56</v>
      </c>
      <c r="I3910">
        <f t="shared" si="247"/>
        <v>-100</v>
      </c>
    </row>
    <row r="3911" spans="1:9" ht="15.75" x14ac:dyDescent="0.25">
      <c r="A3911" s="5" t="s">
        <v>60</v>
      </c>
      <c r="B3911" s="5" t="s">
        <v>249</v>
      </c>
      <c r="C3911" s="5" t="s">
        <v>250</v>
      </c>
      <c r="D3911" s="6">
        <v>30</v>
      </c>
      <c r="E3911">
        <f t="shared" si="244"/>
        <v>40</v>
      </c>
      <c r="F3911" s="6">
        <v>1</v>
      </c>
      <c r="G3911" t="str">
        <f t="shared" si="245"/>
        <v>Unknown</v>
      </c>
      <c r="H3911">
        <f t="shared" si="246"/>
        <v>30</v>
      </c>
      <c r="I3911">
        <f t="shared" si="247"/>
        <v>0</v>
      </c>
    </row>
    <row r="3912" spans="1:9" ht="15.75" x14ac:dyDescent="0.25">
      <c r="A3912" s="5" t="s">
        <v>60</v>
      </c>
      <c r="B3912" s="5" t="s">
        <v>145</v>
      </c>
      <c r="C3912" s="5" t="s">
        <v>146</v>
      </c>
      <c r="D3912" s="6">
        <v>29.5</v>
      </c>
      <c r="E3912">
        <f t="shared" si="244"/>
        <v>40</v>
      </c>
      <c r="F3912" s="6">
        <v>8</v>
      </c>
      <c r="G3912" t="str">
        <f t="shared" si="245"/>
        <v>Unknown</v>
      </c>
      <c r="H3912">
        <f t="shared" si="246"/>
        <v>236</v>
      </c>
      <c r="I3912">
        <f t="shared" si="247"/>
        <v>87.5</v>
      </c>
    </row>
    <row r="3913" spans="1:9" ht="15.75" x14ac:dyDescent="0.25">
      <c r="A3913" s="5" t="s">
        <v>60</v>
      </c>
      <c r="B3913" s="5" t="s">
        <v>36</v>
      </c>
      <c r="C3913" s="5" t="s">
        <v>37</v>
      </c>
      <c r="D3913" s="6">
        <v>33</v>
      </c>
      <c r="E3913">
        <f t="shared" si="244"/>
        <v>30</v>
      </c>
      <c r="F3913" s="6">
        <v>1</v>
      </c>
      <c r="G3913" t="str">
        <f t="shared" si="245"/>
        <v>Unknown</v>
      </c>
      <c r="H3913">
        <f t="shared" si="246"/>
        <v>33</v>
      </c>
      <c r="I3913">
        <f t="shared" si="247"/>
        <v>0</v>
      </c>
    </row>
    <row r="3914" spans="1:9" ht="15.75" x14ac:dyDescent="0.25">
      <c r="A3914" s="5" t="s">
        <v>60</v>
      </c>
      <c r="B3914" s="5" t="s">
        <v>38</v>
      </c>
      <c r="C3914" s="5" t="s">
        <v>39</v>
      </c>
      <c r="D3914" s="6">
        <v>22.9</v>
      </c>
      <c r="E3914">
        <f t="shared" si="244"/>
        <v>11</v>
      </c>
      <c r="F3914" s="6">
        <v>5</v>
      </c>
      <c r="G3914" t="str">
        <f t="shared" si="245"/>
        <v>Unknown</v>
      </c>
      <c r="H3914">
        <f t="shared" si="246"/>
        <v>114.5</v>
      </c>
      <c r="I3914">
        <f t="shared" si="247"/>
        <v>80</v>
      </c>
    </row>
    <row r="3915" spans="1:9" ht="15.75" x14ac:dyDescent="0.25">
      <c r="A3915" s="5" t="s">
        <v>60</v>
      </c>
      <c r="B3915" s="5" t="s">
        <v>16</v>
      </c>
      <c r="C3915" s="5" t="s">
        <v>17</v>
      </c>
      <c r="D3915" s="6">
        <v>112</v>
      </c>
      <c r="E3915">
        <f t="shared" si="244"/>
        <v>67</v>
      </c>
      <c r="F3915" s="6">
        <v>0.5</v>
      </c>
      <c r="G3915" t="str">
        <f t="shared" si="245"/>
        <v>Unknown</v>
      </c>
      <c r="H3915">
        <f t="shared" si="246"/>
        <v>56</v>
      </c>
      <c r="I3915">
        <f t="shared" si="247"/>
        <v>-100</v>
      </c>
    </row>
    <row r="3916" spans="1:9" ht="15.75" x14ac:dyDescent="0.25">
      <c r="A3916" s="5" t="s">
        <v>60</v>
      </c>
      <c r="B3916" s="5" t="s">
        <v>326</v>
      </c>
      <c r="C3916" s="5" t="s">
        <v>327</v>
      </c>
      <c r="D3916" s="6">
        <v>47</v>
      </c>
      <c r="E3916">
        <f t="shared" si="244"/>
        <v>40</v>
      </c>
      <c r="F3916" s="6">
        <v>1</v>
      </c>
      <c r="G3916" t="str">
        <f t="shared" si="245"/>
        <v>Unknown</v>
      </c>
      <c r="H3916">
        <f t="shared" si="246"/>
        <v>47</v>
      </c>
      <c r="I3916">
        <f t="shared" si="247"/>
        <v>0</v>
      </c>
    </row>
    <row r="3917" spans="1:9" ht="15.75" x14ac:dyDescent="0.25">
      <c r="A3917" s="5" t="s">
        <v>60</v>
      </c>
      <c r="B3917" s="5" t="s">
        <v>123</v>
      </c>
      <c r="C3917" s="5" t="s">
        <v>124</v>
      </c>
      <c r="D3917" s="6">
        <v>25</v>
      </c>
      <c r="E3917">
        <f t="shared" si="244"/>
        <v>40</v>
      </c>
      <c r="F3917" s="6">
        <v>5</v>
      </c>
      <c r="G3917" t="str">
        <f t="shared" si="245"/>
        <v>Unknown</v>
      </c>
      <c r="H3917">
        <f t="shared" si="246"/>
        <v>125</v>
      </c>
      <c r="I3917">
        <f t="shared" si="247"/>
        <v>80</v>
      </c>
    </row>
    <row r="3918" spans="1:9" ht="15.75" x14ac:dyDescent="0.25">
      <c r="A3918" s="5" t="s">
        <v>60</v>
      </c>
      <c r="B3918" s="5" t="s">
        <v>24</v>
      </c>
      <c r="C3918" s="5" t="s">
        <v>25</v>
      </c>
      <c r="D3918" s="6">
        <v>28</v>
      </c>
      <c r="E3918">
        <f t="shared" si="244"/>
        <v>10</v>
      </c>
      <c r="F3918" s="6">
        <v>2</v>
      </c>
      <c r="G3918" t="str">
        <f t="shared" si="245"/>
        <v>Root to Table Farms</v>
      </c>
      <c r="H3918">
        <f t="shared" si="246"/>
        <v>56</v>
      </c>
      <c r="I3918">
        <f t="shared" si="247"/>
        <v>50</v>
      </c>
    </row>
    <row r="3919" spans="1:9" ht="15.75" x14ac:dyDescent="0.25">
      <c r="A3919" s="5" t="s">
        <v>60</v>
      </c>
      <c r="B3919" s="5" t="s">
        <v>140</v>
      </c>
      <c r="C3919" s="5" t="s">
        <v>141</v>
      </c>
      <c r="D3919" s="6">
        <v>49</v>
      </c>
      <c r="E3919">
        <f t="shared" si="244"/>
        <v>40</v>
      </c>
      <c r="F3919" s="6">
        <v>1</v>
      </c>
      <c r="G3919" t="str">
        <f t="shared" si="245"/>
        <v>Unknown</v>
      </c>
      <c r="H3919">
        <f t="shared" si="246"/>
        <v>49</v>
      </c>
      <c r="I3919">
        <f t="shared" si="247"/>
        <v>0</v>
      </c>
    </row>
    <row r="3920" spans="1:9" ht="15.75" x14ac:dyDescent="0.25">
      <c r="A3920" s="5" t="s">
        <v>60</v>
      </c>
      <c r="B3920" s="5" t="s">
        <v>28</v>
      </c>
      <c r="C3920" s="5" t="s">
        <v>29</v>
      </c>
      <c r="D3920" s="6">
        <v>75</v>
      </c>
      <c r="E3920">
        <f t="shared" si="244"/>
        <v>90</v>
      </c>
      <c r="F3920" s="6">
        <v>1</v>
      </c>
      <c r="G3920" t="str">
        <f t="shared" si="245"/>
        <v>Sun-Kissed Produce</v>
      </c>
      <c r="H3920">
        <f t="shared" si="246"/>
        <v>75</v>
      </c>
      <c r="I3920">
        <f t="shared" si="247"/>
        <v>0</v>
      </c>
    </row>
    <row r="3921" spans="1:9" ht="15.75" x14ac:dyDescent="0.25">
      <c r="A3921" s="5" t="s">
        <v>60</v>
      </c>
      <c r="B3921" s="5" t="s">
        <v>30</v>
      </c>
      <c r="C3921" s="5" t="s">
        <v>31</v>
      </c>
      <c r="D3921" s="6">
        <v>39</v>
      </c>
      <c r="E3921">
        <f t="shared" si="244"/>
        <v>34</v>
      </c>
      <c r="F3921" s="6">
        <v>0.5</v>
      </c>
      <c r="G3921" t="str">
        <f t="shared" si="245"/>
        <v>Unknown</v>
      </c>
      <c r="H3921">
        <f t="shared" si="246"/>
        <v>19.5</v>
      </c>
      <c r="I3921">
        <f t="shared" si="247"/>
        <v>-100</v>
      </c>
    </row>
    <row r="3922" spans="1:9" ht="15.75" x14ac:dyDescent="0.25">
      <c r="A3922" s="5" t="s">
        <v>60</v>
      </c>
      <c r="B3922" s="5" t="s">
        <v>18</v>
      </c>
      <c r="C3922" s="5" t="s">
        <v>19</v>
      </c>
      <c r="D3922" s="6">
        <v>80</v>
      </c>
      <c r="E3922">
        <f t="shared" si="244"/>
        <v>55</v>
      </c>
      <c r="F3922" s="6">
        <v>1</v>
      </c>
      <c r="G3922" t="str">
        <f t="shared" si="245"/>
        <v>Unknown</v>
      </c>
      <c r="H3922">
        <f t="shared" si="246"/>
        <v>80</v>
      </c>
      <c r="I3922">
        <f t="shared" si="247"/>
        <v>0</v>
      </c>
    </row>
    <row r="3923" spans="1:9" ht="15.75" x14ac:dyDescent="0.25">
      <c r="A3923" s="5" t="s">
        <v>60</v>
      </c>
      <c r="B3923" s="5" t="s">
        <v>95</v>
      </c>
      <c r="C3923" s="5" t="s">
        <v>96</v>
      </c>
      <c r="D3923" s="6">
        <v>39</v>
      </c>
      <c r="E3923">
        <f t="shared" si="244"/>
        <v>40</v>
      </c>
      <c r="F3923" s="6">
        <v>3</v>
      </c>
      <c r="G3923" t="str">
        <f t="shared" si="245"/>
        <v>Unknown</v>
      </c>
      <c r="H3923">
        <f t="shared" si="246"/>
        <v>117</v>
      </c>
      <c r="I3923">
        <f t="shared" si="247"/>
        <v>66.666666666666657</v>
      </c>
    </row>
    <row r="3924" spans="1:9" ht="15.75" x14ac:dyDescent="0.25">
      <c r="A3924" s="5" t="s">
        <v>60</v>
      </c>
      <c r="B3924" s="5" t="s">
        <v>93</v>
      </c>
      <c r="C3924" s="5" t="s">
        <v>94</v>
      </c>
      <c r="D3924" s="6">
        <v>50</v>
      </c>
      <c r="E3924">
        <f t="shared" si="244"/>
        <v>40</v>
      </c>
      <c r="F3924" s="6">
        <v>0.5</v>
      </c>
      <c r="G3924" t="str">
        <f t="shared" si="245"/>
        <v>Unknown</v>
      </c>
      <c r="H3924">
        <f t="shared" si="246"/>
        <v>25</v>
      </c>
      <c r="I3924">
        <f t="shared" si="247"/>
        <v>-100</v>
      </c>
    </row>
    <row r="3925" spans="1:9" ht="15.75" x14ac:dyDescent="0.25">
      <c r="A3925" s="5" t="s">
        <v>60</v>
      </c>
      <c r="B3925" s="5" t="s">
        <v>70</v>
      </c>
      <c r="C3925" s="5" t="s">
        <v>71</v>
      </c>
      <c r="D3925" s="6">
        <v>39</v>
      </c>
      <c r="E3925">
        <f t="shared" si="244"/>
        <v>40</v>
      </c>
      <c r="F3925" s="6">
        <v>0.5</v>
      </c>
      <c r="G3925" t="str">
        <f t="shared" si="245"/>
        <v>Unknown</v>
      </c>
      <c r="H3925">
        <f t="shared" si="246"/>
        <v>19.5</v>
      </c>
      <c r="I3925">
        <f t="shared" si="247"/>
        <v>-100</v>
      </c>
    </row>
    <row r="3926" spans="1:9" ht="15.75" x14ac:dyDescent="0.25">
      <c r="A3926" s="5" t="s">
        <v>60</v>
      </c>
      <c r="B3926" s="5" t="s">
        <v>256</v>
      </c>
      <c r="C3926" s="5" t="s">
        <v>257</v>
      </c>
      <c r="D3926" s="6">
        <v>80</v>
      </c>
      <c r="E3926">
        <f t="shared" si="244"/>
        <v>40</v>
      </c>
      <c r="F3926" s="6">
        <v>0.5</v>
      </c>
      <c r="G3926" t="str">
        <f t="shared" si="245"/>
        <v>Unknown</v>
      </c>
      <c r="H3926">
        <f t="shared" si="246"/>
        <v>40</v>
      </c>
      <c r="I3926">
        <f t="shared" si="247"/>
        <v>-100</v>
      </c>
    </row>
    <row r="3927" spans="1:9" ht="15.75" x14ac:dyDescent="0.25">
      <c r="A3927" s="5" t="s">
        <v>60</v>
      </c>
      <c r="B3927" s="5" t="s">
        <v>220</v>
      </c>
      <c r="C3927" s="5" t="s">
        <v>221</v>
      </c>
      <c r="D3927" s="6">
        <v>82</v>
      </c>
      <c r="E3927">
        <f t="shared" si="244"/>
        <v>40</v>
      </c>
      <c r="F3927" s="6">
        <v>0.5</v>
      </c>
      <c r="G3927" t="str">
        <f t="shared" si="245"/>
        <v>Unknown</v>
      </c>
      <c r="H3927">
        <f t="shared" si="246"/>
        <v>41</v>
      </c>
      <c r="I3927">
        <f t="shared" si="247"/>
        <v>-100</v>
      </c>
    </row>
    <row r="3928" spans="1:9" ht="15.75" x14ac:dyDescent="0.25">
      <c r="A3928" s="5" t="s">
        <v>60</v>
      </c>
      <c r="B3928" s="5" t="s">
        <v>170</v>
      </c>
      <c r="C3928" s="5" t="s">
        <v>146</v>
      </c>
      <c r="D3928" s="6">
        <v>80</v>
      </c>
      <c r="E3928">
        <f t="shared" si="244"/>
        <v>40</v>
      </c>
      <c r="F3928" s="6">
        <v>0.25</v>
      </c>
      <c r="G3928" t="str">
        <f t="shared" si="245"/>
        <v>Unknown</v>
      </c>
      <c r="H3928">
        <f t="shared" si="246"/>
        <v>20</v>
      </c>
      <c r="I3928">
        <f t="shared" si="247"/>
        <v>-300</v>
      </c>
    </row>
    <row r="3929" spans="1:9" ht="15.75" x14ac:dyDescent="0.25">
      <c r="A3929" s="5" t="s">
        <v>60</v>
      </c>
      <c r="B3929" s="5" t="s">
        <v>46</v>
      </c>
      <c r="C3929" s="5" t="s">
        <v>47</v>
      </c>
      <c r="D3929" s="6">
        <v>81</v>
      </c>
      <c r="E3929">
        <f t="shared" si="244"/>
        <v>64</v>
      </c>
      <c r="F3929" s="6">
        <v>1</v>
      </c>
      <c r="G3929" t="str">
        <f t="shared" si="245"/>
        <v>Sprout &amp; Harvest Farm</v>
      </c>
      <c r="H3929">
        <f t="shared" si="246"/>
        <v>81</v>
      </c>
      <c r="I3929">
        <f t="shared" si="247"/>
        <v>0</v>
      </c>
    </row>
    <row r="3930" spans="1:9" ht="15.75" x14ac:dyDescent="0.25">
      <c r="A3930" s="5" t="s">
        <v>60</v>
      </c>
      <c r="B3930" s="5" t="s">
        <v>148</v>
      </c>
      <c r="C3930" s="5" t="s">
        <v>149</v>
      </c>
      <c r="D3930" s="6">
        <v>370</v>
      </c>
      <c r="E3930">
        <f t="shared" si="244"/>
        <v>40</v>
      </c>
      <c r="F3930" s="6">
        <v>2</v>
      </c>
      <c r="G3930" t="str">
        <f t="shared" si="245"/>
        <v>Unknown</v>
      </c>
      <c r="H3930">
        <f t="shared" si="246"/>
        <v>740</v>
      </c>
      <c r="I3930">
        <f t="shared" si="247"/>
        <v>50</v>
      </c>
    </row>
    <row r="3931" spans="1:9" ht="15.75" x14ac:dyDescent="0.25">
      <c r="A3931" s="5" t="s">
        <v>60</v>
      </c>
      <c r="B3931" s="5" t="s">
        <v>12</v>
      </c>
      <c r="C3931" s="5" t="s">
        <v>13</v>
      </c>
      <c r="D3931" s="6">
        <v>79</v>
      </c>
      <c r="E3931">
        <f t="shared" si="244"/>
        <v>40</v>
      </c>
      <c r="F3931" s="6">
        <v>2</v>
      </c>
      <c r="G3931" t="str">
        <f t="shared" si="245"/>
        <v>Unknown</v>
      </c>
      <c r="H3931">
        <f t="shared" si="246"/>
        <v>158</v>
      </c>
      <c r="I3931">
        <f t="shared" si="247"/>
        <v>50</v>
      </c>
    </row>
    <row r="3932" spans="1:9" ht="15.75" x14ac:dyDescent="0.25">
      <c r="A3932" s="5" t="s">
        <v>60</v>
      </c>
      <c r="B3932" s="5" t="s">
        <v>175</v>
      </c>
      <c r="C3932" s="5" t="s">
        <v>176</v>
      </c>
      <c r="D3932" s="6">
        <v>255</v>
      </c>
      <c r="E3932">
        <f t="shared" si="244"/>
        <v>40</v>
      </c>
      <c r="F3932" s="6">
        <v>0.25</v>
      </c>
      <c r="G3932" t="str">
        <f t="shared" si="245"/>
        <v>Unknown</v>
      </c>
      <c r="H3932">
        <f t="shared" si="246"/>
        <v>63.75</v>
      </c>
      <c r="I3932">
        <f t="shared" si="247"/>
        <v>-300</v>
      </c>
    </row>
    <row r="3933" spans="1:9" ht="15.75" x14ac:dyDescent="0.25">
      <c r="A3933" s="5" t="s">
        <v>60</v>
      </c>
      <c r="B3933" s="5" t="s">
        <v>102</v>
      </c>
      <c r="C3933" s="5" t="s">
        <v>103</v>
      </c>
      <c r="D3933" s="6">
        <v>68</v>
      </c>
      <c r="E3933">
        <f t="shared" si="244"/>
        <v>40</v>
      </c>
      <c r="F3933" s="6">
        <v>0.5</v>
      </c>
      <c r="G3933" t="str">
        <f t="shared" si="245"/>
        <v>Unknown</v>
      </c>
      <c r="H3933">
        <f t="shared" si="246"/>
        <v>34</v>
      </c>
      <c r="I3933">
        <f t="shared" si="247"/>
        <v>-100</v>
      </c>
    </row>
    <row r="3934" spans="1:9" ht="15.75" x14ac:dyDescent="0.25">
      <c r="A3934" s="5" t="s">
        <v>60</v>
      </c>
      <c r="B3934" s="5" t="s">
        <v>20</v>
      </c>
      <c r="C3934" s="5" t="s">
        <v>21</v>
      </c>
      <c r="D3934" s="6">
        <v>45</v>
      </c>
      <c r="E3934">
        <f t="shared" si="244"/>
        <v>30</v>
      </c>
      <c r="F3934" s="6">
        <v>1</v>
      </c>
      <c r="G3934" t="str">
        <f t="shared" si="245"/>
        <v>Unknown</v>
      </c>
      <c r="H3934">
        <f t="shared" si="246"/>
        <v>45</v>
      </c>
      <c r="I3934">
        <f t="shared" si="247"/>
        <v>0</v>
      </c>
    </row>
    <row r="3935" spans="1:9" ht="15.75" x14ac:dyDescent="0.25">
      <c r="A3935" s="5" t="s">
        <v>290</v>
      </c>
      <c r="B3935" s="5" t="s">
        <v>93</v>
      </c>
      <c r="C3935" s="5" t="s">
        <v>94</v>
      </c>
      <c r="D3935" s="6">
        <v>48</v>
      </c>
      <c r="E3935">
        <f t="shared" si="244"/>
        <v>40</v>
      </c>
      <c r="F3935" s="6">
        <v>1.5</v>
      </c>
      <c r="G3935" t="str">
        <f t="shared" si="245"/>
        <v>Unknown</v>
      </c>
      <c r="H3935">
        <f t="shared" si="246"/>
        <v>72</v>
      </c>
      <c r="I3935">
        <f t="shared" si="247"/>
        <v>33.333333333333329</v>
      </c>
    </row>
    <row r="3936" spans="1:9" ht="15.75" x14ac:dyDescent="0.25">
      <c r="A3936" s="5" t="s">
        <v>290</v>
      </c>
      <c r="B3936" s="5" t="s">
        <v>40</v>
      </c>
      <c r="C3936" s="5" t="s">
        <v>41</v>
      </c>
      <c r="D3936" s="6">
        <v>28.5</v>
      </c>
      <c r="E3936">
        <f t="shared" si="244"/>
        <v>20</v>
      </c>
      <c r="F3936" s="6">
        <v>30</v>
      </c>
      <c r="G3936" t="str">
        <f t="shared" si="245"/>
        <v>Unknown</v>
      </c>
      <c r="H3936">
        <f t="shared" si="246"/>
        <v>855</v>
      </c>
      <c r="I3936">
        <f t="shared" si="247"/>
        <v>96.666666666666671</v>
      </c>
    </row>
    <row r="3937" spans="1:9" ht="15.75" x14ac:dyDescent="0.25">
      <c r="A3937" s="5" t="s">
        <v>290</v>
      </c>
      <c r="B3937" s="5" t="s">
        <v>123</v>
      </c>
      <c r="C3937" s="5" t="s">
        <v>124</v>
      </c>
      <c r="D3937" s="6">
        <v>25</v>
      </c>
      <c r="E3937">
        <f t="shared" si="244"/>
        <v>40</v>
      </c>
      <c r="F3937" s="6">
        <v>15</v>
      </c>
      <c r="G3937" t="str">
        <f t="shared" si="245"/>
        <v>Unknown</v>
      </c>
      <c r="H3937">
        <f t="shared" si="246"/>
        <v>375</v>
      </c>
      <c r="I3937">
        <f t="shared" si="247"/>
        <v>93.333333333333329</v>
      </c>
    </row>
    <row r="3938" spans="1:9" ht="15.75" x14ac:dyDescent="0.25">
      <c r="A3938" s="5" t="s">
        <v>290</v>
      </c>
      <c r="B3938" s="5" t="s">
        <v>148</v>
      </c>
      <c r="C3938" s="5" t="s">
        <v>149</v>
      </c>
      <c r="D3938" s="6">
        <v>360</v>
      </c>
      <c r="E3938">
        <f t="shared" si="244"/>
        <v>40</v>
      </c>
      <c r="F3938" s="6">
        <v>2</v>
      </c>
      <c r="G3938" t="str">
        <f t="shared" si="245"/>
        <v>Unknown</v>
      </c>
      <c r="H3938">
        <f t="shared" si="246"/>
        <v>720</v>
      </c>
      <c r="I3938">
        <f t="shared" si="247"/>
        <v>50</v>
      </c>
    </row>
    <row r="3939" spans="1:9" ht="15.75" x14ac:dyDescent="0.25">
      <c r="A3939" s="5" t="s">
        <v>290</v>
      </c>
      <c r="B3939" s="5" t="s">
        <v>85</v>
      </c>
      <c r="C3939" s="5" t="s">
        <v>86</v>
      </c>
      <c r="D3939" s="6">
        <v>537</v>
      </c>
      <c r="E3939">
        <f t="shared" si="244"/>
        <v>40</v>
      </c>
      <c r="F3939" s="6">
        <v>3</v>
      </c>
      <c r="G3939" t="str">
        <f t="shared" si="245"/>
        <v>Unknown</v>
      </c>
      <c r="H3939">
        <f t="shared" si="246"/>
        <v>1611</v>
      </c>
      <c r="I3939">
        <f t="shared" si="247"/>
        <v>66.666666666666657</v>
      </c>
    </row>
    <row r="3940" spans="1:9" ht="15.75" x14ac:dyDescent="0.25">
      <c r="A3940" s="5" t="s">
        <v>290</v>
      </c>
      <c r="B3940" s="5" t="s">
        <v>48</v>
      </c>
      <c r="C3940" s="5" t="s">
        <v>49</v>
      </c>
      <c r="D3940" s="6">
        <v>108</v>
      </c>
      <c r="E3940">
        <f t="shared" si="244"/>
        <v>99</v>
      </c>
      <c r="F3940" s="6">
        <v>3</v>
      </c>
      <c r="G3940" t="str">
        <f t="shared" si="245"/>
        <v>Vibrant Veggies</v>
      </c>
      <c r="H3940">
        <f t="shared" si="246"/>
        <v>324</v>
      </c>
      <c r="I3940">
        <f t="shared" si="247"/>
        <v>66.666666666666657</v>
      </c>
    </row>
    <row r="3941" spans="1:9" ht="15.75" x14ac:dyDescent="0.25">
      <c r="A3941" s="5" t="s">
        <v>290</v>
      </c>
      <c r="B3941" s="5" t="s">
        <v>102</v>
      </c>
      <c r="C3941" s="5" t="s">
        <v>103</v>
      </c>
      <c r="D3941" s="6">
        <v>65</v>
      </c>
      <c r="E3941">
        <f t="shared" si="244"/>
        <v>40</v>
      </c>
      <c r="F3941" s="6">
        <v>3</v>
      </c>
      <c r="G3941" t="str">
        <f t="shared" si="245"/>
        <v>Unknown</v>
      </c>
      <c r="H3941">
        <f t="shared" si="246"/>
        <v>195</v>
      </c>
      <c r="I3941">
        <f t="shared" si="247"/>
        <v>66.666666666666657</v>
      </c>
    </row>
    <row r="3942" spans="1:9" ht="15.75" x14ac:dyDescent="0.25">
      <c r="A3942" s="5" t="s">
        <v>290</v>
      </c>
      <c r="B3942" s="5" t="s">
        <v>249</v>
      </c>
      <c r="C3942" s="5" t="s">
        <v>250</v>
      </c>
      <c r="D3942" s="6">
        <v>28</v>
      </c>
      <c r="E3942">
        <f t="shared" si="244"/>
        <v>40</v>
      </c>
      <c r="F3942" s="6">
        <v>3</v>
      </c>
      <c r="G3942" t="str">
        <f t="shared" si="245"/>
        <v>Unknown</v>
      </c>
      <c r="H3942">
        <f t="shared" si="246"/>
        <v>84</v>
      </c>
      <c r="I3942">
        <f t="shared" si="247"/>
        <v>66.666666666666657</v>
      </c>
    </row>
    <row r="3943" spans="1:9" ht="15.75" x14ac:dyDescent="0.25">
      <c r="A3943" s="5" t="s">
        <v>290</v>
      </c>
      <c r="B3943" s="5" t="s">
        <v>14</v>
      </c>
      <c r="C3943" s="5" t="s">
        <v>15</v>
      </c>
      <c r="D3943" s="6">
        <v>110</v>
      </c>
      <c r="E3943">
        <f t="shared" si="244"/>
        <v>40</v>
      </c>
      <c r="F3943" s="6">
        <v>0.5</v>
      </c>
      <c r="G3943" t="str">
        <f t="shared" si="245"/>
        <v>Unknown</v>
      </c>
      <c r="H3943">
        <f t="shared" si="246"/>
        <v>55</v>
      </c>
      <c r="I3943">
        <f t="shared" si="247"/>
        <v>-100</v>
      </c>
    </row>
    <row r="3944" spans="1:9" ht="15.75" x14ac:dyDescent="0.25">
      <c r="A3944" s="5" t="s">
        <v>290</v>
      </c>
      <c r="B3944" s="5" t="s">
        <v>16</v>
      </c>
      <c r="C3944" s="5" t="s">
        <v>17</v>
      </c>
      <c r="D3944" s="6">
        <v>110</v>
      </c>
      <c r="E3944">
        <f t="shared" si="244"/>
        <v>67</v>
      </c>
      <c r="F3944" s="6">
        <v>0.5</v>
      </c>
      <c r="G3944" t="str">
        <f t="shared" si="245"/>
        <v>Unknown</v>
      </c>
      <c r="H3944">
        <f t="shared" si="246"/>
        <v>55</v>
      </c>
      <c r="I3944">
        <f t="shared" si="247"/>
        <v>-100</v>
      </c>
    </row>
    <row r="3945" spans="1:9" ht="15.75" x14ac:dyDescent="0.25">
      <c r="A3945" s="5" t="s">
        <v>290</v>
      </c>
      <c r="B3945" s="5" t="s">
        <v>26</v>
      </c>
      <c r="C3945" s="5" t="s">
        <v>27</v>
      </c>
      <c r="D3945" s="6">
        <v>46</v>
      </c>
      <c r="E3945">
        <f t="shared" si="244"/>
        <v>33</v>
      </c>
      <c r="F3945" s="6">
        <v>4</v>
      </c>
      <c r="G3945" t="str">
        <f t="shared" si="245"/>
        <v>Vibrant Veggies</v>
      </c>
      <c r="H3945">
        <f t="shared" si="246"/>
        <v>184</v>
      </c>
      <c r="I3945">
        <f t="shared" si="247"/>
        <v>75</v>
      </c>
    </row>
    <row r="3946" spans="1:9" ht="15.75" x14ac:dyDescent="0.25">
      <c r="A3946" s="5" t="s">
        <v>290</v>
      </c>
      <c r="B3946" s="5" t="s">
        <v>110</v>
      </c>
      <c r="C3946" s="5" t="s">
        <v>33</v>
      </c>
      <c r="D3946" s="6">
        <v>55</v>
      </c>
      <c r="E3946">
        <f t="shared" si="244"/>
        <v>21</v>
      </c>
      <c r="F3946" s="6">
        <v>0.3</v>
      </c>
      <c r="G3946" t="str">
        <f t="shared" si="245"/>
        <v>Unknown</v>
      </c>
      <c r="H3946">
        <f t="shared" si="246"/>
        <v>16.5</v>
      </c>
      <c r="I3946">
        <f t="shared" si="247"/>
        <v>-233.33333333333334</v>
      </c>
    </row>
    <row r="3947" spans="1:9" ht="15.75" x14ac:dyDescent="0.25">
      <c r="A3947" s="5" t="s">
        <v>290</v>
      </c>
      <c r="B3947" s="5" t="s">
        <v>30</v>
      </c>
      <c r="C3947" s="5" t="s">
        <v>31</v>
      </c>
      <c r="D3947" s="6">
        <v>37</v>
      </c>
      <c r="E3947">
        <f t="shared" si="244"/>
        <v>34</v>
      </c>
      <c r="F3947" s="6">
        <v>1.5</v>
      </c>
      <c r="G3947" t="str">
        <f t="shared" si="245"/>
        <v>Unknown</v>
      </c>
      <c r="H3947">
        <f t="shared" si="246"/>
        <v>55.5</v>
      </c>
      <c r="I3947">
        <f t="shared" si="247"/>
        <v>33.333333333333329</v>
      </c>
    </row>
    <row r="3948" spans="1:9" ht="15.75" x14ac:dyDescent="0.25">
      <c r="A3948" s="5" t="s">
        <v>290</v>
      </c>
      <c r="B3948" s="5" t="s">
        <v>105</v>
      </c>
      <c r="C3948" s="5" t="s">
        <v>106</v>
      </c>
      <c r="D3948" s="6">
        <v>34</v>
      </c>
      <c r="E3948">
        <f t="shared" si="244"/>
        <v>40</v>
      </c>
      <c r="F3948" s="6">
        <v>1.25</v>
      </c>
      <c r="G3948" t="str">
        <f t="shared" si="245"/>
        <v>Unknown</v>
      </c>
      <c r="H3948">
        <f t="shared" si="246"/>
        <v>42.5</v>
      </c>
      <c r="I3948">
        <f t="shared" si="247"/>
        <v>20</v>
      </c>
    </row>
    <row r="3949" spans="1:9" ht="15.75" x14ac:dyDescent="0.25">
      <c r="A3949" s="5" t="s">
        <v>290</v>
      </c>
      <c r="B3949" s="5" t="s">
        <v>36</v>
      </c>
      <c r="C3949" s="5" t="s">
        <v>37</v>
      </c>
      <c r="D3949" s="6">
        <v>31</v>
      </c>
      <c r="E3949">
        <f t="shared" si="244"/>
        <v>30</v>
      </c>
      <c r="F3949" s="6">
        <v>1.5</v>
      </c>
      <c r="G3949" t="str">
        <f t="shared" si="245"/>
        <v>Unknown</v>
      </c>
      <c r="H3949">
        <f t="shared" si="246"/>
        <v>46.5</v>
      </c>
      <c r="I3949">
        <f t="shared" si="247"/>
        <v>33.333333333333329</v>
      </c>
    </row>
    <row r="3950" spans="1:9" ht="15.75" x14ac:dyDescent="0.25">
      <c r="A3950" s="5" t="s">
        <v>290</v>
      </c>
      <c r="B3950" s="5" t="s">
        <v>210</v>
      </c>
      <c r="C3950" s="5" t="s">
        <v>211</v>
      </c>
      <c r="D3950" s="6">
        <v>55</v>
      </c>
      <c r="E3950">
        <f t="shared" si="244"/>
        <v>40</v>
      </c>
      <c r="F3950" s="6">
        <v>1</v>
      </c>
      <c r="G3950" t="str">
        <f t="shared" si="245"/>
        <v>Unknown</v>
      </c>
      <c r="H3950">
        <f t="shared" si="246"/>
        <v>55</v>
      </c>
      <c r="I3950">
        <f t="shared" si="247"/>
        <v>0</v>
      </c>
    </row>
    <row r="3951" spans="1:9" ht="15.75" x14ac:dyDescent="0.25">
      <c r="A3951" s="5" t="s">
        <v>290</v>
      </c>
      <c r="B3951" s="5" t="s">
        <v>22</v>
      </c>
      <c r="C3951" s="5" t="s">
        <v>23</v>
      </c>
      <c r="D3951" s="6">
        <v>24</v>
      </c>
      <c r="E3951">
        <f t="shared" si="244"/>
        <v>20</v>
      </c>
      <c r="F3951" s="6">
        <v>12</v>
      </c>
      <c r="G3951" t="str">
        <f t="shared" si="245"/>
        <v>Sun-Kissed Produce</v>
      </c>
      <c r="H3951">
        <f t="shared" si="246"/>
        <v>288</v>
      </c>
      <c r="I3951">
        <f t="shared" si="247"/>
        <v>91.666666666666657</v>
      </c>
    </row>
    <row r="3952" spans="1:9" ht="15.75" x14ac:dyDescent="0.25">
      <c r="A3952" s="5" t="s">
        <v>290</v>
      </c>
      <c r="B3952" s="5" t="s">
        <v>68</v>
      </c>
      <c r="C3952" s="5" t="s">
        <v>69</v>
      </c>
      <c r="D3952" s="6">
        <v>39.9</v>
      </c>
      <c r="E3952">
        <f t="shared" si="244"/>
        <v>40</v>
      </c>
      <c r="F3952" s="6">
        <v>10</v>
      </c>
      <c r="G3952" t="str">
        <f t="shared" si="245"/>
        <v>Unknown</v>
      </c>
      <c r="H3952">
        <f t="shared" si="246"/>
        <v>399</v>
      </c>
      <c r="I3952">
        <f t="shared" si="247"/>
        <v>90</v>
      </c>
    </row>
    <row r="3953" spans="1:9" ht="15.75" x14ac:dyDescent="0.25">
      <c r="A3953" s="5" t="s">
        <v>290</v>
      </c>
      <c r="B3953" s="5" t="s">
        <v>100</v>
      </c>
      <c r="C3953" s="5" t="s">
        <v>101</v>
      </c>
      <c r="D3953" s="6">
        <v>19.899999999999999</v>
      </c>
      <c r="E3953">
        <f t="shared" si="244"/>
        <v>40</v>
      </c>
      <c r="F3953" s="6">
        <v>15</v>
      </c>
      <c r="G3953" t="str">
        <f t="shared" si="245"/>
        <v>Unknown</v>
      </c>
      <c r="H3953">
        <f t="shared" si="246"/>
        <v>298.5</v>
      </c>
      <c r="I3953">
        <f t="shared" si="247"/>
        <v>93.333333333333343</v>
      </c>
    </row>
    <row r="3954" spans="1:9" ht="15.75" x14ac:dyDescent="0.25">
      <c r="A3954" s="5" t="s">
        <v>290</v>
      </c>
      <c r="B3954" s="5" t="s">
        <v>44</v>
      </c>
      <c r="C3954" s="5" t="s">
        <v>45</v>
      </c>
      <c r="D3954" s="6">
        <v>21.5</v>
      </c>
      <c r="E3954">
        <f t="shared" si="244"/>
        <v>14</v>
      </c>
      <c r="F3954" s="6">
        <v>4</v>
      </c>
      <c r="G3954" t="str">
        <f t="shared" si="245"/>
        <v>Sprout &amp; Harvest Farm</v>
      </c>
      <c r="H3954">
        <f t="shared" si="246"/>
        <v>86</v>
      </c>
      <c r="I3954">
        <f t="shared" si="247"/>
        <v>75</v>
      </c>
    </row>
    <row r="3955" spans="1:9" ht="15.75" x14ac:dyDescent="0.25">
      <c r="A3955" s="5" t="s">
        <v>290</v>
      </c>
      <c r="B3955" s="5" t="s">
        <v>28</v>
      </c>
      <c r="C3955" s="5" t="s">
        <v>29</v>
      </c>
      <c r="D3955" s="6">
        <v>72</v>
      </c>
      <c r="E3955">
        <f t="shared" si="244"/>
        <v>90</v>
      </c>
      <c r="F3955" s="6">
        <v>6</v>
      </c>
      <c r="G3955" t="str">
        <f t="shared" si="245"/>
        <v>Sun-Kissed Produce</v>
      </c>
      <c r="H3955">
        <f t="shared" si="246"/>
        <v>432</v>
      </c>
      <c r="I3955">
        <f t="shared" si="247"/>
        <v>83.333333333333343</v>
      </c>
    </row>
    <row r="3956" spans="1:9" ht="15.75" x14ac:dyDescent="0.25">
      <c r="A3956" s="5" t="s">
        <v>290</v>
      </c>
      <c r="B3956" s="5" t="s">
        <v>20</v>
      </c>
      <c r="C3956" s="5" t="s">
        <v>21</v>
      </c>
      <c r="D3956" s="6">
        <v>42</v>
      </c>
      <c r="E3956">
        <f t="shared" si="244"/>
        <v>30</v>
      </c>
      <c r="F3956" s="6">
        <v>1</v>
      </c>
      <c r="G3956" t="str">
        <f t="shared" si="245"/>
        <v>Unknown</v>
      </c>
      <c r="H3956">
        <f t="shared" si="246"/>
        <v>42</v>
      </c>
      <c r="I3956">
        <f t="shared" si="247"/>
        <v>0</v>
      </c>
    </row>
    <row r="3957" spans="1:9" ht="15.75" x14ac:dyDescent="0.25">
      <c r="A3957" s="5" t="s">
        <v>290</v>
      </c>
      <c r="B3957" s="5" t="s">
        <v>190</v>
      </c>
      <c r="C3957" s="5" t="s">
        <v>191</v>
      </c>
      <c r="D3957" s="6">
        <v>27.7</v>
      </c>
      <c r="E3957">
        <f t="shared" si="244"/>
        <v>40</v>
      </c>
      <c r="F3957" s="6">
        <v>3</v>
      </c>
      <c r="G3957" t="str">
        <f t="shared" si="245"/>
        <v>Unknown</v>
      </c>
      <c r="H3957">
        <f t="shared" si="246"/>
        <v>83.1</v>
      </c>
      <c r="I3957">
        <f t="shared" si="247"/>
        <v>66.666666666666657</v>
      </c>
    </row>
    <row r="3958" spans="1:9" ht="15.75" x14ac:dyDescent="0.25">
      <c r="A3958" s="5" t="s">
        <v>290</v>
      </c>
      <c r="B3958" s="5" t="s">
        <v>152</v>
      </c>
      <c r="C3958" s="5" t="s">
        <v>153</v>
      </c>
      <c r="D3958" s="6">
        <v>133</v>
      </c>
      <c r="E3958">
        <f t="shared" si="244"/>
        <v>40</v>
      </c>
      <c r="F3958" s="6">
        <v>1</v>
      </c>
      <c r="G3958" t="str">
        <f t="shared" si="245"/>
        <v>Unknown</v>
      </c>
      <c r="H3958">
        <f t="shared" si="246"/>
        <v>133</v>
      </c>
      <c r="I3958">
        <f t="shared" si="247"/>
        <v>0</v>
      </c>
    </row>
    <row r="3959" spans="1:9" ht="15.75" x14ac:dyDescent="0.25">
      <c r="A3959" s="5" t="s">
        <v>292</v>
      </c>
      <c r="B3959" s="5" t="s">
        <v>123</v>
      </c>
      <c r="C3959" s="5" t="s">
        <v>124</v>
      </c>
      <c r="D3959" s="6">
        <v>23</v>
      </c>
      <c r="E3959">
        <f t="shared" si="244"/>
        <v>40</v>
      </c>
      <c r="F3959" s="6">
        <v>50</v>
      </c>
      <c r="G3959" t="str">
        <f t="shared" si="245"/>
        <v>Unknown</v>
      </c>
      <c r="H3959">
        <f t="shared" si="246"/>
        <v>1150</v>
      </c>
      <c r="I3959">
        <f t="shared" si="247"/>
        <v>98</v>
      </c>
    </row>
    <row r="3960" spans="1:9" ht="15.75" x14ac:dyDescent="0.25">
      <c r="A3960" s="5" t="s">
        <v>332</v>
      </c>
      <c r="B3960" s="5" t="s">
        <v>14</v>
      </c>
      <c r="C3960" s="5" t="s">
        <v>15</v>
      </c>
      <c r="D3960" s="6">
        <v>112</v>
      </c>
      <c r="E3960">
        <f t="shared" si="244"/>
        <v>40</v>
      </c>
      <c r="F3960" s="6">
        <v>1</v>
      </c>
      <c r="G3960" t="str">
        <f t="shared" si="245"/>
        <v>Unknown</v>
      </c>
      <c r="H3960">
        <f t="shared" si="246"/>
        <v>112</v>
      </c>
      <c r="I3960">
        <f t="shared" si="247"/>
        <v>0</v>
      </c>
    </row>
    <row r="3961" spans="1:9" ht="15.75" x14ac:dyDescent="0.25">
      <c r="A3961" s="5" t="s">
        <v>332</v>
      </c>
      <c r="B3961" s="5" t="s">
        <v>36</v>
      </c>
      <c r="C3961" s="5" t="s">
        <v>37</v>
      </c>
      <c r="D3961" s="6">
        <v>33</v>
      </c>
      <c r="E3961">
        <f t="shared" si="244"/>
        <v>30</v>
      </c>
      <c r="F3961" s="6">
        <v>10</v>
      </c>
      <c r="G3961" t="str">
        <f t="shared" si="245"/>
        <v>Unknown</v>
      </c>
      <c r="H3961">
        <f t="shared" si="246"/>
        <v>330</v>
      </c>
      <c r="I3961">
        <f t="shared" si="247"/>
        <v>90</v>
      </c>
    </row>
    <row r="3962" spans="1:9" ht="15.75" x14ac:dyDescent="0.25">
      <c r="A3962" s="5" t="s">
        <v>332</v>
      </c>
      <c r="B3962" s="5" t="s">
        <v>38</v>
      </c>
      <c r="C3962" s="5" t="s">
        <v>39</v>
      </c>
      <c r="D3962" s="6">
        <v>22.9</v>
      </c>
      <c r="E3962">
        <f t="shared" si="244"/>
        <v>11</v>
      </c>
      <c r="F3962" s="6">
        <v>10</v>
      </c>
      <c r="G3962" t="str">
        <f t="shared" si="245"/>
        <v>Unknown</v>
      </c>
      <c r="H3962">
        <f t="shared" si="246"/>
        <v>229</v>
      </c>
      <c r="I3962">
        <f t="shared" si="247"/>
        <v>90</v>
      </c>
    </row>
    <row r="3963" spans="1:9" ht="15.75" x14ac:dyDescent="0.25">
      <c r="A3963" s="5" t="s">
        <v>332</v>
      </c>
      <c r="B3963" s="5" t="s">
        <v>16</v>
      </c>
      <c r="C3963" s="5" t="s">
        <v>17</v>
      </c>
      <c r="D3963" s="6">
        <v>112</v>
      </c>
      <c r="E3963">
        <f t="shared" si="244"/>
        <v>67</v>
      </c>
      <c r="F3963" s="6">
        <v>1</v>
      </c>
      <c r="G3963" t="str">
        <f t="shared" si="245"/>
        <v>Unknown</v>
      </c>
      <c r="H3963">
        <f t="shared" si="246"/>
        <v>112</v>
      </c>
      <c r="I3963">
        <f t="shared" si="247"/>
        <v>0</v>
      </c>
    </row>
    <row r="3964" spans="1:9" ht="15.75" x14ac:dyDescent="0.25">
      <c r="A3964" s="5" t="s">
        <v>332</v>
      </c>
      <c r="B3964" s="5" t="s">
        <v>123</v>
      </c>
      <c r="C3964" s="5" t="s">
        <v>124</v>
      </c>
      <c r="D3964" s="6">
        <v>25</v>
      </c>
      <c r="E3964">
        <f t="shared" si="244"/>
        <v>40</v>
      </c>
      <c r="F3964" s="6">
        <v>5</v>
      </c>
      <c r="G3964" t="str">
        <f t="shared" si="245"/>
        <v>Unknown</v>
      </c>
      <c r="H3964">
        <f t="shared" si="246"/>
        <v>125</v>
      </c>
      <c r="I3964">
        <f t="shared" si="247"/>
        <v>80</v>
      </c>
    </row>
    <row r="3965" spans="1:9" ht="15.75" x14ac:dyDescent="0.25">
      <c r="A3965" s="5" t="s">
        <v>332</v>
      </c>
      <c r="B3965" s="5" t="s">
        <v>77</v>
      </c>
      <c r="C3965" s="5" t="s">
        <v>78</v>
      </c>
      <c r="D3965" s="6">
        <v>70</v>
      </c>
      <c r="E3965">
        <f t="shared" si="244"/>
        <v>40</v>
      </c>
      <c r="F3965" s="6">
        <v>2.1</v>
      </c>
      <c r="G3965" t="str">
        <f t="shared" si="245"/>
        <v>Unknown</v>
      </c>
      <c r="H3965">
        <f t="shared" si="246"/>
        <v>147</v>
      </c>
      <c r="I3965">
        <f t="shared" si="247"/>
        <v>52.380952380952387</v>
      </c>
    </row>
    <row r="3966" spans="1:9" ht="15.75" x14ac:dyDescent="0.25">
      <c r="A3966" s="5" t="s">
        <v>332</v>
      </c>
      <c r="B3966" s="5" t="s">
        <v>225</v>
      </c>
      <c r="C3966" s="5" t="s">
        <v>226</v>
      </c>
      <c r="D3966" s="6">
        <v>78</v>
      </c>
      <c r="E3966">
        <f t="shared" si="244"/>
        <v>40</v>
      </c>
      <c r="F3966" s="6">
        <v>2</v>
      </c>
      <c r="G3966" t="str">
        <f t="shared" si="245"/>
        <v>Unknown</v>
      </c>
      <c r="H3966">
        <f t="shared" si="246"/>
        <v>156</v>
      </c>
      <c r="I3966">
        <f t="shared" si="247"/>
        <v>50</v>
      </c>
    </row>
    <row r="3967" spans="1:9" ht="15.75" x14ac:dyDescent="0.25">
      <c r="A3967" s="5" t="s">
        <v>332</v>
      </c>
      <c r="B3967" s="5" t="s">
        <v>18</v>
      </c>
      <c r="C3967" s="5" t="s">
        <v>19</v>
      </c>
      <c r="D3967" s="6">
        <v>80</v>
      </c>
      <c r="E3967">
        <f t="shared" si="244"/>
        <v>55</v>
      </c>
      <c r="F3967" s="6">
        <v>4</v>
      </c>
      <c r="G3967" t="str">
        <f t="shared" si="245"/>
        <v>Unknown</v>
      </c>
      <c r="H3967">
        <f t="shared" si="246"/>
        <v>320</v>
      </c>
      <c r="I3967">
        <f t="shared" si="247"/>
        <v>75</v>
      </c>
    </row>
    <row r="3968" spans="1:9" ht="15.75" x14ac:dyDescent="0.25">
      <c r="A3968" s="5" t="s">
        <v>332</v>
      </c>
      <c r="B3968" s="5" t="s">
        <v>164</v>
      </c>
      <c r="C3968" s="5" t="s">
        <v>165</v>
      </c>
      <c r="D3968" s="6">
        <v>78</v>
      </c>
      <c r="E3968">
        <f t="shared" si="244"/>
        <v>40</v>
      </c>
      <c r="F3968" s="6">
        <v>0.5</v>
      </c>
      <c r="G3968" t="str">
        <f t="shared" si="245"/>
        <v>Unknown</v>
      </c>
      <c r="H3968">
        <f t="shared" si="246"/>
        <v>39</v>
      </c>
      <c r="I3968">
        <f t="shared" si="247"/>
        <v>-100</v>
      </c>
    </row>
    <row r="3969" spans="1:9" ht="15.75" x14ac:dyDescent="0.25">
      <c r="A3969" s="5" t="s">
        <v>332</v>
      </c>
      <c r="B3969" s="5" t="s">
        <v>100</v>
      </c>
      <c r="C3969" s="5" t="s">
        <v>101</v>
      </c>
      <c r="D3969" s="6">
        <v>21</v>
      </c>
      <c r="E3969">
        <f t="shared" si="244"/>
        <v>40</v>
      </c>
      <c r="F3969" s="6">
        <v>2</v>
      </c>
      <c r="G3969" t="str">
        <f t="shared" si="245"/>
        <v>Unknown</v>
      </c>
      <c r="H3969">
        <f t="shared" si="246"/>
        <v>42</v>
      </c>
      <c r="I3969">
        <f t="shared" si="247"/>
        <v>50</v>
      </c>
    </row>
    <row r="3970" spans="1:9" ht="15.75" x14ac:dyDescent="0.25">
      <c r="A3970" s="5" t="s">
        <v>332</v>
      </c>
      <c r="B3970" s="5" t="s">
        <v>95</v>
      </c>
      <c r="C3970" s="5" t="s">
        <v>96</v>
      </c>
      <c r="D3970" s="6">
        <v>39</v>
      </c>
      <c r="E3970">
        <f t="shared" si="244"/>
        <v>40</v>
      </c>
      <c r="F3970" s="6">
        <v>6</v>
      </c>
      <c r="G3970" t="str">
        <f t="shared" si="245"/>
        <v>Unknown</v>
      </c>
      <c r="H3970">
        <f t="shared" si="246"/>
        <v>234</v>
      </c>
      <c r="I3970">
        <f t="shared" si="247"/>
        <v>83.333333333333343</v>
      </c>
    </row>
    <row r="3971" spans="1:9" ht="15.75" x14ac:dyDescent="0.25">
      <c r="A3971" s="5" t="s">
        <v>332</v>
      </c>
      <c r="B3971" s="5" t="s">
        <v>169</v>
      </c>
      <c r="C3971" s="5" t="s">
        <v>98</v>
      </c>
      <c r="D3971" s="6">
        <v>88</v>
      </c>
      <c r="E3971">
        <f t="shared" ref="E3971:E4034" si="248">IF(C3971="Orange",67,IF(C3971="Tomato",55,IF(C3971="Potato",30,IF(C3971="Pineapple",20,IF(C3971="Grapes",10,IF(C3971="Spinach",33,IF(C3971="Strawberry",90,IF(C3971="Cucumber",34,IF(C3971="Mango",21,IF(C3971="Watermelon",33,IF(C3971="Broccoli",30,IF(C3971="Kiwi",11,IF(C3971="Lemon",20,IF(C3971="Avocado",10,IF(C3971="Cauliflower",14,IF(C3971="Pear",64,IF(C3971="Blueberry",99,IF(C3971="Bell Pepper",65,40)))))))))))))))))
)</f>
        <v>40</v>
      </c>
      <c r="F3971" s="6">
        <v>0.5</v>
      </c>
      <c r="G3971" t="str">
        <f t="shared" ref="G3971:G4034" si="249">IF(C3971="Pear", "Sprout &amp; Harvest Farm",
IF(C3971="Pineapple", "Sun-Kissed Produce",
IF(C3971="Watermelon", "Fresh From the Field",
IF(C3971="Bell Pepper", "Valley's Bounty",
IF(C3971="Blueberry", "Vibrant Veggies",
IF(C3971="Grapes", "Root to Table Farms",
IF(C3971="Cauliflower", "Sprout &amp; Harvest Farm",
IF(C3971="Spinach", "Vibrant Veggies",
IF(C3971="Avocado", "Fresh From the Field",
IF(C3971="Strawberry", "Sun-Kissed Produce",
"Unknown"))))))))))</f>
        <v>Unknown</v>
      </c>
      <c r="H3971">
        <f t="shared" ref="H3971:H4034" si="250">D3971*F3971</f>
        <v>44</v>
      </c>
      <c r="I3971">
        <f t="shared" ref="I3971:I4034" si="251">((H3971-D3971)/H3971)*100</f>
        <v>-100</v>
      </c>
    </row>
    <row r="3972" spans="1:9" ht="15.75" x14ac:dyDescent="0.25">
      <c r="A3972" s="5" t="s">
        <v>332</v>
      </c>
      <c r="B3972" s="5" t="s">
        <v>34</v>
      </c>
      <c r="C3972" s="5" t="s">
        <v>35</v>
      </c>
      <c r="D3972" s="6">
        <v>62</v>
      </c>
      <c r="E3972">
        <f t="shared" si="248"/>
        <v>33</v>
      </c>
      <c r="F3972" s="6">
        <v>2</v>
      </c>
      <c r="G3972" t="str">
        <f t="shared" si="249"/>
        <v>Fresh From the Field</v>
      </c>
      <c r="H3972">
        <f t="shared" si="250"/>
        <v>124</v>
      </c>
      <c r="I3972">
        <f t="shared" si="251"/>
        <v>50</v>
      </c>
    </row>
    <row r="3973" spans="1:9" ht="15.75" x14ac:dyDescent="0.25">
      <c r="A3973" s="5" t="s">
        <v>332</v>
      </c>
      <c r="B3973" s="5" t="s">
        <v>256</v>
      </c>
      <c r="C3973" s="5" t="s">
        <v>257</v>
      </c>
      <c r="D3973" s="6">
        <v>80</v>
      </c>
      <c r="E3973">
        <f t="shared" si="248"/>
        <v>40</v>
      </c>
      <c r="F3973" s="6">
        <v>1.5</v>
      </c>
      <c r="G3973" t="str">
        <f t="shared" si="249"/>
        <v>Unknown</v>
      </c>
      <c r="H3973">
        <f t="shared" si="250"/>
        <v>120</v>
      </c>
      <c r="I3973">
        <f t="shared" si="251"/>
        <v>33.333333333333329</v>
      </c>
    </row>
    <row r="3974" spans="1:9" ht="15.75" x14ac:dyDescent="0.25">
      <c r="A3974" s="5" t="s">
        <v>332</v>
      </c>
      <c r="B3974" s="5" t="s">
        <v>48</v>
      </c>
      <c r="C3974" s="5" t="s">
        <v>49</v>
      </c>
      <c r="D3974" s="6">
        <v>115</v>
      </c>
      <c r="E3974">
        <f t="shared" si="248"/>
        <v>99</v>
      </c>
      <c r="F3974" s="6">
        <v>0.5</v>
      </c>
      <c r="G3974" t="str">
        <f t="shared" si="249"/>
        <v>Vibrant Veggies</v>
      </c>
      <c r="H3974">
        <f t="shared" si="250"/>
        <v>57.5</v>
      </c>
      <c r="I3974">
        <f t="shared" si="251"/>
        <v>-100</v>
      </c>
    </row>
    <row r="3975" spans="1:9" ht="15.75" x14ac:dyDescent="0.25">
      <c r="A3975" s="5" t="s">
        <v>332</v>
      </c>
      <c r="B3975" s="5" t="s">
        <v>89</v>
      </c>
      <c r="C3975" s="5" t="s">
        <v>90</v>
      </c>
      <c r="D3975" s="6">
        <v>69</v>
      </c>
      <c r="E3975">
        <f t="shared" si="248"/>
        <v>40</v>
      </c>
      <c r="F3975" s="6">
        <v>0.5</v>
      </c>
      <c r="G3975" t="str">
        <f t="shared" si="249"/>
        <v>Unknown</v>
      </c>
      <c r="H3975">
        <f t="shared" si="250"/>
        <v>34.5</v>
      </c>
      <c r="I3975">
        <f t="shared" si="251"/>
        <v>-100</v>
      </c>
    </row>
    <row r="3976" spans="1:9" ht="15.75" x14ac:dyDescent="0.25">
      <c r="A3976" s="5" t="s">
        <v>332</v>
      </c>
      <c r="B3976" s="5" t="s">
        <v>72</v>
      </c>
      <c r="C3976" s="5" t="s">
        <v>73</v>
      </c>
      <c r="D3976" s="6">
        <v>70</v>
      </c>
      <c r="E3976">
        <f t="shared" si="248"/>
        <v>40</v>
      </c>
      <c r="F3976" s="6">
        <v>0.6</v>
      </c>
      <c r="G3976" t="str">
        <f t="shared" si="249"/>
        <v>Unknown</v>
      </c>
      <c r="H3976">
        <f t="shared" si="250"/>
        <v>42</v>
      </c>
      <c r="I3976">
        <f t="shared" si="251"/>
        <v>-66.666666666666657</v>
      </c>
    </row>
    <row r="3977" spans="1:9" ht="15.75" x14ac:dyDescent="0.25">
      <c r="A3977" s="5" t="s">
        <v>332</v>
      </c>
      <c r="B3977" s="5" t="s">
        <v>20</v>
      </c>
      <c r="C3977" s="5" t="s">
        <v>21</v>
      </c>
      <c r="D3977" s="6">
        <v>45</v>
      </c>
      <c r="E3977">
        <f t="shared" si="248"/>
        <v>30</v>
      </c>
      <c r="F3977" s="6">
        <v>3</v>
      </c>
      <c r="G3977" t="str">
        <f t="shared" si="249"/>
        <v>Unknown</v>
      </c>
      <c r="H3977">
        <f t="shared" si="250"/>
        <v>135</v>
      </c>
      <c r="I3977">
        <f t="shared" si="251"/>
        <v>66.666666666666657</v>
      </c>
    </row>
    <row r="3978" spans="1:9" ht="15.75" x14ac:dyDescent="0.25">
      <c r="A3978" s="5" t="s">
        <v>332</v>
      </c>
      <c r="B3978" s="5" t="s">
        <v>220</v>
      </c>
      <c r="C3978" s="5" t="s">
        <v>221</v>
      </c>
      <c r="D3978" s="6">
        <v>82</v>
      </c>
      <c r="E3978">
        <f t="shared" si="248"/>
        <v>40</v>
      </c>
      <c r="F3978" s="6">
        <v>1</v>
      </c>
      <c r="G3978" t="str">
        <f t="shared" si="249"/>
        <v>Unknown</v>
      </c>
      <c r="H3978">
        <f t="shared" si="250"/>
        <v>82</v>
      </c>
      <c r="I3978">
        <f t="shared" si="251"/>
        <v>0</v>
      </c>
    </row>
    <row r="3979" spans="1:9" ht="15.75" x14ac:dyDescent="0.25">
      <c r="A3979" s="5" t="s">
        <v>332</v>
      </c>
      <c r="B3979" s="5" t="s">
        <v>46</v>
      </c>
      <c r="C3979" s="5" t="s">
        <v>47</v>
      </c>
      <c r="D3979" s="6">
        <v>81</v>
      </c>
      <c r="E3979">
        <f t="shared" si="248"/>
        <v>64</v>
      </c>
      <c r="F3979" s="6">
        <v>0.75</v>
      </c>
      <c r="G3979" t="str">
        <f t="shared" si="249"/>
        <v>Sprout &amp; Harvest Farm</v>
      </c>
      <c r="H3979">
        <f t="shared" si="250"/>
        <v>60.75</v>
      </c>
      <c r="I3979">
        <f t="shared" si="251"/>
        <v>-33.333333333333329</v>
      </c>
    </row>
    <row r="3980" spans="1:9" ht="15.75" x14ac:dyDescent="0.25">
      <c r="A3980" s="5" t="s">
        <v>332</v>
      </c>
      <c r="B3980" s="5" t="s">
        <v>110</v>
      </c>
      <c r="C3980" s="5" t="s">
        <v>33</v>
      </c>
      <c r="D3980" s="6">
        <v>55</v>
      </c>
      <c r="E3980">
        <f t="shared" si="248"/>
        <v>21</v>
      </c>
      <c r="F3980" s="6">
        <v>0.1</v>
      </c>
      <c r="G3980" t="str">
        <f t="shared" si="249"/>
        <v>Unknown</v>
      </c>
      <c r="H3980">
        <f t="shared" si="250"/>
        <v>5.5</v>
      </c>
      <c r="I3980">
        <f t="shared" si="251"/>
        <v>-900</v>
      </c>
    </row>
    <row r="3981" spans="1:9" ht="15.75" x14ac:dyDescent="0.25">
      <c r="A3981" s="5" t="s">
        <v>332</v>
      </c>
      <c r="B3981" s="5" t="s">
        <v>87</v>
      </c>
      <c r="C3981" s="5" t="s">
        <v>88</v>
      </c>
      <c r="D3981" s="6">
        <v>29.5</v>
      </c>
      <c r="E3981">
        <f t="shared" si="248"/>
        <v>40</v>
      </c>
      <c r="F3981" s="6">
        <v>1</v>
      </c>
      <c r="G3981" t="str">
        <f t="shared" si="249"/>
        <v>Unknown</v>
      </c>
      <c r="H3981">
        <f t="shared" si="250"/>
        <v>29.5</v>
      </c>
      <c r="I3981">
        <f t="shared" si="251"/>
        <v>0</v>
      </c>
    </row>
    <row r="3982" spans="1:9" ht="15.75" x14ac:dyDescent="0.25">
      <c r="A3982" s="5" t="s">
        <v>332</v>
      </c>
      <c r="B3982" s="5" t="s">
        <v>132</v>
      </c>
      <c r="C3982" s="5" t="s">
        <v>133</v>
      </c>
      <c r="D3982" s="6">
        <v>95</v>
      </c>
      <c r="E3982">
        <f t="shared" si="248"/>
        <v>40</v>
      </c>
      <c r="F3982" s="6">
        <v>0.5</v>
      </c>
      <c r="G3982" t="str">
        <f t="shared" si="249"/>
        <v>Unknown</v>
      </c>
      <c r="H3982">
        <f t="shared" si="250"/>
        <v>47.5</v>
      </c>
      <c r="I3982">
        <f t="shared" si="251"/>
        <v>-100</v>
      </c>
    </row>
    <row r="3983" spans="1:9" ht="15.75" x14ac:dyDescent="0.25">
      <c r="A3983" s="5" t="s">
        <v>332</v>
      </c>
      <c r="B3983" s="5" t="s">
        <v>85</v>
      </c>
      <c r="C3983" s="5" t="s">
        <v>86</v>
      </c>
      <c r="D3983" s="6">
        <v>545</v>
      </c>
      <c r="E3983">
        <f t="shared" si="248"/>
        <v>40</v>
      </c>
      <c r="F3983" s="6">
        <v>2.5</v>
      </c>
      <c r="G3983" t="str">
        <f t="shared" si="249"/>
        <v>Unknown</v>
      </c>
      <c r="H3983">
        <f t="shared" si="250"/>
        <v>1362.5</v>
      </c>
      <c r="I3983">
        <f t="shared" si="251"/>
        <v>60</v>
      </c>
    </row>
    <row r="3984" spans="1:9" ht="15.75" x14ac:dyDescent="0.25">
      <c r="A3984" s="5" t="s">
        <v>332</v>
      </c>
      <c r="B3984" s="5" t="s">
        <v>12</v>
      </c>
      <c r="C3984" s="5" t="s">
        <v>13</v>
      </c>
      <c r="D3984" s="6">
        <v>79</v>
      </c>
      <c r="E3984">
        <f t="shared" si="248"/>
        <v>40</v>
      </c>
      <c r="F3984" s="6">
        <v>3</v>
      </c>
      <c r="G3984" t="str">
        <f t="shared" si="249"/>
        <v>Unknown</v>
      </c>
      <c r="H3984">
        <f t="shared" si="250"/>
        <v>237</v>
      </c>
      <c r="I3984">
        <f t="shared" si="251"/>
        <v>66.666666666666657</v>
      </c>
    </row>
    <row r="3985" spans="1:9" ht="15.75" x14ac:dyDescent="0.25">
      <c r="A3985" s="5" t="s">
        <v>332</v>
      </c>
      <c r="B3985" s="5" t="s">
        <v>183</v>
      </c>
      <c r="C3985" s="5" t="s">
        <v>184</v>
      </c>
      <c r="D3985" s="6">
        <v>40</v>
      </c>
      <c r="E3985">
        <f t="shared" si="248"/>
        <v>40</v>
      </c>
      <c r="F3985" s="6">
        <v>1</v>
      </c>
      <c r="G3985" t="str">
        <f t="shared" si="249"/>
        <v>Unknown</v>
      </c>
      <c r="H3985">
        <f t="shared" si="250"/>
        <v>40</v>
      </c>
      <c r="I3985">
        <f t="shared" si="251"/>
        <v>0</v>
      </c>
    </row>
    <row r="3986" spans="1:9" ht="15.75" x14ac:dyDescent="0.25">
      <c r="A3986" s="5" t="s">
        <v>332</v>
      </c>
      <c r="B3986" s="5" t="s">
        <v>232</v>
      </c>
      <c r="C3986" s="5" t="s">
        <v>233</v>
      </c>
      <c r="D3986" s="6">
        <v>45</v>
      </c>
      <c r="E3986">
        <f t="shared" si="248"/>
        <v>40</v>
      </c>
      <c r="F3986" s="6">
        <v>1</v>
      </c>
      <c r="G3986" t="str">
        <f t="shared" si="249"/>
        <v>Unknown</v>
      </c>
      <c r="H3986">
        <f t="shared" si="250"/>
        <v>45</v>
      </c>
      <c r="I3986">
        <f t="shared" si="251"/>
        <v>0</v>
      </c>
    </row>
    <row r="3987" spans="1:9" ht="15.75" x14ac:dyDescent="0.25">
      <c r="A3987" s="5" t="s">
        <v>319</v>
      </c>
      <c r="B3987" s="5" t="s">
        <v>68</v>
      </c>
      <c r="C3987" s="5" t="s">
        <v>69</v>
      </c>
      <c r="D3987" s="6">
        <v>42</v>
      </c>
      <c r="E3987">
        <f t="shared" si="248"/>
        <v>40</v>
      </c>
      <c r="F3987" s="6">
        <v>90</v>
      </c>
      <c r="G3987" t="str">
        <f t="shared" si="249"/>
        <v>Unknown</v>
      </c>
      <c r="H3987">
        <f t="shared" si="250"/>
        <v>3780</v>
      </c>
      <c r="I3987">
        <f t="shared" si="251"/>
        <v>98.888888888888886</v>
      </c>
    </row>
    <row r="3988" spans="1:9" ht="15.75" x14ac:dyDescent="0.25">
      <c r="A3988" s="5" t="s">
        <v>319</v>
      </c>
      <c r="B3988" s="5" t="s">
        <v>20</v>
      </c>
      <c r="C3988" s="5" t="s">
        <v>21</v>
      </c>
      <c r="D3988" s="6">
        <v>70</v>
      </c>
      <c r="E3988">
        <f t="shared" si="248"/>
        <v>30</v>
      </c>
      <c r="F3988" s="6">
        <v>15</v>
      </c>
      <c r="G3988" t="str">
        <f t="shared" si="249"/>
        <v>Unknown</v>
      </c>
      <c r="H3988">
        <f t="shared" si="250"/>
        <v>1050</v>
      </c>
      <c r="I3988">
        <f t="shared" si="251"/>
        <v>93.333333333333329</v>
      </c>
    </row>
    <row r="3989" spans="1:9" ht="15.75" x14ac:dyDescent="0.25">
      <c r="A3989" s="5" t="s">
        <v>319</v>
      </c>
      <c r="B3989" s="5" t="s">
        <v>26</v>
      </c>
      <c r="C3989" s="5" t="s">
        <v>27</v>
      </c>
      <c r="D3989" s="6">
        <v>55</v>
      </c>
      <c r="E3989">
        <f t="shared" si="248"/>
        <v>33</v>
      </c>
      <c r="F3989" s="6">
        <v>25</v>
      </c>
      <c r="G3989" t="str">
        <f t="shared" si="249"/>
        <v>Vibrant Veggies</v>
      </c>
      <c r="H3989">
        <f t="shared" si="250"/>
        <v>1375</v>
      </c>
      <c r="I3989">
        <f t="shared" si="251"/>
        <v>96</v>
      </c>
    </row>
    <row r="3990" spans="1:9" ht="15.75" x14ac:dyDescent="0.25">
      <c r="A3990" s="5" t="s">
        <v>319</v>
      </c>
      <c r="B3990" s="5" t="s">
        <v>44</v>
      </c>
      <c r="C3990" s="5" t="s">
        <v>45</v>
      </c>
      <c r="D3990" s="6">
        <v>20</v>
      </c>
      <c r="E3990">
        <f t="shared" si="248"/>
        <v>14</v>
      </c>
      <c r="F3990" s="6">
        <v>15</v>
      </c>
      <c r="G3990" t="str">
        <f t="shared" si="249"/>
        <v>Sprout &amp; Harvest Farm</v>
      </c>
      <c r="H3990">
        <f t="shared" si="250"/>
        <v>300</v>
      </c>
      <c r="I3990">
        <f t="shared" si="251"/>
        <v>93.333333333333329</v>
      </c>
    </row>
    <row r="3991" spans="1:9" ht="15.75" x14ac:dyDescent="0.25">
      <c r="A3991" s="5" t="s">
        <v>319</v>
      </c>
      <c r="B3991" s="5" t="s">
        <v>181</v>
      </c>
      <c r="C3991" s="5" t="s">
        <v>182</v>
      </c>
      <c r="D3991" s="6">
        <v>43</v>
      </c>
      <c r="E3991">
        <f t="shared" si="248"/>
        <v>40</v>
      </c>
      <c r="F3991" s="6">
        <v>3</v>
      </c>
      <c r="G3991" t="str">
        <f t="shared" si="249"/>
        <v>Unknown</v>
      </c>
      <c r="H3991">
        <f t="shared" si="250"/>
        <v>129</v>
      </c>
      <c r="I3991">
        <f t="shared" si="251"/>
        <v>66.666666666666657</v>
      </c>
    </row>
    <row r="3992" spans="1:9" ht="15.75" x14ac:dyDescent="0.25">
      <c r="A3992" s="5" t="s">
        <v>319</v>
      </c>
      <c r="B3992" s="5" t="s">
        <v>97</v>
      </c>
      <c r="C3992" s="5" t="s">
        <v>98</v>
      </c>
      <c r="D3992" s="6">
        <v>55</v>
      </c>
      <c r="E3992">
        <f t="shared" si="248"/>
        <v>40</v>
      </c>
      <c r="F3992" s="6">
        <v>15</v>
      </c>
      <c r="G3992" t="str">
        <f t="shared" si="249"/>
        <v>Unknown</v>
      </c>
      <c r="H3992">
        <f t="shared" si="250"/>
        <v>825</v>
      </c>
      <c r="I3992">
        <f t="shared" si="251"/>
        <v>93.333333333333329</v>
      </c>
    </row>
    <row r="3993" spans="1:9" ht="15.75" x14ac:dyDescent="0.25">
      <c r="A3993" s="5" t="s">
        <v>319</v>
      </c>
      <c r="B3993" s="5" t="s">
        <v>81</v>
      </c>
      <c r="C3993" s="5" t="s">
        <v>82</v>
      </c>
      <c r="D3993" s="6">
        <v>20</v>
      </c>
      <c r="E3993">
        <f t="shared" si="248"/>
        <v>40</v>
      </c>
      <c r="F3993" s="6">
        <v>15</v>
      </c>
      <c r="G3993" t="str">
        <f t="shared" si="249"/>
        <v>Unknown</v>
      </c>
      <c r="H3993">
        <f t="shared" si="250"/>
        <v>300</v>
      </c>
      <c r="I3993">
        <f t="shared" si="251"/>
        <v>93.333333333333329</v>
      </c>
    </row>
    <row r="3994" spans="1:9" ht="15.75" x14ac:dyDescent="0.25">
      <c r="A3994" s="5" t="s">
        <v>319</v>
      </c>
      <c r="B3994" s="5" t="s">
        <v>152</v>
      </c>
      <c r="C3994" s="5" t="s">
        <v>153</v>
      </c>
      <c r="D3994" s="6">
        <v>160</v>
      </c>
      <c r="E3994">
        <f t="shared" si="248"/>
        <v>40</v>
      </c>
      <c r="F3994" s="6">
        <v>4</v>
      </c>
      <c r="G3994" t="str">
        <f t="shared" si="249"/>
        <v>Unknown</v>
      </c>
      <c r="H3994">
        <f t="shared" si="250"/>
        <v>640</v>
      </c>
      <c r="I3994">
        <f t="shared" si="251"/>
        <v>75</v>
      </c>
    </row>
    <row r="3995" spans="1:9" ht="15.75" x14ac:dyDescent="0.25">
      <c r="A3995" s="5" t="s">
        <v>319</v>
      </c>
      <c r="B3995" s="5" t="s">
        <v>52</v>
      </c>
      <c r="C3995" s="5" t="s">
        <v>53</v>
      </c>
      <c r="D3995" s="6">
        <v>35</v>
      </c>
      <c r="E3995">
        <f t="shared" si="248"/>
        <v>40</v>
      </c>
      <c r="F3995" s="6">
        <v>3</v>
      </c>
      <c r="G3995" t="str">
        <f t="shared" si="249"/>
        <v>Unknown</v>
      </c>
      <c r="H3995">
        <f t="shared" si="250"/>
        <v>105</v>
      </c>
      <c r="I3995">
        <f t="shared" si="251"/>
        <v>66.666666666666657</v>
      </c>
    </row>
    <row r="3996" spans="1:9" ht="15.75" x14ac:dyDescent="0.25">
      <c r="A3996" s="5" t="s">
        <v>319</v>
      </c>
      <c r="B3996" s="5" t="s">
        <v>100</v>
      </c>
      <c r="C3996" s="5" t="s">
        <v>101</v>
      </c>
      <c r="D3996" s="6">
        <v>35</v>
      </c>
      <c r="E3996">
        <f t="shared" si="248"/>
        <v>40</v>
      </c>
      <c r="F3996" s="6">
        <v>30</v>
      </c>
      <c r="G3996" t="str">
        <f t="shared" si="249"/>
        <v>Unknown</v>
      </c>
      <c r="H3996">
        <f t="shared" si="250"/>
        <v>1050</v>
      </c>
      <c r="I3996">
        <f t="shared" si="251"/>
        <v>96.666666666666671</v>
      </c>
    </row>
    <row r="3997" spans="1:9" ht="15.75" x14ac:dyDescent="0.25">
      <c r="A3997" s="5" t="s">
        <v>319</v>
      </c>
      <c r="B3997" s="5" t="s">
        <v>22</v>
      </c>
      <c r="C3997" s="5" t="s">
        <v>23</v>
      </c>
      <c r="D3997" s="6">
        <v>22</v>
      </c>
      <c r="E3997">
        <f t="shared" si="248"/>
        <v>20</v>
      </c>
      <c r="F3997" s="6">
        <v>20</v>
      </c>
      <c r="G3997" t="str">
        <f t="shared" si="249"/>
        <v>Sun-Kissed Produce</v>
      </c>
      <c r="H3997">
        <f t="shared" si="250"/>
        <v>440</v>
      </c>
      <c r="I3997">
        <f t="shared" si="251"/>
        <v>95</v>
      </c>
    </row>
    <row r="3998" spans="1:9" ht="15.75" x14ac:dyDescent="0.25">
      <c r="A3998" s="5" t="s">
        <v>319</v>
      </c>
      <c r="B3998" s="5" t="s">
        <v>102</v>
      </c>
      <c r="C3998" s="5" t="s">
        <v>103</v>
      </c>
      <c r="D3998" s="6">
        <v>85</v>
      </c>
      <c r="E3998">
        <f t="shared" si="248"/>
        <v>40</v>
      </c>
      <c r="F3998" s="6">
        <v>15</v>
      </c>
      <c r="G3998" t="str">
        <f t="shared" si="249"/>
        <v>Unknown</v>
      </c>
      <c r="H3998">
        <f t="shared" si="250"/>
        <v>1275</v>
      </c>
      <c r="I3998">
        <f t="shared" si="251"/>
        <v>93.333333333333329</v>
      </c>
    </row>
    <row r="3999" spans="1:9" ht="15.75" x14ac:dyDescent="0.25">
      <c r="A3999" s="5" t="s">
        <v>319</v>
      </c>
      <c r="B3999" s="5" t="s">
        <v>110</v>
      </c>
      <c r="C3999" s="5" t="s">
        <v>33</v>
      </c>
      <c r="D3999" s="6">
        <v>67</v>
      </c>
      <c r="E3999">
        <f t="shared" si="248"/>
        <v>21</v>
      </c>
      <c r="F3999" s="6">
        <v>5</v>
      </c>
      <c r="G3999" t="str">
        <f t="shared" si="249"/>
        <v>Unknown</v>
      </c>
      <c r="H3999">
        <f t="shared" si="250"/>
        <v>335</v>
      </c>
      <c r="I3999">
        <f t="shared" si="251"/>
        <v>80</v>
      </c>
    </row>
    <row r="4000" spans="1:9" ht="15.75" x14ac:dyDescent="0.25">
      <c r="A4000" s="5" t="s">
        <v>319</v>
      </c>
      <c r="B4000" s="5" t="s">
        <v>105</v>
      </c>
      <c r="C4000" s="5" t="s">
        <v>106</v>
      </c>
      <c r="D4000" s="6">
        <v>35</v>
      </c>
      <c r="E4000">
        <f t="shared" si="248"/>
        <v>40</v>
      </c>
      <c r="F4000" s="6">
        <v>3.75</v>
      </c>
      <c r="G4000" t="str">
        <f t="shared" si="249"/>
        <v>Unknown</v>
      </c>
      <c r="H4000">
        <f t="shared" si="250"/>
        <v>131.25</v>
      </c>
      <c r="I4000">
        <f t="shared" si="251"/>
        <v>73.333333333333329</v>
      </c>
    </row>
    <row r="4001" spans="1:9" ht="15.75" x14ac:dyDescent="0.25">
      <c r="A4001" s="5" t="s">
        <v>319</v>
      </c>
      <c r="B4001" s="5" t="s">
        <v>93</v>
      </c>
      <c r="C4001" s="5" t="s">
        <v>94</v>
      </c>
      <c r="D4001" s="6">
        <v>70</v>
      </c>
      <c r="E4001">
        <f t="shared" si="248"/>
        <v>40</v>
      </c>
      <c r="F4001" s="6">
        <v>3</v>
      </c>
      <c r="G4001" t="str">
        <f t="shared" si="249"/>
        <v>Unknown</v>
      </c>
      <c r="H4001">
        <f t="shared" si="250"/>
        <v>210</v>
      </c>
      <c r="I4001">
        <f t="shared" si="251"/>
        <v>66.666666666666657</v>
      </c>
    </row>
    <row r="4002" spans="1:9" ht="15.75" x14ac:dyDescent="0.25">
      <c r="A4002" s="5" t="s">
        <v>319</v>
      </c>
      <c r="B4002" s="5" t="s">
        <v>30</v>
      </c>
      <c r="C4002" s="5" t="s">
        <v>31</v>
      </c>
      <c r="D4002" s="6">
        <v>50</v>
      </c>
      <c r="E4002">
        <f t="shared" si="248"/>
        <v>34</v>
      </c>
      <c r="F4002" s="6">
        <v>25</v>
      </c>
      <c r="G4002" t="str">
        <f t="shared" si="249"/>
        <v>Unknown</v>
      </c>
      <c r="H4002">
        <f t="shared" si="250"/>
        <v>1250</v>
      </c>
      <c r="I4002">
        <f t="shared" si="251"/>
        <v>96</v>
      </c>
    </row>
    <row r="4003" spans="1:9" ht="15.75" x14ac:dyDescent="0.25">
      <c r="A4003" s="5" t="s">
        <v>319</v>
      </c>
      <c r="B4003" s="5" t="s">
        <v>36</v>
      </c>
      <c r="C4003" s="5" t="s">
        <v>37</v>
      </c>
      <c r="D4003" s="6">
        <v>45</v>
      </c>
      <c r="E4003">
        <f t="shared" si="248"/>
        <v>30</v>
      </c>
      <c r="F4003" s="6">
        <v>15</v>
      </c>
      <c r="G4003" t="str">
        <f t="shared" si="249"/>
        <v>Unknown</v>
      </c>
      <c r="H4003">
        <f t="shared" si="250"/>
        <v>675</v>
      </c>
      <c r="I4003">
        <f t="shared" si="251"/>
        <v>93.333333333333329</v>
      </c>
    </row>
    <row r="4004" spans="1:9" ht="15.75" x14ac:dyDescent="0.25">
      <c r="A4004" s="5" t="s">
        <v>319</v>
      </c>
      <c r="B4004" s="5" t="s">
        <v>188</v>
      </c>
      <c r="C4004" s="5" t="s">
        <v>189</v>
      </c>
      <c r="D4004" s="6">
        <v>25</v>
      </c>
      <c r="E4004">
        <f t="shared" si="248"/>
        <v>40</v>
      </c>
      <c r="F4004" s="6">
        <v>15</v>
      </c>
      <c r="G4004" t="str">
        <f t="shared" si="249"/>
        <v>Unknown</v>
      </c>
      <c r="H4004">
        <f t="shared" si="250"/>
        <v>375</v>
      </c>
      <c r="I4004">
        <f t="shared" si="251"/>
        <v>93.333333333333329</v>
      </c>
    </row>
    <row r="4005" spans="1:9" ht="15.75" x14ac:dyDescent="0.25">
      <c r="A4005" s="5" t="s">
        <v>319</v>
      </c>
      <c r="B4005" s="5" t="s">
        <v>10</v>
      </c>
      <c r="C4005" s="5" t="s">
        <v>11</v>
      </c>
      <c r="D4005" s="6">
        <v>40</v>
      </c>
      <c r="E4005">
        <f t="shared" si="248"/>
        <v>40</v>
      </c>
      <c r="F4005" s="6">
        <v>10</v>
      </c>
      <c r="G4005" t="str">
        <f t="shared" si="249"/>
        <v>Unknown</v>
      </c>
      <c r="H4005">
        <f t="shared" si="250"/>
        <v>400</v>
      </c>
      <c r="I4005">
        <f t="shared" si="251"/>
        <v>90</v>
      </c>
    </row>
    <row r="4006" spans="1:9" ht="15.75" x14ac:dyDescent="0.25">
      <c r="A4006" s="5" t="s">
        <v>320</v>
      </c>
      <c r="B4006" s="5" t="s">
        <v>128</v>
      </c>
      <c r="C4006" s="5" t="s">
        <v>129</v>
      </c>
      <c r="D4006" s="6">
        <v>200</v>
      </c>
      <c r="E4006">
        <f t="shared" si="248"/>
        <v>40</v>
      </c>
      <c r="F4006" s="6">
        <v>2</v>
      </c>
      <c r="G4006" t="str">
        <f t="shared" si="249"/>
        <v>Unknown</v>
      </c>
      <c r="H4006">
        <f t="shared" si="250"/>
        <v>400</v>
      </c>
      <c r="I4006">
        <f t="shared" si="251"/>
        <v>50</v>
      </c>
    </row>
    <row r="4007" spans="1:9" ht="15.75" x14ac:dyDescent="0.25">
      <c r="A4007" s="5" t="s">
        <v>320</v>
      </c>
      <c r="B4007" s="5" t="s">
        <v>193</v>
      </c>
      <c r="C4007" s="5" t="s">
        <v>194</v>
      </c>
      <c r="D4007" s="6">
        <v>252</v>
      </c>
      <c r="E4007">
        <f t="shared" si="248"/>
        <v>40</v>
      </c>
      <c r="F4007" s="6">
        <v>1</v>
      </c>
      <c r="G4007" t="str">
        <f t="shared" si="249"/>
        <v>Unknown</v>
      </c>
      <c r="H4007">
        <f t="shared" si="250"/>
        <v>252</v>
      </c>
      <c r="I4007">
        <f t="shared" si="251"/>
        <v>0</v>
      </c>
    </row>
    <row r="4008" spans="1:9" ht="15.75" x14ac:dyDescent="0.25">
      <c r="A4008" s="5" t="s">
        <v>320</v>
      </c>
      <c r="B4008" s="5" t="s">
        <v>185</v>
      </c>
      <c r="C4008" s="5" t="s">
        <v>186</v>
      </c>
      <c r="D4008" s="6">
        <v>175</v>
      </c>
      <c r="E4008">
        <f t="shared" si="248"/>
        <v>40</v>
      </c>
      <c r="F4008" s="6">
        <v>0.5</v>
      </c>
      <c r="G4008" t="str">
        <f t="shared" si="249"/>
        <v>Unknown</v>
      </c>
      <c r="H4008">
        <f t="shared" si="250"/>
        <v>87.5</v>
      </c>
      <c r="I4008">
        <f t="shared" si="251"/>
        <v>-100</v>
      </c>
    </row>
    <row r="4009" spans="1:9" ht="15.75" x14ac:dyDescent="0.25">
      <c r="A4009" s="5" t="s">
        <v>320</v>
      </c>
      <c r="B4009" s="5" t="s">
        <v>162</v>
      </c>
      <c r="C4009" s="5" t="s">
        <v>163</v>
      </c>
      <c r="D4009" s="6">
        <v>40</v>
      </c>
      <c r="E4009">
        <f t="shared" si="248"/>
        <v>40</v>
      </c>
      <c r="F4009" s="6">
        <v>1</v>
      </c>
      <c r="G4009" t="str">
        <f t="shared" si="249"/>
        <v>Unknown</v>
      </c>
      <c r="H4009">
        <f t="shared" si="250"/>
        <v>40</v>
      </c>
      <c r="I4009">
        <f t="shared" si="251"/>
        <v>0</v>
      </c>
    </row>
    <row r="4010" spans="1:9" ht="15.75" x14ac:dyDescent="0.25">
      <c r="A4010" s="5" t="s">
        <v>320</v>
      </c>
      <c r="B4010" s="5" t="s">
        <v>12</v>
      </c>
      <c r="C4010" s="5" t="s">
        <v>13</v>
      </c>
      <c r="D4010" s="6">
        <v>100</v>
      </c>
      <c r="E4010">
        <f t="shared" si="248"/>
        <v>40</v>
      </c>
      <c r="F4010" s="6">
        <v>0.5</v>
      </c>
      <c r="G4010" t="str">
        <f t="shared" si="249"/>
        <v>Unknown</v>
      </c>
      <c r="H4010">
        <f t="shared" si="250"/>
        <v>50</v>
      </c>
      <c r="I4010">
        <f t="shared" si="251"/>
        <v>-100</v>
      </c>
    </row>
    <row r="4011" spans="1:9" ht="15.75" x14ac:dyDescent="0.25">
      <c r="A4011" s="5" t="s">
        <v>320</v>
      </c>
      <c r="B4011" s="5" t="s">
        <v>91</v>
      </c>
      <c r="C4011" s="5" t="s">
        <v>92</v>
      </c>
      <c r="D4011" s="6">
        <v>63</v>
      </c>
      <c r="E4011">
        <f t="shared" si="248"/>
        <v>40</v>
      </c>
      <c r="F4011" s="6">
        <v>10</v>
      </c>
      <c r="G4011" t="str">
        <f t="shared" si="249"/>
        <v>Unknown</v>
      </c>
      <c r="H4011">
        <f t="shared" si="250"/>
        <v>630</v>
      </c>
      <c r="I4011">
        <f t="shared" si="251"/>
        <v>90</v>
      </c>
    </row>
    <row r="4012" spans="1:9" ht="15.75" x14ac:dyDescent="0.25">
      <c r="A4012" s="5" t="s">
        <v>320</v>
      </c>
      <c r="B4012" s="5" t="s">
        <v>249</v>
      </c>
      <c r="C4012" s="5" t="s">
        <v>250</v>
      </c>
      <c r="D4012" s="6">
        <v>25</v>
      </c>
      <c r="E4012">
        <f t="shared" si="248"/>
        <v>40</v>
      </c>
      <c r="F4012" s="6">
        <v>2</v>
      </c>
      <c r="G4012" t="str">
        <f t="shared" si="249"/>
        <v>Unknown</v>
      </c>
      <c r="H4012">
        <f t="shared" si="250"/>
        <v>50</v>
      </c>
      <c r="I4012">
        <f t="shared" si="251"/>
        <v>50</v>
      </c>
    </row>
    <row r="4013" spans="1:9" ht="15.75" x14ac:dyDescent="0.25">
      <c r="A4013" s="5" t="s">
        <v>320</v>
      </c>
      <c r="B4013" s="5" t="s">
        <v>14</v>
      </c>
      <c r="C4013" s="5" t="s">
        <v>15</v>
      </c>
      <c r="D4013" s="6">
        <v>100</v>
      </c>
      <c r="E4013">
        <f t="shared" si="248"/>
        <v>40</v>
      </c>
      <c r="F4013" s="6">
        <v>1</v>
      </c>
      <c r="G4013" t="str">
        <f t="shared" si="249"/>
        <v>Unknown</v>
      </c>
      <c r="H4013">
        <f t="shared" si="250"/>
        <v>100</v>
      </c>
      <c r="I4013">
        <f t="shared" si="251"/>
        <v>0</v>
      </c>
    </row>
    <row r="4014" spans="1:9" ht="15.75" x14ac:dyDescent="0.25">
      <c r="A4014" s="5" t="s">
        <v>320</v>
      </c>
      <c r="B4014" s="5" t="s">
        <v>16</v>
      </c>
      <c r="C4014" s="5" t="s">
        <v>17</v>
      </c>
      <c r="D4014" s="6">
        <v>100</v>
      </c>
      <c r="E4014">
        <f t="shared" si="248"/>
        <v>67</v>
      </c>
      <c r="F4014" s="6">
        <v>1</v>
      </c>
      <c r="G4014" t="str">
        <f t="shared" si="249"/>
        <v>Unknown</v>
      </c>
      <c r="H4014">
        <f t="shared" si="250"/>
        <v>100</v>
      </c>
      <c r="I4014">
        <f t="shared" si="251"/>
        <v>0</v>
      </c>
    </row>
    <row r="4015" spans="1:9" ht="15.75" x14ac:dyDescent="0.25">
      <c r="A4015" s="5" t="s">
        <v>320</v>
      </c>
      <c r="B4015" s="5" t="s">
        <v>26</v>
      </c>
      <c r="C4015" s="5" t="s">
        <v>27</v>
      </c>
      <c r="D4015" s="6">
        <v>43</v>
      </c>
      <c r="E4015">
        <f t="shared" si="248"/>
        <v>33</v>
      </c>
      <c r="F4015" s="6">
        <v>1</v>
      </c>
      <c r="G4015" t="str">
        <f t="shared" si="249"/>
        <v>Vibrant Veggies</v>
      </c>
      <c r="H4015">
        <f t="shared" si="250"/>
        <v>43</v>
      </c>
      <c r="I4015">
        <f t="shared" si="251"/>
        <v>0</v>
      </c>
    </row>
    <row r="4016" spans="1:9" ht="15.75" x14ac:dyDescent="0.25">
      <c r="A4016" s="5" t="s">
        <v>320</v>
      </c>
      <c r="B4016" s="5" t="s">
        <v>142</v>
      </c>
      <c r="C4016" s="5" t="s">
        <v>143</v>
      </c>
      <c r="D4016" s="6">
        <v>66</v>
      </c>
      <c r="E4016">
        <f t="shared" si="248"/>
        <v>40</v>
      </c>
      <c r="F4016" s="6">
        <v>3</v>
      </c>
      <c r="G4016" t="str">
        <f t="shared" si="249"/>
        <v>Unknown</v>
      </c>
      <c r="H4016">
        <f t="shared" si="250"/>
        <v>198</v>
      </c>
      <c r="I4016">
        <f t="shared" si="251"/>
        <v>66.666666666666657</v>
      </c>
    </row>
    <row r="4017" spans="1:9" ht="15.75" x14ac:dyDescent="0.25">
      <c r="A4017" s="5" t="s">
        <v>320</v>
      </c>
      <c r="B4017" s="5" t="s">
        <v>70</v>
      </c>
      <c r="C4017" s="5" t="s">
        <v>71</v>
      </c>
      <c r="D4017" s="6">
        <v>38</v>
      </c>
      <c r="E4017">
        <f t="shared" si="248"/>
        <v>40</v>
      </c>
      <c r="F4017" s="6">
        <v>1.5</v>
      </c>
      <c r="G4017" t="str">
        <f t="shared" si="249"/>
        <v>Unknown</v>
      </c>
      <c r="H4017">
        <f t="shared" si="250"/>
        <v>57</v>
      </c>
      <c r="I4017">
        <f t="shared" si="251"/>
        <v>33.333333333333329</v>
      </c>
    </row>
    <row r="4018" spans="1:9" ht="15.75" x14ac:dyDescent="0.25">
      <c r="A4018" s="5" t="s">
        <v>320</v>
      </c>
      <c r="B4018" s="5" t="s">
        <v>48</v>
      </c>
      <c r="C4018" s="5" t="s">
        <v>49</v>
      </c>
      <c r="D4018" s="6">
        <v>113</v>
      </c>
      <c r="E4018">
        <f t="shared" si="248"/>
        <v>99</v>
      </c>
      <c r="F4018" s="6">
        <v>0.5</v>
      </c>
      <c r="G4018" t="str">
        <f t="shared" si="249"/>
        <v>Vibrant Veggies</v>
      </c>
      <c r="H4018">
        <f t="shared" si="250"/>
        <v>56.5</v>
      </c>
      <c r="I4018">
        <f t="shared" si="251"/>
        <v>-100</v>
      </c>
    </row>
    <row r="4019" spans="1:9" ht="15.75" x14ac:dyDescent="0.25">
      <c r="A4019" s="5" t="s">
        <v>320</v>
      </c>
      <c r="B4019" s="5" t="s">
        <v>32</v>
      </c>
      <c r="C4019" s="5" t="s">
        <v>33</v>
      </c>
      <c r="D4019" s="6">
        <v>71</v>
      </c>
      <c r="E4019">
        <f t="shared" si="248"/>
        <v>21</v>
      </c>
      <c r="F4019" s="6">
        <v>0.25</v>
      </c>
      <c r="G4019" t="str">
        <f t="shared" si="249"/>
        <v>Unknown</v>
      </c>
      <c r="H4019">
        <f t="shared" si="250"/>
        <v>17.75</v>
      </c>
      <c r="I4019">
        <f t="shared" si="251"/>
        <v>-300</v>
      </c>
    </row>
    <row r="4020" spans="1:9" ht="15.75" x14ac:dyDescent="0.25">
      <c r="A4020" s="5" t="s">
        <v>320</v>
      </c>
      <c r="B4020" s="5" t="s">
        <v>95</v>
      </c>
      <c r="C4020" s="5" t="s">
        <v>96</v>
      </c>
      <c r="D4020" s="6">
        <v>39</v>
      </c>
      <c r="E4020">
        <f t="shared" si="248"/>
        <v>40</v>
      </c>
      <c r="F4020" s="6">
        <v>4</v>
      </c>
      <c r="G4020" t="str">
        <f t="shared" si="249"/>
        <v>Unknown</v>
      </c>
      <c r="H4020">
        <f t="shared" si="250"/>
        <v>156</v>
      </c>
      <c r="I4020">
        <f t="shared" si="251"/>
        <v>75</v>
      </c>
    </row>
    <row r="4021" spans="1:9" ht="15.75" x14ac:dyDescent="0.25">
      <c r="A4021" s="5" t="s">
        <v>320</v>
      </c>
      <c r="B4021" s="5" t="s">
        <v>93</v>
      </c>
      <c r="C4021" s="5" t="s">
        <v>94</v>
      </c>
      <c r="D4021" s="6">
        <v>49</v>
      </c>
      <c r="E4021">
        <f t="shared" si="248"/>
        <v>40</v>
      </c>
      <c r="F4021" s="6">
        <v>2</v>
      </c>
      <c r="G4021" t="str">
        <f t="shared" si="249"/>
        <v>Unknown</v>
      </c>
      <c r="H4021">
        <f t="shared" si="250"/>
        <v>98</v>
      </c>
      <c r="I4021">
        <f t="shared" si="251"/>
        <v>50</v>
      </c>
    </row>
    <row r="4022" spans="1:9" ht="15.75" x14ac:dyDescent="0.25">
      <c r="A4022" s="5" t="s">
        <v>320</v>
      </c>
      <c r="B4022" s="5" t="s">
        <v>220</v>
      </c>
      <c r="C4022" s="5" t="s">
        <v>221</v>
      </c>
      <c r="D4022" s="6">
        <v>90</v>
      </c>
      <c r="E4022">
        <f t="shared" si="248"/>
        <v>40</v>
      </c>
      <c r="F4022" s="6">
        <v>0.5</v>
      </c>
      <c r="G4022" t="str">
        <f t="shared" si="249"/>
        <v>Unknown</v>
      </c>
      <c r="H4022">
        <f t="shared" si="250"/>
        <v>45</v>
      </c>
      <c r="I4022">
        <f t="shared" si="251"/>
        <v>-100</v>
      </c>
    </row>
    <row r="4023" spans="1:9" ht="15.75" x14ac:dyDescent="0.25">
      <c r="A4023" s="5" t="s">
        <v>320</v>
      </c>
      <c r="B4023" s="5" t="s">
        <v>326</v>
      </c>
      <c r="C4023" s="5" t="s">
        <v>327</v>
      </c>
      <c r="D4023" s="6">
        <v>65</v>
      </c>
      <c r="E4023">
        <f t="shared" si="248"/>
        <v>40</v>
      </c>
      <c r="F4023" s="6">
        <v>1</v>
      </c>
      <c r="G4023" t="str">
        <f t="shared" si="249"/>
        <v>Unknown</v>
      </c>
      <c r="H4023">
        <f t="shared" si="250"/>
        <v>65</v>
      </c>
      <c r="I4023">
        <f t="shared" si="251"/>
        <v>0</v>
      </c>
    </row>
    <row r="4024" spans="1:9" ht="15.75" x14ac:dyDescent="0.25">
      <c r="A4024" s="5" t="s">
        <v>320</v>
      </c>
      <c r="B4024" s="5" t="s">
        <v>300</v>
      </c>
      <c r="C4024" s="5" t="s">
        <v>301</v>
      </c>
      <c r="D4024" s="6">
        <v>120</v>
      </c>
      <c r="E4024">
        <f t="shared" si="248"/>
        <v>40</v>
      </c>
      <c r="F4024" s="6">
        <v>0.5</v>
      </c>
      <c r="G4024" t="str">
        <f t="shared" si="249"/>
        <v>Unknown</v>
      </c>
      <c r="H4024">
        <f t="shared" si="250"/>
        <v>60</v>
      </c>
      <c r="I4024">
        <f t="shared" si="251"/>
        <v>-100</v>
      </c>
    </row>
    <row r="4025" spans="1:9" ht="15.75" x14ac:dyDescent="0.25">
      <c r="A4025" s="5" t="s">
        <v>307</v>
      </c>
      <c r="B4025" s="5" t="s">
        <v>26</v>
      </c>
      <c r="C4025" s="5" t="s">
        <v>27</v>
      </c>
      <c r="D4025" s="6">
        <v>35</v>
      </c>
      <c r="E4025">
        <f t="shared" si="248"/>
        <v>33</v>
      </c>
      <c r="F4025" s="6">
        <v>2</v>
      </c>
      <c r="G4025" t="str">
        <f t="shared" si="249"/>
        <v>Vibrant Veggies</v>
      </c>
      <c r="H4025">
        <f t="shared" si="250"/>
        <v>70</v>
      </c>
      <c r="I4025">
        <f t="shared" si="251"/>
        <v>50</v>
      </c>
    </row>
    <row r="4026" spans="1:9" ht="15.75" x14ac:dyDescent="0.25">
      <c r="A4026" s="5" t="s">
        <v>307</v>
      </c>
      <c r="B4026" s="5" t="s">
        <v>68</v>
      </c>
      <c r="C4026" s="5" t="s">
        <v>69</v>
      </c>
      <c r="D4026" s="6">
        <v>35</v>
      </c>
      <c r="E4026">
        <f t="shared" si="248"/>
        <v>40</v>
      </c>
      <c r="F4026" s="6">
        <v>20</v>
      </c>
      <c r="G4026" t="str">
        <f t="shared" si="249"/>
        <v>Unknown</v>
      </c>
      <c r="H4026">
        <f t="shared" si="250"/>
        <v>700</v>
      </c>
      <c r="I4026">
        <f t="shared" si="251"/>
        <v>95</v>
      </c>
    </row>
    <row r="4027" spans="1:9" ht="15.75" x14ac:dyDescent="0.25">
      <c r="A4027" s="5" t="s">
        <v>307</v>
      </c>
      <c r="B4027" s="5" t="s">
        <v>30</v>
      </c>
      <c r="C4027" s="5" t="s">
        <v>31</v>
      </c>
      <c r="D4027" s="6">
        <v>35</v>
      </c>
      <c r="E4027">
        <f t="shared" si="248"/>
        <v>34</v>
      </c>
      <c r="F4027" s="6">
        <v>2</v>
      </c>
      <c r="G4027" t="str">
        <f t="shared" si="249"/>
        <v>Unknown</v>
      </c>
      <c r="H4027">
        <f t="shared" si="250"/>
        <v>70</v>
      </c>
      <c r="I4027">
        <f t="shared" si="251"/>
        <v>50</v>
      </c>
    </row>
    <row r="4028" spans="1:9" ht="15.75" x14ac:dyDescent="0.25">
      <c r="A4028" s="5" t="s">
        <v>307</v>
      </c>
      <c r="B4028" s="5" t="s">
        <v>61</v>
      </c>
      <c r="C4028" s="5" t="s">
        <v>62</v>
      </c>
      <c r="D4028" s="6">
        <v>35</v>
      </c>
      <c r="E4028">
        <f t="shared" si="248"/>
        <v>40</v>
      </c>
      <c r="F4028" s="6">
        <v>2</v>
      </c>
      <c r="G4028" t="str">
        <f t="shared" si="249"/>
        <v>Unknown</v>
      </c>
      <c r="H4028">
        <f t="shared" si="250"/>
        <v>70</v>
      </c>
      <c r="I4028">
        <f t="shared" si="251"/>
        <v>50</v>
      </c>
    </row>
    <row r="4029" spans="1:9" ht="15.75" x14ac:dyDescent="0.25">
      <c r="A4029" s="5" t="s">
        <v>307</v>
      </c>
      <c r="B4029" s="5" t="s">
        <v>100</v>
      </c>
      <c r="C4029" s="5" t="s">
        <v>101</v>
      </c>
      <c r="D4029" s="6">
        <v>35</v>
      </c>
      <c r="E4029">
        <f t="shared" si="248"/>
        <v>40</v>
      </c>
      <c r="F4029" s="6">
        <v>6</v>
      </c>
      <c r="G4029" t="str">
        <f t="shared" si="249"/>
        <v>Unknown</v>
      </c>
      <c r="H4029">
        <f t="shared" si="250"/>
        <v>210</v>
      </c>
      <c r="I4029">
        <f t="shared" si="251"/>
        <v>83.333333333333343</v>
      </c>
    </row>
    <row r="4030" spans="1:9" ht="15.75" x14ac:dyDescent="0.25">
      <c r="A4030" s="5" t="s">
        <v>307</v>
      </c>
      <c r="B4030" s="5" t="s">
        <v>18</v>
      </c>
      <c r="C4030" s="5" t="s">
        <v>337</v>
      </c>
      <c r="D4030" s="6">
        <v>160</v>
      </c>
      <c r="E4030">
        <f t="shared" si="248"/>
        <v>40</v>
      </c>
      <c r="F4030" s="6">
        <v>1</v>
      </c>
      <c r="G4030" t="str">
        <f t="shared" si="249"/>
        <v>Unknown</v>
      </c>
      <c r="H4030">
        <f t="shared" si="250"/>
        <v>160</v>
      </c>
      <c r="I4030">
        <f t="shared" si="251"/>
        <v>0</v>
      </c>
    </row>
    <row r="4031" spans="1:9" ht="15.75" x14ac:dyDescent="0.25">
      <c r="A4031" s="5" t="s">
        <v>307</v>
      </c>
      <c r="B4031" s="5" t="s">
        <v>44</v>
      </c>
      <c r="C4031" s="5" t="s">
        <v>45</v>
      </c>
      <c r="D4031" s="6">
        <v>35</v>
      </c>
      <c r="E4031">
        <f t="shared" si="248"/>
        <v>14</v>
      </c>
      <c r="F4031" s="6">
        <v>5.3</v>
      </c>
      <c r="G4031" t="str">
        <f t="shared" si="249"/>
        <v>Sprout &amp; Harvest Farm</v>
      </c>
      <c r="H4031">
        <f t="shared" si="250"/>
        <v>185.5</v>
      </c>
      <c r="I4031">
        <f t="shared" si="251"/>
        <v>81.132075471698116</v>
      </c>
    </row>
    <row r="4032" spans="1:9" ht="15.75" x14ac:dyDescent="0.25">
      <c r="A4032" s="5" t="s">
        <v>307</v>
      </c>
      <c r="B4032" s="5" t="s">
        <v>22</v>
      </c>
      <c r="C4032" s="5" t="s">
        <v>23</v>
      </c>
      <c r="D4032" s="6">
        <v>35</v>
      </c>
      <c r="E4032">
        <f t="shared" si="248"/>
        <v>20</v>
      </c>
      <c r="F4032" s="6">
        <v>7</v>
      </c>
      <c r="G4032" t="str">
        <f t="shared" si="249"/>
        <v>Sun-Kissed Produce</v>
      </c>
      <c r="H4032">
        <f t="shared" si="250"/>
        <v>245</v>
      </c>
      <c r="I4032">
        <f t="shared" si="251"/>
        <v>85.714285714285708</v>
      </c>
    </row>
    <row r="4033" spans="1:9" ht="15.75" x14ac:dyDescent="0.25">
      <c r="A4033" s="5" t="s">
        <v>307</v>
      </c>
      <c r="B4033" s="5" t="s">
        <v>305</v>
      </c>
      <c r="C4033" s="5" t="s">
        <v>306</v>
      </c>
      <c r="D4033" s="6">
        <v>41</v>
      </c>
      <c r="E4033">
        <f t="shared" si="248"/>
        <v>40</v>
      </c>
      <c r="F4033" s="6">
        <v>5</v>
      </c>
      <c r="G4033" t="str">
        <f t="shared" si="249"/>
        <v>Unknown</v>
      </c>
      <c r="H4033">
        <f t="shared" si="250"/>
        <v>205</v>
      </c>
      <c r="I4033">
        <f t="shared" si="251"/>
        <v>80</v>
      </c>
    </row>
    <row r="4034" spans="1:9" ht="15.75" x14ac:dyDescent="0.25">
      <c r="A4034" s="5" t="s">
        <v>277</v>
      </c>
      <c r="B4034" s="5" t="s">
        <v>26</v>
      </c>
      <c r="C4034" s="5" t="s">
        <v>27</v>
      </c>
      <c r="D4034" s="6">
        <v>35</v>
      </c>
      <c r="E4034">
        <f t="shared" si="248"/>
        <v>33</v>
      </c>
      <c r="F4034" s="6">
        <v>20</v>
      </c>
      <c r="G4034" t="str">
        <f t="shared" si="249"/>
        <v>Vibrant Veggies</v>
      </c>
      <c r="H4034">
        <f t="shared" si="250"/>
        <v>700</v>
      </c>
      <c r="I4034">
        <f t="shared" si="251"/>
        <v>95</v>
      </c>
    </row>
    <row r="4035" spans="1:9" ht="15.75" x14ac:dyDescent="0.25">
      <c r="A4035" s="5" t="s">
        <v>277</v>
      </c>
      <c r="B4035" s="5" t="s">
        <v>44</v>
      </c>
      <c r="C4035" s="5" t="s">
        <v>45</v>
      </c>
      <c r="D4035" s="6">
        <v>35</v>
      </c>
      <c r="E4035">
        <f t="shared" ref="E4035:E4098" si="252">IF(C4035="Orange",67,IF(C4035="Tomato",55,IF(C4035="Potato",30,IF(C4035="Pineapple",20,IF(C4035="Grapes",10,IF(C4035="Spinach",33,IF(C4035="Strawberry",90,IF(C4035="Cucumber",34,IF(C4035="Mango",21,IF(C4035="Watermelon",33,IF(C4035="Broccoli",30,IF(C4035="Kiwi",11,IF(C4035="Lemon",20,IF(C4035="Avocado",10,IF(C4035="Cauliflower",14,IF(C4035="Pear",64,IF(C4035="Blueberry",99,IF(C4035="Bell Pepper",65,40)))))))))))))))))
)</f>
        <v>14</v>
      </c>
      <c r="F4035" s="6">
        <v>40</v>
      </c>
      <c r="G4035" t="str">
        <f t="shared" ref="G4035:G4098" si="253">IF(C4035="Pear", "Sprout &amp; Harvest Farm",
IF(C4035="Pineapple", "Sun-Kissed Produce",
IF(C4035="Watermelon", "Fresh From the Field",
IF(C4035="Bell Pepper", "Valley's Bounty",
IF(C4035="Blueberry", "Vibrant Veggies",
IF(C4035="Grapes", "Root to Table Farms",
IF(C4035="Cauliflower", "Sprout &amp; Harvest Farm",
IF(C4035="Spinach", "Vibrant Veggies",
IF(C4035="Avocado", "Fresh From the Field",
IF(C4035="Strawberry", "Sun-Kissed Produce",
"Unknown"))))))))))</f>
        <v>Sprout &amp; Harvest Farm</v>
      </c>
      <c r="H4035">
        <f t="shared" ref="H4035:H4098" si="254">D4035*F4035</f>
        <v>1400</v>
      </c>
      <c r="I4035">
        <f t="shared" ref="I4035:I4098" si="255">((H4035-D4035)/H4035)*100</f>
        <v>97.5</v>
      </c>
    </row>
    <row r="4036" spans="1:9" ht="15.75" x14ac:dyDescent="0.25">
      <c r="A4036" s="5" t="s">
        <v>277</v>
      </c>
      <c r="B4036" s="5" t="s">
        <v>97</v>
      </c>
      <c r="C4036" s="5" t="s">
        <v>98</v>
      </c>
      <c r="D4036" s="6">
        <v>35</v>
      </c>
      <c r="E4036">
        <f t="shared" si="252"/>
        <v>40</v>
      </c>
      <c r="F4036" s="6">
        <v>40</v>
      </c>
      <c r="G4036" t="str">
        <f t="shared" si="253"/>
        <v>Unknown</v>
      </c>
      <c r="H4036">
        <f t="shared" si="254"/>
        <v>1400</v>
      </c>
      <c r="I4036">
        <f t="shared" si="255"/>
        <v>97.5</v>
      </c>
    </row>
    <row r="4037" spans="1:9" ht="15.75" x14ac:dyDescent="0.25">
      <c r="A4037" s="5" t="s">
        <v>277</v>
      </c>
      <c r="B4037" s="5" t="s">
        <v>130</v>
      </c>
      <c r="C4037" s="5" t="s">
        <v>131</v>
      </c>
      <c r="D4037" s="6">
        <v>35</v>
      </c>
      <c r="E4037">
        <f t="shared" si="252"/>
        <v>40</v>
      </c>
      <c r="F4037" s="6">
        <v>25</v>
      </c>
      <c r="G4037" t="str">
        <f t="shared" si="253"/>
        <v>Unknown</v>
      </c>
      <c r="H4037">
        <f t="shared" si="254"/>
        <v>875</v>
      </c>
      <c r="I4037">
        <f t="shared" si="255"/>
        <v>96</v>
      </c>
    </row>
    <row r="4038" spans="1:9" ht="15.75" x14ac:dyDescent="0.25">
      <c r="A4038" s="5" t="s">
        <v>277</v>
      </c>
      <c r="B4038" s="5" t="s">
        <v>297</v>
      </c>
      <c r="C4038" s="5" t="s">
        <v>146</v>
      </c>
      <c r="D4038" s="6">
        <v>35</v>
      </c>
      <c r="E4038">
        <f t="shared" si="252"/>
        <v>40</v>
      </c>
      <c r="F4038" s="6">
        <v>5</v>
      </c>
      <c r="G4038" t="str">
        <f t="shared" si="253"/>
        <v>Unknown</v>
      </c>
      <c r="H4038">
        <f t="shared" si="254"/>
        <v>175</v>
      </c>
      <c r="I4038">
        <f t="shared" si="255"/>
        <v>80</v>
      </c>
    </row>
    <row r="4039" spans="1:9" ht="15.75" x14ac:dyDescent="0.25">
      <c r="A4039" s="5" t="s">
        <v>277</v>
      </c>
      <c r="B4039" s="5" t="s">
        <v>26</v>
      </c>
      <c r="C4039" s="5" t="s">
        <v>27</v>
      </c>
      <c r="D4039" s="6">
        <v>35</v>
      </c>
      <c r="E4039">
        <f t="shared" si="252"/>
        <v>33</v>
      </c>
      <c r="F4039" s="6">
        <v>5</v>
      </c>
      <c r="G4039" t="str">
        <f t="shared" si="253"/>
        <v>Vibrant Veggies</v>
      </c>
      <c r="H4039">
        <f t="shared" si="254"/>
        <v>175</v>
      </c>
      <c r="I4039">
        <f t="shared" si="255"/>
        <v>80</v>
      </c>
    </row>
    <row r="4040" spans="1:9" ht="15.75" x14ac:dyDescent="0.25">
      <c r="A4040" s="5" t="s">
        <v>277</v>
      </c>
      <c r="B4040" s="5" t="s">
        <v>20</v>
      </c>
      <c r="C4040" s="5" t="s">
        <v>21</v>
      </c>
      <c r="D4040" s="6">
        <v>35</v>
      </c>
      <c r="E4040">
        <f t="shared" si="252"/>
        <v>30</v>
      </c>
      <c r="F4040" s="6">
        <v>5</v>
      </c>
      <c r="G4040" t="str">
        <f t="shared" si="253"/>
        <v>Unknown</v>
      </c>
      <c r="H4040">
        <f t="shared" si="254"/>
        <v>175</v>
      </c>
      <c r="I4040">
        <f t="shared" si="255"/>
        <v>80</v>
      </c>
    </row>
    <row r="4041" spans="1:9" ht="15.75" x14ac:dyDescent="0.25">
      <c r="A4041" s="5" t="s">
        <v>277</v>
      </c>
      <c r="B4041" s="5" t="s">
        <v>68</v>
      </c>
      <c r="C4041" s="5" t="s">
        <v>69</v>
      </c>
      <c r="D4041" s="6">
        <v>35</v>
      </c>
      <c r="E4041">
        <f t="shared" si="252"/>
        <v>40</v>
      </c>
      <c r="F4041" s="6">
        <v>8</v>
      </c>
      <c r="G4041" t="str">
        <f t="shared" si="253"/>
        <v>Unknown</v>
      </c>
      <c r="H4041">
        <f t="shared" si="254"/>
        <v>280</v>
      </c>
      <c r="I4041">
        <f t="shared" si="255"/>
        <v>87.5</v>
      </c>
    </row>
    <row r="4042" spans="1:9" ht="15.75" x14ac:dyDescent="0.25">
      <c r="A4042" s="5" t="s">
        <v>277</v>
      </c>
      <c r="B4042" s="5" t="s">
        <v>30</v>
      </c>
      <c r="C4042" s="5" t="s">
        <v>31</v>
      </c>
      <c r="D4042" s="6">
        <v>35</v>
      </c>
      <c r="E4042">
        <f t="shared" si="252"/>
        <v>34</v>
      </c>
      <c r="F4042" s="6">
        <v>6</v>
      </c>
      <c r="G4042" t="str">
        <f t="shared" si="253"/>
        <v>Unknown</v>
      </c>
      <c r="H4042">
        <f t="shared" si="254"/>
        <v>210</v>
      </c>
      <c r="I4042">
        <f t="shared" si="255"/>
        <v>83.333333333333343</v>
      </c>
    </row>
    <row r="4043" spans="1:9" ht="15.75" x14ac:dyDescent="0.25">
      <c r="A4043" s="5" t="s">
        <v>277</v>
      </c>
      <c r="B4043" s="5" t="s">
        <v>105</v>
      </c>
      <c r="C4043" s="5" t="s">
        <v>106</v>
      </c>
      <c r="D4043" s="6">
        <v>35</v>
      </c>
      <c r="E4043">
        <f t="shared" si="252"/>
        <v>40</v>
      </c>
      <c r="F4043" s="6">
        <v>4</v>
      </c>
      <c r="G4043" t="str">
        <f t="shared" si="253"/>
        <v>Unknown</v>
      </c>
      <c r="H4043">
        <f t="shared" si="254"/>
        <v>140</v>
      </c>
      <c r="I4043">
        <f t="shared" si="255"/>
        <v>75</v>
      </c>
    </row>
    <row r="4044" spans="1:9" ht="15.75" x14ac:dyDescent="0.25">
      <c r="A4044" s="5" t="s">
        <v>277</v>
      </c>
      <c r="B4044" s="5" t="s">
        <v>83</v>
      </c>
      <c r="C4044" s="5" t="s">
        <v>84</v>
      </c>
      <c r="D4044" s="6">
        <v>35</v>
      </c>
      <c r="E4044">
        <f t="shared" si="252"/>
        <v>40</v>
      </c>
      <c r="F4044" s="6">
        <v>5</v>
      </c>
      <c r="G4044" t="str">
        <f t="shared" si="253"/>
        <v>Unknown</v>
      </c>
      <c r="H4044">
        <f t="shared" si="254"/>
        <v>175</v>
      </c>
      <c r="I4044">
        <f t="shared" si="255"/>
        <v>80</v>
      </c>
    </row>
    <row r="4045" spans="1:9" ht="15.75" x14ac:dyDescent="0.25">
      <c r="A4045" s="5" t="s">
        <v>277</v>
      </c>
      <c r="B4045" s="5" t="s">
        <v>48</v>
      </c>
      <c r="C4045" s="5" t="s">
        <v>49</v>
      </c>
      <c r="D4045" s="6">
        <v>35</v>
      </c>
      <c r="E4045">
        <f t="shared" si="252"/>
        <v>99</v>
      </c>
      <c r="F4045" s="6">
        <v>1</v>
      </c>
      <c r="G4045" t="str">
        <f t="shared" si="253"/>
        <v>Vibrant Veggies</v>
      </c>
      <c r="H4045">
        <f t="shared" si="254"/>
        <v>35</v>
      </c>
      <c r="I4045">
        <f t="shared" si="255"/>
        <v>0</v>
      </c>
    </row>
    <row r="4046" spans="1:9" ht="15.75" x14ac:dyDescent="0.25">
      <c r="A4046" s="5" t="s">
        <v>277</v>
      </c>
      <c r="B4046" s="5" t="s">
        <v>22</v>
      </c>
      <c r="C4046" s="5" t="s">
        <v>23</v>
      </c>
      <c r="D4046" s="6">
        <v>35</v>
      </c>
      <c r="E4046">
        <f t="shared" si="252"/>
        <v>20</v>
      </c>
      <c r="F4046" s="6">
        <v>3</v>
      </c>
      <c r="G4046" t="str">
        <f t="shared" si="253"/>
        <v>Sun-Kissed Produce</v>
      </c>
      <c r="H4046">
        <f t="shared" si="254"/>
        <v>105</v>
      </c>
      <c r="I4046">
        <f t="shared" si="255"/>
        <v>66.666666666666657</v>
      </c>
    </row>
    <row r="4047" spans="1:9" ht="15.75" x14ac:dyDescent="0.25">
      <c r="A4047" s="5" t="s">
        <v>277</v>
      </c>
      <c r="B4047" s="5" t="s">
        <v>61</v>
      </c>
      <c r="C4047" s="5" t="s">
        <v>62</v>
      </c>
      <c r="D4047" s="6">
        <v>35</v>
      </c>
      <c r="E4047">
        <f t="shared" si="252"/>
        <v>40</v>
      </c>
      <c r="F4047" s="6">
        <v>5</v>
      </c>
      <c r="G4047" t="str">
        <f t="shared" si="253"/>
        <v>Unknown</v>
      </c>
      <c r="H4047">
        <f t="shared" si="254"/>
        <v>175</v>
      </c>
      <c r="I4047">
        <f t="shared" si="255"/>
        <v>80</v>
      </c>
    </row>
    <row r="4048" spans="1:9" ht="15.75" x14ac:dyDescent="0.25">
      <c r="A4048" s="5" t="s">
        <v>311</v>
      </c>
      <c r="B4048" s="5" t="s">
        <v>50</v>
      </c>
      <c r="C4048" s="5" t="s">
        <v>51</v>
      </c>
      <c r="D4048" s="6">
        <v>69</v>
      </c>
      <c r="E4048">
        <f t="shared" si="252"/>
        <v>65</v>
      </c>
      <c r="F4048" s="6">
        <v>2</v>
      </c>
      <c r="G4048" t="str">
        <f t="shared" si="253"/>
        <v>Valley's Bounty</v>
      </c>
      <c r="H4048">
        <f t="shared" si="254"/>
        <v>138</v>
      </c>
      <c r="I4048">
        <f t="shared" si="255"/>
        <v>50</v>
      </c>
    </row>
    <row r="4049" spans="1:9" ht="15.75" x14ac:dyDescent="0.25">
      <c r="A4049" s="5" t="s">
        <v>311</v>
      </c>
      <c r="B4049" s="5" t="s">
        <v>168</v>
      </c>
      <c r="C4049" s="5" t="s">
        <v>141</v>
      </c>
      <c r="D4049" s="6">
        <v>200</v>
      </c>
      <c r="E4049">
        <f t="shared" si="252"/>
        <v>40</v>
      </c>
      <c r="F4049" s="6">
        <v>0.5</v>
      </c>
      <c r="G4049" t="str">
        <f t="shared" si="253"/>
        <v>Unknown</v>
      </c>
      <c r="H4049">
        <f t="shared" si="254"/>
        <v>100</v>
      </c>
      <c r="I4049">
        <f t="shared" si="255"/>
        <v>-100</v>
      </c>
    </row>
    <row r="4050" spans="1:9" ht="15.75" x14ac:dyDescent="0.25">
      <c r="A4050" s="5" t="s">
        <v>311</v>
      </c>
      <c r="B4050" s="5" t="s">
        <v>193</v>
      </c>
      <c r="C4050" s="5" t="s">
        <v>194</v>
      </c>
      <c r="D4050" s="6">
        <v>255</v>
      </c>
      <c r="E4050">
        <f t="shared" si="252"/>
        <v>40</v>
      </c>
      <c r="F4050" s="6">
        <v>1</v>
      </c>
      <c r="G4050" t="str">
        <f t="shared" si="253"/>
        <v>Unknown</v>
      </c>
      <c r="H4050">
        <f t="shared" si="254"/>
        <v>255</v>
      </c>
      <c r="I4050">
        <f t="shared" si="255"/>
        <v>0</v>
      </c>
    </row>
    <row r="4051" spans="1:9" ht="15.75" x14ac:dyDescent="0.25">
      <c r="A4051" s="5" t="s">
        <v>311</v>
      </c>
      <c r="B4051" s="5" t="s">
        <v>10</v>
      </c>
      <c r="C4051" s="5" t="s">
        <v>11</v>
      </c>
      <c r="D4051" s="6">
        <v>97</v>
      </c>
      <c r="E4051">
        <f t="shared" si="252"/>
        <v>40</v>
      </c>
      <c r="F4051" s="6">
        <v>2</v>
      </c>
      <c r="G4051" t="str">
        <f t="shared" si="253"/>
        <v>Unknown</v>
      </c>
      <c r="H4051">
        <f t="shared" si="254"/>
        <v>194</v>
      </c>
      <c r="I4051">
        <f t="shared" si="255"/>
        <v>50</v>
      </c>
    </row>
    <row r="4052" spans="1:9" ht="15.75" x14ac:dyDescent="0.25">
      <c r="A4052" s="5" t="s">
        <v>311</v>
      </c>
      <c r="B4052" s="5" t="s">
        <v>93</v>
      </c>
      <c r="C4052" s="5" t="s">
        <v>94</v>
      </c>
      <c r="D4052" s="6">
        <v>50</v>
      </c>
      <c r="E4052">
        <f t="shared" si="252"/>
        <v>40</v>
      </c>
      <c r="F4052" s="6">
        <v>0.5</v>
      </c>
      <c r="G4052" t="str">
        <f t="shared" si="253"/>
        <v>Unknown</v>
      </c>
      <c r="H4052">
        <f t="shared" si="254"/>
        <v>25</v>
      </c>
      <c r="I4052">
        <f t="shared" si="255"/>
        <v>-100</v>
      </c>
    </row>
    <row r="4053" spans="1:9" ht="15.75" x14ac:dyDescent="0.25">
      <c r="A4053" s="5" t="s">
        <v>311</v>
      </c>
      <c r="B4053" s="5" t="s">
        <v>105</v>
      </c>
      <c r="C4053" s="5" t="s">
        <v>106</v>
      </c>
      <c r="D4053" s="6">
        <v>37</v>
      </c>
      <c r="E4053">
        <f t="shared" si="252"/>
        <v>40</v>
      </c>
      <c r="F4053" s="6">
        <v>0.75</v>
      </c>
      <c r="G4053" t="str">
        <f t="shared" si="253"/>
        <v>Unknown</v>
      </c>
      <c r="H4053">
        <f t="shared" si="254"/>
        <v>27.75</v>
      </c>
      <c r="I4053">
        <f t="shared" si="255"/>
        <v>-33.333333333333329</v>
      </c>
    </row>
    <row r="4054" spans="1:9" ht="15.75" x14ac:dyDescent="0.25">
      <c r="A4054" s="5" t="s">
        <v>311</v>
      </c>
      <c r="B4054" s="5" t="s">
        <v>85</v>
      </c>
      <c r="C4054" s="5" t="s">
        <v>86</v>
      </c>
      <c r="D4054" s="6">
        <v>545</v>
      </c>
      <c r="E4054">
        <f t="shared" si="252"/>
        <v>40</v>
      </c>
      <c r="F4054" s="6">
        <v>1</v>
      </c>
      <c r="G4054" t="str">
        <f t="shared" si="253"/>
        <v>Unknown</v>
      </c>
      <c r="H4054">
        <f t="shared" si="254"/>
        <v>545</v>
      </c>
      <c r="I4054">
        <f t="shared" si="255"/>
        <v>0</v>
      </c>
    </row>
    <row r="4055" spans="1:9" ht="15.75" x14ac:dyDescent="0.25">
      <c r="A4055" s="5" t="s">
        <v>311</v>
      </c>
      <c r="B4055" s="5" t="s">
        <v>102</v>
      </c>
      <c r="C4055" s="5" t="s">
        <v>103</v>
      </c>
      <c r="D4055" s="6">
        <v>68</v>
      </c>
      <c r="E4055">
        <f t="shared" si="252"/>
        <v>40</v>
      </c>
      <c r="F4055" s="6">
        <v>1</v>
      </c>
      <c r="G4055" t="str">
        <f t="shared" si="253"/>
        <v>Unknown</v>
      </c>
      <c r="H4055">
        <f t="shared" si="254"/>
        <v>68</v>
      </c>
      <c r="I4055">
        <f t="shared" si="255"/>
        <v>0</v>
      </c>
    </row>
    <row r="4056" spans="1:9" ht="15.75" x14ac:dyDescent="0.25">
      <c r="A4056" s="5" t="s">
        <v>311</v>
      </c>
      <c r="B4056" s="5" t="s">
        <v>30</v>
      </c>
      <c r="C4056" s="5" t="s">
        <v>31</v>
      </c>
      <c r="D4056" s="6">
        <v>39</v>
      </c>
      <c r="E4056">
        <f t="shared" si="252"/>
        <v>34</v>
      </c>
      <c r="F4056" s="6">
        <v>1</v>
      </c>
      <c r="G4056" t="str">
        <f t="shared" si="253"/>
        <v>Unknown</v>
      </c>
      <c r="H4056">
        <f t="shared" si="254"/>
        <v>39</v>
      </c>
      <c r="I4056">
        <f t="shared" si="255"/>
        <v>0</v>
      </c>
    </row>
    <row r="4057" spans="1:9" ht="15.75" x14ac:dyDescent="0.25">
      <c r="A4057" s="5" t="s">
        <v>311</v>
      </c>
      <c r="B4057" s="5" t="s">
        <v>46</v>
      </c>
      <c r="C4057" s="5" t="s">
        <v>47</v>
      </c>
      <c r="D4057" s="6">
        <v>81</v>
      </c>
      <c r="E4057">
        <f t="shared" si="252"/>
        <v>64</v>
      </c>
      <c r="F4057" s="6">
        <v>0.5</v>
      </c>
      <c r="G4057" t="str">
        <f t="shared" si="253"/>
        <v>Sprout &amp; Harvest Farm</v>
      </c>
      <c r="H4057">
        <f t="shared" si="254"/>
        <v>40.5</v>
      </c>
      <c r="I4057">
        <f t="shared" si="255"/>
        <v>-100</v>
      </c>
    </row>
    <row r="4058" spans="1:9" ht="15.75" x14ac:dyDescent="0.25">
      <c r="A4058" s="5" t="s">
        <v>311</v>
      </c>
      <c r="B4058" s="5" t="s">
        <v>28</v>
      </c>
      <c r="C4058" s="5" t="s">
        <v>29</v>
      </c>
      <c r="D4058" s="6">
        <v>75</v>
      </c>
      <c r="E4058">
        <f t="shared" si="252"/>
        <v>90</v>
      </c>
      <c r="F4058" s="6">
        <v>1</v>
      </c>
      <c r="G4058" t="str">
        <f t="shared" si="253"/>
        <v>Sun-Kissed Produce</v>
      </c>
      <c r="H4058">
        <f t="shared" si="254"/>
        <v>75</v>
      </c>
      <c r="I4058">
        <f t="shared" si="255"/>
        <v>0</v>
      </c>
    </row>
    <row r="4059" spans="1:9" ht="15.75" x14ac:dyDescent="0.25">
      <c r="A4059" s="5" t="s">
        <v>311</v>
      </c>
      <c r="B4059" s="5" t="s">
        <v>48</v>
      </c>
      <c r="C4059" s="5" t="s">
        <v>49</v>
      </c>
      <c r="D4059" s="6">
        <v>115</v>
      </c>
      <c r="E4059">
        <f t="shared" si="252"/>
        <v>99</v>
      </c>
      <c r="F4059" s="6">
        <v>0.5</v>
      </c>
      <c r="G4059" t="str">
        <f t="shared" si="253"/>
        <v>Vibrant Veggies</v>
      </c>
      <c r="H4059">
        <f t="shared" si="254"/>
        <v>57.5</v>
      </c>
      <c r="I4059">
        <f t="shared" si="255"/>
        <v>-100</v>
      </c>
    </row>
    <row r="4060" spans="1:9" ht="15.75" x14ac:dyDescent="0.25">
      <c r="A4060" s="5" t="s">
        <v>311</v>
      </c>
      <c r="B4060" s="5" t="s">
        <v>32</v>
      </c>
      <c r="C4060" s="5" t="s">
        <v>33</v>
      </c>
      <c r="D4060" s="6">
        <v>75</v>
      </c>
      <c r="E4060">
        <f t="shared" si="252"/>
        <v>21</v>
      </c>
      <c r="F4060" s="6">
        <v>1</v>
      </c>
      <c r="G4060" t="str">
        <f t="shared" si="253"/>
        <v>Unknown</v>
      </c>
      <c r="H4060">
        <f t="shared" si="254"/>
        <v>75</v>
      </c>
      <c r="I4060">
        <f t="shared" si="255"/>
        <v>0</v>
      </c>
    </row>
    <row r="4061" spans="1:9" ht="15.75" x14ac:dyDescent="0.25">
      <c r="A4061" s="5" t="s">
        <v>311</v>
      </c>
      <c r="B4061" s="5" t="s">
        <v>89</v>
      </c>
      <c r="C4061" s="5" t="s">
        <v>90</v>
      </c>
      <c r="D4061" s="6">
        <v>69</v>
      </c>
      <c r="E4061">
        <f t="shared" si="252"/>
        <v>40</v>
      </c>
      <c r="F4061" s="6">
        <v>0.5</v>
      </c>
      <c r="G4061" t="str">
        <f t="shared" si="253"/>
        <v>Unknown</v>
      </c>
      <c r="H4061">
        <f t="shared" si="254"/>
        <v>34.5</v>
      </c>
      <c r="I4061">
        <f t="shared" si="255"/>
        <v>-100</v>
      </c>
    </row>
    <row r="4062" spans="1:9" ht="15.75" x14ac:dyDescent="0.25">
      <c r="A4062" s="5" t="s">
        <v>311</v>
      </c>
      <c r="B4062" s="5" t="s">
        <v>18</v>
      </c>
      <c r="C4062" s="5" t="s">
        <v>19</v>
      </c>
      <c r="D4062" s="6">
        <v>80</v>
      </c>
      <c r="E4062">
        <f t="shared" si="252"/>
        <v>55</v>
      </c>
      <c r="F4062" s="6">
        <v>1.5</v>
      </c>
      <c r="G4062" t="str">
        <f t="shared" si="253"/>
        <v>Unknown</v>
      </c>
      <c r="H4062">
        <f t="shared" si="254"/>
        <v>120</v>
      </c>
      <c r="I4062">
        <f t="shared" si="255"/>
        <v>33.333333333333329</v>
      </c>
    </row>
    <row r="4063" spans="1:9" ht="15.75" x14ac:dyDescent="0.25">
      <c r="A4063" s="5" t="s">
        <v>311</v>
      </c>
      <c r="B4063" s="5" t="s">
        <v>249</v>
      </c>
      <c r="C4063" s="5" t="s">
        <v>250</v>
      </c>
      <c r="D4063" s="6">
        <v>30</v>
      </c>
      <c r="E4063">
        <f t="shared" si="252"/>
        <v>40</v>
      </c>
      <c r="F4063" s="6">
        <v>2</v>
      </c>
      <c r="G4063" t="str">
        <f t="shared" si="253"/>
        <v>Unknown</v>
      </c>
      <c r="H4063">
        <f t="shared" si="254"/>
        <v>60</v>
      </c>
      <c r="I4063">
        <f t="shared" si="255"/>
        <v>50</v>
      </c>
    </row>
    <row r="4064" spans="1:9" ht="15.75" x14ac:dyDescent="0.25">
      <c r="A4064" s="5" t="s">
        <v>311</v>
      </c>
      <c r="B4064" s="5" t="s">
        <v>14</v>
      </c>
      <c r="C4064" s="5" t="s">
        <v>15</v>
      </c>
      <c r="D4064" s="6">
        <v>112</v>
      </c>
      <c r="E4064">
        <f t="shared" si="252"/>
        <v>40</v>
      </c>
      <c r="F4064" s="6">
        <v>0.5</v>
      </c>
      <c r="G4064" t="str">
        <f t="shared" si="253"/>
        <v>Unknown</v>
      </c>
      <c r="H4064">
        <f t="shared" si="254"/>
        <v>56</v>
      </c>
      <c r="I4064">
        <f t="shared" si="255"/>
        <v>-100</v>
      </c>
    </row>
    <row r="4065" spans="1:9" ht="15.75" x14ac:dyDescent="0.25">
      <c r="A4065" s="5" t="s">
        <v>311</v>
      </c>
      <c r="B4065" s="5" t="s">
        <v>16</v>
      </c>
      <c r="C4065" s="5" t="s">
        <v>17</v>
      </c>
      <c r="D4065" s="6">
        <v>112</v>
      </c>
      <c r="E4065">
        <f t="shared" si="252"/>
        <v>67</v>
      </c>
      <c r="F4065" s="6">
        <v>0.5</v>
      </c>
      <c r="G4065" t="str">
        <f t="shared" si="253"/>
        <v>Unknown</v>
      </c>
      <c r="H4065">
        <f t="shared" si="254"/>
        <v>56</v>
      </c>
      <c r="I4065">
        <f t="shared" si="255"/>
        <v>-100</v>
      </c>
    </row>
    <row r="4066" spans="1:9" ht="15.75" x14ac:dyDescent="0.25">
      <c r="A4066" s="5" t="s">
        <v>311</v>
      </c>
      <c r="B4066" s="5" t="s">
        <v>77</v>
      </c>
      <c r="C4066" s="5" t="s">
        <v>78</v>
      </c>
      <c r="D4066" s="6">
        <v>70</v>
      </c>
      <c r="E4066">
        <f t="shared" si="252"/>
        <v>40</v>
      </c>
      <c r="F4066" s="6">
        <v>1</v>
      </c>
      <c r="G4066" t="str">
        <f t="shared" si="253"/>
        <v>Unknown</v>
      </c>
      <c r="H4066">
        <f t="shared" si="254"/>
        <v>70</v>
      </c>
      <c r="I4066">
        <f t="shared" si="255"/>
        <v>0</v>
      </c>
    </row>
    <row r="4067" spans="1:9" ht="15.75" x14ac:dyDescent="0.25">
      <c r="A4067" s="5" t="s">
        <v>311</v>
      </c>
      <c r="B4067" s="5" t="s">
        <v>225</v>
      </c>
      <c r="C4067" s="5" t="s">
        <v>226</v>
      </c>
      <c r="D4067" s="6">
        <v>78</v>
      </c>
      <c r="E4067">
        <f t="shared" si="252"/>
        <v>40</v>
      </c>
      <c r="F4067" s="6">
        <v>1</v>
      </c>
      <c r="G4067" t="str">
        <f t="shared" si="253"/>
        <v>Unknown</v>
      </c>
      <c r="H4067">
        <f t="shared" si="254"/>
        <v>78</v>
      </c>
      <c r="I4067">
        <f t="shared" si="255"/>
        <v>0</v>
      </c>
    </row>
    <row r="4068" spans="1:9" ht="15.75" x14ac:dyDescent="0.25">
      <c r="A4068" s="5" t="s">
        <v>311</v>
      </c>
      <c r="B4068" s="5" t="s">
        <v>38</v>
      </c>
      <c r="C4068" s="5" t="s">
        <v>39</v>
      </c>
      <c r="D4068" s="6">
        <v>22.9</v>
      </c>
      <c r="E4068">
        <f t="shared" si="252"/>
        <v>11</v>
      </c>
      <c r="F4068" s="6">
        <v>5</v>
      </c>
      <c r="G4068" t="str">
        <f t="shared" si="253"/>
        <v>Unknown</v>
      </c>
      <c r="H4068">
        <f t="shared" si="254"/>
        <v>114.5</v>
      </c>
      <c r="I4068">
        <f t="shared" si="255"/>
        <v>80</v>
      </c>
    </row>
    <row r="4069" spans="1:9" ht="15.75" x14ac:dyDescent="0.25">
      <c r="A4069" s="5" t="s">
        <v>311</v>
      </c>
      <c r="B4069" s="5" t="s">
        <v>145</v>
      </c>
      <c r="C4069" s="5" t="s">
        <v>146</v>
      </c>
      <c r="D4069" s="6">
        <v>29.5</v>
      </c>
      <c r="E4069">
        <f t="shared" si="252"/>
        <v>40</v>
      </c>
      <c r="F4069" s="6">
        <v>4</v>
      </c>
      <c r="G4069" t="str">
        <f t="shared" si="253"/>
        <v>Unknown</v>
      </c>
      <c r="H4069">
        <f t="shared" si="254"/>
        <v>118</v>
      </c>
      <c r="I4069">
        <f t="shared" si="255"/>
        <v>75</v>
      </c>
    </row>
    <row r="4070" spans="1:9" ht="15.75" x14ac:dyDescent="0.25">
      <c r="A4070" s="5" t="s">
        <v>311</v>
      </c>
      <c r="B4070" s="5" t="s">
        <v>68</v>
      </c>
      <c r="C4070" s="5" t="s">
        <v>69</v>
      </c>
      <c r="D4070" s="6">
        <v>40</v>
      </c>
      <c r="E4070">
        <f t="shared" si="252"/>
        <v>40</v>
      </c>
      <c r="F4070" s="6">
        <v>4</v>
      </c>
      <c r="G4070" t="str">
        <f t="shared" si="253"/>
        <v>Unknown</v>
      </c>
      <c r="H4070">
        <f t="shared" si="254"/>
        <v>160</v>
      </c>
      <c r="I4070">
        <f t="shared" si="255"/>
        <v>75</v>
      </c>
    </row>
    <row r="4071" spans="1:9" ht="15.75" x14ac:dyDescent="0.25">
      <c r="A4071" s="5" t="s">
        <v>311</v>
      </c>
      <c r="B4071" s="5" t="s">
        <v>36</v>
      </c>
      <c r="C4071" s="5" t="s">
        <v>37</v>
      </c>
      <c r="D4071" s="6">
        <v>33</v>
      </c>
      <c r="E4071">
        <f t="shared" si="252"/>
        <v>30</v>
      </c>
      <c r="F4071" s="6">
        <v>3</v>
      </c>
      <c r="G4071" t="str">
        <f t="shared" si="253"/>
        <v>Unknown</v>
      </c>
      <c r="H4071">
        <f t="shared" si="254"/>
        <v>99</v>
      </c>
      <c r="I4071">
        <f t="shared" si="255"/>
        <v>66.666666666666657</v>
      </c>
    </row>
    <row r="4072" spans="1:9" ht="15.75" x14ac:dyDescent="0.25">
      <c r="A4072" s="5" t="s">
        <v>311</v>
      </c>
      <c r="B4072" s="5" t="s">
        <v>123</v>
      </c>
      <c r="C4072" s="5" t="s">
        <v>124</v>
      </c>
      <c r="D4072" s="6">
        <v>25</v>
      </c>
      <c r="E4072">
        <f t="shared" si="252"/>
        <v>40</v>
      </c>
      <c r="F4072" s="6">
        <v>5</v>
      </c>
      <c r="G4072" t="str">
        <f t="shared" si="253"/>
        <v>Unknown</v>
      </c>
      <c r="H4072">
        <f t="shared" si="254"/>
        <v>125</v>
      </c>
      <c r="I4072">
        <f t="shared" si="255"/>
        <v>80</v>
      </c>
    </row>
    <row r="4073" spans="1:9" ht="15.75" x14ac:dyDescent="0.25">
      <c r="A4073" s="5" t="s">
        <v>311</v>
      </c>
      <c r="B4073" s="5" t="s">
        <v>12</v>
      </c>
      <c r="C4073" s="5" t="s">
        <v>13</v>
      </c>
      <c r="D4073" s="6">
        <v>79</v>
      </c>
      <c r="E4073">
        <f t="shared" si="252"/>
        <v>40</v>
      </c>
      <c r="F4073" s="6">
        <v>0.5</v>
      </c>
      <c r="G4073" t="str">
        <f t="shared" si="253"/>
        <v>Unknown</v>
      </c>
      <c r="H4073">
        <f t="shared" si="254"/>
        <v>39.5</v>
      </c>
      <c r="I4073">
        <f t="shared" si="255"/>
        <v>-100</v>
      </c>
    </row>
    <row r="4074" spans="1:9" ht="15.75" x14ac:dyDescent="0.25">
      <c r="A4074" s="5" t="s">
        <v>311</v>
      </c>
      <c r="B4074" s="5" t="s">
        <v>107</v>
      </c>
      <c r="C4074" s="5" t="s">
        <v>108</v>
      </c>
      <c r="D4074" s="6">
        <v>19.5</v>
      </c>
      <c r="E4074">
        <f t="shared" si="252"/>
        <v>40</v>
      </c>
      <c r="F4074" s="6">
        <v>1</v>
      </c>
      <c r="G4074" t="str">
        <f t="shared" si="253"/>
        <v>Unknown</v>
      </c>
      <c r="H4074">
        <f t="shared" si="254"/>
        <v>19.5</v>
      </c>
      <c r="I4074">
        <f t="shared" si="255"/>
        <v>0</v>
      </c>
    </row>
    <row r="4075" spans="1:9" ht="15.75" x14ac:dyDescent="0.25">
      <c r="A4075" s="5" t="s">
        <v>311</v>
      </c>
      <c r="B4075" s="5" t="s">
        <v>100</v>
      </c>
      <c r="C4075" s="5" t="s">
        <v>101</v>
      </c>
      <c r="D4075" s="6">
        <v>21</v>
      </c>
      <c r="E4075">
        <f t="shared" si="252"/>
        <v>40</v>
      </c>
      <c r="F4075" s="6">
        <v>2</v>
      </c>
      <c r="G4075" t="str">
        <f t="shared" si="253"/>
        <v>Unknown</v>
      </c>
      <c r="H4075">
        <f t="shared" si="254"/>
        <v>42</v>
      </c>
      <c r="I4075">
        <f t="shared" si="255"/>
        <v>50</v>
      </c>
    </row>
    <row r="4076" spans="1:9" ht="15.75" x14ac:dyDescent="0.25">
      <c r="A4076" s="5" t="s">
        <v>324</v>
      </c>
      <c r="B4076" s="5" t="s">
        <v>68</v>
      </c>
      <c r="C4076" s="5" t="s">
        <v>69</v>
      </c>
      <c r="D4076" s="6">
        <v>40</v>
      </c>
      <c r="E4076">
        <f t="shared" si="252"/>
        <v>40</v>
      </c>
      <c r="F4076" s="6">
        <v>10</v>
      </c>
      <c r="G4076" t="str">
        <f t="shared" si="253"/>
        <v>Unknown</v>
      </c>
      <c r="H4076">
        <f t="shared" si="254"/>
        <v>400</v>
      </c>
      <c r="I4076">
        <f t="shared" si="255"/>
        <v>90</v>
      </c>
    </row>
    <row r="4077" spans="1:9" ht="15.75" x14ac:dyDescent="0.25">
      <c r="A4077" s="5" t="s">
        <v>324</v>
      </c>
      <c r="B4077" s="5" t="s">
        <v>40</v>
      </c>
      <c r="C4077" s="5" t="s">
        <v>41</v>
      </c>
      <c r="D4077" s="6">
        <v>28.5</v>
      </c>
      <c r="E4077">
        <f t="shared" si="252"/>
        <v>20</v>
      </c>
      <c r="F4077" s="6">
        <v>10</v>
      </c>
      <c r="G4077" t="str">
        <f t="shared" si="253"/>
        <v>Unknown</v>
      </c>
      <c r="H4077">
        <f t="shared" si="254"/>
        <v>285</v>
      </c>
      <c r="I4077">
        <f t="shared" si="255"/>
        <v>90</v>
      </c>
    </row>
    <row r="4078" spans="1:9" ht="15.75" x14ac:dyDescent="0.25">
      <c r="A4078" s="5" t="s">
        <v>324</v>
      </c>
      <c r="B4078" s="5" t="s">
        <v>22</v>
      </c>
      <c r="C4078" s="5" t="s">
        <v>23</v>
      </c>
      <c r="D4078" s="6">
        <v>25</v>
      </c>
      <c r="E4078">
        <f t="shared" si="252"/>
        <v>20</v>
      </c>
      <c r="F4078" s="6">
        <v>5</v>
      </c>
      <c r="G4078" t="str">
        <f t="shared" si="253"/>
        <v>Sun-Kissed Produce</v>
      </c>
      <c r="H4078">
        <f t="shared" si="254"/>
        <v>125</v>
      </c>
      <c r="I4078">
        <f t="shared" si="255"/>
        <v>80</v>
      </c>
    </row>
    <row r="4079" spans="1:9" ht="15.75" x14ac:dyDescent="0.25">
      <c r="A4079" s="5" t="s">
        <v>324</v>
      </c>
      <c r="B4079" s="5" t="s">
        <v>97</v>
      </c>
      <c r="C4079" s="5" t="s">
        <v>98</v>
      </c>
      <c r="D4079" s="6">
        <v>51</v>
      </c>
      <c r="E4079">
        <f t="shared" si="252"/>
        <v>40</v>
      </c>
      <c r="F4079" s="6">
        <v>7</v>
      </c>
      <c r="G4079" t="str">
        <f t="shared" si="253"/>
        <v>Unknown</v>
      </c>
      <c r="H4079">
        <f t="shared" si="254"/>
        <v>357</v>
      </c>
      <c r="I4079">
        <f t="shared" si="255"/>
        <v>85.714285714285708</v>
      </c>
    </row>
    <row r="4080" spans="1:9" ht="15.75" x14ac:dyDescent="0.25">
      <c r="A4080" s="5" t="s">
        <v>333</v>
      </c>
      <c r="B4080" s="5" t="s">
        <v>32</v>
      </c>
      <c r="C4080" s="5" t="s">
        <v>33</v>
      </c>
      <c r="D4080" s="6">
        <v>75</v>
      </c>
      <c r="E4080">
        <f t="shared" si="252"/>
        <v>21</v>
      </c>
      <c r="F4080" s="6">
        <v>1</v>
      </c>
      <c r="G4080" t="str">
        <f t="shared" si="253"/>
        <v>Unknown</v>
      </c>
      <c r="H4080">
        <f t="shared" si="254"/>
        <v>75</v>
      </c>
      <c r="I4080">
        <f t="shared" si="255"/>
        <v>0</v>
      </c>
    </row>
    <row r="4081" spans="1:9" ht="15.75" x14ac:dyDescent="0.25">
      <c r="A4081" s="5" t="s">
        <v>333</v>
      </c>
      <c r="B4081" s="5" t="s">
        <v>164</v>
      </c>
      <c r="C4081" s="5" t="s">
        <v>165</v>
      </c>
      <c r="D4081" s="6">
        <v>78</v>
      </c>
      <c r="E4081">
        <f t="shared" si="252"/>
        <v>40</v>
      </c>
      <c r="F4081" s="6">
        <v>0.5</v>
      </c>
      <c r="G4081" t="str">
        <f t="shared" si="253"/>
        <v>Unknown</v>
      </c>
      <c r="H4081">
        <f t="shared" si="254"/>
        <v>39</v>
      </c>
      <c r="I4081">
        <f t="shared" si="255"/>
        <v>-100</v>
      </c>
    </row>
    <row r="4082" spans="1:9" ht="15.75" x14ac:dyDescent="0.25">
      <c r="A4082" s="5" t="s">
        <v>333</v>
      </c>
      <c r="B4082" s="5" t="s">
        <v>34</v>
      </c>
      <c r="C4082" s="5" t="s">
        <v>35</v>
      </c>
      <c r="D4082" s="6">
        <v>62</v>
      </c>
      <c r="E4082">
        <f t="shared" si="252"/>
        <v>33</v>
      </c>
      <c r="F4082" s="6">
        <v>3.3</v>
      </c>
      <c r="G4082" t="str">
        <f t="shared" si="253"/>
        <v>Fresh From the Field</v>
      </c>
      <c r="H4082">
        <f t="shared" si="254"/>
        <v>204.6</v>
      </c>
      <c r="I4082">
        <f t="shared" si="255"/>
        <v>69.696969696969688</v>
      </c>
    </row>
    <row r="4083" spans="1:9" ht="15.75" x14ac:dyDescent="0.25">
      <c r="A4083" s="5" t="s">
        <v>333</v>
      </c>
      <c r="B4083" s="5" t="s">
        <v>256</v>
      </c>
      <c r="C4083" s="5" t="s">
        <v>257</v>
      </c>
      <c r="D4083" s="6">
        <v>80</v>
      </c>
      <c r="E4083">
        <f t="shared" si="252"/>
        <v>40</v>
      </c>
      <c r="F4083" s="6">
        <v>3</v>
      </c>
      <c r="G4083" t="str">
        <f t="shared" si="253"/>
        <v>Unknown</v>
      </c>
      <c r="H4083">
        <f t="shared" si="254"/>
        <v>240</v>
      </c>
      <c r="I4083">
        <f t="shared" si="255"/>
        <v>66.666666666666657</v>
      </c>
    </row>
    <row r="4084" spans="1:9" ht="15.75" x14ac:dyDescent="0.25">
      <c r="A4084" s="5" t="s">
        <v>333</v>
      </c>
      <c r="B4084" s="5" t="s">
        <v>132</v>
      </c>
      <c r="C4084" s="5" t="s">
        <v>133</v>
      </c>
      <c r="D4084" s="6">
        <v>95</v>
      </c>
      <c r="E4084">
        <f t="shared" si="252"/>
        <v>40</v>
      </c>
      <c r="F4084" s="6">
        <v>1.5</v>
      </c>
      <c r="G4084" t="str">
        <f t="shared" si="253"/>
        <v>Unknown</v>
      </c>
      <c r="H4084">
        <f t="shared" si="254"/>
        <v>142.5</v>
      </c>
      <c r="I4084">
        <f t="shared" si="255"/>
        <v>33.333333333333329</v>
      </c>
    </row>
    <row r="4085" spans="1:9" ht="15.75" x14ac:dyDescent="0.25">
      <c r="A4085" s="5" t="s">
        <v>333</v>
      </c>
      <c r="B4085" s="5" t="s">
        <v>68</v>
      </c>
      <c r="C4085" s="5" t="s">
        <v>69</v>
      </c>
      <c r="D4085" s="6">
        <v>40</v>
      </c>
      <c r="E4085">
        <f t="shared" si="252"/>
        <v>40</v>
      </c>
      <c r="F4085" s="6">
        <v>10</v>
      </c>
      <c r="G4085" t="str">
        <f t="shared" si="253"/>
        <v>Unknown</v>
      </c>
      <c r="H4085">
        <f t="shared" si="254"/>
        <v>400</v>
      </c>
      <c r="I4085">
        <f t="shared" si="255"/>
        <v>90</v>
      </c>
    </row>
    <row r="4086" spans="1:9" ht="15.75" x14ac:dyDescent="0.25">
      <c r="A4086" s="5" t="s">
        <v>333</v>
      </c>
      <c r="B4086" s="5" t="s">
        <v>42</v>
      </c>
      <c r="C4086" s="5" t="s">
        <v>43</v>
      </c>
      <c r="D4086" s="6">
        <v>30.5</v>
      </c>
      <c r="E4086">
        <f t="shared" si="252"/>
        <v>10</v>
      </c>
      <c r="F4086" s="6">
        <v>5</v>
      </c>
      <c r="G4086" t="str">
        <f t="shared" si="253"/>
        <v>Fresh From the Field</v>
      </c>
      <c r="H4086">
        <f t="shared" si="254"/>
        <v>152.5</v>
      </c>
      <c r="I4086">
        <f t="shared" si="255"/>
        <v>80</v>
      </c>
    </row>
    <row r="4087" spans="1:9" ht="15.75" x14ac:dyDescent="0.25">
      <c r="A4087" s="5" t="s">
        <v>333</v>
      </c>
      <c r="B4087" s="5" t="s">
        <v>26</v>
      </c>
      <c r="C4087" s="5" t="s">
        <v>27</v>
      </c>
      <c r="D4087" s="6">
        <v>49</v>
      </c>
      <c r="E4087">
        <f t="shared" si="252"/>
        <v>33</v>
      </c>
      <c r="F4087" s="6">
        <v>2</v>
      </c>
      <c r="G4087" t="str">
        <f t="shared" si="253"/>
        <v>Vibrant Veggies</v>
      </c>
      <c r="H4087">
        <f t="shared" si="254"/>
        <v>98</v>
      </c>
      <c r="I4087">
        <f t="shared" si="255"/>
        <v>50</v>
      </c>
    </row>
    <row r="4088" spans="1:9" ht="15.75" x14ac:dyDescent="0.25">
      <c r="A4088" s="5" t="s">
        <v>333</v>
      </c>
      <c r="B4088" s="5" t="s">
        <v>326</v>
      </c>
      <c r="C4088" s="5" t="s">
        <v>327</v>
      </c>
      <c r="D4088" s="6">
        <v>47</v>
      </c>
      <c r="E4088">
        <f t="shared" si="252"/>
        <v>40</v>
      </c>
      <c r="F4088" s="6">
        <v>1</v>
      </c>
      <c r="G4088" t="str">
        <f t="shared" si="253"/>
        <v>Unknown</v>
      </c>
      <c r="H4088">
        <f t="shared" si="254"/>
        <v>47</v>
      </c>
      <c r="I4088">
        <f t="shared" si="255"/>
        <v>0</v>
      </c>
    </row>
    <row r="4089" spans="1:9" ht="15.75" x14ac:dyDescent="0.25">
      <c r="A4089" s="5" t="s">
        <v>333</v>
      </c>
      <c r="B4089" s="5" t="s">
        <v>140</v>
      </c>
      <c r="C4089" s="5" t="s">
        <v>141</v>
      </c>
      <c r="D4089" s="6">
        <v>49</v>
      </c>
      <c r="E4089">
        <f t="shared" si="252"/>
        <v>40</v>
      </c>
      <c r="F4089" s="6">
        <v>1</v>
      </c>
      <c r="G4089" t="str">
        <f t="shared" si="253"/>
        <v>Unknown</v>
      </c>
      <c r="H4089">
        <f t="shared" si="254"/>
        <v>49</v>
      </c>
      <c r="I4089">
        <f t="shared" si="255"/>
        <v>0</v>
      </c>
    </row>
    <row r="4090" spans="1:9" ht="15.75" x14ac:dyDescent="0.25">
      <c r="A4090" s="5" t="s">
        <v>333</v>
      </c>
      <c r="B4090" s="5" t="s">
        <v>85</v>
      </c>
      <c r="C4090" s="5" t="s">
        <v>86</v>
      </c>
      <c r="D4090" s="6">
        <v>545</v>
      </c>
      <c r="E4090">
        <f t="shared" si="252"/>
        <v>40</v>
      </c>
      <c r="F4090" s="6">
        <v>1</v>
      </c>
      <c r="G4090" t="str">
        <f t="shared" si="253"/>
        <v>Unknown</v>
      </c>
      <c r="H4090">
        <f t="shared" si="254"/>
        <v>545</v>
      </c>
      <c r="I4090">
        <f t="shared" si="255"/>
        <v>0</v>
      </c>
    </row>
    <row r="4091" spans="1:9" ht="15.75" x14ac:dyDescent="0.25">
      <c r="A4091" s="5" t="s">
        <v>333</v>
      </c>
      <c r="B4091" s="5" t="s">
        <v>169</v>
      </c>
      <c r="C4091" s="5" t="s">
        <v>98</v>
      </c>
      <c r="D4091" s="6">
        <v>88</v>
      </c>
      <c r="E4091">
        <f t="shared" si="252"/>
        <v>40</v>
      </c>
      <c r="F4091" s="6">
        <v>0.5</v>
      </c>
      <c r="G4091" t="str">
        <f t="shared" si="253"/>
        <v>Unknown</v>
      </c>
      <c r="H4091">
        <f t="shared" si="254"/>
        <v>44</v>
      </c>
      <c r="I4091">
        <f t="shared" si="255"/>
        <v>-100</v>
      </c>
    </row>
    <row r="4092" spans="1:9" ht="15.75" x14ac:dyDescent="0.25">
      <c r="A4092" s="5" t="s">
        <v>333</v>
      </c>
      <c r="B4092" s="5" t="s">
        <v>89</v>
      </c>
      <c r="C4092" s="5" t="s">
        <v>90</v>
      </c>
      <c r="D4092" s="6">
        <v>69</v>
      </c>
      <c r="E4092">
        <f t="shared" si="252"/>
        <v>40</v>
      </c>
      <c r="F4092" s="6">
        <v>0.5</v>
      </c>
      <c r="G4092" t="str">
        <f t="shared" si="253"/>
        <v>Unknown</v>
      </c>
      <c r="H4092">
        <f t="shared" si="254"/>
        <v>34.5</v>
      </c>
      <c r="I4092">
        <f t="shared" si="255"/>
        <v>-100</v>
      </c>
    </row>
    <row r="4093" spans="1:9" ht="15.75" x14ac:dyDescent="0.25">
      <c r="A4093" s="5" t="s">
        <v>333</v>
      </c>
      <c r="B4093" s="5" t="s">
        <v>95</v>
      </c>
      <c r="C4093" s="5" t="s">
        <v>96</v>
      </c>
      <c r="D4093" s="6">
        <v>39</v>
      </c>
      <c r="E4093">
        <f t="shared" si="252"/>
        <v>40</v>
      </c>
      <c r="F4093" s="6">
        <v>8</v>
      </c>
      <c r="G4093" t="str">
        <f t="shared" si="253"/>
        <v>Unknown</v>
      </c>
      <c r="H4093">
        <f t="shared" si="254"/>
        <v>312</v>
      </c>
      <c r="I4093">
        <f t="shared" si="255"/>
        <v>87.5</v>
      </c>
    </row>
    <row r="4094" spans="1:9" ht="15.75" x14ac:dyDescent="0.25">
      <c r="A4094" s="5" t="s">
        <v>333</v>
      </c>
      <c r="B4094" s="5" t="s">
        <v>46</v>
      </c>
      <c r="C4094" s="5" t="s">
        <v>47</v>
      </c>
      <c r="D4094" s="6">
        <v>81</v>
      </c>
      <c r="E4094">
        <f t="shared" si="252"/>
        <v>64</v>
      </c>
      <c r="F4094" s="6">
        <v>1.5</v>
      </c>
      <c r="G4094" t="str">
        <f t="shared" si="253"/>
        <v>Sprout &amp; Harvest Farm</v>
      </c>
      <c r="H4094">
        <f t="shared" si="254"/>
        <v>121.5</v>
      </c>
      <c r="I4094">
        <f t="shared" si="255"/>
        <v>33.333333333333329</v>
      </c>
    </row>
    <row r="4095" spans="1:9" ht="15.75" x14ac:dyDescent="0.25">
      <c r="A4095" s="5" t="s">
        <v>333</v>
      </c>
      <c r="B4095" s="5" t="s">
        <v>12</v>
      </c>
      <c r="C4095" s="5" t="s">
        <v>13</v>
      </c>
      <c r="D4095" s="6">
        <v>79</v>
      </c>
      <c r="E4095">
        <f t="shared" si="252"/>
        <v>40</v>
      </c>
      <c r="F4095" s="6">
        <v>2.5</v>
      </c>
      <c r="G4095" t="str">
        <f t="shared" si="253"/>
        <v>Unknown</v>
      </c>
      <c r="H4095">
        <f t="shared" si="254"/>
        <v>197.5</v>
      </c>
      <c r="I4095">
        <f t="shared" si="255"/>
        <v>60</v>
      </c>
    </row>
    <row r="4096" spans="1:9" ht="15.75" x14ac:dyDescent="0.25">
      <c r="A4096" s="5" t="s">
        <v>333</v>
      </c>
      <c r="B4096" s="5" t="s">
        <v>14</v>
      </c>
      <c r="C4096" s="5" t="s">
        <v>15</v>
      </c>
      <c r="D4096" s="6">
        <v>112</v>
      </c>
      <c r="E4096">
        <f t="shared" si="252"/>
        <v>40</v>
      </c>
      <c r="F4096" s="6">
        <v>1</v>
      </c>
      <c r="G4096" t="str">
        <f t="shared" si="253"/>
        <v>Unknown</v>
      </c>
      <c r="H4096">
        <f t="shared" si="254"/>
        <v>112</v>
      </c>
      <c r="I4096">
        <f t="shared" si="255"/>
        <v>0</v>
      </c>
    </row>
    <row r="4097" spans="1:9" ht="15.75" x14ac:dyDescent="0.25">
      <c r="A4097" s="5" t="s">
        <v>333</v>
      </c>
      <c r="B4097" s="5" t="s">
        <v>16</v>
      </c>
      <c r="C4097" s="5" t="s">
        <v>17</v>
      </c>
      <c r="D4097" s="6">
        <v>112</v>
      </c>
      <c r="E4097">
        <f t="shared" si="252"/>
        <v>67</v>
      </c>
      <c r="F4097" s="6">
        <v>1</v>
      </c>
      <c r="G4097" t="str">
        <f t="shared" si="253"/>
        <v>Unknown</v>
      </c>
      <c r="H4097">
        <f t="shared" si="254"/>
        <v>112</v>
      </c>
      <c r="I4097">
        <f t="shared" si="255"/>
        <v>0</v>
      </c>
    </row>
    <row r="4098" spans="1:9" ht="15.75" x14ac:dyDescent="0.25">
      <c r="A4098" s="5" t="s">
        <v>333</v>
      </c>
      <c r="B4098" s="5" t="s">
        <v>100</v>
      </c>
      <c r="C4098" s="5" t="s">
        <v>101</v>
      </c>
      <c r="D4098" s="6">
        <v>21</v>
      </c>
      <c r="E4098">
        <f t="shared" si="252"/>
        <v>40</v>
      </c>
      <c r="F4098" s="6">
        <v>2</v>
      </c>
      <c r="G4098" t="str">
        <f t="shared" si="253"/>
        <v>Unknown</v>
      </c>
      <c r="H4098">
        <f t="shared" si="254"/>
        <v>42</v>
      </c>
      <c r="I4098">
        <f t="shared" si="255"/>
        <v>50</v>
      </c>
    </row>
    <row r="4099" spans="1:9" ht="15.75" x14ac:dyDescent="0.25">
      <c r="A4099" s="5" t="s">
        <v>333</v>
      </c>
      <c r="B4099" s="5" t="s">
        <v>36</v>
      </c>
      <c r="C4099" s="5" t="s">
        <v>37</v>
      </c>
      <c r="D4099" s="6">
        <v>33</v>
      </c>
      <c r="E4099">
        <f t="shared" ref="E4099:E4162" si="256">IF(C4099="Orange",67,IF(C4099="Tomato",55,IF(C4099="Potato",30,IF(C4099="Pineapple",20,IF(C4099="Grapes",10,IF(C4099="Spinach",33,IF(C4099="Strawberry",90,IF(C4099="Cucumber",34,IF(C4099="Mango",21,IF(C4099="Watermelon",33,IF(C4099="Broccoli",30,IF(C4099="Kiwi",11,IF(C4099="Lemon",20,IF(C4099="Avocado",10,IF(C4099="Cauliflower",14,IF(C4099="Pear",64,IF(C4099="Blueberry",99,IF(C4099="Bell Pepper",65,40)))))))))))))))))
)</f>
        <v>30</v>
      </c>
      <c r="F4099" s="6">
        <v>3</v>
      </c>
      <c r="G4099" t="str">
        <f t="shared" ref="G4099:G4162" si="257">IF(C4099="Pear", "Sprout &amp; Harvest Farm",
IF(C4099="Pineapple", "Sun-Kissed Produce",
IF(C4099="Watermelon", "Fresh From the Field",
IF(C4099="Bell Pepper", "Valley's Bounty",
IF(C4099="Blueberry", "Vibrant Veggies",
IF(C4099="Grapes", "Root to Table Farms",
IF(C4099="Cauliflower", "Sprout &amp; Harvest Farm",
IF(C4099="Spinach", "Vibrant Veggies",
IF(C4099="Avocado", "Fresh From the Field",
IF(C4099="Strawberry", "Sun-Kissed Produce",
"Unknown"))))))))))</f>
        <v>Unknown</v>
      </c>
      <c r="H4099">
        <f t="shared" ref="H4099:H4162" si="258">D4099*F4099</f>
        <v>99</v>
      </c>
      <c r="I4099">
        <f t="shared" ref="I4099:I4162" si="259">((H4099-D4099)/H4099)*100</f>
        <v>66.666666666666657</v>
      </c>
    </row>
    <row r="4100" spans="1:9" ht="15.75" x14ac:dyDescent="0.25">
      <c r="A4100" s="5" t="s">
        <v>333</v>
      </c>
      <c r="B4100" s="5" t="s">
        <v>126</v>
      </c>
      <c r="C4100" s="5" t="s">
        <v>127</v>
      </c>
      <c r="D4100" s="6">
        <v>56</v>
      </c>
      <c r="E4100">
        <f t="shared" si="256"/>
        <v>40</v>
      </c>
      <c r="F4100" s="6">
        <v>0.5</v>
      </c>
      <c r="G4100" t="str">
        <f t="shared" si="257"/>
        <v>Unknown</v>
      </c>
      <c r="H4100">
        <f t="shared" si="258"/>
        <v>28</v>
      </c>
      <c r="I4100">
        <f t="shared" si="259"/>
        <v>-100</v>
      </c>
    </row>
    <row r="4101" spans="1:9" ht="15.75" x14ac:dyDescent="0.25">
      <c r="A4101" s="5" t="s">
        <v>333</v>
      </c>
      <c r="B4101" s="5" t="s">
        <v>79</v>
      </c>
      <c r="C4101" s="5" t="s">
        <v>80</v>
      </c>
      <c r="D4101" s="6">
        <v>104</v>
      </c>
      <c r="E4101">
        <f t="shared" si="256"/>
        <v>40</v>
      </c>
      <c r="F4101" s="6">
        <v>2</v>
      </c>
      <c r="G4101" t="str">
        <f t="shared" si="257"/>
        <v>Unknown</v>
      </c>
      <c r="H4101">
        <f t="shared" si="258"/>
        <v>208</v>
      </c>
      <c r="I4101">
        <f t="shared" si="259"/>
        <v>50</v>
      </c>
    </row>
    <row r="4102" spans="1:9" ht="15.75" x14ac:dyDescent="0.25">
      <c r="A4102" s="5" t="s">
        <v>333</v>
      </c>
      <c r="B4102" s="5" t="s">
        <v>20</v>
      </c>
      <c r="C4102" s="5" t="s">
        <v>21</v>
      </c>
      <c r="D4102" s="6">
        <v>45</v>
      </c>
      <c r="E4102">
        <f t="shared" si="256"/>
        <v>30</v>
      </c>
      <c r="F4102" s="6">
        <v>2</v>
      </c>
      <c r="G4102" t="str">
        <f t="shared" si="257"/>
        <v>Unknown</v>
      </c>
      <c r="H4102">
        <f t="shared" si="258"/>
        <v>90</v>
      </c>
      <c r="I4102">
        <f t="shared" si="259"/>
        <v>50</v>
      </c>
    </row>
    <row r="4103" spans="1:9" ht="15.75" x14ac:dyDescent="0.25">
      <c r="A4103" s="5" t="s">
        <v>333</v>
      </c>
      <c r="B4103" s="5" t="s">
        <v>48</v>
      </c>
      <c r="C4103" s="5" t="s">
        <v>49</v>
      </c>
      <c r="D4103" s="6">
        <v>115</v>
      </c>
      <c r="E4103">
        <f t="shared" si="256"/>
        <v>99</v>
      </c>
      <c r="F4103" s="6">
        <v>0.5</v>
      </c>
      <c r="G4103" t="str">
        <f t="shared" si="257"/>
        <v>Vibrant Veggies</v>
      </c>
      <c r="H4103">
        <f t="shared" si="258"/>
        <v>57.5</v>
      </c>
      <c r="I4103">
        <f t="shared" si="259"/>
        <v>-100</v>
      </c>
    </row>
    <row r="4104" spans="1:9" ht="15.75" x14ac:dyDescent="0.25">
      <c r="A4104" s="5" t="s">
        <v>333</v>
      </c>
      <c r="B4104" s="5" t="s">
        <v>22</v>
      </c>
      <c r="C4104" s="5" t="s">
        <v>23</v>
      </c>
      <c r="D4104" s="6">
        <v>25</v>
      </c>
      <c r="E4104">
        <f t="shared" si="256"/>
        <v>20</v>
      </c>
      <c r="F4104" s="6">
        <v>1</v>
      </c>
      <c r="G4104" t="str">
        <f t="shared" si="257"/>
        <v>Sun-Kissed Produce</v>
      </c>
      <c r="H4104">
        <f t="shared" si="258"/>
        <v>25</v>
      </c>
      <c r="I4104">
        <f t="shared" si="259"/>
        <v>0</v>
      </c>
    </row>
    <row r="4105" spans="1:9" ht="15.75" x14ac:dyDescent="0.25">
      <c r="A4105" s="5" t="s">
        <v>333</v>
      </c>
      <c r="B4105" s="5" t="s">
        <v>220</v>
      </c>
      <c r="C4105" s="5" t="s">
        <v>221</v>
      </c>
      <c r="D4105" s="6">
        <v>82</v>
      </c>
      <c r="E4105">
        <f t="shared" si="256"/>
        <v>40</v>
      </c>
      <c r="F4105" s="6">
        <v>1</v>
      </c>
      <c r="G4105" t="str">
        <f t="shared" si="257"/>
        <v>Unknown</v>
      </c>
      <c r="H4105">
        <f t="shared" si="258"/>
        <v>82</v>
      </c>
      <c r="I4105">
        <f t="shared" si="259"/>
        <v>0</v>
      </c>
    </row>
    <row r="4106" spans="1:9" ht="15.75" x14ac:dyDescent="0.25">
      <c r="A4106" s="5" t="s">
        <v>333</v>
      </c>
      <c r="B4106" s="5" t="s">
        <v>52</v>
      </c>
      <c r="C4106" s="5" t="s">
        <v>53</v>
      </c>
      <c r="D4106" s="6">
        <v>32</v>
      </c>
      <c r="E4106">
        <f t="shared" si="256"/>
        <v>40</v>
      </c>
      <c r="F4106" s="6">
        <v>2</v>
      </c>
      <c r="G4106" t="str">
        <f t="shared" si="257"/>
        <v>Unknown</v>
      </c>
      <c r="H4106">
        <f t="shared" si="258"/>
        <v>64</v>
      </c>
      <c r="I4106">
        <f t="shared" si="259"/>
        <v>50</v>
      </c>
    </row>
    <row r="4107" spans="1:9" ht="15.75" x14ac:dyDescent="0.25">
      <c r="A4107" s="5" t="s">
        <v>333</v>
      </c>
      <c r="B4107" s="5" t="s">
        <v>152</v>
      </c>
      <c r="C4107" s="5" t="s">
        <v>153</v>
      </c>
      <c r="D4107" s="6">
        <v>139</v>
      </c>
      <c r="E4107">
        <f t="shared" si="256"/>
        <v>40</v>
      </c>
      <c r="F4107" s="6">
        <v>1</v>
      </c>
      <c r="G4107" t="str">
        <f t="shared" si="257"/>
        <v>Unknown</v>
      </c>
      <c r="H4107">
        <f t="shared" si="258"/>
        <v>139</v>
      </c>
      <c r="I4107">
        <f t="shared" si="259"/>
        <v>0</v>
      </c>
    </row>
    <row r="4108" spans="1:9" ht="15.75" x14ac:dyDescent="0.25">
      <c r="A4108" s="5" t="s">
        <v>333</v>
      </c>
      <c r="B4108" s="5" t="s">
        <v>228</v>
      </c>
      <c r="C4108" s="5" t="s">
        <v>229</v>
      </c>
      <c r="D4108" s="6">
        <v>85</v>
      </c>
      <c r="E4108">
        <f t="shared" si="256"/>
        <v>40</v>
      </c>
      <c r="F4108" s="6">
        <v>1</v>
      </c>
      <c r="G4108" t="str">
        <f t="shared" si="257"/>
        <v>Unknown</v>
      </c>
      <c r="H4108">
        <f t="shared" si="258"/>
        <v>85</v>
      </c>
      <c r="I4108">
        <f t="shared" si="259"/>
        <v>0</v>
      </c>
    </row>
    <row r="4109" spans="1:9" ht="15.75" x14ac:dyDescent="0.25">
      <c r="A4109" s="5" t="s">
        <v>333</v>
      </c>
      <c r="B4109" s="5" t="s">
        <v>58</v>
      </c>
      <c r="C4109" s="5" t="s">
        <v>59</v>
      </c>
      <c r="D4109" s="6">
        <v>39</v>
      </c>
      <c r="E4109">
        <f t="shared" si="256"/>
        <v>40</v>
      </c>
      <c r="F4109" s="6">
        <v>3</v>
      </c>
      <c r="G4109" t="str">
        <f t="shared" si="257"/>
        <v>Unknown</v>
      </c>
      <c r="H4109">
        <f t="shared" si="258"/>
        <v>117</v>
      </c>
      <c r="I4109">
        <f t="shared" si="259"/>
        <v>66.666666666666657</v>
      </c>
    </row>
    <row r="4110" spans="1:9" ht="15.75" x14ac:dyDescent="0.25">
      <c r="A4110" s="5" t="s">
        <v>288</v>
      </c>
      <c r="B4110" s="5" t="s">
        <v>63</v>
      </c>
      <c r="C4110" s="5" t="s">
        <v>64</v>
      </c>
      <c r="D4110" s="6">
        <v>110</v>
      </c>
      <c r="E4110">
        <f t="shared" si="256"/>
        <v>40</v>
      </c>
      <c r="F4110" s="6">
        <v>2</v>
      </c>
      <c r="G4110" t="str">
        <f t="shared" si="257"/>
        <v>Unknown</v>
      </c>
      <c r="H4110">
        <f t="shared" si="258"/>
        <v>220</v>
      </c>
      <c r="I4110">
        <f t="shared" si="259"/>
        <v>50</v>
      </c>
    </row>
    <row r="4111" spans="1:9" ht="15.75" x14ac:dyDescent="0.25">
      <c r="A4111" s="5" t="s">
        <v>288</v>
      </c>
      <c r="B4111" s="5" t="s">
        <v>61</v>
      </c>
      <c r="C4111" s="5" t="s">
        <v>62</v>
      </c>
      <c r="D4111" s="6">
        <v>105</v>
      </c>
      <c r="E4111">
        <f t="shared" si="256"/>
        <v>40</v>
      </c>
      <c r="F4111" s="6">
        <v>8</v>
      </c>
      <c r="G4111" t="str">
        <f t="shared" si="257"/>
        <v>Unknown</v>
      </c>
      <c r="H4111">
        <f t="shared" si="258"/>
        <v>840</v>
      </c>
      <c r="I4111">
        <f t="shared" si="259"/>
        <v>87.5</v>
      </c>
    </row>
    <row r="4112" spans="1:9" ht="15.75" x14ac:dyDescent="0.25">
      <c r="A4112" s="5" t="s">
        <v>288</v>
      </c>
      <c r="B4112" s="5" t="s">
        <v>105</v>
      </c>
      <c r="C4112" s="5" t="s">
        <v>106</v>
      </c>
      <c r="D4112" s="6">
        <v>29</v>
      </c>
      <c r="E4112">
        <f t="shared" si="256"/>
        <v>40</v>
      </c>
      <c r="F4112" s="6">
        <v>1</v>
      </c>
      <c r="G4112" t="str">
        <f t="shared" si="257"/>
        <v>Unknown</v>
      </c>
      <c r="H4112">
        <f t="shared" si="258"/>
        <v>29</v>
      </c>
      <c r="I4112">
        <f t="shared" si="259"/>
        <v>0</v>
      </c>
    </row>
    <row r="4113" spans="1:9" ht="15.75" x14ac:dyDescent="0.25">
      <c r="A4113" s="5" t="s">
        <v>288</v>
      </c>
      <c r="B4113" s="5" t="s">
        <v>193</v>
      </c>
      <c r="C4113" s="5" t="s">
        <v>194</v>
      </c>
      <c r="D4113" s="6">
        <v>252</v>
      </c>
      <c r="E4113">
        <f t="shared" si="256"/>
        <v>40</v>
      </c>
      <c r="F4113" s="6">
        <v>2</v>
      </c>
      <c r="G4113" t="str">
        <f t="shared" si="257"/>
        <v>Unknown</v>
      </c>
      <c r="H4113">
        <f t="shared" si="258"/>
        <v>504</v>
      </c>
      <c r="I4113">
        <f t="shared" si="259"/>
        <v>50</v>
      </c>
    </row>
    <row r="4114" spans="1:9" ht="15.75" x14ac:dyDescent="0.25">
      <c r="A4114" s="5" t="s">
        <v>288</v>
      </c>
      <c r="B4114" s="5" t="s">
        <v>20</v>
      </c>
      <c r="C4114" s="5" t="s">
        <v>21</v>
      </c>
      <c r="D4114" s="6">
        <v>36</v>
      </c>
      <c r="E4114">
        <f t="shared" si="256"/>
        <v>30</v>
      </c>
      <c r="F4114" s="6">
        <v>1</v>
      </c>
      <c r="G4114" t="str">
        <f t="shared" si="257"/>
        <v>Unknown</v>
      </c>
      <c r="H4114">
        <f t="shared" si="258"/>
        <v>36</v>
      </c>
      <c r="I4114">
        <f t="shared" si="259"/>
        <v>0</v>
      </c>
    </row>
    <row r="4115" spans="1:9" ht="15.75" x14ac:dyDescent="0.25">
      <c r="A4115" s="5" t="s">
        <v>288</v>
      </c>
      <c r="B4115" s="5" t="s">
        <v>97</v>
      </c>
      <c r="C4115" s="5" t="s">
        <v>98</v>
      </c>
      <c r="D4115" s="6">
        <v>46</v>
      </c>
      <c r="E4115">
        <f t="shared" si="256"/>
        <v>40</v>
      </c>
      <c r="F4115" s="6">
        <v>4</v>
      </c>
      <c r="G4115" t="str">
        <f t="shared" si="257"/>
        <v>Unknown</v>
      </c>
      <c r="H4115">
        <f t="shared" si="258"/>
        <v>184</v>
      </c>
      <c r="I4115">
        <f t="shared" si="259"/>
        <v>75</v>
      </c>
    </row>
    <row r="4116" spans="1:9" ht="15.75" x14ac:dyDescent="0.25">
      <c r="A4116" s="5" t="s">
        <v>288</v>
      </c>
      <c r="B4116" s="5" t="s">
        <v>26</v>
      </c>
      <c r="C4116" s="5" t="s">
        <v>27</v>
      </c>
      <c r="D4116" s="6">
        <v>43</v>
      </c>
      <c r="E4116">
        <f t="shared" si="256"/>
        <v>33</v>
      </c>
      <c r="F4116" s="6">
        <v>2</v>
      </c>
      <c r="G4116" t="str">
        <f t="shared" si="257"/>
        <v>Vibrant Veggies</v>
      </c>
      <c r="H4116">
        <f t="shared" si="258"/>
        <v>86</v>
      </c>
      <c r="I4116">
        <f t="shared" si="259"/>
        <v>50</v>
      </c>
    </row>
    <row r="4117" spans="1:9" ht="15.75" x14ac:dyDescent="0.25">
      <c r="A4117" s="5" t="s">
        <v>288</v>
      </c>
      <c r="B4117" s="5" t="s">
        <v>100</v>
      </c>
      <c r="C4117" s="5" t="s">
        <v>101</v>
      </c>
      <c r="D4117" s="6">
        <v>19</v>
      </c>
      <c r="E4117">
        <f t="shared" si="256"/>
        <v>40</v>
      </c>
      <c r="F4117" s="6">
        <v>1</v>
      </c>
      <c r="G4117" t="str">
        <f t="shared" si="257"/>
        <v>Unknown</v>
      </c>
      <c r="H4117">
        <f t="shared" si="258"/>
        <v>19</v>
      </c>
      <c r="I4117">
        <f t="shared" si="259"/>
        <v>0</v>
      </c>
    </row>
    <row r="4118" spans="1:9" ht="15.75" x14ac:dyDescent="0.25">
      <c r="A4118" s="5" t="s">
        <v>288</v>
      </c>
      <c r="B4118" s="5" t="s">
        <v>102</v>
      </c>
      <c r="C4118" s="5" t="s">
        <v>103</v>
      </c>
      <c r="D4118" s="6">
        <v>76</v>
      </c>
      <c r="E4118">
        <f t="shared" si="256"/>
        <v>40</v>
      </c>
      <c r="F4118" s="6">
        <v>3</v>
      </c>
      <c r="G4118" t="str">
        <f t="shared" si="257"/>
        <v>Unknown</v>
      </c>
      <c r="H4118">
        <f t="shared" si="258"/>
        <v>228</v>
      </c>
      <c r="I4118">
        <f t="shared" si="259"/>
        <v>66.666666666666657</v>
      </c>
    </row>
    <row r="4119" spans="1:9" ht="15.75" x14ac:dyDescent="0.25">
      <c r="A4119" s="5" t="s">
        <v>288</v>
      </c>
      <c r="B4119" s="5" t="s">
        <v>30</v>
      </c>
      <c r="C4119" s="5" t="s">
        <v>31</v>
      </c>
      <c r="D4119" s="6">
        <v>32</v>
      </c>
      <c r="E4119">
        <f t="shared" si="256"/>
        <v>34</v>
      </c>
      <c r="F4119" s="6">
        <v>3</v>
      </c>
      <c r="G4119" t="str">
        <f t="shared" si="257"/>
        <v>Unknown</v>
      </c>
      <c r="H4119">
        <f t="shared" si="258"/>
        <v>96</v>
      </c>
      <c r="I4119">
        <f t="shared" si="259"/>
        <v>66.666666666666657</v>
      </c>
    </row>
    <row r="4120" spans="1:9" ht="15.75" x14ac:dyDescent="0.25">
      <c r="A4120" s="5" t="s">
        <v>288</v>
      </c>
      <c r="B4120" s="5" t="s">
        <v>110</v>
      </c>
      <c r="C4120" s="5" t="s">
        <v>33</v>
      </c>
      <c r="D4120" s="6">
        <v>51</v>
      </c>
      <c r="E4120">
        <f t="shared" si="256"/>
        <v>21</v>
      </c>
      <c r="F4120" s="6">
        <v>1</v>
      </c>
      <c r="G4120" t="str">
        <f t="shared" si="257"/>
        <v>Unknown</v>
      </c>
      <c r="H4120">
        <f t="shared" si="258"/>
        <v>51</v>
      </c>
      <c r="I4120">
        <f t="shared" si="259"/>
        <v>0</v>
      </c>
    </row>
    <row r="4121" spans="1:9" ht="15.75" x14ac:dyDescent="0.25">
      <c r="A4121" s="5" t="s">
        <v>288</v>
      </c>
      <c r="B4121" s="5" t="s">
        <v>48</v>
      </c>
      <c r="C4121" s="5" t="s">
        <v>49</v>
      </c>
      <c r="D4121" s="6">
        <v>113</v>
      </c>
      <c r="E4121">
        <f t="shared" si="256"/>
        <v>99</v>
      </c>
      <c r="F4121" s="6">
        <v>0.5</v>
      </c>
      <c r="G4121" t="str">
        <f t="shared" si="257"/>
        <v>Vibrant Veggies</v>
      </c>
      <c r="H4121">
        <f t="shared" si="258"/>
        <v>56.5</v>
      </c>
      <c r="I4121">
        <f t="shared" si="259"/>
        <v>-100</v>
      </c>
    </row>
    <row r="4122" spans="1:9" ht="15.75" x14ac:dyDescent="0.25">
      <c r="A4122" s="5" t="s">
        <v>288</v>
      </c>
      <c r="B4122" s="5" t="s">
        <v>85</v>
      </c>
      <c r="C4122" s="5" t="s">
        <v>86</v>
      </c>
      <c r="D4122" s="6">
        <v>525</v>
      </c>
      <c r="E4122">
        <f t="shared" si="256"/>
        <v>40</v>
      </c>
      <c r="F4122" s="6">
        <v>3</v>
      </c>
      <c r="G4122" t="str">
        <f t="shared" si="257"/>
        <v>Unknown</v>
      </c>
      <c r="H4122">
        <f t="shared" si="258"/>
        <v>1575</v>
      </c>
      <c r="I4122">
        <f t="shared" si="259"/>
        <v>66.666666666666657</v>
      </c>
    </row>
    <row r="4123" spans="1:9" ht="15.75" x14ac:dyDescent="0.25">
      <c r="A4123" s="5" t="s">
        <v>288</v>
      </c>
      <c r="B4123" s="5" t="s">
        <v>68</v>
      </c>
      <c r="C4123" s="5" t="s">
        <v>69</v>
      </c>
      <c r="D4123" s="6">
        <v>38</v>
      </c>
      <c r="E4123">
        <f t="shared" si="256"/>
        <v>40</v>
      </c>
      <c r="F4123" s="6">
        <v>11</v>
      </c>
      <c r="G4123" t="str">
        <f t="shared" si="257"/>
        <v>Unknown</v>
      </c>
      <c r="H4123">
        <f t="shared" si="258"/>
        <v>418</v>
      </c>
      <c r="I4123">
        <f t="shared" si="259"/>
        <v>90.909090909090907</v>
      </c>
    </row>
    <row r="4124" spans="1:9" ht="15.75" x14ac:dyDescent="0.25">
      <c r="A4124" s="5" t="s">
        <v>288</v>
      </c>
      <c r="B4124" s="5" t="s">
        <v>93</v>
      </c>
      <c r="C4124" s="5" t="s">
        <v>94</v>
      </c>
      <c r="D4124" s="6">
        <v>49</v>
      </c>
      <c r="E4124">
        <f t="shared" si="256"/>
        <v>40</v>
      </c>
      <c r="F4124" s="6">
        <v>2</v>
      </c>
      <c r="G4124" t="str">
        <f t="shared" si="257"/>
        <v>Unknown</v>
      </c>
      <c r="H4124">
        <f t="shared" si="258"/>
        <v>98</v>
      </c>
      <c r="I4124">
        <f t="shared" si="259"/>
        <v>50</v>
      </c>
    </row>
    <row r="4125" spans="1:9" ht="15.75" x14ac:dyDescent="0.25">
      <c r="A4125" s="5" t="s">
        <v>288</v>
      </c>
      <c r="B4125" s="5" t="s">
        <v>40</v>
      </c>
      <c r="C4125" s="5" t="s">
        <v>41</v>
      </c>
      <c r="D4125" s="6">
        <v>23</v>
      </c>
      <c r="E4125">
        <f t="shared" si="256"/>
        <v>20</v>
      </c>
      <c r="F4125" s="6">
        <v>30</v>
      </c>
      <c r="G4125" t="str">
        <f t="shared" si="257"/>
        <v>Unknown</v>
      </c>
      <c r="H4125">
        <f t="shared" si="258"/>
        <v>690</v>
      </c>
      <c r="I4125">
        <f t="shared" si="259"/>
        <v>96.666666666666671</v>
      </c>
    </row>
    <row r="4126" spans="1:9" ht="15.75" x14ac:dyDescent="0.25">
      <c r="A4126" s="5" t="s">
        <v>288</v>
      </c>
      <c r="B4126" s="5" t="s">
        <v>36</v>
      </c>
      <c r="C4126" s="5" t="s">
        <v>37</v>
      </c>
      <c r="D4126" s="6">
        <v>31</v>
      </c>
      <c r="E4126">
        <f t="shared" si="256"/>
        <v>30</v>
      </c>
      <c r="F4126" s="6">
        <v>3</v>
      </c>
      <c r="G4126" t="str">
        <f t="shared" si="257"/>
        <v>Unknown</v>
      </c>
      <c r="H4126">
        <f t="shared" si="258"/>
        <v>93</v>
      </c>
      <c r="I4126">
        <f t="shared" si="259"/>
        <v>66.666666666666657</v>
      </c>
    </row>
    <row r="4127" spans="1:9" ht="15.75" x14ac:dyDescent="0.25">
      <c r="A4127" s="5" t="s">
        <v>288</v>
      </c>
      <c r="B4127" s="5" t="s">
        <v>42</v>
      </c>
      <c r="C4127" s="5" t="s">
        <v>43</v>
      </c>
      <c r="D4127" s="6">
        <v>28</v>
      </c>
      <c r="E4127">
        <f t="shared" si="256"/>
        <v>10</v>
      </c>
      <c r="F4127" s="6">
        <v>5</v>
      </c>
      <c r="G4127" t="str">
        <f t="shared" si="257"/>
        <v>Fresh From the Field</v>
      </c>
      <c r="H4127">
        <f t="shared" si="258"/>
        <v>140</v>
      </c>
      <c r="I4127">
        <f t="shared" si="259"/>
        <v>80</v>
      </c>
    </row>
    <row r="4128" spans="1:9" ht="15.75" x14ac:dyDescent="0.25">
      <c r="A4128" s="5" t="s">
        <v>288</v>
      </c>
      <c r="B4128" s="5" t="s">
        <v>228</v>
      </c>
      <c r="C4128" s="5" t="s">
        <v>229</v>
      </c>
      <c r="D4128" s="6">
        <v>85</v>
      </c>
      <c r="E4128">
        <f t="shared" si="256"/>
        <v>40</v>
      </c>
      <c r="F4128" s="6">
        <v>1</v>
      </c>
      <c r="G4128" t="str">
        <f t="shared" si="257"/>
        <v>Unknown</v>
      </c>
      <c r="H4128">
        <f t="shared" si="258"/>
        <v>85</v>
      </c>
      <c r="I4128">
        <f t="shared" si="259"/>
        <v>0</v>
      </c>
    </row>
    <row r="4129" spans="1:9" ht="15.75" x14ac:dyDescent="0.25">
      <c r="A4129" s="5" t="s">
        <v>288</v>
      </c>
      <c r="B4129" s="5" t="s">
        <v>14</v>
      </c>
      <c r="C4129" s="5" t="s">
        <v>15</v>
      </c>
      <c r="D4129" s="6">
        <v>100</v>
      </c>
      <c r="E4129">
        <f t="shared" si="256"/>
        <v>40</v>
      </c>
      <c r="F4129" s="6">
        <v>1.5</v>
      </c>
      <c r="G4129" t="str">
        <f t="shared" si="257"/>
        <v>Unknown</v>
      </c>
      <c r="H4129">
        <f t="shared" si="258"/>
        <v>150</v>
      </c>
      <c r="I4129">
        <f t="shared" si="259"/>
        <v>33.333333333333329</v>
      </c>
    </row>
    <row r="4130" spans="1:9" ht="15.75" x14ac:dyDescent="0.25">
      <c r="A4130" s="5" t="s">
        <v>288</v>
      </c>
      <c r="B4130" s="5" t="s">
        <v>16</v>
      </c>
      <c r="C4130" s="5" t="s">
        <v>17</v>
      </c>
      <c r="D4130" s="6">
        <v>100</v>
      </c>
      <c r="E4130">
        <f t="shared" si="256"/>
        <v>67</v>
      </c>
      <c r="F4130" s="6">
        <v>1.5</v>
      </c>
      <c r="G4130" t="str">
        <f t="shared" si="257"/>
        <v>Unknown</v>
      </c>
      <c r="H4130">
        <f t="shared" si="258"/>
        <v>150</v>
      </c>
      <c r="I4130">
        <f t="shared" si="259"/>
        <v>33.333333333333329</v>
      </c>
    </row>
    <row r="4131" spans="1:9" ht="15.75" x14ac:dyDescent="0.25">
      <c r="A4131" s="5" t="s">
        <v>288</v>
      </c>
      <c r="B4131" s="5" t="s">
        <v>72</v>
      </c>
      <c r="C4131" s="5" t="s">
        <v>73</v>
      </c>
      <c r="D4131" s="6">
        <v>68</v>
      </c>
      <c r="E4131">
        <f t="shared" si="256"/>
        <v>40</v>
      </c>
      <c r="F4131" s="6">
        <v>2</v>
      </c>
      <c r="G4131" t="str">
        <f t="shared" si="257"/>
        <v>Unknown</v>
      </c>
      <c r="H4131">
        <f t="shared" si="258"/>
        <v>136</v>
      </c>
      <c r="I4131">
        <f t="shared" si="259"/>
        <v>50</v>
      </c>
    </row>
    <row r="4132" spans="1:9" ht="15.75" x14ac:dyDescent="0.25">
      <c r="A4132" s="5" t="s">
        <v>288</v>
      </c>
      <c r="B4132" s="5" t="s">
        <v>79</v>
      </c>
      <c r="C4132" s="5" t="s">
        <v>80</v>
      </c>
      <c r="D4132" s="6">
        <v>108</v>
      </c>
      <c r="E4132">
        <f t="shared" si="256"/>
        <v>40</v>
      </c>
      <c r="F4132" s="6">
        <v>5</v>
      </c>
      <c r="G4132" t="str">
        <f t="shared" si="257"/>
        <v>Unknown</v>
      </c>
      <c r="H4132">
        <f t="shared" si="258"/>
        <v>540</v>
      </c>
      <c r="I4132">
        <f t="shared" si="259"/>
        <v>80</v>
      </c>
    </row>
    <row r="4133" spans="1:9" ht="15.75" x14ac:dyDescent="0.25">
      <c r="A4133" s="5" t="s">
        <v>288</v>
      </c>
      <c r="B4133" s="5" t="s">
        <v>95</v>
      </c>
      <c r="C4133" s="5" t="s">
        <v>96</v>
      </c>
      <c r="D4133" s="6">
        <v>39</v>
      </c>
      <c r="E4133">
        <f t="shared" si="256"/>
        <v>40</v>
      </c>
      <c r="F4133" s="6">
        <v>10</v>
      </c>
      <c r="G4133" t="str">
        <f t="shared" si="257"/>
        <v>Unknown</v>
      </c>
      <c r="H4133">
        <f t="shared" si="258"/>
        <v>390</v>
      </c>
      <c r="I4133">
        <f t="shared" si="259"/>
        <v>90</v>
      </c>
    </row>
    <row r="4134" spans="1:9" ht="15.75" x14ac:dyDescent="0.25">
      <c r="A4134" s="5" t="s">
        <v>288</v>
      </c>
      <c r="B4134" s="5" t="s">
        <v>326</v>
      </c>
      <c r="C4134" s="5" t="s">
        <v>327</v>
      </c>
      <c r="D4134" s="6">
        <v>65</v>
      </c>
      <c r="E4134">
        <f t="shared" si="256"/>
        <v>40</v>
      </c>
      <c r="F4134" s="6">
        <v>1</v>
      </c>
      <c r="G4134" t="str">
        <f t="shared" si="257"/>
        <v>Unknown</v>
      </c>
      <c r="H4134">
        <f t="shared" si="258"/>
        <v>65</v>
      </c>
      <c r="I4134">
        <f t="shared" si="259"/>
        <v>0</v>
      </c>
    </row>
    <row r="4135" spans="1:9" ht="15.75" x14ac:dyDescent="0.25">
      <c r="A4135" s="5" t="s">
        <v>288</v>
      </c>
      <c r="B4135" s="5" t="s">
        <v>140</v>
      </c>
      <c r="C4135" s="5" t="s">
        <v>141</v>
      </c>
      <c r="D4135" s="6">
        <v>60</v>
      </c>
      <c r="E4135">
        <f t="shared" si="256"/>
        <v>40</v>
      </c>
      <c r="F4135" s="6">
        <v>1</v>
      </c>
      <c r="G4135" t="str">
        <f t="shared" si="257"/>
        <v>Unknown</v>
      </c>
      <c r="H4135">
        <f t="shared" si="258"/>
        <v>60</v>
      </c>
      <c r="I4135">
        <f t="shared" si="259"/>
        <v>0</v>
      </c>
    </row>
    <row r="4136" spans="1:9" ht="15.75" x14ac:dyDescent="0.25">
      <c r="A4136" s="5" t="s">
        <v>288</v>
      </c>
      <c r="B4136" s="5" t="s">
        <v>32</v>
      </c>
      <c r="C4136" s="5" t="s">
        <v>33</v>
      </c>
      <c r="D4136" s="6">
        <v>71</v>
      </c>
      <c r="E4136">
        <f t="shared" si="256"/>
        <v>21</v>
      </c>
      <c r="F4136" s="6">
        <v>0.5</v>
      </c>
      <c r="G4136" t="str">
        <f t="shared" si="257"/>
        <v>Unknown</v>
      </c>
      <c r="H4136">
        <f t="shared" si="258"/>
        <v>35.5</v>
      </c>
      <c r="I4136">
        <f t="shared" si="259"/>
        <v>-100</v>
      </c>
    </row>
    <row r="4137" spans="1:9" ht="15.75" x14ac:dyDescent="0.25">
      <c r="A4137" s="5" t="s">
        <v>288</v>
      </c>
      <c r="B4137" s="5" t="s">
        <v>164</v>
      </c>
      <c r="C4137" s="5" t="s">
        <v>165</v>
      </c>
      <c r="D4137" s="6">
        <v>83</v>
      </c>
      <c r="E4137">
        <f t="shared" si="256"/>
        <v>40</v>
      </c>
      <c r="F4137" s="6">
        <v>0.5</v>
      </c>
      <c r="G4137" t="str">
        <f t="shared" si="257"/>
        <v>Unknown</v>
      </c>
      <c r="H4137">
        <f t="shared" si="258"/>
        <v>41.5</v>
      </c>
      <c r="I4137">
        <f t="shared" si="259"/>
        <v>-100</v>
      </c>
    </row>
    <row r="4138" spans="1:9" ht="15.75" x14ac:dyDescent="0.25">
      <c r="A4138" s="5" t="s">
        <v>288</v>
      </c>
      <c r="B4138" s="5" t="s">
        <v>70</v>
      </c>
      <c r="C4138" s="5" t="s">
        <v>71</v>
      </c>
      <c r="D4138" s="6">
        <v>38</v>
      </c>
      <c r="E4138">
        <f t="shared" si="256"/>
        <v>40</v>
      </c>
      <c r="F4138" s="6">
        <v>5</v>
      </c>
      <c r="G4138" t="str">
        <f t="shared" si="257"/>
        <v>Unknown</v>
      </c>
      <c r="H4138">
        <f t="shared" si="258"/>
        <v>190</v>
      </c>
      <c r="I4138">
        <f t="shared" si="259"/>
        <v>80</v>
      </c>
    </row>
    <row r="4139" spans="1:9" ht="15.75" x14ac:dyDescent="0.25">
      <c r="A4139" s="5" t="s">
        <v>288</v>
      </c>
      <c r="B4139" s="5" t="s">
        <v>243</v>
      </c>
      <c r="C4139" s="5" t="s">
        <v>244</v>
      </c>
      <c r="D4139" s="6">
        <v>338</v>
      </c>
      <c r="E4139">
        <f t="shared" si="256"/>
        <v>40</v>
      </c>
      <c r="F4139" s="6">
        <v>1</v>
      </c>
      <c r="G4139" t="str">
        <f t="shared" si="257"/>
        <v>Unknown</v>
      </c>
      <c r="H4139">
        <f t="shared" si="258"/>
        <v>338</v>
      </c>
      <c r="I4139">
        <f t="shared" si="259"/>
        <v>0</v>
      </c>
    </row>
    <row r="4140" spans="1:9" ht="15.75" x14ac:dyDescent="0.25">
      <c r="A4140" s="5" t="s">
        <v>288</v>
      </c>
      <c r="B4140" s="5" t="s">
        <v>136</v>
      </c>
      <c r="C4140" s="5" t="s">
        <v>137</v>
      </c>
      <c r="D4140" s="6">
        <v>163</v>
      </c>
      <c r="E4140">
        <f t="shared" si="256"/>
        <v>40</v>
      </c>
      <c r="F4140" s="6">
        <v>0.6</v>
      </c>
      <c r="G4140" t="str">
        <f t="shared" si="257"/>
        <v>Unknown</v>
      </c>
      <c r="H4140">
        <f t="shared" si="258"/>
        <v>97.8</v>
      </c>
      <c r="I4140">
        <f t="shared" si="259"/>
        <v>-66.666666666666671</v>
      </c>
    </row>
    <row r="4141" spans="1:9" ht="15.75" x14ac:dyDescent="0.25">
      <c r="A4141" s="5" t="s">
        <v>288</v>
      </c>
      <c r="B4141" s="5" t="s">
        <v>300</v>
      </c>
      <c r="C4141" s="5" t="s">
        <v>301</v>
      </c>
      <c r="D4141" s="6">
        <v>120</v>
      </c>
      <c r="E4141">
        <f t="shared" si="256"/>
        <v>40</v>
      </c>
      <c r="F4141" s="6">
        <v>0.5</v>
      </c>
      <c r="G4141" t="str">
        <f t="shared" si="257"/>
        <v>Unknown</v>
      </c>
      <c r="H4141">
        <f t="shared" si="258"/>
        <v>60</v>
      </c>
      <c r="I4141">
        <f t="shared" si="259"/>
        <v>-100</v>
      </c>
    </row>
    <row r="4142" spans="1:9" ht="15.75" x14ac:dyDescent="0.25">
      <c r="A4142" s="5" t="s">
        <v>273</v>
      </c>
      <c r="B4142" s="5" t="s">
        <v>14</v>
      </c>
      <c r="C4142" s="5" t="s">
        <v>15</v>
      </c>
      <c r="D4142" s="6">
        <v>112</v>
      </c>
      <c r="E4142">
        <f t="shared" si="256"/>
        <v>40</v>
      </c>
      <c r="F4142" s="6">
        <v>1</v>
      </c>
      <c r="G4142" t="str">
        <f t="shared" si="257"/>
        <v>Unknown</v>
      </c>
      <c r="H4142">
        <f t="shared" si="258"/>
        <v>112</v>
      </c>
      <c r="I4142">
        <f t="shared" si="259"/>
        <v>0</v>
      </c>
    </row>
    <row r="4143" spans="1:9" ht="15.75" x14ac:dyDescent="0.25">
      <c r="A4143" s="5" t="s">
        <v>273</v>
      </c>
      <c r="B4143" s="5" t="s">
        <v>36</v>
      </c>
      <c r="C4143" s="5" t="s">
        <v>37</v>
      </c>
      <c r="D4143" s="6">
        <v>33</v>
      </c>
      <c r="E4143">
        <f t="shared" si="256"/>
        <v>30</v>
      </c>
      <c r="F4143" s="6">
        <v>10</v>
      </c>
      <c r="G4143" t="str">
        <f t="shared" si="257"/>
        <v>Unknown</v>
      </c>
      <c r="H4143">
        <f t="shared" si="258"/>
        <v>330</v>
      </c>
      <c r="I4143">
        <f t="shared" si="259"/>
        <v>90</v>
      </c>
    </row>
    <row r="4144" spans="1:9" ht="15.75" x14ac:dyDescent="0.25">
      <c r="A4144" s="5" t="s">
        <v>273</v>
      </c>
      <c r="B4144" s="5" t="s">
        <v>249</v>
      </c>
      <c r="C4144" s="5" t="s">
        <v>250</v>
      </c>
      <c r="D4144" s="6">
        <v>30</v>
      </c>
      <c r="E4144">
        <f t="shared" si="256"/>
        <v>40</v>
      </c>
      <c r="F4144" s="6">
        <v>1</v>
      </c>
      <c r="G4144" t="str">
        <f t="shared" si="257"/>
        <v>Unknown</v>
      </c>
      <c r="H4144">
        <f t="shared" si="258"/>
        <v>30</v>
      </c>
      <c r="I4144">
        <f t="shared" si="259"/>
        <v>0</v>
      </c>
    </row>
    <row r="4145" spans="1:9" ht="15.75" x14ac:dyDescent="0.25">
      <c r="A4145" s="5" t="s">
        <v>273</v>
      </c>
      <c r="B4145" s="5" t="s">
        <v>38</v>
      </c>
      <c r="C4145" s="5" t="s">
        <v>39</v>
      </c>
      <c r="D4145" s="6">
        <v>22.9</v>
      </c>
      <c r="E4145">
        <f t="shared" si="256"/>
        <v>11</v>
      </c>
      <c r="F4145" s="6">
        <v>5</v>
      </c>
      <c r="G4145" t="str">
        <f t="shared" si="257"/>
        <v>Unknown</v>
      </c>
      <c r="H4145">
        <f t="shared" si="258"/>
        <v>114.5</v>
      </c>
      <c r="I4145">
        <f t="shared" si="259"/>
        <v>80</v>
      </c>
    </row>
    <row r="4146" spans="1:9" ht="15.75" x14ac:dyDescent="0.25">
      <c r="A4146" s="5" t="s">
        <v>273</v>
      </c>
      <c r="B4146" s="5" t="s">
        <v>16</v>
      </c>
      <c r="C4146" s="5" t="s">
        <v>17</v>
      </c>
      <c r="D4146" s="6">
        <v>112</v>
      </c>
      <c r="E4146">
        <f t="shared" si="256"/>
        <v>67</v>
      </c>
      <c r="F4146" s="6">
        <v>1</v>
      </c>
      <c r="G4146" t="str">
        <f t="shared" si="257"/>
        <v>Unknown</v>
      </c>
      <c r="H4146">
        <f t="shared" si="258"/>
        <v>112</v>
      </c>
      <c r="I4146">
        <f t="shared" si="259"/>
        <v>0</v>
      </c>
    </row>
    <row r="4147" spans="1:9" ht="15.75" x14ac:dyDescent="0.25">
      <c r="A4147" s="5" t="s">
        <v>273</v>
      </c>
      <c r="B4147" s="5" t="s">
        <v>326</v>
      </c>
      <c r="C4147" s="5" t="s">
        <v>327</v>
      </c>
      <c r="D4147" s="6">
        <v>47</v>
      </c>
      <c r="E4147">
        <f t="shared" si="256"/>
        <v>40</v>
      </c>
      <c r="F4147" s="6">
        <v>1.5</v>
      </c>
      <c r="G4147" t="str">
        <f t="shared" si="257"/>
        <v>Unknown</v>
      </c>
      <c r="H4147">
        <f t="shared" si="258"/>
        <v>70.5</v>
      </c>
      <c r="I4147">
        <f t="shared" si="259"/>
        <v>33.333333333333329</v>
      </c>
    </row>
    <row r="4148" spans="1:9" ht="15.75" x14ac:dyDescent="0.25">
      <c r="A4148" s="5" t="s">
        <v>273</v>
      </c>
      <c r="B4148" s="5" t="s">
        <v>158</v>
      </c>
      <c r="C4148" s="5" t="s">
        <v>159</v>
      </c>
      <c r="D4148" s="6">
        <v>15</v>
      </c>
      <c r="E4148">
        <f t="shared" si="256"/>
        <v>40</v>
      </c>
      <c r="F4148" s="6">
        <v>1</v>
      </c>
      <c r="G4148" t="str">
        <f t="shared" si="257"/>
        <v>Unknown</v>
      </c>
      <c r="H4148">
        <f t="shared" si="258"/>
        <v>15</v>
      </c>
      <c r="I4148">
        <f t="shared" si="259"/>
        <v>0</v>
      </c>
    </row>
    <row r="4149" spans="1:9" ht="15.75" x14ac:dyDescent="0.25">
      <c r="A4149" s="5" t="s">
        <v>273</v>
      </c>
      <c r="B4149" s="5" t="s">
        <v>24</v>
      </c>
      <c r="C4149" s="5" t="s">
        <v>25</v>
      </c>
      <c r="D4149" s="6">
        <v>28</v>
      </c>
      <c r="E4149">
        <f t="shared" si="256"/>
        <v>10</v>
      </c>
      <c r="F4149" s="6">
        <v>1</v>
      </c>
      <c r="G4149" t="str">
        <f t="shared" si="257"/>
        <v>Root to Table Farms</v>
      </c>
      <c r="H4149">
        <f t="shared" si="258"/>
        <v>28</v>
      </c>
      <c r="I4149">
        <f t="shared" si="259"/>
        <v>0</v>
      </c>
    </row>
    <row r="4150" spans="1:9" ht="15.75" x14ac:dyDescent="0.25">
      <c r="A4150" s="5" t="s">
        <v>273</v>
      </c>
      <c r="B4150" s="5" t="s">
        <v>140</v>
      </c>
      <c r="C4150" s="5" t="s">
        <v>141</v>
      </c>
      <c r="D4150" s="6">
        <v>49</v>
      </c>
      <c r="E4150">
        <f t="shared" si="256"/>
        <v>40</v>
      </c>
      <c r="F4150" s="6">
        <v>1.5</v>
      </c>
      <c r="G4150" t="str">
        <f t="shared" si="257"/>
        <v>Unknown</v>
      </c>
      <c r="H4150">
        <f t="shared" si="258"/>
        <v>73.5</v>
      </c>
      <c r="I4150">
        <f t="shared" si="259"/>
        <v>33.333333333333329</v>
      </c>
    </row>
    <row r="4151" spans="1:9" ht="15.75" x14ac:dyDescent="0.25">
      <c r="A4151" s="5" t="s">
        <v>273</v>
      </c>
      <c r="B4151" s="5" t="s">
        <v>68</v>
      </c>
      <c r="C4151" s="5" t="s">
        <v>69</v>
      </c>
      <c r="D4151" s="6">
        <v>40</v>
      </c>
      <c r="E4151">
        <f t="shared" si="256"/>
        <v>40</v>
      </c>
      <c r="F4151" s="6">
        <v>5</v>
      </c>
      <c r="G4151" t="str">
        <f t="shared" si="257"/>
        <v>Unknown</v>
      </c>
      <c r="H4151">
        <f t="shared" si="258"/>
        <v>200</v>
      </c>
      <c r="I4151">
        <f t="shared" si="259"/>
        <v>80</v>
      </c>
    </row>
    <row r="4152" spans="1:9" ht="15.75" x14ac:dyDescent="0.25">
      <c r="A4152" s="5" t="s">
        <v>273</v>
      </c>
      <c r="B4152" s="5" t="s">
        <v>18</v>
      </c>
      <c r="C4152" s="5" t="s">
        <v>19</v>
      </c>
      <c r="D4152" s="6">
        <v>80</v>
      </c>
      <c r="E4152">
        <f t="shared" si="256"/>
        <v>55</v>
      </c>
      <c r="F4152" s="6">
        <v>2</v>
      </c>
      <c r="G4152" t="str">
        <f t="shared" si="257"/>
        <v>Unknown</v>
      </c>
      <c r="H4152">
        <f t="shared" si="258"/>
        <v>160</v>
      </c>
      <c r="I4152">
        <f t="shared" si="259"/>
        <v>50</v>
      </c>
    </row>
    <row r="4153" spans="1:9" ht="15.75" x14ac:dyDescent="0.25">
      <c r="A4153" s="5" t="s">
        <v>273</v>
      </c>
      <c r="B4153" s="5" t="s">
        <v>95</v>
      </c>
      <c r="C4153" s="5" t="s">
        <v>96</v>
      </c>
      <c r="D4153" s="6">
        <v>39</v>
      </c>
      <c r="E4153">
        <f t="shared" si="256"/>
        <v>40</v>
      </c>
      <c r="F4153" s="6">
        <v>8</v>
      </c>
      <c r="G4153" t="str">
        <f t="shared" si="257"/>
        <v>Unknown</v>
      </c>
      <c r="H4153">
        <f t="shared" si="258"/>
        <v>312</v>
      </c>
      <c r="I4153">
        <f t="shared" si="259"/>
        <v>87.5</v>
      </c>
    </row>
    <row r="4154" spans="1:9" ht="15.75" x14ac:dyDescent="0.25">
      <c r="A4154" s="5" t="s">
        <v>273</v>
      </c>
      <c r="B4154" s="5" t="s">
        <v>256</v>
      </c>
      <c r="C4154" s="5" t="s">
        <v>257</v>
      </c>
      <c r="D4154" s="6">
        <v>80</v>
      </c>
      <c r="E4154">
        <f t="shared" si="256"/>
        <v>40</v>
      </c>
      <c r="F4154" s="6">
        <v>1</v>
      </c>
      <c r="G4154" t="str">
        <f t="shared" si="257"/>
        <v>Unknown</v>
      </c>
      <c r="H4154">
        <f t="shared" si="258"/>
        <v>80</v>
      </c>
      <c r="I4154">
        <f t="shared" si="259"/>
        <v>0</v>
      </c>
    </row>
    <row r="4155" spans="1:9" ht="15.75" x14ac:dyDescent="0.25">
      <c r="A4155" s="5" t="s">
        <v>273</v>
      </c>
      <c r="B4155" s="5" t="s">
        <v>185</v>
      </c>
      <c r="C4155" s="5" t="s">
        <v>186</v>
      </c>
      <c r="D4155" s="6">
        <v>180</v>
      </c>
      <c r="E4155">
        <f t="shared" si="256"/>
        <v>40</v>
      </c>
      <c r="F4155" s="6">
        <v>0.25</v>
      </c>
      <c r="G4155" t="str">
        <f t="shared" si="257"/>
        <v>Unknown</v>
      </c>
      <c r="H4155">
        <f t="shared" si="258"/>
        <v>45</v>
      </c>
      <c r="I4155">
        <f t="shared" si="259"/>
        <v>-300</v>
      </c>
    </row>
    <row r="4156" spans="1:9" ht="15.75" x14ac:dyDescent="0.25">
      <c r="A4156" s="5" t="s">
        <v>273</v>
      </c>
      <c r="B4156" s="5" t="s">
        <v>220</v>
      </c>
      <c r="C4156" s="5" t="s">
        <v>221</v>
      </c>
      <c r="D4156" s="6">
        <v>82</v>
      </c>
      <c r="E4156">
        <f t="shared" si="256"/>
        <v>40</v>
      </c>
      <c r="F4156" s="6">
        <v>0.5</v>
      </c>
      <c r="G4156" t="str">
        <f t="shared" si="257"/>
        <v>Unknown</v>
      </c>
      <c r="H4156">
        <f t="shared" si="258"/>
        <v>41</v>
      </c>
      <c r="I4156">
        <f t="shared" si="259"/>
        <v>-100</v>
      </c>
    </row>
    <row r="4157" spans="1:9" ht="15.75" x14ac:dyDescent="0.25">
      <c r="A4157" s="5" t="s">
        <v>273</v>
      </c>
      <c r="B4157" s="5" t="s">
        <v>46</v>
      </c>
      <c r="C4157" s="5" t="s">
        <v>47</v>
      </c>
      <c r="D4157" s="6">
        <v>81</v>
      </c>
      <c r="E4157">
        <f t="shared" si="256"/>
        <v>64</v>
      </c>
      <c r="F4157" s="6">
        <v>0.5</v>
      </c>
      <c r="G4157" t="str">
        <f t="shared" si="257"/>
        <v>Sprout &amp; Harvest Farm</v>
      </c>
      <c r="H4157">
        <f t="shared" si="258"/>
        <v>40.5</v>
      </c>
      <c r="I4157">
        <f t="shared" si="259"/>
        <v>-100</v>
      </c>
    </row>
    <row r="4158" spans="1:9" ht="15.75" x14ac:dyDescent="0.25">
      <c r="A4158" s="5" t="s">
        <v>273</v>
      </c>
      <c r="B4158" s="5" t="s">
        <v>243</v>
      </c>
      <c r="C4158" s="5" t="s">
        <v>338</v>
      </c>
      <c r="D4158" s="6">
        <v>355</v>
      </c>
      <c r="E4158">
        <f t="shared" si="256"/>
        <v>40</v>
      </c>
      <c r="F4158" s="6">
        <v>0.5</v>
      </c>
      <c r="G4158" t="str">
        <f t="shared" si="257"/>
        <v>Unknown</v>
      </c>
      <c r="H4158">
        <f t="shared" si="258"/>
        <v>177.5</v>
      </c>
      <c r="I4158">
        <f t="shared" si="259"/>
        <v>-100</v>
      </c>
    </row>
    <row r="4159" spans="1:9" ht="15.75" x14ac:dyDescent="0.25">
      <c r="A4159" s="5" t="s">
        <v>205</v>
      </c>
      <c r="B4159" s="5" t="s">
        <v>79</v>
      </c>
      <c r="C4159" s="5" t="s">
        <v>80</v>
      </c>
      <c r="D4159" s="6">
        <v>108</v>
      </c>
      <c r="E4159">
        <f t="shared" si="256"/>
        <v>40</v>
      </c>
      <c r="F4159" s="6">
        <v>1</v>
      </c>
      <c r="G4159" t="str">
        <f t="shared" si="257"/>
        <v>Unknown</v>
      </c>
      <c r="H4159">
        <f t="shared" si="258"/>
        <v>108</v>
      </c>
      <c r="I4159">
        <f t="shared" si="259"/>
        <v>0</v>
      </c>
    </row>
    <row r="4160" spans="1:9" ht="15.75" x14ac:dyDescent="0.25">
      <c r="A4160" s="5" t="s">
        <v>205</v>
      </c>
      <c r="B4160" s="5" t="s">
        <v>24</v>
      </c>
      <c r="C4160" s="5" t="s">
        <v>25</v>
      </c>
      <c r="D4160" s="6">
        <v>36</v>
      </c>
      <c r="E4160">
        <f t="shared" si="256"/>
        <v>10</v>
      </c>
      <c r="F4160" s="6">
        <v>3</v>
      </c>
      <c r="G4160" t="str">
        <f t="shared" si="257"/>
        <v>Root to Table Farms</v>
      </c>
      <c r="H4160">
        <f t="shared" si="258"/>
        <v>108</v>
      </c>
      <c r="I4160">
        <f t="shared" si="259"/>
        <v>66.666666666666657</v>
      </c>
    </row>
    <row r="4161" spans="1:9" ht="15.75" x14ac:dyDescent="0.25">
      <c r="A4161" s="5" t="s">
        <v>205</v>
      </c>
      <c r="B4161" s="5" t="s">
        <v>30</v>
      </c>
      <c r="C4161" s="5" t="s">
        <v>31</v>
      </c>
      <c r="D4161" s="6">
        <v>32</v>
      </c>
      <c r="E4161">
        <f t="shared" si="256"/>
        <v>34</v>
      </c>
      <c r="F4161" s="6">
        <v>1</v>
      </c>
      <c r="G4161" t="str">
        <f t="shared" si="257"/>
        <v>Unknown</v>
      </c>
      <c r="H4161">
        <f t="shared" si="258"/>
        <v>32</v>
      </c>
      <c r="I4161">
        <f t="shared" si="259"/>
        <v>0</v>
      </c>
    </row>
    <row r="4162" spans="1:9" ht="15.75" x14ac:dyDescent="0.25">
      <c r="A4162" s="5" t="s">
        <v>205</v>
      </c>
      <c r="B4162" s="5" t="s">
        <v>48</v>
      </c>
      <c r="C4162" s="5" t="s">
        <v>49</v>
      </c>
      <c r="D4162" s="6">
        <v>113</v>
      </c>
      <c r="E4162">
        <f t="shared" si="256"/>
        <v>99</v>
      </c>
      <c r="F4162" s="6">
        <v>1</v>
      </c>
      <c r="G4162" t="str">
        <f t="shared" si="257"/>
        <v>Vibrant Veggies</v>
      </c>
      <c r="H4162">
        <f t="shared" si="258"/>
        <v>113</v>
      </c>
      <c r="I4162">
        <f t="shared" si="259"/>
        <v>0</v>
      </c>
    </row>
    <row r="4163" spans="1:9" ht="15.75" x14ac:dyDescent="0.25">
      <c r="A4163" s="5" t="s">
        <v>205</v>
      </c>
      <c r="B4163" s="5" t="s">
        <v>38</v>
      </c>
      <c r="C4163" s="5" t="s">
        <v>39</v>
      </c>
      <c r="D4163" s="6">
        <v>21</v>
      </c>
      <c r="E4163">
        <f t="shared" ref="E4163:E4226" si="260">IF(C4163="Orange",67,IF(C4163="Tomato",55,IF(C4163="Potato",30,IF(C4163="Pineapple",20,IF(C4163="Grapes",10,IF(C4163="Spinach",33,IF(C4163="Strawberry",90,IF(C4163="Cucumber",34,IF(C4163="Mango",21,IF(C4163="Watermelon",33,IF(C4163="Broccoli",30,IF(C4163="Kiwi",11,IF(C4163="Lemon",20,IF(C4163="Avocado",10,IF(C4163="Cauliflower",14,IF(C4163="Pear",64,IF(C4163="Blueberry",99,IF(C4163="Bell Pepper",65,40)))))))))))))))))
)</f>
        <v>11</v>
      </c>
      <c r="F4163" s="6">
        <v>5</v>
      </c>
      <c r="G4163" t="str">
        <f t="shared" ref="G4163:G4226" si="261">IF(C4163="Pear", "Sprout &amp; Harvest Farm",
IF(C4163="Pineapple", "Sun-Kissed Produce",
IF(C4163="Watermelon", "Fresh From the Field",
IF(C4163="Bell Pepper", "Valley's Bounty",
IF(C4163="Blueberry", "Vibrant Veggies",
IF(C4163="Grapes", "Root to Table Farms",
IF(C4163="Cauliflower", "Sprout &amp; Harvest Farm",
IF(C4163="Spinach", "Vibrant Veggies",
IF(C4163="Avocado", "Fresh From the Field",
IF(C4163="Strawberry", "Sun-Kissed Produce",
"Unknown"))))))))))</f>
        <v>Unknown</v>
      </c>
      <c r="H4163">
        <f t="shared" ref="H4163:H4226" si="262">D4163*F4163</f>
        <v>105</v>
      </c>
      <c r="I4163">
        <f t="shared" ref="I4163:I4226" si="263">((H4163-D4163)/H4163)*100</f>
        <v>80</v>
      </c>
    </row>
    <row r="4164" spans="1:9" ht="15.75" x14ac:dyDescent="0.25">
      <c r="A4164" s="5" t="s">
        <v>205</v>
      </c>
      <c r="B4164" s="5" t="s">
        <v>85</v>
      </c>
      <c r="C4164" s="5" t="s">
        <v>86</v>
      </c>
      <c r="D4164" s="6">
        <v>525</v>
      </c>
      <c r="E4164">
        <f t="shared" si="260"/>
        <v>40</v>
      </c>
      <c r="F4164" s="6">
        <v>0.5</v>
      </c>
      <c r="G4164" t="str">
        <f t="shared" si="261"/>
        <v>Unknown</v>
      </c>
      <c r="H4164">
        <f t="shared" si="262"/>
        <v>262.5</v>
      </c>
      <c r="I4164">
        <f t="shared" si="263"/>
        <v>-100</v>
      </c>
    </row>
    <row r="4165" spans="1:9" ht="15.75" x14ac:dyDescent="0.25">
      <c r="A4165" s="5" t="s">
        <v>205</v>
      </c>
      <c r="B4165" s="5" t="s">
        <v>16</v>
      </c>
      <c r="C4165" s="5" t="s">
        <v>17</v>
      </c>
      <c r="D4165" s="6">
        <v>100</v>
      </c>
      <c r="E4165">
        <f t="shared" si="260"/>
        <v>67</v>
      </c>
      <c r="F4165" s="6">
        <v>0.5</v>
      </c>
      <c r="G4165" t="str">
        <f t="shared" si="261"/>
        <v>Unknown</v>
      </c>
      <c r="H4165">
        <f t="shared" si="262"/>
        <v>50</v>
      </c>
      <c r="I4165">
        <f t="shared" si="263"/>
        <v>-100</v>
      </c>
    </row>
    <row r="4166" spans="1:9" ht="15.75" x14ac:dyDescent="0.25">
      <c r="A4166" s="5" t="s">
        <v>205</v>
      </c>
      <c r="B4166" s="5" t="s">
        <v>74</v>
      </c>
      <c r="C4166" s="5" t="s">
        <v>75</v>
      </c>
      <c r="D4166" s="6">
        <v>17</v>
      </c>
      <c r="E4166">
        <f t="shared" si="260"/>
        <v>40</v>
      </c>
      <c r="F4166" s="6">
        <v>2</v>
      </c>
      <c r="G4166" t="str">
        <f t="shared" si="261"/>
        <v>Unknown</v>
      </c>
      <c r="H4166">
        <f t="shared" si="262"/>
        <v>34</v>
      </c>
      <c r="I4166">
        <f t="shared" si="263"/>
        <v>50</v>
      </c>
    </row>
    <row r="4167" spans="1:9" ht="15.75" x14ac:dyDescent="0.25">
      <c r="A4167" s="5" t="s">
        <v>205</v>
      </c>
      <c r="B4167" s="5" t="s">
        <v>100</v>
      </c>
      <c r="C4167" s="5" t="s">
        <v>101</v>
      </c>
      <c r="D4167" s="6">
        <v>19</v>
      </c>
      <c r="E4167">
        <f t="shared" si="260"/>
        <v>40</v>
      </c>
      <c r="F4167" s="6">
        <v>6</v>
      </c>
      <c r="G4167" t="str">
        <f t="shared" si="261"/>
        <v>Unknown</v>
      </c>
      <c r="H4167">
        <f t="shared" si="262"/>
        <v>114</v>
      </c>
      <c r="I4167">
        <f t="shared" si="263"/>
        <v>83.333333333333343</v>
      </c>
    </row>
    <row r="4168" spans="1:9" ht="15.75" x14ac:dyDescent="0.25">
      <c r="A4168" s="5" t="s">
        <v>205</v>
      </c>
      <c r="B4168" s="5" t="s">
        <v>158</v>
      </c>
      <c r="C4168" s="5" t="s">
        <v>159</v>
      </c>
      <c r="D4168" s="6">
        <v>14</v>
      </c>
      <c r="E4168">
        <f t="shared" si="260"/>
        <v>40</v>
      </c>
      <c r="F4168" s="6">
        <v>2</v>
      </c>
      <c r="G4168" t="str">
        <f t="shared" si="261"/>
        <v>Unknown</v>
      </c>
      <c r="H4168">
        <f t="shared" si="262"/>
        <v>28</v>
      </c>
      <c r="I4168">
        <f t="shared" si="263"/>
        <v>50</v>
      </c>
    </row>
    <row r="4169" spans="1:9" ht="15.75" x14ac:dyDescent="0.25">
      <c r="A4169" s="5" t="s">
        <v>205</v>
      </c>
      <c r="B4169" s="5" t="s">
        <v>20</v>
      </c>
      <c r="C4169" s="5" t="s">
        <v>21</v>
      </c>
      <c r="D4169" s="6">
        <v>36</v>
      </c>
      <c r="E4169">
        <f t="shared" si="260"/>
        <v>30</v>
      </c>
      <c r="F4169" s="6">
        <v>1</v>
      </c>
      <c r="G4169" t="str">
        <f t="shared" si="261"/>
        <v>Unknown</v>
      </c>
      <c r="H4169">
        <f t="shared" si="262"/>
        <v>36</v>
      </c>
      <c r="I4169">
        <f t="shared" si="263"/>
        <v>0</v>
      </c>
    </row>
    <row r="4170" spans="1:9" ht="15.75" x14ac:dyDescent="0.25">
      <c r="A4170" s="5" t="s">
        <v>205</v>
      </c>
      <c r="B4170" s="5" t="s">
        <v>28</v>
      </c>
      <c r="C4170" s="5" t="s">
        <v>29</v>
      </c>
      <c r="D4170" s="6">
        <v>90</v>
      </c>
      <c r="E4170">
        <f t="shared" si="260"/>
        <v>90</v>
      </c>
      <c r="F4170" s="6">
        <v>1</v>
      </c>
      <c r="G4170" t="str">
        <f t="shared" si="261"/>
        <v>Sun-Kissed Produce</v>
      </c>
      <c r="H4170">
        <f t="shared" si="262"/>
        <v>90</v>
      </c>
      <c r="I4170">
        <f t="shared" si="263"/>
        <v>0</v>
      </c>
    </row>
    <row r="4171" spans="1:9" ht="15.75" x14ac:dyDescent="0.25">
      <c r="A4171" s="5" t="s">
        <v>205</v>
      </c>
      <c r="B4171" s="5" t="s">
        <v>145</v>
      </c>
      <c r="C4171" s="5" t="s">
        <v>146</v>
      </c>
      <c r="D4171" s="6">
        <v>23</v>
      </c>
      <c r="E4171">
        <f t="shared" si="260"/>
        <v>40</v>
      </c>
      <c r="F4171" s="6">
        <v>5</v>
      </c>
      <c r="G4171" t="str">
        <f t="shared" si="261"/>
        <v>Unknown</v>
      </c>
      <c r="H4171">
        <f t="shared" si="262"/>
        <v>115</v>
      </c>
      <c r="I4171">
        <f t="shared" si="263"/>
        <v>80</v>
      </c>
    </row>
    <row r="4172" spans="1:9" ht="15.75" x14ac:dyDescent="0.25">
      <c r="A4172" s="5" t="s">
        <v>205</v>
      </c>
      <c r="B4172" s="5" t="s">
        <v>120</v>
      </c>
      <c r="C4172" s="5" t="s">
        <v>121</v>
      </c>
      <c r="D4172" s="6">
        <v>41</v>
      </c>
      <c r="E4172">
        <f t="shared" si="260"/>
        <v>40</v>
      </c>
      <c r="F4172" s="6">
        <v>1</v>
      </c>
      <c r="G4172" t="str">
        <f t="shared" si="261"/>
        <v>Unknown</v>
      </c>
      <c r="H4172">
        <f t="shared" si="262"/>
        <v>41</v>
      </c>
      <c r="I4172">
        <f t="shared" si="263"/>
        <v>0</v>
      </c>
    </row>
    <row r="4173" spans="1:9" ht="15.75" x14ac:dyDescent="0.25">
      <c r="A4173" s="5" t="s">
        <v>205</v>
      </c>
      <c r="B4173" s="5" t="s">
        <v>190</v>
      </c>
      <c r="C4173" s="5" t="s">
        <v>191</v>
      </c>
      <c r="D4173" s="6">
        <v>27</v>
      </c>
      <c r="E4173">
        <f t="shared" si="260"/>
        <v>40</v>
      </c>
      <c r="F4173" s="6">
        <v>2</v>
      </c>
      <c r="G4173" t="str">
        <f t="shared" si="261"/>
        <v>Unknown</v>
      </c>
      <c r="H4173">
        <f t="shared" si="262"/>
        <v>54</v>
      </c>
      <c r="I4173">
        <f t="shared" si="263"/>
        <v>50</v>
      </c>
    </row>
    <row r="4174" spans="1:9" ht="15.75" x14ac:dyDescent="0.25">
      <c r="A4174" s="5" t="s">
        <v>205</v>
      </c>
      <c r="B4174" s="5" t="s">
        <v>113</v>
      </c>
      <c r="C4174" s="5" t="s">
        <v>114</v>
      </c>
      <c r="D4174" s="6">
        <v>27</v>
      </c>
      <c r="E4174">
        <f t="shared" si="260"/>
        <v>40</v>
      </c>
      <c r="F4174" s="6">
        <v>2</v>
      </c>
      <c r="G4174" t="str">
        <f t="shared" si="261"/>
        <v>Unknown</v>
      </c>
      <c r="H4174">
        <f t="shared" si="262"/>
        <v>54</v>
      </c>
      <c r="I4174">
        <f t="shared" si="263"/>
        <v>50</v>
      </c>
    </row>
    <row r="4175" spans="1:9" ht="15.75" x14ac:dyDescent="0.25">
      <c r="A4175" s="5" t="s">
        <v>224</v>
      </c>
      <c r="B4175" s="5" t="s">
        <v>105</v>
      </c>
      <c r="C4175" s="5" t="s">
        <v>106</v>
      </c>
      <c r="D4175" s="6">
        <v>29</v>
      </c>
      <c r="E4175">
        <f t="shared" si="260"/>
        <v>40</v>
      </c>
      <c r="F4175" s="6">
        <v>3</v>
      </c>
      <c r="G4175" t="str">
        <f t="shared" si="261"/>
        <v>Unknown</v>
      </c>
      <c r="H4175">
        <f t="shared" si="262"/>
        <v>87</v>
      </c>
      <c r="I4175">
        <f t="shared" si="263"/>
        <v>66.666666666666657</v>
      </c>
    </row>
    <row r="4176" spans="1:9" ht="15.75" x14ac:dyDescent="0.25">
      <c r="A4176" s="5" t="s">
        <v>224</v>
      </c>
      <c r="B4176" s="5" t="s">
        <v>30</v>
      </c>
      <c r="C4176" s="5" t="s">
        <v>31</v>
      </c>
      <c r="D4176" s="6">
        <v>32</v>
      </c>
      <c r="E4176">
        <f t="shared" si="260"/>
        <v>34</v>
      </c>
      <c r="F4176" s="6">
        <v>5.5</v>
      </c>
      <c r="G4176" t="str">
        <f t="shared" si="261"/>
        <v>Unknown</v>
      </c>
      <c r="H4176">
        <f t="shared" si="262"/>
        <v>176</v>
      </c>
      <c r="I4176">
        <f t="shared" si="263"/>
        <v>81.818181818181827</v>
      </c>
    </row>
    <row r="4177" spans="1:9" ht="15.75" x14ac:dyDescent="0.25">
      <c r="A4177" s="5" t="s">
        <v>224</v>
      </c>
      <c r="B4177" s="5" t="s">
        <v>102</v>
      </c>
      <c r="C4177" s="5" t="s">
        <v>103</v>
      </c>
      <c r="D4177" s="6">
        <v>76</v>
      </c>
      <c r="E4177">
        <f t="shared" si="260"/>
        <v>40</v>
      </c>
      <c r="F4177" s="6">
        <v>3</v>
      </c>
      <c r="G4177" t="str">
        <f t="shared" si="261"/>
        <v>Unknown</v>
      </c>
      <c r="H4177">
        <f t="shared" si="262"/>
        <v>228</v>
      </c>
      <c r="I4177">
        <f t="shared" si="263"/>
        <v>66.666666666666657</v>
      </c>
    </row>
    <row r="4178" spans="1:9" ht="15.75" x14ac:dyDescent="0.25">
      <c r="A4178" s="5" t="s">
        <v>224</v>
      </c>
      <c r="B4178" s="5" t="s">
        <v>249</v>
      </c>
      <c r="C4178" s="5" t="s">
        <v>250</v>
      </c>
      <c r="D4178" s="6">
        <v>25</v>
      </c>
      <c r="E4178">
        <f t="shared" si="260"/>
        <v>40</v>
      </c>
      <c r="F4178" s="6">
        <v>5</v>
      </c>
      <c r="G4178" t="str">
        <f t="shared" si="261"/>
        <v>Unknown</v>
      </c>
      <c r="H4178">
        <f t="shared" si="262"/>
        <v>125</v>
      </c>
      <c r="I4178">
        <f t="shared" si="263"/>
        <v>80</v>
      </c>
    </row>
    <row r="4179" spans="1:9" ht="15.75" x14ac:dyDescent="0.25">
      <c r="A4179" s="5" t="s">
        <v>224</v>
      </c>
      <c r="B4179" s="5" t="s">
        <v>68</v>
      </c>
      <c r="C4179" s="5" t="s">
        <v>69</v>
      </c>
      <c r="D4179" s="6">
        <v>38</v>
      </c>
      <c r="E4179">
        <f t="shared" si="260"/>
        <v>40</v>
      </c>
      <c r="F4179" s="6">
        <v>37</v>
      </c>
      <c r="G4179" t="str">
        <f t="shared" si="261"/>
        <v>Unknown</v>
      </c>
      <c r="H4179">
        <f t="shared" si="262"/>
        <v>1406</v>
      </c>
      <c r="I4179">
        <f t="shared" si="263"/>
        <v>97.297297297297305</v>
      </c>
    </row>
    <row r="4180" spans="1:9" ht="15.75" x14ac:dyDescent="0.25">
      <c r="A4180" s="5" t="s">
        <v>224</v>
      </c>
      <c r="B4180" s="5" t="s">
        <v>40</v>
      </c>
      <c r="C4180" s="5" t="s">
        <v>41</v>
      </c>
      <c r="D4180" s="6">
        <v>23</v>
      </c>
      <c r="E4180">
        <f t="shared" si="260"/>
        <v>20</v>
      </c>
      <c r="F4180" s="6">
        <v>50</v>
      </c>
      <c r="G4180" t="str">
        <f t="shared" si="261"/>
        <v>Unknown</v>
      </c>
      <c r="H4180">
        <f t="shared" si="262"/>
        <v>1150</v>
      </c>
      <c r="I4180">
        <f t="shared" si="263"/>
        <v>98</v>
      </c>
    </row>
    <row r="4181" spans="1:9" ht="15.75" x14ac:dyDescent="0.25">
      <c r="A4181" s="5" t="s">
        <v>224</v>
      </c>
      <c r="B4181" s="5" t="s">
        <v>61</v>
      </c>
      <c r="C4181" s="5" t="s">
        <v>62</v>
      </c>
      <c r="D4181" s="6">
        <v>105</v>
      </c>
      <c r="E4181">
        <f t="shared" si="260"/>
        <v>40</v>
      </c>
      <c r="F4181" s="6">
        <v>14</v>
      </c>
      <c r="G4181" t="str">
        <f t="shared" si="261"/>
        <v>Unknown</v>
      </c>
      <c r="H4181">
        <f t="shared" si="262"/>
        <v>1470</v>
      </c>
      <c r="I4181">
        <f t="shared" si="263"/>
        <v>92.857142857142861</v>
      </c>
    </row>
    <row r="4182" spans="1:9" ht="15.75" x14ac:dyDescent="0.25">
      <c r="A4182" s="5" t="s">
        <v>224</v>
      </c>
      <c r="B4182" s="5" t="s">
        <v>18</v>
      </c>
      <c r="C4182" s="5" t="s">
        <v>19</v>
      </c>
      <c r="D4182" s="6">
        <v>78</v>
      </c>
      <c r="E4182">
        <f t="shared" si="260"/>
        <v>55</v>
      </c>
      <c r="F4182" s="6">
        <v>6</v>
      </c>
      <c r="G4182" t="str">
        <f t="shared" si="261"/>
        <v>Unknown</v>
      </c>
      <c r="H4182">
        <f t="shared" si="262"/>
        <v>468</v>
      </c>
      <c r="I4182">
        <f t="shared" si="263"/>
        <v>83.333333333333343</v>
      </c>
    </row>
    <row r="4183" spans="1:9" ht="15.75" x14ac:dyDescent="0.25">
      <c r="A4183" s="5" t="s">
        <v>224</v>
      </c>
      <c r="B4183" s="5" t="s">
        <v>85</v>
      </c>
      <c r="C4183" s="5" t="s">
        <v>86</v>
      </c>
      <c r="D4183" s="6">
        <v>525</v>
      </c>
      <c r="E4183">
        <f t="shared" si="260"/>
        <v>40</v>
      </c>
      <c r="F4183" s="6">
        <v>8</v>
      </c>
      <c r="G4183" t="str">
        <f t="shared" si="261"/>
        <v>Unknown</v>
      </c>
      <c r="H4183">
        <f t="shared" si="262"/>
        <v>4200</v>
      </c>
      <c r="I4183">
        <f t="shared" si="263"/>
        <v>87.5</v>
      </c>
    </row>
    <row r="4184" spans="1:9" ht="15.75" x14ac:dyDescent="0.25">
      <c r="A4184" s="5" t="s">
        <v>224</v>
      </c>
      <c r="B4184" s="5" t="s">
        <v>136</v>
      </c>
      <c r="C4184" s="5" t="s">
        <v>137</v>
      </c>
      <c r="D4184" s="6">
        <v>163</v>
      </c>
      <c r="E4184">
        <f t="shared" si="260"/>
        <v>40</v>
      </c>
      <c r="F4184" s="6">
        <v>1</v>
      </c>
      <c r="G4184" t="str">
        <f t="shared" si="261"/>
        <v>Unknown</v>
      </c>
      <c r="H4184">
        <f t="shared" si="262"/>
        <v>163</v>
      </c>
      <c r="I4184">
        <f t="shared" si="263"/>
        <v>0</v>
      </c>
    </row>
    <row r="4185" spans="1:9" ht="15.75" x14ac:dyDescent="0.25">
      <c r="A4185" s="5" t="s">
        <v>224</v>
      </c>
      <c r="B4185" s="5" t="s">
        <v>14</v>
      </c>
      <c r="C4185" s="5" t="s">
        <v>15</v>
      </c>
      <c r="D4185" s="6">
        <v>100</v>
      </c>
      <c r="E4185">
        <f t="shared" si="260"/>
        <v>40</v>
      </c>
      <c r="F4185" s="6">
        <v>2.5</v>
      </c>
      <c r="G4185" t="str">
        <f t="shared" si="261"/>
        <v>Unknown</v>
      </c>
      <c r="H4185">
        <f t="shared" si="262"/>
        <v>250</v>
      </c>
      <c r="I4185">
        <f t="shared" si="263"/>
        <v>60</v>
      </c>
    </row>
    <row r="4186" spans="1:9" ht="15.75" x14ac:dyDescent="0.25">
      <c r="A4186" s="5" t="s">
        <v>224</v>
      </c>
      <c r="B4186" s="5" t="s">
        <v>16</v>
      </c>
      <c r="C4186" s="5" t="s">
        <v>17</v>
      </c>
      <c r="D4186" s="6">
        <v>100</v>
      </c>
      <c r="E4186">
        <f t="shared" si="260"/>
        <v>67</v>
      </c>
      <c r="F4186" s="6">
        <v>2.5</v>
      </c>
      <c r="G4186" t="str">
        <f t="shared" si="261"/>
        <v>Unknown</v>
      </c>
      <c r="H4186">
        <f t="shared" si="262"/>
        <v>250</v>
      </c>
      <c r="I4186">
        <f t="shared" si="263"/>
        <v>60</v>
      </c>
    </row>
    <row r="4187" spans="1:9" ht="15.75" x14ac:dyDescent="0.25">
      <c r="A4187" s="5" t="s">
        <v>224</v>
      </c>
      <c r="B4187" s="5" t="s">
        <v>110</v>
      </c>
      <c r="C4187" s="5" t="s">
        <v>33</v>
      </c>
      <c r="D4187" s="6">
        <v>51</v>
      </c>
      <c r="E4187">
        <f t="shared" si="260"/>
        <v>21</v>
      </c>
      <c r="F4187" s="6">
        <v>1</v>
      </c>
      <c r="G4187" t="str">
        <f t="shared" si="261"/>
        <v>Unknown</v>
      </c>
      <c r="H4187">
        <f t="shared" si="262"/>
        <v>51</v>
      </c>
      <c r="I4187">
        <f t="shared" si="263"/>
        <v>0</v>
      </c>
    </row>
    <row r="4188" spans="1:9" ht="15.75" x14ac:dyDescent="0.25">
      <c r="A4188" s="5" t="s">
        <v>224</v>
      </c>
      <c r="B4188" s="5" t="s">
        <v>162</v>
      </c>
      <c r="C4188" s="5" t="s">
        <v>163</v>
      </c>
      <c r="D4188" s="6">
        <v>40</v>
      </c>
      <c r="E4188">
        <f t="shared" si="260"/>
        <v>40</v>
      </c>
      <c r="F4188" s="6">
        <v>3</v>
      </c>
      <c r="G4188" t="str">
        <f t="shared" si="261"/>
        <v>Unknown</v>
      </c>
      <c r="H4188">
        <f t="shared" si="262"/>
        <v>120</v>
      </c>
      <c r="I4188">
        <f t="shared" si="263"/>
        <v>66.666666666666657</v>
      </c>
    </row>
    <row r="4189" spans="1:9" ht="15.75" x14ac:dyDescent="0.25">
      <c r="A4189" s="5" t="s">
        <v>224</v>
      </c>
      <c r="B4189" s="5" t="s">
        <v>100</v>
      </c>
      <c r="C4189" s="5" t="s">
        <v>101</v>
      </c>
      <c r="D4189" s="6">
        <v>19</v>
      </c>
      <c r="E4189">
        <f t="shared" si="260"/>
        <v>40</v>
      </c>
      <c r="F4189" s="6">
        <v>8</v>
      </c>
      <c r="G4189" t="str">
        <f t="shared" si="261"/>
        <v>Unknown</v>
      </c>
      <c r="H4189">
        <f t="shared" si="262"/>
        <v>152</v>
      </c>
      <c r="I4189">
        <f t="shared" si="263"/>
        <v>87.5</v>
      </c>
    </row>
    <row r="4190" spans="1:9" ht="15.75" x14ac:dyDescent="0.25">
      <c r="A4190" s="5" t="s">
        <v>224</v>
      </c>
      <c r="B4190" s="5" t="s">
        <v>48</v>
      </c>
      <c r="C4190" s="5" t="s">
        <v>49</v>
      </c>
      <c r="D4190" s="6">
        <v>113</v>
      </c>
      <c r="E4190">
        <f t="shared" si="260"/>
        <v>99</v>
      </c>
      <c r="F4190" s="6">
        <v>2</v>
      </c>
      <c r="G4190" t="str">
        <f t="shared" si="261"/>
        <v>Vibrant Veggies</v>
      </c>
      <c r="H4190">
        <f t="shared" si="262"/>
        <v>226</v>
      </c>
      <c r="I4190">
        <f t="shared" si="263"/>
        <v>50</v>
      </c>
    </row>
    <row r="4191" spans="1:9" ht="15.75" x14ac:dyDescent="0.25">
      <c r="A4191" s="5" t="s">
        <v>224</v>
      </c>
      <c r="B4191" s="5" t="s">
        <v>158</v>
      </c>
      <c r="C4191" s="5" t="s">
        <v>159</v>
      </c>
      <c r="D4191" s="6">
        <v>14</v>
      </c>
      <c r="E4191">
        <f t="shared" si="260"/>
        <v>40</v>
      </c>
      <c r="F4191" s="6">
        <v>5</v>
      </c>
      <c r="G4191" t="str">
        <f t="shared" si="261"/>
        <v>Unknown</v>
      </c>
      <c r="H4191">
        <f t="shared" si="262"/>
        <v>70</v>
      </c>
      <c r="I4191">
        <f t="shared" si="263"/>
        <v>80</v>
      </c>
    </row>
    <row r="4192" spans="1:9" ht="15.75" x14ac:dyDescent="0.25">
      <c r="A4192" s="5" t="s">
        <v>224</v>
      </c>
      <c r="B4192" s="5" t="s">
        <v>26</v>
      </c>
      <c r="C4192" s="5" t="s">
        <v>27</v>
      </c>
      <c r="D4192" s="6">
        <v>43</v>
      </c>
      <c r="E4192">
        <f t="shared" si="260"/>
        <v>33</v>
      </c>
      <c r="F4192" s="6">
        <v>4</v>
      </c>
      <c r="G4192" t="str">
        <f t="shared" si="261"/>
        <v>Vibrant Veggies</v>
      </c>
      <c r="H4192">
        <f t="shared" si="262"/>
        <v>172</v>
      </c>
      <c r="I4192">
        <f t="shared" si="263"/>
        <v>75</v>
      </c>
    </row>
    <row r="4193" spans="1:9" ht="15.75" x14ac:dyDescent="0.25">
      <c r="A4193" s="5" t="s">
        <v>224</v>
      </c>
      <c r="B4193" s="5" t="s">
        <v>74</v>
      </c>
      <c r="C4193" s="5" t="s">
        <v>75</v>
      </c>
      <c r="D4193" s="6">
        <v>17</v>
      </c>
      <c r="E4193">
        <f t="shared" si="260"/>
        <v>40</v>
      </c>
      <c r="F4193" s="6">
        <v>4.5</v>
      </c>
      <c r="G4193" t="str">
        <f t="shared" si="261"/>
        <v>Unknown</v>
      </c>
      <c r="H4193">
        <f t="shared" si="262"/>
        <v>76.5</v>
      </c>
      <c r="I4193">
        <f t="shared" si="263"/>
        <v>77.777777777777786</v>
      </c>
    </row>
    <row r="4194" spans="1:9" ht="15.75" x14ac:dyDescent="0.25">
      <c r="A4194" s="5" t="s">
        <v>224</v>
      </c>
      <c r="B4194" s="5" t="s">
        <v>326</v>
      </c>
      <c r="C4194" s="5" t="s">
        <v>327</v>
      </c>
      <c r="D4194" s="6">
        <v>65</v>
      </c>
      <c r="E4194">
        <f t="shared" si="260"/>
        <v>40</v>
      </c>
      <c r="F4194" s="6">
        <v>1</v>
      </c>
      <c r="G4194" t="str">
        <f t="shared" si="261"/>
        <v>Unknown</v>
      </c>
      <c r="H4194">
        <f t="shared" si="262"/>
        <v>65</v>
      </c>
      <c r="I4194">
        <f t="shared" si="263"/>
        <v>0</v>
      </c>
    </row>
    <row r="4195" spans="1:9" ht="15.75" x14ac:dyDescent="0.25">
      <c r="A4195" s="5" t="s">
        <v>224</v>
      </c>
      <c r="B4195" s="5" t="s">
        <v>140</v>
      </c>
      <c r="C4195" s="5" t="s">
        <v>141</v>
      </c>
      <c r="D4195" s="6">
        <v>60</v>
      </c>
      <c r="E4195">
        <f t="shared" si="260"/>
        <v>40</v>
      </c>
      <c r="F4195" s="6">
        <v>1</v>
      </c>
      <c r="G4195" t="str">
        <f t="shared" si="261"/>
        <v>Unknown</v>
      </c>
      <c r="H4195">
        <f t="shared" si="262"/>
        <v>60</v>
      </c>
      <c r="I4195">
        <f t="shared" si="263"/>
        <v>0</v>
      </c>
    </row>
    <row r="4196" spans="1:9" ht="15.75" x14ac:dyDescent="0.25">
      <c r="A4196" s="5" t="s">
        <v>224</v>
      </c>
      <c r="B4196" s="5" t="s">
        <v>20</v>
      </c>
      <c r="C4196" s="5" t="s">
        <v>21</v>
      </c>
      <c r="D4196" s="6">
        <v>36</v>
      </c>
      <c r="E4196">
        <f t="shared" si="260"/>
        <v>30</v>
      </c>
      <c r="F4196" s="6">
        <v>1</v>
      </c>
      <c r="G4196" t="str">
        <f t="shared" si="261"/>
        <v>Unknown</v>
      </c>
      <c r="H4196">
        <f t="shared" si="262"/>
        <v>36</v>
      </c>
      <c r="I4196">
        <f t="shared" si="263"/>
        <v>0</v>
      </c>
    </row>
    <row r="4197" spans="1:9" ht="15.75" x14ac:dyDescent="0.25">
      <c r="A4197" s="5" t="s">
        <v>224</v>
      </c>
      <c r="B4197" s="5" t="s">
        <v>142</v>
      </c>
      <c r="C4197" s="5" t="s">
        <v>143</v>
      </c>
      <c r="D4197" s="6">
        <v>66</v>
      </c>
      <c r="E4197">
        <f t="shared" si="260"/>
        <v>40</v>
      </c>
      <c r="F4197" s="6">
        <v>1</v>
      </c>
      <c r="G4197" t="str">
        <f t="shared" si="261"/>
        <v>Unknown</v>
      </c>
      <c r="H4197">
        <f t="shared" si="262"/>
        <v>66</v>
      </c>
      <c r="I4197">
        <f t="shared" si="263"/>
        <v>0</v>
      </c>
    </row>
    <row r="4198" spans="1:9" ht="15.75" x14ac:dyDescent="0.25">
      <c r="A4198" s="5" t="s">
        <v>224</v>
      </c>
      <c r="B4198" s="5" t="s">
        <v>91</v>
      </c>
      <c r="C4198" s="5" t="s">
        <v>92</v>
      </c>
      <c r="D4198" s="6">
        <v>63</v>
      </c>
      <c r="E4198">
        <f t="shared" si="260"/>
        <v>40</v>
      </c>
      <c r="F4198" s="6">
        <v>1</v>
      </c>
      <c r="G4198" t="str">
        <f t="shared" si="261"/>
        <v>Unknown</v>
      </c>
      <c r="H4198">
        <f t="shared" si="262"/>
        <v>63</v>
      </c>
      <c r="I4198">
        <f t="shared" si="263"/>
        <v>0</v>
      </c>
    </row>
    <row r="4199" spans="1:9" ht="15.75" x14ac:dyDescent="0.25">
      <c r="A4199" s="5" t="s">
        <v>224</v>
      </c>
      <c r="B4199" s="5" t="s">
        <v>93</v>
      </c>
      <c r="C4199" s="5" t="s">
        <v>94</v>
      </c>
      <c r="D4199" s="6">
        <v>49</v>
      </c>
      <c r="E4199">
        <f t="shared" si="260"/>
        <v>40</v>
      </c>
      <c r="F4199" s="6">
        <v>1</v>
      </c>
      <c r="G4199" t="str">
        <f t="shared" si="261"/>
        <v>Unknown</v>
      </c>
      <c r="H4199">
        <f t="shared" si="262"/>
        <v>49</v>
      </c>
      <c r="I4199">
        <f t="shared" si="263"/>
        <v>0</v>
      </c>
    </row>
    <row r="4200" spans="1:9" ht="15.75" x14ac:dyDescent="0.25">
      <c r="A4200" s="5" t="s">
        <v>224</v>
      </c>
      <c r="B4200" s="5" t="s">
        <v>12</v>
      </c>
      <c r="C4200" s="5" t="s">
        <v>13</v>
      </c>
      <c r="D4200" s="6">
        <v>100</v>
      </c>
      <c r="E4200">
        <f t="shared" si="260"/>
        <v>40</v>
      </c>
      <c r="F4200" s="6">
        <v>0.5</v>
      </c>
      <c r="G4200" t="str">
        <f t="shared" si="261"/>
        <v>Unknown</v>
      </c>
      <c r="H4200">
        <f t="shared" si="262"/>
        <v>50</v>
      </c>
      <c r="I4200">
        <f t="shared" si="263"/>
        <v>-100</v>
      </c>
    </row>
    <row r="4201" spans="1:9" ht="15.75" x14ac:dyDescent="0.25">
      <c r="A4201" s="5" t="s">
        <v>224</v>
      </c>
      <c r="B4201" s="5" t="s">
        <v>169</v>
      </c>
      <c r="C4201" s="5" t="s">
        <v>98</v>
      </c>
      <c r="D4201" s="6">
        <v>80</v>
      </c>
      <c r="E4201">
        <f t="shared" si="260"/>
        <v>40</v>
      </c>
      <c r="F4201" s="6">
        <v>0.5</v>
      </c>
      <c r="G4201" t="str">
        <f t="shared" si="261"/>
        <v>Unknown</v>
      </c>
      <c r="H4201">
        <f t="shared" si="262"/>
        <v>40</v>
      </c>
      <c r="I4201">
        <f t="shared" si="263"/>
        <v>-100</v>
      </c>
    </row>
    <row r="4202" spans="1:9" ht="15.75" x14ac:dyDescent="0.25">
      <c r="A4202" s="5" t="s">
        <v>224</v>
      </c>
      <c r="B4202" s="5" t="s">
        <v>89</v>
      </c>
      <c r="C4202" s="5" t="s">
        <v>90</v>
      </c>
      <c r="D4202" s="6">
        <v>70</v>
      </c>
      <c r="E4202">
        <f t="shared" si="260"/>
        <v>40</v>
      </c>
      <c r="F4202" s="6">
        <v>0.5</v>
      </c>
      <c r="G4202" t="str">
        <f t="shared" si="261"/>
        <v>Unknown</v>
      </c>
      <c r="H4202">
        <f t="shared" si="262"/>
        <v>35</v>
      </c>
      <c r="I4202">
        <f t="shared" si="263"/>
        <v>-100</v>
      </c>
    </row>
    <row r="4203" spans="1:9" ht="15.75" x14ac:dyDescent="0.25">
      <c r="A4203" s="5" t="s">
        <v>224</v>
      </c>
      <c r="B4203" s="5" t="s">
        <v>148</v>
      </c>
      <c r="C4203" s="5" t="s">
        <v>149</v>
      </c>
      <c r="D4203" s="6">
        <v>345</v>
      </c>
      <c r="E4203">
        <f t="shared" si="260"/>
        <v>40</v>
      </c>
      <c r="F4203" s="6">
        <v>1</v>
      </c>
      <c r="G4203" t="str">
        <f t="shared" si="261"/>
        <v>Unknown</v>
      </c>
      <c r="H4203">
        <f t="shared" si="262"/>
        <v>345</v>
      </c>
      <c r="I4203">
        <f t="shared" si="263"/>
        <v>0</v>
      </c>
    </row>
    <row r="4204" spans="1:9" ht="15.75" x14ac:dyDescent="0.25">
      <c r="A4204" s="5" t="s">
        <v>224</v>
      </c>
      <c r="B4204" s="5" t="s">
        <v>256</v>
      </c>
      <c r="C4204" s="5" t="s">
        <v>257</v>
      </c>
      <c r="D4204" s="6">
        <v>82</v>
      </c>
      <c r="E4204">
        <f t="shared" si="260"/>
        <v>40</v>
      </c>
      <c r="F4204" s="6">
        <v>0.5</v>
      </c>
      <c r="G4204" t="str">
        <f t="shared" si="261"/>
        <v>Unknown</v>
      </c>
      <c r="H4204">
        <f t="shared" si="262"/>
        <v>41</v>
      </c>
      <c r="I4204">
        <f t="shared" si="263"/>
        <v>-100</v>
      </c>
    </row>
    <row r="4205" spans="1:9" ht="15.75" x14ac:dyDescent="0.25">
      <c r="A4205" s="5" t="s">
        <v>224</v>
      </c>
      <c r="B4205" s="5" t="s">
        <v>123</v>
      </c>
      <c r="C4205" s="5" t="s">
        <v>124</v>
      </c>
      <c r="D4205" s="6">
        <v>23</v>
      </c>
      <c r="E4205">
        <f t="shared" si="260"/>
        <v>40</v>
      </c>
      <c r="F4205" s="6">
        <v>5</v>
      </c>
      <c r="G4205" t="str">
        <f t="shared" si="261"/>
        <v>Unknown</v>
      </c>
      <c r="H4205">
        <f t="shared" si="262"/>
        <v>115</v>
      </c>
      <c r="I4205">
        <f t="shared" si="263"/>
        <v>80</v>
      </c>
    </row>
    <row r="4206" spans="1:9" ht="15.75" x14ac:dyDescent="0.25">
      <c r="A4206" s="5" t="s">
        <v>224</v>
      </c>
      <c r="B4206" s="5" t="s">
        <v>70</v>
      </c>
      <c r="C4206" s="5" t="s">
        <v>71</v>
      </c>
      <c r="D4206" s="6">
        <v>38</v>
      </c>
      <c r="E4206">
        <f t="shared" si="260"/>
        <v>40</v>
      </c>
      <c r="F4206" s="6">
        <v>3</v>
      </c>
      <c r="G4206" t="str">
        <f t="shared" si="261"/>
        <v>Unknown</v>
      </c>
      <c r="H4206">
        <f t="shared" si="262"/>
        <v>114</v>
      </c>
      <c r="I4206">
        <f t="shared" si="263"/>
        <v>66.666666666666657</v>
      </c>
    </row>
    <row r="4207" spans="1:9" ht="15.75" x14ac:dyDescent="0.25">
      <c r="A4207" s="5" t="s">
        <v>224</v>
      </c>
      <c r="B4207" s="5" t="s">
        <v>193</v>
      </c>
      <c r="C4207" s="5" t="s">
        <v>194</v>
      </c>
      <c r="D4207" s="6">
        <v>252</v>
      </c>
      <c r="E4207">
        <f t="shared" si="260"/>
        <v>40</v>
      </c>
      <c r="F4207" s="6">
        <v>3</v>
      </c>
      <c r="G4207" t="str">
        <f t="shared" si="261"/>
        <v>Unknown</v>
      </c>
      <c r="H4207">
        <f t="shared" si="262"/>
        <v>756</v>
      </c>
      <c r="I4207">
        <f t="shared" si="263"/>
        <v>66.666666666666657</v>
      </c>
    </row>
    <row r="4208" spans="1:9" ht="15.75" x14ac:dyDescent="0.25">
      <c r="A4208" s="5" t="s">
        <v>224</v>
      </c>
      <c r="B4208" s="5" t="s">
        <v>63</v>
      </c>
      <c r="C4208" s="5" t="s">
        <v>64</v>
      </c>
      <c r="D4208" s="6">
        <v>110</v>
      </c>
      <c r="E4208">
        <f t="shared" si="260"/>
        <v>40</v>
      </c>
      <c r="F4208" s="6">
        <v>5</v>
      </c>
      <c r="G4208" t="str">
        <f t="shared" si="261"/>
        <v>Unknown</v>
      </c>
      <c r="H4208">
        <f t="shared" si="262"/>
        <v>550</v>
      </c>
      <c r="I4208">
        <f t="shared" si="263"/>
        <v>80</v>
      </c>
    </row>
    <row r="4209" spans="1:9" ht="15.75" x14ac:dyDescent="0.25">
      <c r="A4209" s="5" t="s">
        <v>224</v>
      </c>
      <c r="B4209" s="5" t="s">
        <v>168</v>
      </c>
      <c r="C4209" s="5" t="s">
        <v>141</v>
      </c>
      <c r="D4209" s="6">
        <v>198</v>
      </c>
      <c r="E4209">
        <f t="shared" si="260"/>
        <v>40</v>
      </c>
      <c r="F4209" s="6">
        <v>1</v>
      </c>
      <c r="G4209" t="str">
        <f t="shared" si="261"/>
        <v>Unknown</v>
      </c>
      <c r="H4209">
        <f t="shared" si="262"/>
        <v>198</v>
      </c>
      <c r="I4209">
        <f t="shared" si="263"/>
        <v>0</v>
      </c>
    </row>
    <row r="4210" spans="1:9" ht="15.75" x14ac:dyDescent="0.25">
      <c r="A4210" s="5" t="s">
        <v>224</v>
      </c>
      <c r="B4210" s="5" t="s">
        <v>300</v>
      </c>
      <c r="C4210" s="5" t="s">
        <v>301</v>
      </c>
      <c r="D4210" s="6">
        <v>120</v>
      </c>
      <c r="E4210">
        <f t="shared" si="260"/>
        <v>40</v>
      </c>
      <c r="F4210" s="6">
        <v>1</v>
      </c>
      <c r="G4210" t="str">
        <f t="shared" si="261"/>
        <v>Unknown</v>
      </c>
      <c r="H4210">
        <f t="shared" si="262"/>
        <v>120</v>
      </c>
      <c r="I4210">
        <f t="shared" si="263"/>
        <v>0</v>
      </c>
    </row>
    <row r="4211" spans="1:9" ht="15.75" x14ac:dyDescent="0.25">
      <c r="A4211" s="5" t="s">
        <v>320</v>
      </c>
      <c r="B4211" s="5" t="s">
        <v>61</v>
      </c>
      <c r="C4211" s="5" t="s">
        <v>62</v>
      </c>
      <c r="D4211" s="6">
        <v>105</v>
      </c>
      <c r="E4211">
        <f t="shared" si="260"/>
        <v>40</v>
      </c>
      <c r="F4211" s="6">
        <v>2</v>
      </c>
      <c r="G4211" t="str">
        <f t="shared" si="261"/>
        <v>Unknown</v>
      </c>
      <c r="H4211">
        <f t="shared" si="262"/>
        <v>210</v>
      </c>
      <c r="I4211">
        <f t="shared" si="263"/>
        <v>50</v>
      </c>
    </row>
    <row r="4212" spans="1:9" ht="15.75" x14ac:dyDescent="0.25">
      <c r="A4212" s="5" t="s">
        <v>320</v>
      </c>
      <c r="B4212" s="5" t="s">
        <v>168</v>
      </c>
      <c r="C4212" s="5" t="s">
        <v>141</v>
      </c>
      <c r="D4212" s="6">
        <v>198</v>
      </c>
      <c r="E4212">
        <f t="shared" si="260"/>
        <v>40</v>
      </c>
      <c r="F4212" s="6">
        <v>0.5</v>
      </c>
      <c r="G4212" t="str">
        <f t="shared" si="261"/>
        <v>Unknown</v>
      </c>
      <c r="H4212">
        <f t="shared" si="262"/>
        <v>99</v>
      </c>
      <c r="I4212">
        <f t="shared" si="263"/>
        <v>-100</v>
      </c>
    </row>
    <row r="4213" spans="1:9" ht="15.75" x14ac:dyDescent="0.25">
      <c r="A4213" s="5" t="s">
        <v>320</v>
      </c>
      <c r="B4213" s="5" t="s">
        <v>65</v>
      </c>
      <c r="C4213" s="5" t="s">
        <v>66</v>
      </c>
      <c r="D4213" s="6">
        <v>250</v>
      </c>
      <c r="E4213">
        <f t="shared" si="260"/>
        <v>40</v>
      </c>
      <c r="F4213" s="6">
        <v>1</v>
      </c>
      <c r="G4213" t="str">
        <f t="shared" si="261"/>
        <v>Unknown</v>
      </c>
      <c r="H4213">
        <f t="shared" si="262"/>
        <v>250</v>
      </c>
      <c r="I4213">
        <f t="shared" si="263"/>
        <v>0</v>
      </c>
    </row>
    <row r="4214" spans="1:9" ht="15.75" x14ac:dyDescent="0.25">
      <c r="A4214" s="5" t="s">
        <v>320</v>
      </c>
      <c r="B4214" s="5" t="s">
        <v>193</v>
      </c>
      <c r="C4214" s="5" t="s">
        <v>194</v>
      </c>
      <c r="D4214" s="6">
        <v>252</v>
      </c>
      <c r="E4214">
        <f t="shared" si="260"/>
        <v>40</v>
      </c>
      <c r="F4214" s="6">
        <v>0.6</v>
      </c>
      <c r="G4214" t="str">
        <f t="shared" si="261"/>
        <v>Unknown</v>
      </c>
      <c r="H4214">
        <f t="shared" si="262"/>
        <v>151.19999999999999</v>
      </c>
      <c r="I4214">
        <f t="shared" si="263"/>
        <v>-66.666666666666671</v>
      </c>
    </row>
    <row r="4215" spans="1:9" ht="15.75" x14ac:dyDescent="0.25">
      <c r="A4215" s="5" t="s">
        <v>320</v>
      </c>
      <c r="B4215" s="5" t="s">
        <v>74</v>
      </c>
      <c r="C4215" s="5" t="s">
        <v>75</v>
      </c>
      <c r="D4215" s="6">
        <v>17</v>
      </c>
      <c r="E4215">
        <f t="shared" si="260"/>
        <v>40</v>
      </c>
      <c r="F4215" s="6">
        <v>2.2000000000000002</v>
      </c>
      <c r="G4215" t="str">
        <f t="shared" si="261"/>
        <v>Unknown</v>
      </c>
      <c r="H4215">
        <f t="shared" si="262"/>
        <v>37.400000000000006</v>
      </c>
      <c r="I4215">
        <f t="shared" si="263"/>
        <v>54.545454545454554</v>
      </c>
    </row>
    <row r="4216" spans="1:9" ht="15.75" x14ac:dyDescent="0.25">
      <c r="A4216" s="5" t="s">
        <v>320</v>
      </c>
      <c r="B4216" s="5" t="s">
        <v>297</v>
      </c>
      <c r="C4216" s="5" t="s">
        <v>146</v>
      </c>
      <c r="D4216" s="6">
        <v>23</v>
      </c>
      <c r="E4216">
        <f t="shared" si="260"/>
        <v>40</v>
      </c>
      <c r="F4216" s="6">
        <v>1.2</v>
      </c>
      <c r="G4216" t="str">
        <f t="shared" si="261"/>
        <v>Unknown</v>
      </c>
      <c r="H4216">
        <f t="shared" si="262"/>
        <v>27.599999999999998</v>
      </c>
      <c r="I4216">
        <f t="shared" si="263"/>
        <v>16.666666666666661</v>
      </c>
    </row>
    <row r="4217" spans="1:9" ht="15.75" x14ac:dyDescent="0.25">
      <c r="A4217" s="5" t="s">
        <v>320</v>
      </c>
      <c r="B4217" s="5" t="s">
        <v>30</v>
      </c>
      <c r="C4217" s="5" t="s">
        <v>31</v>
      </c>
      <c r="D4217" s="6">
        <v>32</v>
      </c>
      <c r="E4217">
        <f t="shared" si="260"/>
        <v>34</v>
      </c>
      <c r="F4217" s="6">
        <v>0.5</v>
      </c>
      <c r="G4217" t="str">
        <f t="shared" si="261"/>
        <v>Unknown</v>
      </c>
      <c r="H4217">
        <f t="shared" si="262"/>
        <v>16</v>
      </c>
      <c r="I4217">
        <f t="shared" si="263"/>
        <v>-100</v>
      </c>
    </row>
    <row r="4218" spans="1:9" ht="15.75" x14ac:dyDescent="0.25">
      <c r="A4218" s="5" t="s">
        <v>320</v>
      </c>
      <c r="B4218" s="5" t="s">
        <v>40</v>
      </c>
      <c r="C4218" s="5" t="s">
        <v>41</v>
      </c>
      <c r="D4218" s="6">
        <v>23</v>
      </c>
      <c r="E4218">
        <f t="shared" si="260"/>
        <v>20</v>
      </c>
      <c r="F4218" s="6">
        <v>5</v>
      </c>
      <c r="G4218" t="str">
        <f t="shared" si="261"/>
        <v>Unknown</v>
      </c>
      <c r="H4218">
        <f t="shared" si="262"/>
        <v>115</v>
      </c>
      <c r="I4218">
        <f t="shared" si="263"/>
        <v>80</v>
      </c>
    </row>
    <row r="4219" spans="1:9" ht="15.75" x14ac:dyDescent="0.25">
      <c r="A4219" s="5" t="s">
        <v>320</v>
      </c>
      <c r="B4219" s="5" t="s">
        <v>123</v>
      </c>
      <c r="C4219" s="5" t="s">
        <v>124</v>
      </c>
      <c r="D4219" s="6">
        <v>23</v>
      </c>
      <c r="E4219">
        <f t="shared" si="260"/>
        <v>40</v>
      </c>
      <c r="F4219" s="6">
        <v>5</v>
      </c>
      <c r="G4219" t="str">
        <f t="shared" si="261"/>
        <v>Unknown</v>
      </c>
      <c r="H4219">
        <f t="shared" si="262"/>
        <v>115</v>
      </c>
      <c r="I4219">
        <f t="shared" si="263"/>
        <v>80</v>
      </c>
    </row>
    <row r="4220" spans="1:9" ht="15.75" x14ac:dyDescent="0.25">
      <c r="A4220" s="5" t="s">
        <v>320</v>
      </c>
      <c r="B4220" s="5" t="s">
        <v>100</v>
      </c>
      <c r="C4220" s="5" t="s">
        <v>101</v>
      </c>
      <c r="D4220" s="6">
        <v>19</v>
      </c>
      <c r="E4220">
        <f t="shared" si="260"/>
        <v>40</v>
      </c>
      <c r="F4220" s="6">
        <v>2</v>
      </c>
      <c r="G4220" t="str">
        <f t="shared" si="261"/>
        <v>Unknown</v>
      </c>
      <c r="H4220">
        <f t="shared" si="262"/>
        <v>38</v>
      </c>
      <c r="I4220">
        <f t="shared" si="263"/>
        <v>50</v>
      </c>
    </row>
    <row r="4221" spans="1:9" ht="15.75" x14ac:dyDescent="0.25">
      <c r="A4221" s="5" t="s">
        <v>320</v>
      </c>
      <c r="B4221" s="5" t="s">
        <v>68</v>
      </c>
      <c r="C4221" s="5" t="s">
        <v>69</v>
      </c>
      <c r="D4221" s="6">
        <v>38</v>
      </c>
      <c r="E4221">
        <f t="shared" si="260"/>
        <v>40</v>
      </c>
      <c r="F4221" s="6">
        <v>2</v>
      </c>
      <c r="G4221" t="str">
        <f t="shared" si="261"/>
        <v>Unknown</v>
      </c>
      <c r="H4221">
        <f t="shared" si="262"/>
        <v>76</v>
      </c>
      <c r="I4221">
        <f t="shared" si="263"/>
        <v>50</v>
      </c>
    </row>
    <row r="4222" spans="1:9" ht="15.75" x14ac:dyDescent="0.25">
      <c r="A4222" s="5" t="s">
        <v>230</v>
      </c>
      <c r="B4222" s="5" t="s">
        <v>97</v>
      </c>
      <c r="C4222" s="5" t="s">
        <v>98</v>
      </c>
      <c r="D4222" s="6">
        <v>46</v>
      </c>
      <c r="E4222">
        <f t="shared" si="260"/>
        <v>40</v>
      </c>
      <c r="F4222" s="6">
        <v>1</v>
      </c>
      <c r="G4222" t="str">
        <f t="shared" si="261"/>
        <v>Unknown</v>
      </c>
      <c r="H4222">
        <f t="shared" si="262"/>
        <v>46</v>
      </c>
      <c r="I4222">
        <f t="shared" si="263"/>
        <v>0</v>
      </c>
    </row>
    <row r="4223" spans="1:9" ht="15.75" x14ac:dyDescent="0.25">
      <c r="A4223" s="5" t="s">
        <v>230</v>
      </c>
      <c r="B4223" s="5" t="s">
        <v>26</v>
      </c>
      <c r="C4223" s="5" t="s">
        <v>27</v>
      </c>
      <c r="D4223" s="6">
        <v>43</v>
      </c>
      <c r="E4223">
        <f t="shared" si="260"/>
        <v>33</v>
      </c>
      <c r="F4223" s="6">
        <v>3</v>
      </c>
      <c r="G4223" t="str">
        <f t="shared" si="261"/>
        <v>Vibrant Veggies</v>
      </c>
      <c r="H4223">
        <f t="shared" si="262"/>
        <v>129</v>
      </c>
      <c r="I4223">
        <f t="shared" si="263"/>
        <v>66.666666666666657</v>
      </c>
    </row>
    <row r="4224" spans="1:9" ht="15.75" x14ac:dyDescent="0.25">
      <c r="A4224" s="5" t="s">
        <v>230</v>
      </c>
      <c r="B4224" s="5" t="s">
        <v>102</v>
      </c>
      <c r="C4224" s="5" t="s">
        <v>103</v>
      </c>
      <c r="D4224" s="6">
        <v>76</v>
      </c>
      <c r="E4224">
        <f t="shared" si="260"/>
        <v>40</v>
      </c>
      <c r="F4224" s="6">
        <v>0.5</v>
      </c>
      <c r="G4224" t="str">
        <f t="shared" si="261"/>
        <v>Unknown</v>
      </c>
      <c r="H4224">
        <f t="shared" si="262"/>
        <v>38</v>
      </c>
      <c r="I4224">
        <f t="shared" si="263"/>
        <v>-100</v>
      </c>
    </row>
    <row r="4225" spans="1:9" ht="15.75" x14ac:dyDescent="0.25">
      <c r="A4225" s="5" t="s">
        <v>230</v>
      </c>
      <c r="B4225" s="5" t="s">
        <v>30</v>
      </c>
      <c r="C4225" s="5" t="s">
        <v>31</v>
      </c>
      <c r="D4225" s="6">
        <v>32</v>
      </c>
      <c r="E4225">
        <f t="shared" si="260"/>
        <v>34</v>
      </c>
      <c r="F4225" s="6">
        <v>1</v>
      </c>
      <c r="G4225" t="str">
        <f t="shared" si="261"/>
        <v>Unknown</v>
      </c>
      <c r="H4225">
        <f t="shared" si="262"/>
        <v>32</v>
      </c>
      <c r="I4225">
        <f t="shared" si="263"/>
        <v>0</v>
      </c>
    </row>
    <row r="4226" spans="1:9" ht="15.75" x14ac:dyDescent="0.25">
      <c r="A4226" s="5" t="s">
        <v>230</v>
      </c>
      <c r="B4226" s="5" t="s">
        <v>22</v>
      </c>
      <c r="C4226" s="5" t="s">
        <v>23</v>
      </c>
      <c r="D4226" s="6">
        <v>20</v>
      </c>
      <c r="E4226">
        <f t="shared" si="260"/>
        <v>20</v>
      </c>
      <c r="F4226" s="6">
        <v>3</v>
      </c>
      <c r="G4226" t="str">
        <f t="shared" si="261"/>
        <v>Sun-Kissed Produce</v>
      </c>
      <c r="H4226">
        <f t="shared" si="262"/>
        <v>60</v>
      </c>
      <c r="I4226">
        <f t="shared" si="263"/>
        <v>66.666666666666657</v>
      </c>
    </row>
    <row r="4227" spans="1:9" ht="15.75" x14ac:dyDescent="0.25">
      <c r="A4227" s="5" t="s">
        <v>230</v>
      </c>
      <c r="B4227" s="5" t="s">
        <v>183</v>
      </c>
      <c r="C4227" s="5" t="s">
        <v>184</v>
      </c>
      <c r="D4227" s="6">
        <v>38</v>
      </c>
      <c r="E4227">
        <f t="shared" ref="E4227:E4290" si="264">IF(C4227="Orange",67,IF(C4227="Tomato",55,IF(C4227="Potato",30,IF(C4227="Pineapple",20,IF(C4227="Grapes",10,IF(C4227="Spinach",33,IF(C4227="Strawberry",90,IF(C4227="Cucumber",34,IF(C4227="Mango",21,IF(C4227="Watermelon",33,IF(C4227="Broccoli",30,IF(C4227="Kiwi",11,IF(C4227="Lemon",20,IF(C4227="Avocado",10,IF(C4227="Cauliflower",14,IF(C4227="Pear",64,IF(C4227="Blueberry",99,IF(C4227="Bell Pepper",65,40)))))))))))))))))
)</f>
        <v>40</v>
      </c>
      <c r="F4227" s="6">
        <v>1</v>
      </c>
      <c r="G4227" t="str">
        <f t="shared" ref="G4227:G4290" si="265">IF(C4227="Pear", "Sprout &amp; Harvest Farm",
IF(C4227="Pineapple", "Sun-Kissed Produce",
IF(C4227="Watermelon", "Fresh From the Field",
IF(C4227="Bell Pepper", "Valley's Bounty",
IF(C4227="Blueberry", "Vibrant Veggies",
IF(C4227="Grapes", "Root to Table Farms",
IF(C4227="Cauliflower", "Sprout &amp; Harvest Farm",
IF(C4227="Spinach", "Vibrant Veggies",
IF(C4227="Avocado", "Fresh From the Field",
IF(C4227="Strawberry", "Sun-Kissed Produce",
"Unknown"))))))))))</f>
        <v>Unknown</v>
      </c>
      <c r="H4227">
        <f t="shared" ref="H4227:H4290" si="266">D4227*F4227</f>
        <v>38</v>
      </c>
      <c r="I4227">
        <f t="shared" ref="I4227:I4290" si="267">((H4227-D4227)/H4227)*100</f>
        <v>0</v>
      </c>
    </row>
    <row r="4228" spans="1:9" ht="15.75" x14ac:dyDescent="0.25">
      <c r="A4228" s="5" t="s">
        <v>230</v>
      </c>
      <c r="B4228" s="5" t="s">
        <v>85</v>
      </c>
      <c r="C4228" s="5" t="s">
        <v>86</v>
      </c>
      <c r="D4228" s="6">
        <v>525</v>
      </c>
      <c r="E4228">
        <f t="shared" si="264"/>
        <v>40</v>
      </c>
      <c r="F4228" s="6">
        <v>2</v>
      </c>
      <c r="G4228" t="str">
        <f t="shared" si="265"/>
        <v>Unknown</v>
      </c>
      <c r="H4228">
        <f t="shared" si="266"/>
        <v>1050</v>
      </c>
      <c r="I4228">
        <f t="shared" si="267"/>
        <v>50</v>
      </c>
    </row>
    <row r="4229" spans="1:9" ht="15.75" x14ac:dyDescent="0.25">
      <c r="A4229" s="5" t="s">
        <v>230</v>
      </c>
      <c r="B4229" s="5" t="s">
        <v>111</v>
      </c>
      <c r="C4229" s="5" t="s">
        <v>112</v>
      </c>
      <c r="D4229" s="6">
        <v>44</v>
      </c>
      <c r="E4229">
        <f t="shared" si="264"/>
        <v>40</v>
      </c>
      <c r="F4229" s="6">
        <v>8</v>
      </c>
      <c r="G4229" t="str">
        <f t="shared" si="265"/>
        <v>Unknown</v>
      </c>
      <c r="H4229">
        <f t="shared" si="266"/>
        <v>352</v>
      </c>
      <c r="I4229">
        <f t="shared" si="267"/>
        <v>87.5</v>
      </c>
    </row>
    <row r="4230" spans="1:9" ht="15.75" x14ac:dyDescent="0.25">
      <c r="A4230" s="5" t="s">
        <v>230</v>
      </c>
      <c r="B4230" s="5" t="s">
        <v>40</v>
      </c>
      <c r="C4230" s="5" t="s">
        <v>41</v>
      </c>
      <c r="D4230" s="6">
        <v>23</v>
      </c>
      <c r="E4230">
        <f t="shared" si="264"/>
        <v>20</v>
      </c>
      <c r="F4230" s="6">
        <v>10</v>
      </c>
      <c r="G4230" t="str">
        <f t="shared" si="265"/>
        <v>Unknown</v>
      </c>
      <c r="H4230">
        <f t="shared" si="266"/>
        <v>230</v>
      </c>
      <c r="I4230">
        <f t="shared" si="267"/>
        <v>90</v>
      </c>
    </row>
    <row r="4231" spans="1:9" ht="15.75" x14ac:dyDescent="0.25">
      <c r="A4231" s="5" t="s">
        <v>230</v>
      </c>
      <c r="B4231" s="5" t="s">
        <v>93</v>
      </c>
      <c r="C4231" s="5" t="s">
        <v>94</v>
      </c>
      <c r="D4231" s="6">
        <v>49</v>
      </c>
      <c r="E4231">
        <f t="shared" si="264"/>
        <v>40</v>
      </c>
      <c r="F4231" s="6">
        <v>1.8</v>
      </c>
      <c r="G4231" t="str">
        <f t="shared" si="265"/>
        <v>Unknown</v>
      </c>
      <c r="H4231">
        <f t="shared" si="266"/>
        <v>88.2</v>
      </c>
      <c r="I4231">
        <f t="shared" si="267"/>
        <v>44.44444444444445</v>
      </c>
    </row>
    <row r="4232" spans="1:9" ht="15.75" x14ac:dyDescent="0.25">
      <c r="A4232" s="5" t="s">
        <v>230</v>
      </c>
      <c r="B4232" s="5" t="s">
        <v>36</v>
      </c>
      <c r="C4232" s="5" t="s">
        <v>37</v>
      </c>
      <c r="D4232" s="6">
        <v>31</v>
      </c>
      <c r="E4232">
        <f t="shared" si="264"/>
        <v>30</v>
      </c>
      <c r="F4232" s="6">
        <v>2</v>
      </c>
      <c r="G4232" t="str">
        <f t="shared" si="265"/>
        <v>Unknown</v>
      </c>
      <c r="H4232">
        <f t="shared" si="266"/>
        <v>62</v>
      </c>
      <c r="I4232">
        <f t="shared" si="267"/>
        <v>50</v>
      </c>
    </row>
    <row r="4233" spans="1:9" ht="15.75" x14ac:dyDescent="0.25">
      <c r="A4233" s="5" t="s">
        <v>230</v>
      </c>
      <c r="B4233" s="5" t="s">
        <v>68</v>
      </c>
      <c r="C4233" s="5" t="s">
        <v>69</v>
      </c>
      <c r="D4233" s="6">
        <v>38</v>
      </c>
      <c r="E4233">
        <f t="shared" si="264"/>
        <v>40</v>
      </c>
      <c r="F4233" s="6">
        <v>28</v>
      </c>
      <c r="G4233" t="str">
        <f t="shared" si="265"/>
        <v>Unknown</v>
      </c>
      <c r="H4233">
        <f t="shared" si="266"/>
        <v>1064</v>
      </c>
      <c r="I4233">
        <f t="shared" si="267"/>
        <v>96.428571428571431</v>
      </c>
    </row>
    <row r="4234" spans="1:9" ht="15.75" x14ac:dyDescent="0.25">
      <c r="A4234" s="5" t="s">
        <v>230</v>
      </c>
      <c r="B4234" s="5" t="s">
        <v>130</v>
      </c>
      <c r="C4234" s="5" t="s">
        <v>131</v>
      </c>
      <c r="D4234" s="6">
        <v>48</v>
      </c>
      <c r="E4234">
        <f t="shared" si="264"/>
        <v>40</v>
      </c>
      <c r="F4234" s="6">
        <v>0.5</v>
      </c>
      <c r="G4234" t="str">
        <f t="shared" si="265"/>
        <v>Unknown</v>
      </c>
      <c r="H4234">
        <f t="shared" si="266"/>
        <v>24</v>
      </c>
      <c r="I4234">
        <f t="shared" si="267"/>
        <v>-100</v>
      </c>
    </row>
    <row r="4235" spans="1:9" ht="15.75" x14ac:dyDescent="0.25">
      <c r="A4235" s="5" t="s">
        <v>230</v>
      </c>
      <c r="B4235" s="5" t="s">
        <v>89</v>
      </c>
      <c r="C4235" s="5" t="s">
        <v>90</v>
      </c>
      <c r="D4235" s="6">
        <v>70</v>
      </c>
      <c r="E4235">
        <f t="shared" si="264"/>
        <v>40</v>
      </c>
      <c r="F4235" s="6">
        <v>0.5</v>
      </c>
      <c r="G4235" t="str">
        <f t="shared" si="265"/>
        <v>Unknown</v>
      </c>
      <c r="H4235">
        <f t="shared" si="266"/>
        <v>35</v>
      </c>
      <c r="I4235">
        <f t="shared" si="267"/>
        <v>-100</v>
      </c>
    </row>
    <row r="4236" spans="1:9" ht="15.75" x14ac:dyDescent="0.25">
      <c r="A4236" s="5" t="s">
        <v>230</v>
      </c>
      <c r="B4236" s="5" t="s">
        <v>12</v>
      </c>
      <c r="C4236" s="5" t="s">
        <v>13</v>
      </c>
      <c r="D4236" s="6">
        <v>100</v>
      </c>
      <c r="E4236">
        <f t="shared" si="264"/>
        <v>40</v>
      </c>
      <c r="F4236" s="6">
        <v>0.25</v>
      </c>
      <c r="G4236" t="str">
        <f t="shared" si="265"/>
        <v>Unknown</v>
      </c>
      <c r="H4236">
        <f t="shared" si="266"/>
        <v>25</v>
      </c>
      <c r="I4236">
        <f t="shared" si="267"/>
        <v>-300</v>
      </c>
    </row>
    <row r="4237" spans="1:9" ht="15.75" x14ac:dyDescent="0.25">
      <c r="A4237" s="5" t="s">
        <v>230</v>
      </c>
      <c r="B4237" s="5" t="s">
        <v>116</v>
      </c>
      <c r="C4237" s="5" t="s">
        <v>117</v>
      </c>
      <c r="D4237" s="6">
        <v>162</v>
      </c>
      <c r="E4237">
        <f t="shared" si="264"/>
        <v>40</v>
      </c>
      <c r="F4237" s="6">
        <v>1</v>
      </c>
      <c r="G4237" t="str">
        <f t="shared" si="265"/>
        <v>Unknown</v>
      </c>
      <c r="H4237">
        <f t="shared" si="266"/>
        <v>162</v>
      </c>
      <c r="I4237">
        <f t="shared" si="267"/>
        <v>0</v>
      </c>
    </row>
    <row r="4238" spans="1:9" ht="15.75" x14ac:dyDescent="0.25">
      <c r="A4238" s="5" t="s">
        <v>230</v>
      </c>
      <c r="B4238" s="5" t="s">
        <v>118</v>
      </c>
      <c r="C4238" s="5" t="s">
        <v>119</v>
      </c>
      <c r="D4238" s="6">
        <v>162</v>
      </c>
      <c r="E4238">
        <f t="shared" si="264"/>
        <v>40</v>
      </c>
      <c r="F4238" s="6">
        <v>1</v>
      </c>
      <c r="G4238" t="str">
        <f t="shared" si="265"/>
        <v>Unknown</v>
      </c>
      <c r="H4238">
        <f t="shared" si="266"/>
        <v>162</v>
      </c>
      <c r="I4238">
        <f t="shared" si="267"/>
        <v>0</v>
      </c>
    </row>
    <row r="4239" spans="1:9" ht="15.75" x14ac:dyDescent="0.25">
      <c r="A4239" s="5" t="s">
        <v>230</v>
      </c>
      <c r="B4239" s="5" t="s">
        <v>79</v>
      </c>
      <c r="C4239" s="5" t="s">
        <v>80</v>
      </c>
      <c r="D4239" s="6">
        <v>108</v>
      </c>
      <c r="E4239">
        <f t="shared" si="264"/>
        <v>40</v>
      </c>
      <c r="F4239" s="6">
        <v>5</v>
      </c>
      <c r="G4239" t="str">
        <f t="shared" si="265"/>
        <v>Unknown</v>
      </c>
      <c r="H4239">
        <f t="shared" si="266"/>
        <v>540</v>
      </c>
      <c r="I4239">
        <f t="shared" si="267"/>
        <v>80</v>
      </c>
    </row>
    <row r="4240" spans="1:9" ht="15.75" x14ac:dyDescent="0.25">
      <c r="A4240" s="5" t="s">
        <v>230</v>
      </c>
      <c r="B4240" s="5" t="s">
        <v>95</v>
      </c>
      <c r="C4240" s="5" t="s">
        <v>96</v>
      </c>
      <c r="D4240" s="6">
        <v>39</v>
      </c>
      <c r="E4240">
        <f t="shared" si="264"/>
        <v>40</v>
      </c>
      <c r="F4240" s="6">
        <v>27</v>
      </c>
      <c r="G4240" t="str">
        <f t="shared" si="265"/>
        <v>Unknown</v>
      </c>
      <c r="H4240">
        <f t="shared" si="266"/>
        <v>1053</v>
      </c>
      <c r="I4240">
        <f t="shared" si="267"/>
        <v>96.296296296296291</v>
      </c>
    </row>
    <row r="4241" spans="1:9" ht="15.75" x14ac:dyDescent="0.25">
      <c r="A4241" s="5" t="s">
        <v>230</v>
      </c>
      <c r="B4241" s="5" t="s">
        <v>34</v>
      </c>
      <c r="C4241" s="5" t="s">
        <v>35</v>
      </c>
      <c r="D4241" s="6">
        <v>72</v>
      </c>
      <c r="E4241">
        <f t="shared" si="264"/>
        <v>33</v>
      </c>
      <c r="F4241" s="6">
        <v>1.1000000000000001</v>
      </c>
      <c r="G4241" t="str">
        <f t="shared" si="265"/>
        <v>Fresh From the Field</v>
      </c>
      <c r="H4241">
        <f t="shared" si="266"/>
        <v>79.2</v>
      </c>
      <c r="I4241">
        <f t="shared" si="267"/>
        <v>9.0909090909090935</v>
      </c>
    </row>
    <row r="4242" spans="1:9" ht="15.75" x14ac:dyDescent="0.25">
      <c r="A4242" s="5" t="s">
        <v>230</v>
      </c>
      <c r="B4242" s="5" t="s">
        <v>70</v>
      </c>
      <c r="C4242" s="5" t="s">
        <v>71</v>
      </c>
      <c r="D4242" s="6">
        <v>38</v>
      </c>
      <c r="E4242">
        <f t="shared" si="264"/>
        <v>40</v>
      </c>
      <c r="F4242" s="6">
        <v>2</v>
      </c>
      <c r="G4242" t="str">
        <f t="shared" si="265"/>
        <v>Unknown</v>
      </c>
      <c r="H4242">
        <f t="shared" si="266"/>
        <v>76</v>
      </c>
      <c r="I4242">
        <f t="shared" si="267"/>
        <v>50</v>
      </c>
    </row>
    <row r="4243" spans="1:9" ht="15.75" x14ac:dyDescent="0.25">
      <c r="A4243" s="5" t="s">
        <v>230</v>
      </c>
      <c r="B4243" s="5" t="s">
        <v>193</v>
      </c>
      <c r="C4243" s="5" t="s">
        <v>194</v>
      </c>
      <c r="D4243" s="6">
        <v>252</v>
      </c>
      <c r="E4243">
        <f t="shared" si="264"/>
        <v>40</v>
      </c>
      <c r="F4243" s="6">
        <v>1</v>
      </c>
      <c r="G4243" t="str">
        <f t="shared" si="265"/>
        <v>Unknown</v>
      </c>
      <c r="H4243">
        <f t="shared" si="266"/>
        <v>252</v>
      </c>
      <c r="I4243">
        <f t="shared" si="267"/>
        <v>0</v>
      </c>
    </row>
    <row r="4244" spans="1:9" ht="15.75" x14ac:dyDescent="0.25">
      <c r="A4244" s="5" t="s">
        <v>230</v>
      </c>
      <c r="B4244" s="5" t="s">
        <v>50</v>
      </c>
      <c r="C4244" s="5" t="s">
        <v>51</v>
      </c>
      <c r="D4244" s="6">
        <v>66</v>
      </c>
      <c r="E4244">
        <f t="shared" si="264"/>
        <v>65</v>
      </c>
      <c r="F4244" s="6">
        <v>3</v>
      </c>
      <c r="G4244" t="str">
        <f t="shared" si="265"/>
        <v>Valley's Bounty</v>
      </c>
      <c r="H4244">
        <f t="shared" si="266"/>
        <v>198</v>
      </c>
      <c r="I4244">
        <f t="shared" si="267"/>
        <v>66.666666666666657</v>
      </c>
    </row>
    <row r="4245" spans="1:9" ht="15.75" x14ac:dyDescent="0.25">
      <c r="A4245" s="5" t="s">
        <v>230</v>
      </c>
      <c r="B4245" s="5" t="s">
        <v>10</v>
      </c>
      <c r="C4245" s="5" t="s">
        <v>11</v>
      </c>
      <c r="D4245" s="6">
        <v>103</v>
      </c>
      <c r="E4245">
        <f t="shared" si="264"/>
        <v>40</v>
      </c>
      <c r="F4245" s="6">
        <v>1</v>
      </c>
      <c r="G4245" t="str">
        <f t="shared" si="265"/>
        <v>Unknown</v>
      </c>
      <c r="H4245">
        <f t="shared" si="266"/>
        <v>103</v>
      </c>
      <c r="I4245">
        <f t="shared" si="267"/>
        <v>0</v>
      </c>
    </row>
    <row r="4246" spans="1:9" ht="15.75" x14ac:dyDescent="0.25">
      <c r="A4246" s="5" t="s">
        <v>230</v>
      </c>
      <c r="B4246" s="5" t="s">
        <v>61</v>
      </c>
      <c r="C4246" s="5" t="s">
        <v>62</v>
      </c>
      <c r="D4246" s="6">
        <v>105</v>
      </c>
      <c r="E4246">
        <f t="shared" si="264"/>
        <v>40</v>
      </c>
      <c r="F4246" s="6">
        <v>4</v>
      </c>
      <c r="G4246" t="str">
        <f t="shared" si="265"/>
        <v>Unknown</v>
      </c>
      <c r="H4246">
        <f t="shared" si="266"/>
        <v>420</v>
      </c>
      <c r="I4246">
        <f t="shared" si="267"/>
        <v>75</v>
      </c>
    </row>
    <row r="4247" spans="1:9" ht="15.75" x14ac:dyDescent="0.25">
      <c r="A4247" s="5" t="s">
        <v>230</v>
      </c>
      <c r="B4247" s="5" t="s">
        <v>63</v>
      </c>
      <c r="C4247" s="5" t="s">
        <v>64</v>
      </c>
      <c r="D4247" s="6">
        <v>110</v>
      </c>
      <c r="E4247">
        <f t="shared" si="264"/>
        <v>40</v>
      </c>
      <c r="F4247" s="6">
        <v>2</v>
      </c>
      <c r="G4247" t="str">
        <f t="shared" si="265"/>
        <v>Unknown</v>
      </c>
      <c r="H4247">
        <f t="shared" si="266"/>
        <v>220</v>
      </c>
      <c r="I4247">
        <f t="shared" si="267"/>
        <v>50</v>
      </c>
    </row>
    <row r="4248" spans="1:9" ht="15.75" x14ac:dyDescent="0.25">
      <c r="A4248" s="5" t="s">
        <v>230</v>
      </c>
      <c r="B4248" s="5" t="s">
        <v>105</v>
      </c>
      <c r="C4248" s="5" t="s">
        <v>106</v>
      </c>
      <c r="D4248" s="6">
        <v>29</v>
      </c>
      <c r="E4248">
        <f t="shared" si="264"/>
        <v>40</v>
      </c>
      <c r="F4248" s="6">
        <v>1.25</v>
      </c>
      <c r="G4248" t="str">
        <f t="shared" si="265"/>
        <v>Unknown</v>
      </c>
      <c r="H4248">
        <f t="shared" si="266"/>
        <v>36.25</v>
      </c>
      <c r="I4248">
        <f t="shared" si="267"/>
        <v>20</v>
      </c>
    </row>
    <row r="4249" spans="1:9" ht="15.75" x14ac:dyDescent="0.25">
      <c r="A4249" s="5" t="s">
        <v>230</v>
      </c>
      <c r="B4249" s="5" t="s">
        <v>18</v>
      </c>
      <c r="C4249" s="5" t="s">
        <v>19</v>
      </c>
      <c r="D4249" s="6">
        <v>78</v>
      </c>
      <c r="E4249">
        <f t="shared" si="264"/>
        <v>55</v>
      </c>
      <c r="F4249" s="6">
        <v>5.5</v>
      </c>
      <c r="G4249" t="str">
        <f t="shared" si="265"/>
        <v>Unknown</v>
      </c>
      <c r="H4249">
        <f t="shared" si="266"/>
        <v>429</v>
      </c>
      <c r="I4249">
        <f t="shared" si="267"/>
        <v>81.818181818181827</v>
      </c>
    </row>
    <row r="4250" spans="1:9" ht="15.75" x14ac:dyDescent="0.25">
      <c r="A4250" s="5" t="s">
        <v>230</v>
      </c>
      <c r="B4250" s="5" t="s">
        <v>256</v>
      </c>
      <c r="C4250" s="5" t="s">
        <v>257</v>
      </c>
      <c r="D4250" s="6">
        <v>82</v>
      </c>
      <c r="E4250">
        <f t="shared" si="264"/>
        <v>40</v>
      </c>
      <c r="F4250" s="6">
        <v>1</v>
      </c>
      <c r="G4250" t="str">
        <f t="shared" si="265"/>
        <v>Unknown</v>
      </c>
      <c r="H4250">
        <f t="shared" si="266"/>
        <v>82</v>
      </c>
      <c r="I4250">
        <f t="shared" si="267"/>
        <v>0</v>
      </c>
    </row>
    <row r="4251" spans="1:9" ht="15.75" x14ac:dyDescent="0.25">
      <c r="A4251" s="5" t="s">
        <v>230</v>
      </c>
      <c r="B4251" s="5" t="s">
        <v>212</v>
      </c>
      <c r="C4251" s="5" t="s">
        <v>213</v>
      </c>
      <c r="D4251" s="6">
        <v>73</v>
      </c>
      <c r="E4251">
        <f t="shared" si="264"/>
        <v>40</v>
      </c>
      <c r="F4251" s="6">
        <v>1</v>
      </c>
      <c r="G4251" t="str">
        <f t="shared" si="265"/>
        <v>Unknown</v>
      </c>
      <c r="H4251">
        <f t="shared" si="266"/>
        <v>73</v>
      </c>
      <c r="I4251">
        <f t="shared" si="267"/>
        <v>0</v>
      </c>
    </row>
    <row r="4252" spans="1:9" ht="15.75" x14ac:dyDescent="0.25">
      <c r="A4252" s="5" t="s">
        <v>230</v>
      </c>
      <c r="B4252" s="5" t="s">
        <v>309</v>
      </c>
      <c r="C4252" s="5" t="s">
        <v>310</v>
      </c>
      <c r="D4252" s="6">
        <v>45</v>
      </c>
      <c r="E4252">
        <f t="shared" si="264"/>
        <v>40</v>
      </c>
      <c r="F4252" s="6">
        <v>1</v>
      </c>
      <c r="G4252" t="str">
        <f t="shared" si="265"/>
        <v>Unknown</v>
      </c>
      <c r="H4252">
        <f t="shared" si="266"/>
        <v>45</v>
      </c>
      <c r="I4252">
        <f t="shared" si="267"/>
        <v>0</v>
      </c>
    </row>
    <row r="4253" spans="1:9" ht="15.75" x14ac:dyDescent="0.25">
      <c r="A4253" s="5" t="s">
        <v>302</v>
      </c>
      <c r="B4253" s="5" t="s">
        <v>68</v>
      </c>
      <c r="C4253" s="5" t="s">
        <v>69</v>
      </c>
      <c r="D4253" s="6">
        <v>40</v>
      </c>
      <c r="E4253">
        <f t="shared" si="264"/>
        <v>40</v>
      </c>
      <c r="F4253" s="6">
        <v>10</v>
      </c>
      <c r="G4253" t="str">
        <f t="shared" si="265"/>
        <v>Unknown</v>
      </c>
      <c r="H4253">
        <f t="shared" si="266"/>
        <v>400</v>
      </c>
      <c r="I4253">
        <f t="shared" si="267"/>
        <v>90</v>
      </c>
    </row>
    <row r="4254" spans="1:9" ht="15.75" x14ac:dyDescent="0.25">
      <c r="A4254" s="5" t="s">
        <v>302</v>
      </c>
      <c r="B4254" s="5" t="s">
        <v>40</v>
      </c>
      <c r="C4254" s="5" t="s">
        <v>41</v>
      </c>
      <c r="D4254" s="6">
        <v>28.5</v>
      </c>
      <c r="E4254">
        <f t="shared" si="264"/>
        <v>20</v>
      </c>
      <c r="F4254" s="6">
        <v>5</v>
      </c>
      <c r="G4254" t="str">
        <f t="shared" si="265"/>
        <v>Unknown</v>
      </c>
      <c r="H4254">
        <f t="shared" si="266"/>
        <v>142.5</v>
      </c>
      <c r="I4254">
        <f t="shared" si="267"/>
        <v>80</v>
      </c>
    </row>
    <row r="4255" spans="1:9" ht="15.75" x14ac:dyDescent="0.25">
      <c r="A4255" s="5" t="s">
        <v>302</v>
      </c>
      <c r="B4255" s="5" t="s">
        <v>42</v>
      </c>
      <c r="C4255" s="5" t="s">
        <v>43</v>
      </c>
      <c r="D4255" s="6">
        <v>30.5</v>
      </c>
      <c r="E4255">
        <f t="shared" si="264"/>
        <v>10</v>
      </c>
      <c r="F4255" s="6">
        <v>5</v>
      </c>
      <c r="G4255" t="str">
        <f t="shared" si="265"/>
        <v>Fresh From the Field</v>
      </c>
      <c r="H4255">
        <f t="shared" si="266"/>
        <v>152.5</v>
      </c>
      <c r="I4255">
        <f t="shared" si="267"/>
        <v>80</v>
      </c>
    </row>
    <row r="4256" spans="1:9" ht="15.75" x14ac:dyDescent="0.25">
      <c r="A4256" s="5" t="s">
        <v>302</v>
      </c>
      <c r="B4256" s="5" t="s">
        <v>118</v>
      </c>
      <c r="C4256" s="5" t="s">
        <v>119</v>
      </c>
      <c r="D4256" s="6">
        <v>172</v>
      </c>
      <c r="E4256">
        <f t="shared" si="264"/>
        <v>40</v>
      </c>
      <c r="F4256" s="6">
        <v>0.5</v>
      </c>
      <c r="G4256" t="str">
        <f t="shared" si="265"/>
        <v>Unknown</v>
      </c>
      <c r="H4256">
        <f t="shared" si="266"/>
        <v>86</v>
      </c>
      <c r="I4256">
        <f t="shared" si="267"/>
        <v>-100</v>
      </c>
    </row>
    <row r="4257" spans="1:9" ht="15.75" x14ac:dyDescent="0.25">
      <c r="A4257" s="5" t="s">
        <v>302</v>
      </c>
      <c r="B4257" s="5" t="s">
        <v>95</v>
      </c>
      <c r="C4257" s="5" t="s">
        <v>96</v>
      </c>
      <c r="D4257" s="6">
        <v>39</v>
      </c>
      <c r="E4257">
        <f t="shared" si="264"/>
        <v>40</v>
      </c>
      <c r="F4257" s="6">
        <v>1</v>
      </c>
      <c r="G4257" t="str">
        <f t="shared" si="265"/>
        <v>Unknown</v>
      </c>
      <c r="H4257">
        <f t="shared" si="266"/>
        <v>39</v>
      </c>
      <c r="I4257">
        <f t="shared" si="267"/>
        <v>0</v>
      </c>
    </row>
    <row r="4258" spans="1:9" ht="15.75" x14ac:dyDescent="0.25">
      <c r="A4258" s="5" t="s">
        <v>302</v>
      </c>
      <c r="B4258" s="5" t="s">
        <v>26</v>
      </c>
      <c r="C4258" s="5" t="s">
        <v>27</v>
      </c>
      <c r="D4258" s="6">
        <v>49</v>
      </c>
      <c r="E4258">
        <f t="shared" si="264"/>
        <v>33</v>
      </c>
      <c r="F4258" s="6">
        <v>1</v>
      </c>
      <c r="G4258" t="str">
        <f t="shared" si="265"/>
        <v>Vibrant Veggies</v>
      </c>
      <c r="H4258">
        <f t="shared" si="266"/>
        <v>49</v>
      </c>
      <c r="I4258">
        <f t="shared" si="267"/>
        <v>0</v>
      </c>
    </row>
    <row r="4259" spans="1:9" ht="15.75" x14ac:dyDescent="0.25">
      <c r="A4259" s="5" t="s">
        <v>302</v>
      </c>
      <c r="B4259" s="5" t="s">
        <v>34</v>
      </c>
      <c r="C4259" s="5" t="s">
        <v>35</v>
      </c>
      <c r="D4259" s="6">
        <v>62</v>
      </c>
      <c r="E4259">
        <f t="shared" si="264"/>
        <v>33</v>
      </c>
      <c r="F4259" s="6">
        <v>0.7</v>
      </c>
      <c r="G4259" t="str">
        <f t="shared" si="265"/>
        <v>Fresh From the Field</v>
      </c>
      <c r="H4259">
        <f t="shared" si="266"/>
        <v>43.4</v>
      </c>
      <c r="I4259">
        <f t="shared" si="267"/>
        <v>-42.857142857142861</v>
      </c>
    </row>
    <row r="4260" spans="1:9" ht="15.75" x14ac:dyDescent="0.25">
      <c r="A4260" s="5" t="s">
        <v>302</v>
      </c>
      <c r="B4260" s="5" t="s">
        <v>44</v>
      </c>
      <c r="C4260" s="5" t="s">
        <v>45</v>
      </c>
      <c r="D4260" s="6">
        <v>22</v>
      </c>
      <c r="E4260">
        <f t="shared" si="264"/>
        <v>14</v>
      </c>
      <c r="F4260" s="6">
        <v>1.3</v>
      </c>
      <c r="G4260" t="str">
        <f t="shared" si="265"/>
        <v>Sprout &amp; Harvest Farm</v>
      </c>
      <c r="H4260">
        <f t="shared" si="266"/>
        <v>28.6</v>
      </c>
      <c r="I4260">
        <f t="shared" si="267"/>
        <v>23.07692307692308</v>
      </c>
    </row>
    <row r="4261" spans="1:9" ht="15.75" x14ac:dyDescent="0.25">
      <c r="A4261" s="5" t="s">
        <v>302</v>
      </c>
      <c r="B4261" s="5" t="s">
        <v>48</v>
      </c>
      <c r="C4261" s="5" t="s">
        <v>49</v>
      </c>
      <c r="D4261" s="6">
        <v>115</v>
      </c>
      <c r="E4261">
        <f t="shared" si="264"/>
        <v>99</v>
      </c>
      <c r="F4261" s="6">
        <v>0.5</v>
      </c>
      <c r="G4261" t="str">
        <f t="shared" si="265"/>
        <v>Vibrant Veggies</v>
      </c>
      <c r="H4261">
        <f t="shared" si="266"/>
        <v>57.5</v>
      </c>
      <c r="I4261">
        <f t="shared" si="267"/>
        <v>-100</v>
      </c>
    </row>
    <row r="4262" spans="1:9" ht="15.75" x14ac:dyDescent="0.25">
      <c r="A4262" s="5" t="s">
        <v>302</v>
      </c>
      <c r="B4262" s="5" t="s">
        <v>72</v>
      </c>
      <c r="C4262" s="5" t="s">
        <v>73</v>
      </c>
      <c r="D4262" s="6">
        <v>70</v>
      </c>
      <c r="E4262">
        <f t="shared" si="264"/>
        <v>40</v>
      </c>
      <c r="F4262" s="6">
        <v>0.5</v>
      </c>
      <c r="G4262" t="str">
        <f t="shared" si="265"/>
        <v>Unknown</v>
      </c>
      <c r="H4262">
        <f t="shared" si="266"/>
        <v>35</v>
      </c>
      <c r="I4262">
        <f t="shared" si="267"/>
        <v>-100</v>
      </c>
    </row>
    <row r="4263" spans="1:9" ht="15.75" x14ac:dyDescent="0.25">
      <c r="A4263" s="5" t="s">
        <v>302</v>
      </c>
      <c r="B4263" s="5" t="s">
        <v>63</v>
      </c>
      <c r="C4263" s="5" t="s">
        <v>64</v>
      </c>
      <c r="D4263" s="6">
        <v>102</v>
      </c>
      <c r="E4263">
        <f t="shared" si="264"/>
        <v>40</v>
      </c>
      <c r="F4263" s="6">
        <v>2</v>
      </c>
      <c r="G4263" t="str">
        <f t="shared" si="265"/>
        <v>Unknown</v>
      </c>
      <c r="H4263">
        <f t="shared" si="266"/>
        <v>204</v>
      </c>
      <c r="I4263">
        <f t="shared" si="267"/>
        <v>50</v>
      </c>
    </row>
    <row r="4264" spans="1:9" ht="15.75" x14ac:dyDescent="0.25">
      <c r="A4264" s="5" t="s">
        <v>302</v>
      </c>
      <c r="B4264" s="5" t="s">
        <v>79</v>
      </c>
      <c r="C4264" s="5" t="s">
        <v>80</v>
      </c>
      <c r="D4264" s="6">
        <v>104</v>
      </c>
      <c r="E4264">
        <f t="shared" si="264"/>
        <v>40</v>
      </c>
      <c r="F4264" s="6">
        <v>0.5</v>
      </c>
      <c r="G4264" t="str">
        <f t="shared" si="265"/>
        <v>Unknown</v>
      </c>
      <c r="H4264">
        <f t="shared" si="266"/>
        <v>52</v>
      </c>
      <c r="I4264">
        <f t="shared" si="267"/>
        <v>-100</v>
      </c>
    </row>
    <row r="4265" spans="1:9" ht="15.75" x14ac:dyDescent="0.25">
      <c r="A4265" s="5" t="s">
        <v>302</v>
      </c>
      <c r="B4265" s="5" t="s">
        <v>100</v>
      </c>
      <c r="C4265" s="5" t="s">
        <v>101</v>
      </c>
      <c r="D4265" s="6">
        <v>21</v>
      </c>
      <c r="E4265">
        <f t="shared" si="264"/>
        <v>40</v>
      </c>
      <c r="F4265" s="6">
        <v>1</v>
      </c>
      <c r="G4265" t="str">
        <f t="shared" si="265"/>
        <v>Unknown</v>
      </c>
      <c r="H4265">
        <f t="shared" si="266"/>
        <v>21</v>
      </c>
      <c r="I4265">
        <f t="shared" si="267"/>
        <v>0</v>
      </c>
    </row>
    <row r="4266" spans="1:9" ht="15.75" x14ac:dyDescent="0.25">
      <c r="A4266" s="5" t="s">
        <v>302</v>
      </c>
      <c r="B4266" s="5" t="s">
        <v>107</v>
      </c>
      <c r="C4266" s="5" t="s">
        <v>108</v>
      </c>
      <c r="D4266" s="6">
        <v>19.5</v>
      </c>
      <c r="E4266">
        <f t="shared" si="264"/>
        <v>40</v>
      </c>
      <c r="F4266" s="6">
        <v>1</v>
      </c>
      <c r="G4266" t="str">
        <f t="shared" si="265"/>
        <v>Unknown</v>
      </c>
      <c r="H4266">
        <f t="shared" si="266"/>
        <v>19.5</v>
      </c>
      <c r="I4266">
        <f t="shared" si="267"/>
        <v>0</v>
      </c>
    </row>
    <row r="4267" spans="1:9" ht="15.75" x14ac:dyDescent="0.25">
      <c r="A4267" s="5" t="s">
        <v>302</v>
      </c>
      <c r="B4267" s="5" t="s">
        <v>54</v>
      </c>
      <c r="C4267" s="5" t="s">
        <v>55</v>
      </c>
      <c r="D4267" s="6">
        <v>25</v>
      </c>
      <c r="E4267">
        <f t="shared" si="264"/>
        <v>40</v>
      </c>
      <c r="F4267" s="6">
        <v>2</v>
      </c>
      <c r="G4267" t="str">
        <f t="shared" si="265"/>
        <v>Unknown</v>
      </c>
      <c r="H4267">
        <f t="shared" si="266"/>
        <v>50</v>
      </c>
      <c r="I4267">
        <f t="shared" si="267"/>
        <v>50</v>
      </c>
    </row>
    <row r="4268" spans="1:9" ht="15.75" x14ac:dyDescent="0.25">
      <c r="A4268" s="5" t="s">
        <v>302</v>
      </c>
      <c r="B4268" s="5" t="s">
        <v>30</v>
      </c>
      <c r="C4268" s="5" t="s">
        <v>31</v>
      </c>
      <c r="D4268" s="6">
        <v>39</v>
      </c>
      <c r="E4268">
        <f t="shared" si="264"/>
        <v>34</v>
      </c>
      <c r="F4268" s="6">
        <v>0.5</v>
      </c>
      <c r="G4268" t="str">
        <f t="shared" si="265"/>
        <v>Unknown</v>
      </c>
      <c r="H4268">
        <f t="shared" si="266"/>
        <v>19.5</v>
      </c>
      <c r="I4268">
        <f t="shared" si="267"/>
        <v>-100</v>
      </c>
    </row>
    <row r="4269" spans="1:9" ht="15.75" x14ac:dyDescent="0.25">
      <c r="A4269" s="5" t="s">
        <v>302</v>
      </c>
      <c r="B4269" s="5" t="s">
        <v>93</v>
      </c>
      <c r="C4269" s="5" t="s">
        <v>94</v>
      </c>
      <c r="D4269" s="6">
        <v>50</v>
      </c>
      <c r="E4269">
        <f t="shared" si="264"/>
        <v>40</v>
      </c>
      <c r="F4269" s="6">
        <v>0.5</v>
      </c>
      <c r="G4269" t="str">
        <f t="shared" si="265"/>
        <v>Unknown</v>
      </c>
      <c r="H4269">
        <f t="shared" si="266"/>
        <v>25</v>
      </c>
      <c r="I4269">
        <f t="shared" si="267"/>
        <v>-100</v>
      </c>
    </row>
    <row r="4270" spans="1:9" ht="15.75" x14ac:dyDescent="0.25">
      <c r="A4270" s="5" t="s">
        <v>302</v>
      </c>
      <c r="B4270" s="5" t="s">
        <v>232</v>
      </c>
      <c r="C4270" s="5" t="s">
        <v>233</v>
      </c>
      <c r="D4270" s="6">
        <v>45</v>
      </c>
      <c r="E4270">
        <f t="shared" si="264"/>
        <v>40</v>
      </c>
      <c r="F4270" s="6">
        <v>1</v>
      </c>
      <c r="G4270" t="str">
        <f t="shared" si="265"/>
        <v>Unknown</v>
      </c>
      <c r="H4270">
        <f t="shared" si="266"/>
        <v>45</v>
      </c>
      <c r="I4270">
        <f t="shared" si="267"/>
        <v>0</v>
      </c>
    </row>
    <row r="4271" spans="1:9" ht="15.75" x14ac:dyDescent="0.25">
      <c r="A4271" s="5" t="s">
        <v>332</v>
      </c>
      <c r="B4271" s="5" t="s">
        <v>68</v>
      </c>
      <c r="C4271" s="5" t="s">
        <v>69</v>
      </c>
      <c r="D4271" s="6">
        <v>40</v>
      </c>
      <c r="E4271">
        <f t="shared" si="264"/>
        <v>40</v>
      </c>
      <c r="F4271" s="6">
        <v>10</v>
      </c>
      <c r="G4271" t="str">
        <f t="shared" si="265"/>
        <v>Unknown</v>
      </c>
      <c r="H4271">
        <f t="shared" si="266"/>
        <v>400</v>
      </c>
      <c r="I4271">
        <f t="shared" si="267"/>
        <v>90</v>
      </c>
    </row>
    <row r="4272" spans="1:9" ht="15.75" x14ac:dyDescent="0.25">
      <c r="A4272" s="5" t="s">
        <v>332</v>
      </c>
      <c r="B4272" s="5" t="s">
        <v>22</v>
      </c>
      <c r="C4272" s="5" t="s">
        <v>23</v>
      </c>
      <c r="D4272" s="6">
        <v>25</v>
      </c>
      <c r="E4272">
        <f t="shared" si="264"/>
        <v>20</v>
      </c>
      <c r="F4272" s="6">
        <v>6</v>
      </c>
      <c r="G4272" t="str">
        <f t="shared" si="265"/>
        <v>Sun-Kissed Produce</v>
      </c>
      <c r="H4272">
        <f t="shared" si="266"/>
        <v>150</v>
      </c>
      <c r="I4272">
        <f t="shared" si="267"/>
        <v>83.333333333333343</v>
      </c>
    </row>
    <row r="4273" spans="1:9" ht="15.75" x14ac:dyDescent="0.25">
      <c r="A4273" s="5" t="s">
        <v>332</v>
      </c>
      <c r="B4273" s="5" t="s">
        <v>97</v>
      </c>
      <c r="C4273" s="5" t="s">
        <v>98</v>
      </c>
      <c r="D4273" s="6">
        <v>51</v>
      </c>
      <c r="E4273">
        <f t="shared" si="264"/>
        <v>40</v>
      </c>
      <c r="F4273" s="6">
        <v>5</v>
      </c>
      <c r="G4273" t="str">
        <f t="shared" si="265"/>
        <v>Unknown</v>
      </c>
      <c r="H4273">
        <f t="shared" si="266"/>
        <v>255</v>
      </c>
      <c r="I4273">
        <f t="shared" si="267"/>
        <v>80</v>
      </c>
    </row>
    <row r="4274" spans="1:9" ht="15.75" x14ac:dyDescent="0.25">
      <c r="A4274" s="5" t="s">
        <v>296</v>
      </c>
      <c r="B4274" s="5" t="s">
        <v>243</v>
      </c>
      <c r="C4274" s="5" t="s">
        <v>244</v>
      </c>
      <c r="D4274" s="6">
        <v>338</v>
      </c>
      <c r="E4274">
        <f t="shared" si="264"/>
        <v>40</v>
      </c>
      <c r="F4274" s="6">
        <v>1</v>
      </c>
      <c r="G4274" t="str">
        <f t="shared" si="265"/>
        <v>Unknown</v>
      </c>
      <c r="H4274">
        <f t="shared" si="266"/>
        <v>338</v>
      </c>
      <c r="I4274">
        <f t="shared" si="267"/>
        <v>0</v>
      </c>
    </row>
    <row r="4275" spans="1:9" ht="15.75" x14ac:dyDescent="0.25">
      <c r="A4275" s="5" t="s">
        <v>296</v>
      </c>
      <c r="B4275" s="5" t="s">
        <v>193</v>
      </c>
      <c r="C4275" s="5" t="s">
        <v>194</v>
      </c>
      <c r="D4275" s="6">
        <v>252</v>
      </c>
      <c r="E4275">
        <f t="shared" si="264"/>
        <v>40</v>
      </c>
      <c r="F4275" s="6">
        <v>1</v>
      </c>
      <c r="G4275" t="str">
        <f t="shared" si="265"/>
        <v>Unknown</v>
      </c>
      <c r="H4275">
        <f t="shared" si="266"/>
        <v>252</v>
      </c>
      <c r="I4275">
        <f t="shared" si="267"/>
        <v>0</v>
      </c>
    </row>
    <row r="4276" spans="1:9" ht="15.75" x14ac:dyDescent="0.25">
      <c r="A4276" s="5" t="s">
        <v>296</v>
      </c>
      <c r="B4276" s="5" t="s">
        <v>185</v>
      </c>
      <c r="C4276" s="5" t="s">
        <v>186</v>
      </c>
      <c r="D4276" s="6">
        <v>175</v>
      </c>
      <c r="E4276">
        <f t="shared" si="264"/>
        <v>40</v>
      </c>
      <c r="F4276" s="6">
        <v>0.5</v>
      </c>
      <c r="G4276" t="str">
        <f t="shared" si="265"/>
        <v>Unknown</v>
      </c>
      <c r="H4276">
        <f t="shared" si="266"/>
        <v>87.5</v>
      </c>
      <c r="I4276">
        <f t="shared" si="267"/>
        <v>-100</v>
      </c>
    </row>
    <row r="4277" spans="1:9" ht="15.75" x14ac:dyDescent="0.25">
      <c r="A4277" s="5" t="s">
        <v>296</v>
      </c>
      <c r="B4277" s="5" t="s">
        <v>79</v>
      </c>
      <c r="C4277" s="5" t="s">
        <v>80</v>
      </c>
      <c r="D4277" s="6">
        <v>108</v>
      </c>
      <c r="E4277">
        <f t="shared" si="264"/>
        <v>40</v>
      </c>
      <c r="F4277" s="6">
        <v>1</v>
      </c>
      <c r="G4277" t="str">
        <f t="shared" si="265"/>
        <v>Unknown</v>
      </c>
      <c r="H4277">
        <f t="shared" si="266"/>
        <v>108</v>
      </c>
      <c r="I4277">
        <f t="shared" si="267"/>
        <v>0</v>
      </c>
    </row>
    <row r="4278" spans="1:9" ht="15.75" x14ac:dyDescent="0.25">
      <c r="A4278" s="5" t="s">
        <v>296</v>
      </c>
      <c r="B4278" s="5" t="s">
        <v>162</v>
      </c>
      <c r="C4278" s="5" t="s">
        <v>163</v>
      </c>
      <c r="D4278" s="6">
        <v>40</v>
      </c>
      <c r="E4278">
        <f t="shared" si="264"/>
        <v>40</v>
      </c>
      <c r="F4278" s="6">
        <v>1</v>
      </c>
      <c r="G4278" t="str">
        <f t="shared" si="265"/>
        <v>Unknown</v>
      </c>
      <c r="H4278">
        <f t="shared" si="266"/>
        <v>40</v>
      </c>
      <c r="I4278">
        <f t="shared" si="267"/>
        <v>0</v>
      </c>
    </row>
    <row r="4279" spans="1:9" ht="15.75" x14ac:dyDescent="0.25">
      <c r="A4279" s="5" t="s">
        <v>296</v>
      </c>
      <c r="B4279" s="5" t="s">
        <v>12</v>
      </c>
      <c r="C4279" s="5" t="s">
        <v>13</v>
      </c>
      <c r="D4279" s="6">
        <v>100</v>
      </c>
      <c r="E4279">
        <f t="shared" si="264"/>
        <v>40</v>
      </c>
      <c r="F4279" s="6">
        <v>0.25</v>
      </c>
      <c r="G4279" t="str">
        <f t="shared" si="265"/>
        <v>Unknown</v>
      </c>
      <c r="H4279">
        <f t="shared" si="266"/>
        <v>25</v>
      </c>
      <c r="I4279">
        <f t="shared" si="267"/>
        <v>-300</v>
      </c>
    </row>
    <row r="4280" spans="1:9" ht="15.75" x14ac:dyDescent="0.25">
      <c r="A4280" s="5" t="s">
        <v>296</v>
      </c>
      <c r="B4280" s="5" t="s">
        <v>91</v>
      </c>
      <c r="C4280" s="5" t="s">
        <v>92</v>
      </c>
      <c r="D4280" s="6">
        <v>63</v>
      </c>
      <c r="E4280">
        <f t="shared" si="264"/>
        <v>40</v>
      </c>
      <c r="F4280" s="6">
        <v>4</v>
      </c>
      <c r="G4280" t="str">
        <f t="shared" si="265"/>
        <v>Unknown</v>
      </c>
      <c r="H4280">
        <f t="shared" si="266"/>
        <v>252</v>
      </c>
      <c r="I4280">
        <f t="shared" si="267"/>
        <v>75</v>
      </c>
    </row>
    <row r="4281" spans="1:9" ht="15.75" x14ac:dyDescent="0.25">
      <c r="A4281" s="5" t="s">
        <v>296</v>
      </c>
      <c r="B4281" s="5" t="s">
        <v>18</v>
      </c>
      <c r="C4281" s="5" t="s">
        <v>19</v>
      </c>
      <c r="D4281" s="6">
        <v>78</v>
      </c>
      <c r="E4281">
        <f t="shared" si="264"/>
        <v>55</v>
      </c>
      <c r="F4281" s="6">
        <v>1</v>
      </c>
      <c r="G4281" t="str">
        <f t="shared" si="265"/>
        <v>Unknown</v>
      </c>
      <c r="H4281">
        <f t="shared" si="266"/>
        <v>78</v>
      </c>
      <c r="I4281">
        <f t="shared" si="267"/>
        <v>0</v>
      </c>
    </row>
    <row r="4282" spans="1:9" ht="15.75" x14ac:dyDescent="0.25">
      <c r="A4282" s="5" t="s">
        <v>296</v>
      </c>
      <c r="B4282" s="5" t="s">
        <v>249</v>
      </c>
      <c r="C4282" s="5" t="s">
        <v>250</v>
      </c>
      <c r="D4282" s="6">
        <v>25</v>
      </c>
      <c r="E4282">
        <f t="shared" si="264"/>
        <v>40</v>
      </c>
      <c r="F4282" s="6">
        <v>1</v>
      </c>
      <c r="G4282" t="str">
        <f t="shared" si="265"/>
        <v>Unknown</v>
      </c>
      <c r="H4282">
        <f t="shared" si="266"/>
        <v>25</v>
      </c>
      <c r="I4282">
        <f t="shared" si="267"/>
        <v>0</v>
      </c>
    </row>
    <row r="4283" spans="1:9" ht="15.75" x14ac:dyDescent="0.25">
      <c r="A4283" s="5" t="s">
        <v>296</v>
      </c>
      <c r="B4283" s="5" t="s">
        <v>14</v>
      </c>
      <c r="C4283" s="5" t="s">
        <v>15</v>
      </c>
      <c r="D4283" s="6">
        <v>100</v>
      </c>
      <c r="E4283">
        <f t="shared" si="264"/>
        <v>40</v>
      </c>
      <c r="F4283" s="6">
        <v>0.5</v>
      </c>
      <c r="G4283" t="str">
        <f t="shared" si="265"/>
        <v>Unknown</v>
      </c>
      <c r="H4283">
        <f t="shared" si="266"/>
        <v>50</v>
      </c>
      <c r="I4283">
        <f t="shared" si="267"/>
        <v>-100</v>
      </c>
    </row>
    <row r="4284" spans="1:9" ht="15.75" x14ac:dyDescent="0.25">
      <c r="A4284" s="5" t="s">
        <v>296</v>
      </c>
      <c r="B4284" s="5" t="s">
        <v>16</v>
      </c>
      <c r="C4284" s="5" t="s">
        <v>17</v>
      </c>
      <c r="D4284" s="6">
        <v>100</v>
      </c>
      <c r="E4284">
        <f t="shared" si="264"/>
        <v>67</v>
      </c>
      <c r="F4284" s="6">
        <v>0.5</v>
      </c>
      <c r="G4284" t="str">
        <f t="shared" si="265"/>
        <v>Unknown</v>
      </c>
      <c r="H4284">
        <f t="shared" si="266"/>
        <v>50</v>
      </c>
      <c r="I4284">
        <f t="shared" si="267"/>
        <v>-100</v>
      </c>
    </row>
    <row r="4285" spans="1:9" ht="15.75" x14ac:dyDescent="0.25">
      <c r="A4285" s="5" t="s">
        <v>296</v>
      </c>
      <c r="B4285" s="5" t="s">
        <v>142</v>
      </c>
      <c r="C4285" s="5" t="s">
        <v>143</v>
      </c>
      <c r="D4285" s="6">
        <v>66</v>
      </c>
      <c r="E4285">
        <f t="shared" si="264"/>
        <v>40</v>
      </c>
      <c r="F4285" s="6">
        <v>3</v>
      </c>
      <c r="G4285" t="str">
        <f t="shared" si="265"/>
        <v>Unknown</v>
      </c>
      <c r="H4285">
        <f t="shared" si="266"/>
        <v>198</v>
      </c>
      <c r="I4285">
        <f t="shared" si="267"/>
        <v>66.666666666666657</v>
      </c>
    </row>
    <row r="4286" spans="1:9" ht="15.75" x14ac:dyDescent="0.25">
      <c r="A4286" s="5" t="s">
        <v>296</v>
      </c>
      <c r="B4286" s="5" t="s">
        <v>30</v>
      </c>
      <c r="C4286" s="5" t="s">
        <v>31</v>
      </c>
      <c r="D4286" s="6">
        <v>32</v>
      </c>
      <c r="E4286">
        <f t="shared" si="264"/>
        <v>34</v>
      </c>
      <c r="F4286" s="6">
        <v>0.5</v>
      </c>
      <c r="G4286" t="str">
        <f t="shared" si="265"/>
        <v>Unknown</v>
      </c>
      <c r="H4286">
        <f t="shared" si="266"/>
        <v>16</v>
      </c>
      <c r="I4286">
        <f t="shared" si="267"/>
        <v>-100</v>
      </c>
    </row>
    <row r="4287" spans="1:9" ht="15.75" x14ac:dyDescent="0.25">
      <c r="A4287" s="5" t="s">
        <v>296</v>
      </c>
      <c r="B4287" s="5" t="s">
        <v>70</v>
      </c>
      <c r="C4287" s="5" t="s">
        <v>71</v>
      </c>
      <c r="D4287" s="6">
        <v>38</v>
      </c>
      <c r="E4287">
        <f t="shared" si="264"/>
        <v>40</v>
      </c>
      <c r="F4287" s="6">
        <v>1</v>
      </c>
      <c r="G4287" t="str">
        <f t="shared" si="265"/>
        <v>Unknown</v>
      </c>
      <c r="H4287">
        <f t="shared" si="266"/>
        <v>38</v>
      </c>
      <c r="I4287">
        <f t="shared" si="267"/>
        <v>0</v>
      </c>
    </row>
    <row r="4288" spans="1:9" ht="15.75" x14ac:dyDescent="0.25">
      <c r="A4288" s="5" t="s">
        <v>296</v>
      </c>
      <c r="B4288" s="5" t="s">
        <v>61</v>
      </c>
      <c r="C4288" s="5" t="s">
        <v>62</v>
      </c>
      <c r="D4288" s="6">
        <v>105</v>
      </c>
      <c r="E4288">
        <f t="shared" si="264"/>
        <v>40</v>
      </c>
      <c r="F4288" s="6">
        <v>1</v>
      </c>
      <c r="G4288" t="str">
        <f t="shared" si="265"/>
        <v>Unknown</v>
      </c>
      <c r="H4288">
        <f t="shared" si="266"/>
        <v>105</v>
      </c>
      <c r="I4288">
        <f t="shared" si="267"/>
        <v>0</v>
      </c>
    </row>
    <row r="4289" spans="1:9" ht="15.75" x14ac:dyDescent="0.25">
      <c r="A4289" s="5" t="s">
        <v>296</v>
      </c>
      <c r="B4289" s="5" t="s">
        <v>170</v>
      </c>
      <c r="C4289" s="5" t="s">
        <v>146</v>
      </c>
      <c r="D4289" s="6">
        <v>80</v>
      </c>
      <c r="E4289">
        <f t="shared" si="264"/>
        <v>40</v>
      </c>
      <c r="F4289" s="6">
        <v>0.5</v>
      </c>
      <c r="G4289" t="str">
        <f t="shared" si="265"/>
        <v>Unknown</v>
      </c>
      <c r="H4289">
        <f t="shared" si="266"/>
        <v>40</v>
      </c>
      <c r="I4289">
        <f t="shared" si="267"/>
        <v>-100</v>
      </c>
    </row>
    <row r="4290" spans="1:9" ht="15.75" x14ac:dyDescent="0.25">
      <c r="A4290" s="5" t="s">
        <v>296</v>
      </c>
      <c r="B4290" s="5" t="s">
        <v>95</v>
      </c>
      <c r="C4290" s="5" t="s">
        <v>96</v>
      </c>
      <c r="D4290" s="6">
        <v>39</v>
      </c>
      <c r="E4290">
        <f t="shared" si="264"/>
        <v>40</v>
      </c>
      <c r="F4290" s="6">
        <v>5</v>
      </c>
      <c r="G4290" t="str">
        <f t="shared" si="265"/>
        <v>Unknown</v>
      </c>
      <c r="H4290">
        <f t="shared" si="266"/>
        <v>195</v>
      </c>
      <c r="I4290">
        <f t="shared" si="267"/>
        <v>80</v>
      </c>
    </row>
    <row r="4291" spans="1:9" ht="15.75" x14ac:dyDescent="0.25">
      <c r="A4291" s="5" t="s">
        <v>296</v>
      </c>
      <c r="B4291" s="5" t="s">
        <v>40</v>
      </c>
      <c r="C4291" s="5" t="s">
        <v>41</v>
      </c>
      <c r="D4291" s="6">
        <v>23</v>
      </c>
      <c r="E4291">
        <f t="shared" ref="E4291:E4354" si="268">IF(C4291="Orange",67,IF(C4291="Tomato",55,IF(C4291="Potato",30,IF(C4291="Pineapple",20,IF(C4291="Grapes",10,IF(C4291="Spinach",33,IF(C4291="Strawberry",90,IF(C4291="Cucumber",34,IF(C4291="Mango",21,IF(C4291="Watermelon",33,IF(C4291="Broccoli",30,IF(C4291="Kiwi",11,IF(C4291="Lemon",20,IF(C4291="Avocado",10,IF(C4291="Cauliflower",14,IF(C4291="Pear",64,IF(C4291="Blueberry",99,IF(C4291="Bell Pepper",65,40)))))))))))))))))
)</f>
        <v>20</v>
      </c>
      <c r="F4291" s="6">
        <v>5</v>
      </c>
      <c r="G4291" t="str">
        <f t="shared" ref="G4291:G4354" si="269">IF(C4291="Pear", "Sprout &amp; Harvest Farm",
IF(C4291="Pineapple", "Sun-Kissed Produce",
IF(C4291="Watermelon", "Fresh From the Field",
IF(C4291="Bell Pepper", "Valley's Bounty",
IF(C4291="Blueberry", "Vibrant Veggies",
IF(C4291="Grapes", "Root to Table Farms",
IF(C4291="Cauliflower", "Sprout &amp; Harvest Farm",
IF(C4291="Spinach", "Vibrant Veggies",
IF(C4291="Avocado", "Fresh From the Field",
IF(C4291="Strawberry", "Sun-Kissed Produce",
"Unknown"))))))))))</f>
        <v>Unknown</v>
      </c>
      <c r="H4291">
        <f t="shared" ref="H4291:H4354" si="270">D4291*F4291</f>
        <v>115</v>
      </c>
      <c r="I4291">
        <f t="shared" ref="I4291:I4354" si="271">((H4291-D4291)/H4291)*100</f>
        <v>80</v>
      </c>
    </row>
    <row r="4292" spans="1:9" ht="15.75" x14ac:dyDescent="0.25">
      <c r="A4292" s="5" t="s">
        <v>296</v>
      </c>
      <c r="B4292" s="5" t="s">
        <v>93</v>
      </c>
      <c r="C4292" s="5" t="s">
        <v>94</v>
      </c>
      <c r="D4292" s="6">
        <v>49</v>
      </c>
      <c r="E4292">
        <f t="shared" si="268"/>
        <v>40</v>
      </c>
      <c r="F4292" s="6">
        <v>1.5</v>
      </c>
      <c r="G4292" t="str">
        <f t="shared" si="269"/>
        <v>Unknown</v>
      </c>
      <c r="H4292">
        <f t="shared" si="270"/>
        <v>73.5</v>
      </c>
      <c r="I4292">
        <f t="shared" si="271"/>
        <v>33.333333333333329</v>
      </c>
    </row>
    <row r="4293" spans="1:9" ht="15.75" x14ac:dyDescent="0.25">
      <c r="A4293" s="5" t="s">
        <v>296</v>
      </c>
      <c r="B4293" s="5" t="s">
        <v>36</v>
      </c>
      <c r="C4293" s="5" t="s">
        <v>37</v>
      </c>
      <c r="D4293" s="6">
        <v>31</v>
      </c>
      <c r="E4293">
        <f t="shared" si="268"/>
        <v>30</v>
      </c>
      <c r="F4293" s="6">
        <v>0.7</v>
      </c>
      <c r="G4293" t="str">
        <f t="shared" si="269"/>
        <v>Unknown</v>
      </c>
      <c r="H4293">
        <f t="shared" si="270"/>
        <v>21.7</v>
      </c>
      <c r="I4293">
        <f t="shared" si="271"/>
        <v>-42.857142857142861</v>
      </c>
    </row>
    <row r="4294" spans="1:9" ht="15.75" x14ac:dyDescent="0.25">
      <c r="A4294" s="5" t="s">
        <v>296</v>
      </c>
      <c r="B4294" s="5" t="s">
        <v>232</v>
      </c>
      <c r="C4294" s="5" t="s">
        <v>233</v>
      </c>
      <c r="D4294" s="6">
        <v>80</v>
      </c>
      <c r="E4294">
        <f t="shared" si="268"/>
        <v>40</v>
      </c>
      <c r="F4294" s="6">
        <v>1</v>
      </c>
      <c r="G4294" t="str">
        <f t="shared" si="269"/>
        <v>Unknown</v>
      </c>
      <c r="H4294">
        <f t="shared" si="270"/>
        <v>80</v>
      </c>
      <c r="I4294">
        <f t="shared" si="271"/>
        <v>0</v>
      </c>
    </row>
    <row r="4295" spans="1:9" ht="15.75" x14ac:dyDescent="0.25">
      <c r="A4295" s="5" t="s">
        <v>296</v>
      </c>
      <c r="B4295" s="5" t="s">
        <v>68</v>
      </c>
      <c r="C4295" s="5" t="s">
        <v>69</v>
      </c>
      <c r="D4295" s="6">
        <v>38</v>
      </c>
      <c r="E4295">
        <f t="shared" si="268"/>
        <v>40</v>
      </c>
      <c r="F4295" s="6">
        <v>1</v>
      </c>
      <c r="G4295" t="str">
        <f t="shared" si="269"/>
        <v>Unknown</v>
      </c>
      <c r="H4295">
        <f t="shared" si="270"/>
        <v>38</v>
      </c>
      <c r="I4295">
        <f t="shared" si="271"/>
        <v>0</v>
      </c>
    </row>
    <row r="4296" spans="1:9" ht="15.75" x14ac:dyDescent="0.25">
      <c r="A4296" s="5" t="s">
        <v>296</v>
      </c>
      <c r="B4296" s="5" t="s">
        <v>326</v>
      </c>
      <c r="C4296" s="5" t="s">
        <v>327</v>
      </c>
      <c r="D4296" s="6">
        <v>65</v>
      </c>
      <c r="E4296">
        <f t="shared" si="268"/>
        <v>40</v>
      </c>
      <c r="F4296" s="6">
        <v>1</v>
      </c>
      <c r="G4296" t="str">
        <f t="shared" si="269"/>
        <v>Unknown</v>
      </c>
      <c r="H4296">
        <f t="shared" si="270"/>
        <v>65</v>
      </c>
      <c r="I4296">
        <f t="shared" si="271"/>
        <v>0</v>
      </c>
    </row>
    <row r="4297" spans="1:9" ht="15.75" x14ac:dyDescent="0.25">
      <c r="A4297" s="5" t="s">
        <v>296</v>
      </c>
      <c r="B4297" s="5" t="s">
        <v>140</v>
      </c>
      <c r="C4297" s="5" t="s">
        <v>141</v>
      </c>
      <c r="D4297" s="6">
        <v>60</v>
      </c>
      <c r="E4297">
        <f t="shared" si="268"/>
        <v>40</v>
      </c>
      <c r="F4297" s="6">
        <v>0.5</v>
      </c>
      <c r="G4297" t="str">
        <f t="shared" si="269"/>
        <v>Unknown</v>
      </c>
      <c r="H4297">
        <f t="shared" si="270"/>
        <v>30</v>
      </c>
      <c r="I4297">
        <f t="shared" si="271"/>
        <v>-100</v>
      </c>
    </row>
    <row r="4298" spans="1:9" ht="15.75" x14ac:dyDescent="0.25">
      <c r="A4298" s="5" t="s">
        <v>296</v>
      </c>
      <c r="B4298" s="5" t="s">
        <v>300</v>
      </c>
      <c r="C4298" s="5" t="s">
        <v>301</v>
      </c>
      <c r="D4298" s="6">
        <v>120</v>
      </c>
      <c r="E4298">
        <f t="shared" si="268"/>
        <v>40</v>
      </c>
      <c r="F4298" s="6">
        <v>1</v>
      </c>
      <c r="G4298" t="str">
        <f t="shared" si="269"/>
        <v>Unknown</v>
      </c>
      <c r="H4298">
        <f t="shared" si="270"/>
        <v>120</v>
      </c>
      <c r="I4298">
        <f t="shared" si="271"/>
        <v>0</v>
      </c>
    </row>
    <row r="4299" spans="1:9" ht="15.75" x14ac:dyDescent="0.25">
      <c r="A4299" s="5" t="s">
        <v>235</v>
      </c>
      <c r="B4299" s="5" t="s">
        <v>68</v>
      </c>
      <c r="C4299" s="5" t="s">
        <v>69</v>
      </c>
      <c r="D4299" s="6">
        <v>40</v>
      </c>
      <c r="E4299">
        <f t="shared" si="268"/>
        <v>40</v>
      </c>
      <c r="F4299" s="6">
        <v>8</v>
      </c>
      <c r="G4299" t="str">
        <f t="shared" si="269"/>
        <v>Unknown</v>
      </c>
      <c r="H4299">
        <f t="shared" si="270"/>
        <v>320</v>
      </c>
      <c r="I4299">
        <f t="shared" si="271"/>
        <v>87.5</v>
      </c>
    </row>
    <row r="4300" spans="1:9" ht="15.75" x14ac:dyDescent="0.25">
      <c r="A4300" s="5" t="s">
        <v>235</v>
      </c>
      <c r="B4300" s="5" t="s">
        <v>40</v>
      </c>
      <c r="C4300" s="5" t="s">
        <v>41</v>
      </c>
      <c r="D4300" s="6">
        <v>28.5</v>
      </c>
      <c r="E4300">
        <f t="shared" si="268"/>
        <v>20</v>
      </c>
      <c r="F4300" s="6">
        <v>5</v>
      </c>
      <c r="G4300" t="str">
        <f t="shared" si="269"/>
        <v>Unknown</v>
      </c>
      <c r="H4300">
        <f t="shared" si="270"/>
        <v>142.5</v>
      </c>
      <c r="I4300">
        <f t="shared" si="271"/>
        <v>80</v>
      </c>
    </row>
    <row r="4301" spans="1:9" ht="15.75" x14ac:dyDescent="0.25">
      <c r="A4301" s="5" t="s">
        <v>235</v>
      </c>
      <c r="B4301" s="5" t="s">
        <v>97</v>
      </c>
      <c r="C4301" s="5" t="s">
        <v>98</v>
      </c>
      <c r="D4301" s="6">
        <v>51</v>
      </c>
      <c r="E4301">
        <f t="shared" si="268"/>
        <v>40</v>
      </c>
      <c r="F4301" s="6">
        <v>6</v>
      </c>
      <c r="G4301" t="str">
        <f t="shared" si="269"/>
        <v>Unknown</v>
      </c>
      <c r="H4301">
        <f t="shared" si="270"/>
        <v>306</v>
      </c>
      <c r="I4301">
        <f t="shared" si="271"/>
        <v>83.333333333333343</v>
      </c>
    </row>
    <row r="4302" spans="1:9" ht="15.75" x14ac:dyDescent="0.25">
      <c r="A4302" s="5" t="s">
        <v>235</v>
      </c>
      <c r="B4302" s="5" t="s">
        <v>22</v>
      </c>
      <c r="C4302" s="5" t="s">
        <v>23</v>
      </c>
      <c r="D4302" s="6">
        <v>25</v>
      </c>
      <c r="E4302">
        <f t="shared" si="268"/>
        <v>20</v>
      </c>
      <c r="F4302" s="6">
        <v>7</v>
      </c>
      <c r="G4302" t="str">
        <f t="shared" si="269"/>
        <v>Sun-Kissed Produce</v>
      </c>
      <c r="H4302">
        <f t="shared" si="270"/>
        <v>175</v>
      </c>
      <c r="I4302">
        <f t="shared" si="271"/>
        <v>85.714285714285708</v>
      </c>
    </row>
    <row r="4303" spans="1:9" ht="15.75" x14ac:dyDescent="0.25">
      <c r="A4303" s="5" t="s">
        <v>216</v>
      </c>
      <c r="B4303" s="5" t="s">
        <v>68</v>
      </c>
      <c r="C4303" s="5" t="s">
        <v>69</v>
      </c>
      <c r="D4303" s="6">
        <v>38</v>
      </c>
      <c r="E4303">
        <f t="shared" si="268"/>
        <v>40</v>
      </c>
      <c r="F4303" s="6">
        <v>5</v>
      </c>
      <c r="G4303" t="str">
        <f t="shared" si="269"/>
        <v>Unknown</v>
      </c>
      <c r="H4303">
        <f t="shared" si="270"/>
        <v>190</v>
      </c>
      <c r="I4303">
        <f t="shared" si="271"/>
        <v>80</v>
      </c>
    </row>
    <row r="4304" spans="1:9" ht="15.75" x14ac:dyDescent="0.25">
      <c r="A4304" s="5" t="s">
        <v>216</v>
      </c>
      <c r="B4304" s="5" t="s">
        <v>40</v>
      </c>
      <c r="C4304" s="5" t="s">
        <v>41</v>
      </c>
      <c r="D4304" s="6">
        <v>23</v>
      </c>
      <c r="E4304">
        <f t="shared" si="268"/>
        <v>20</v>
      </c>
      <c r="F4304" s="6">
        <v>5</v>
      </c>
      <c r="G4304" t="str">
        <f t="shared" si="269"/>
        <v>Unknown</v>
      </c>
      <c r="H4304">
        <f t="shared" si="270"/>
        <v>115</v>
      </c>
      <c r="I4304">
        <f t="shared" si="271"/>
        <v>80</v>
      </c>
    </row>
    <row r="4305" spans="1:9" ht="15.75" x14ac:dyDescent="0.25">
      <c r="A4305" s="5" t="s">
        <v>216</v>
      </c>
      <c r="B4305" s="5" t="s">
        <v>70</v>
      </c>
      <c r="C4305" s="5" t="s">
        <v>71</v>
      </c>
      <c r="D4305" s="6">
        <v>38</v>
      </c>
      <c r="E4305">
        <f t="shared" si="268"/>
        <v>40</v>
      </c>
      <c r="F4305" s="6">
        <v>0.5</v>
      </c>
      <c r="G4305" t="str">
        <f t="shared" si="269"/>
        <v>Unknown</v>
      </c>
      <c r="H4305">
        <f t="shared" si="270"/>
        <v>19</v>
      </c>
      <c r="I4305">
        <f t="shared" si="271"/>
        <v>-100</v>
      </c>
    </row>
    <row r="4306" spans="1:9" ht="15.75" x14ac:dyDescent="0.25">
      <c r="A4306" s="5" t="s">
        <v>216</v>
      </c>
      <c r="B4306" s="5" t="s">
        <v>118</v>
      </c>
      <c r="C4306" s="5" t="s">
        <v>119</v>
      </c>
      <c r="D4306" s="6">
        <v>162</v>
      </c>
      <c r="E4306">
        <f t="shared" si="268"/>
        <v>40</v>
      </c>
      <c r="F4306" s="6">
        <v>0.5</v>
      </c>
      <c r="G4306" t="str">
        <f t="shared" si="269"/>
        <v>Unknown</v>
      </c>
      <c r="H4306">
        <f t="shared" si="270"/>
        <v>81</v>
      </c>
      <c r="I4306">
        <f t="shared" si="271"/>
        <v>-100</v>
      </c>
    </row>
    <row r="4307" spans="1:9" ht="15.75" x14ac:dyDescent="0.25">
      <c r="A4307" s="5" t="s">
        <v>216</v>
      </c>
      <c r="B4307" s="5" t="s">
        <v>116</v>
      </c>
      <c r="C4307" s="5" t="s">
        <v>117</v>
      </c>
      <c r="D4307" s="6">
        <v>162</v>
      </c>
      <c r="E4307">
        <f t="shared" si="268"/>
        <v>40</v>
      </c>
      <c r="F4307" s="6">
        <v>0.5</v>
      </c>
      <c r="G4307" t="str">
        <f t="shared" si="269"/>
        <v>Unknown</v>
      </c>
      <c r="H4307">
        <f t="shared" si="270"/>
        <v>81</v>
      </c>
      <c r="I4307">
        <f t="shared" si="271"/>
        <v>-100</v>
      </c>
    </row>
    <row r="4308" spans="1:9" ht="15.75" x14ac:dyDescent="0.25">
      <c r="A4308" s="5" t="s">
        <v>216</v>
      </c>
      <c r="B4308" s="5" t="s">
        <v>32</v>
      </c>
      <c r="C4308" s="5" t="s">
        <v>33</v>
      </c>
      <c r="D4308" s="6">
        <v>71</v>
      </c>
      <c r="E4308">
        <f t="shared" si="268"/>
        <v>21</v>
      </c>
      <c r="F4308" s="6">
        <v>1</v>
      </c>
      <c r="G4308" t="str">
        <f t="shared" si="269"/>
        <v>Unknown</v>
      </c>
      <c r="H4308">
        <f t="shared" si="270"/>
        <v>71</v>
      </c>
      <c r="I4308">
        <f t="shared" si="271"/>
        <v>0</v>
      </c>
    </row>
    <row r="4309" spans="1:9" ht="15.75" x14ac:dyDescent="0.25">
      <c r="A4309" s="5" t="s">
        <v>216</v>
      </c>
      <c r="B4309" s="5" t="s">
        <v>34</v>
      </c>
      <c r="C4309" s="5" t="s">
        <v>35</v>
      </c>
      <c r="D4309" s="6">
        <v>72</v>
      </c>
      <c r="E4309">
        <f t="shared" si="268"/>
        <v>33</v>
      </c>
      <c r="F4309" s="6">
        <v>1.5</v>
      </c>
      <c r="G4309" t="str">
        <f t="shared" si="269"/>
        <v>Fresh From the Field</v>
      </c>
      <c r="H4309">
        <f t="shared" si="270"/>
        <v>108</v>
      </c>
      <c r="I4309">
        <f t="shared" si="271"/>
        <v>33.333333333333329</v>
      </c>
    </row>
    <row r="4310" spans="1:9" ht="15.75" x14ac:dyDescent="0.25">
      <c r="A4310" s="5" t="s">
        <v>216</v>
      </c>
      <c r="B4310" s="5" t="s">
        <v>102</v>
      </c>
      <c r="C4310" s="5" t="s">
        <v>103</v>
      </c>
      <c r="D4310" s="6">
        <v>76</v>
      </c>
      <c r="E4310">
        <f t="shared" si="268"/>
        <v>40</v>
      </c>
      <c r="F4310" s="6">
        <v>0.5</v>
      </c>
      <c r="G4310" t="str">
        <f t="shared" si="269"/>
        <v>Unknown</v>
      </c>
      <c r="H4310">
        <f t="shared" si="270"/>
        <v>38</v>
      </c>
      <c r="I4310">
        <f t="shared" si="271"/>
        <v>-100</v>
      </c>
    </row>
    <row r="4311" spans="1:9" ht="15.75" x14ac:dyDescent="0.25">
      <c r="A4311" s="5" t="s">
        <v>216</v>
      </c>
      <c r="B4311" s="5" t="s">
        <v>228</v>
      </c>
      <c r="C4311" s="5" t="s">
        <v>229</v>
      </c>
      <c r="D4311" s="6">
        <v>85</v>
      </c>
      <c r="E4311">
        <f t="shared" si="268"/>
        <v>40</v>
      </c>
      <c r="F4311" s="6">
        <v>2</v>
      </c>
      <c r="G4311" t="str">
        <f t="shared" si="269"/>
        <v>Unknown</v>
      </c>
      <c r="H4311">
        <f t="shared" si="270"/>
        <v>170</v>
      </c>
      <c r="I4311">
        <f t="shared" si="271"/>
        <v>50</v>
      </c>
    </row>
    <row r="4312" spans="1:9" ht="15.75" x14ac:dyDescent="0.25">
      <c r="A4312" s="5" t="s">
        <v>216</v>
      </c>
      <c r="B4312" s="5" t="s">
        <v>48</v>
      </c>
      <c r="C4312" s="5" t="s">
        <v>49</v>
      </c>
      <c r="D4312" s="6">
        <v>113</v>
      </c>
      <c r="E4312">
        <f t="shared" si="268"/>
        <v>99</v>
      </c>
      <c r="F4312" s="6">
        <v>0.5</v>
      </c>
      <c r="G4312" t="str">
        <f t="shared" si="269"/>
        <v>Vibrant Veggies</v>
      </c>
      <c r="H4312">
        <f t="shared" si="270"/>
        <v>56.5</v>
      </c>
      <c r="I4312">
        <f t="shared" si="271"/>
        <v>-100</v>
      </c>
    </row>
    <row r="4313" spans="1:9" ht="15.75" x14ac:dyDescent="0.25">
      <c r="A4313" s="5" t="s">
        <v>216</v>
      </c>
      <c r="B4313" s="5" t="s">
        <v>26</v>
      </c>
      <c r="C4313" s="5" t="s">
        <v>27</v>
      </c>
      <c r="D4313" s="6">
        <v>43</v>
      </c>
      <c r="E4313">
        <f t="shared" si="268"/>
        <v>33</v>
      </c>
      <c r="F4313" s="6">
        <v>1</v>
      </c>
      <c r="G4313" t="str">
        <f t="shared" si="269"/>
        <v>Vibrant Veggies</v>
      </c>
      <c r="H4313">
        <f t="shared" si="270"/>
        <v>43</v>
      </c>
      <c r="I4313">
        <f t="shared" si="271"/>
        <v>0</v>
      </c>
    </row>
    <row r="4314" spans="1:9" ht="15.75" x14ac:dyDescent="0.25">
      <c r="A4314" s="5" t="s">
        <v>216</v>
      </c>
      <c r="B4314" s="5" t="s">
        <v>20</v>
      </c>
      <c r="C4314" s="5" t="s">
        <v>21</v>
      </c>
      <c r="D4314" s="6">
        <v>36</v>
      </c>
      <c r="E4314">
        <f t="shared" si="268"/>
        <v>30</v>
      </c>
      <c r="F4314" s="6">
        <v>1</v>
      </c>
      <c r="G4314" t="str">
        <f t="shared" si="269"/>
        <v>Unknown</v>
      </c>
      <c r="H4314">
        <f t="shared" si="270"/>
        <v>36</v>
      </c>
      <c r="I4314">
        <f t="shared" si="271"/>
        <v>0</v>
      </c>
    </row>
    <row r="4315" spans="1:9" ht="15.75" x14ac:dyDescent="0.25">
      <c r="A4315" s="5" t="s">
        <v>216</v>
      </c>
      <c r="B4315" s="5" t="s">
        <v>61</v>
      </c>
      <c r="C4315" s="5" t="s">
        <v>62</v>
      </c>
      <c r="D4315" s="6">
        <v>105</v>
      </c>
      <c r="E4315">
        <f t="shared" si="268"/>
        <v>40</v>
      </c>
      <c r="F4315" s="6">
        <v>1</v>
      </c>
      <c r="G4315" t="str">
        <f t="shared" si="269"/>
        <v>Unknown</v>
      </c>
      <c r="H4315">
        <f t="shared" si="270"/>
        <v>105</v>
      </c>
      <c r="I4315">
        <f t="shared" si="271"/>
        <v>0</v>
      </c>
    </row>
    <row r="4316" spans="1:9" ht="15.75" x14ac:dyDescent="0.25">
      <c r="A4316" s="5" t="s">
        <v>216</v>
      </c>
      <c r="B4316" s="5" t="s">
        <v>44</v>
      </c>
      <c r="C4316" s="5" t="s">
        <v>45</v>
      </c>
      <c r="D4316" s="6">
        <v>23</v>
      </c>
      <c r="E4316">
        <f t="shared" si="268"/>
        <v>14</v>
      </c>
      <c r="F4316" s="6">
        <v>1.2</v>
      </c>
      <c r="G4316" t="str">
        <f t="shared" si="269"/>
        <v>Sprout &amp; Harvest Farm</v>
      </c>
      <c r="H4316">
        <f t="shared" si="270"/>
        <v>27.599999999999998</v>
      </c>
      <c r="I4316">
        <f t="shared" si="271"/>
        <v>16.666666666666661</v>
      </c>
    </row>
    <row r="4317" spans="1:9" ht="15.75" x14ac:dyDescent="0.25">
      <c r="A4317" s="5" t="s">
        <v>216</v>
      </c>
      <c r="B4317" s="5" t="s">
        <v>225</v>
      </c>
      <c r="C4317" s="5" t="s">
        <v>226</v>
      </c>
      <c r="D4317" s="6">
        <v>72</v>
      </c>
      <c r="E4317">
        <f t="shared" si="268"/>
        <v>40</v>
      </c>
      <c r="F4317" s="6">
        <v>1</v>
      </c>
      <c r="G4317" t="str">
        <f t="shared" si="269"/>
        <v>Unknown</v>
      </c>
      <c r="H4317">
        <f t="shared" si="270"/>
        <v>72</v>
      </c>
      <c r="I4317">
        <f t="shared" si="271"/>
        <v>0</v>
      </c>
    </row>
    <row r="4318" spans="1:9" ht="15.75" x14ac:dyDescent="0.25">
      <c r="A4318" s="5" t="s">
        <v>216</v>
      </c>
      <c r="B4318" s="5" t="s">
        <v>77</v>
      </c>
      <c r="C4318" s="5" t="s">
        <v>78</v>
      </c>
      <c r="D4318" s="6">
        <v>73</v>
      </c>
      <c r="E4318">
        <f t="shared" si="268"/>
        <v>40</v>
      </c>
      <c r="F4318" s="6">
        <v>1</v>
      </c>
      <c r="G4318" t="str">
        <f t="shared" si="269"/>
        <v>Unknown</v>
      </c>
      <c r="H4318">
        <f t="shared" si="270"/>
        <v>73</v>
      </c>
      <c r="I4318">
        <f t="shared" si="271"/>
        <v>0</v>
      </c>
    </row>
    <row r="4319" spans="1:9" ht="15.75" x14ac:dyDescent="0.25">
      <c r="A4319" s="5" t="s">
        <v>216</v>
      </c>
      <c r="B4319" s="5" t="s">
        <v>18</v>
      </c>
      <c r="C4319" s="5" t="s">
        <v>19</v>
      </c>
      <c r="D4319" s="6">
        <v>78</v>
      </c>
      <c r="E4319">
        <f t="shared" si="268"/>
        <v>55</v>
      </c>
      <c r="F4319" s="6">
        <v>2</v>
      </c>
      <c r="G4319" t="str">
        <f t="shared" si="269"/>
        <v>Unknown</v>
      </c>
      <c r="H4319">
        <f t="shared" si="270"/>
        <v>156</v>
      </c>
      <c r="I4319">
        <f t="shared" si="271"/>
        <v>50</v>
      </c>
    </row>
    <row r="4320" spans="1:9" ht="15.75" x14ac:dyDescent="0.25">
      <c r="A4320" s="5" t="s">
        <v>216</v>
      </c>
      <c r="B4320" s="5" t="s">
        <v>169</v>
      </c>
      <c r="C4320" s="5" t="s">
        <v>98</v>
      </c>
      <c r="D4320" s="6">
        <v>80</v>
      </c>
      <c r="E4320">
        <f t="shared" si="268"/>
        <v>40</v>
      </c>
      <c r="F4320" s="6">
        <v>0.5</v>
      </c>
      <c r="G4320" t="str">
        <f t="shared" si="269"/>
        <v>Unknown</v>
      </c>
      <c r="H4320">
        <f t="shared" si="270"/>
        <v>40</v>
      </c>
      <c r="I4320">
        <f t="shared" si="271"/>
        <v>-100</v>
      </c>
    </row>
    <row r="4321" spans="1:9" ht="15.75" x14ac:dyDescent="0.25">
      <c r="A4321" s="5" t="s">
        <v>216</v>
      </c>
      <c r="B4321" s="5" t="s">
        <v>89</v>
      </c>
      <c r="C4321" s="5" t="s">
        <v>90</v>
      </c>
      <c r="D4321" s="6">
        <v>70</v>
      </c>
      <c r="E4321">
        <f t="shared" si="268"/>
        <v>40</v>
      </c>
      <c r="F4321" s="6">
        <v>0.5</v>
      </c>
      <c r="G4321" t="str">
        <f t="shared" si="269"/>
        <v>Unknown</v>
      </c>
      <c r="H4321">
        <f t="shared" si="270"/>
        <v>35</v>
      </c>
      <c r="I4321">
        <f t="shared" si="271"/>
        <v>-100</v>
      </c>
    </row>
    <row r="4322" spans="1:9" ht="15.75" x14ac:dyDescent="0.25">
      <c r="A4322" s="5" t="s">
        <v>216</v>
      </c>
      <c r="B4322" s="5" t="s">
        <v>30</v>
      </c>
      <c r="C4322" s="5" t="s">
        <v>31</v>
      </c>
      <c r="D4322" s="6">
        <v>32</v>
      </c>
      <c r="E4322">
        <f t="shared" si="268"/>
        <v>34</v>
      </c>
      <c r="F4322" s="6">
        <v>0.5</v>
      </c>
      <c r="G4322" t="str">
        <f t="shared" si="269"/>
        <v>Unknown</v>
      </c>
      <c r="H4322">
        <f t="shared" si="270"/>
        <v>16</v>
      </c>
      <c r="I4322">
        <f t="shared" si="271"/>
        <v>-100</v>
      </c>
    </row>
    <row r="4323" spans="1:9" ht="15.75" x14ac:dyDescent="0.25">
      <c r="A4323" s="5" t="s">
        <v>216</v>
      </c>
      <c r="B4323" s="5" t="s">
        <v>46</v>
      </c>
      <c r="C4323" s="5" t="s">
        <v>47</v>
      </c>
      <c r="D4323" s="6">
        <v>85</v>
      </c>
      <c r="E4323">
        <f t="shared" si="268"/>
        <v>64</v>
      </c>
      <c r="F4323" s="6">
        <v>0.5</v>
      </c>
      <c r="G4323" t="str">
        <f t="shared" si="269"/>
        <v>Sprout &amp; Harvest Farm</v>
      </c>
      <c r="H4323">
        <f t="shared" si="270"/>
        <v>42.5</v>
      </c>
      <c r="I4323">
        <f t="shared" si="271"/>
        <v>-100</v>
      </c>
    </row>
    <row r="4324" spans="1:9" ht="15.75" x14ac:dyDescent="0.25">
      <c r="A4324" s="5" t="s">
        <v>216</v>
      </c>
      <c r="B4324" s="5" t="s">
        <v>36</v>
      </c>
      <c r="C4324" s="5" t="s">
        <v>37</v>
      </c>
      <c r="D4324" s="6">
        <v>31</v>
      </c>
      <c r="E4324">
        <f t="shared" si="268"/>
        <v>30</v>
      </c>
      <c r="F4324" s="6">
        <v>1.5</v>
      </c>
      <c r="G4324" t="str">
        <f t="shared" si="269"/>
        <v>Unknown</v>
      </c>
      <c r="H4324">
        <f t="shared" si="270"/>
        <v>46.5</v>
      </c>
      <c r="I4324">
        <f t="shared" si="271"/>
        <v>33.333333333333329</v>
      </c>
    </row>
    <row r="4325" spans="1:9" ht="15.75" x14ac:dyDescent="0.25">
      <c r="A4325" s="5" t="s">
        <v>216</v>
      </c>
      <c r="B4325" s="5" t="s">
        <v>236</v>
      </c>
      <c r="C4325" s="5" t="s">
        <v>237</v>
      </c>
      <c r="D4325" s="6">
        <v>53</v>
      </c>
      <c r="E4325">
        <f t="shared" si="268"/>
        <v>40</v>
      </c>
      <c r="F4325" s="6">
        <v>1.2</v>
      </c>
      <c r="G4325" t="str">
        <f t="shared" si="269"/>
        <v>Unknown</v>
      </c>
      <c r="H4325">
        <f t="shared" si="270"/>
        <v>63.599999999999994</v>
      </c>
      <c r="I4325">
        <f t="shared" si="271"/>
        <v>16.666666666666661</v>
      </c>
    </row>
    <row r="4326" spans="1:9" ht="15.75" x14ac:dyDescent="0.25">
      <c r="A4326" s="5" t="s">
        <v>216</v>
      </c>
      <c r="B4326" s="5" t="s">
        <v>50</v>
      </c>
      <c r="C4326" s="5" t="s">
        <v>51</v>
      </c>
      <c r="D4326" s="6">
        <v>66</v>
      </c>
      <c r="E4326">
        <f t="shared" si="268"/>
        <v>65</v>
      </c>
      <c r="F4326" s="6">
        <v>8</v>
      </c>
      <c r="G4326" t="str">
        <f t="shared" si="269"/>
        <v>Valley's Bounty</v>
      </c>
      <c r="H4326">
        <f t="shared" si="270"/>
        <v>528</v>
      </c>
      <c r="I4326">
        <f t="shared" si="271"/>
        <v>87.5</v>
      </c>
    </row>
    <row r="4327" spans="1:9" ht="15.75" x14ac:dyDescent="0.25">
      <c r="A4327" s="5" t="s">
        <v>216</v>
      </c>
      <c r="B4327" s="5" t="s">
        <v>10</v>
      </c>
      <c r="C4327" s="5" t="s">
        <v>11</v>
      </c>
      <c r="D4327" s="6">
        <v>103</v>
      </c>
      <c r="E4327">
        <f t="shared" si="268"/>
        <v>40</v>
      </c>
      <c r="F4327" s="6">
        <v>5</v>
      </c>
      <c r="G4327" t="str">
        <f t="shared" si="269"/>
        <v>Unknown</v>
      </c>
      <c r="H4327">
        <f t="shared" si="270"/>
        <v>515</v>
      </c>
      <c r="I4327">
        <f t="shared" si="271"/>
        <v>80</v>
      </c>
    </row>
    <row r="4328" spans="1:9" ht="15.75" x14ac:dyDescent="0.25">
      <c r="A4328" s="5" t="s">
        <v>216</v>
      </c>
      <c r="B4328" s="5" t="s">
        <v>168</v>
      </c>
      <c r="C4328" s="5" t="s">
        <v>141</v>
      </c>
      <c r="D4328" s="6">
        <v>198</v>
      </c>
      <c r="E4328">
        <f t="shared" si="268"/>
        <v>40</v>
      </c>
      <c r="F4328" s="6">
        <v>1</v>
      </c>
      <c r="G4328" t="str">
        <f t="shared" si="269"/>
        <v>Unknown</v>
      </c>
      <c r="H4328">
        <f t="shared" si="270"/>
        <v>198</v>
      </c>
      <c r="I4328">
        <f t="shared" si="271"/>
        <v>0</v>
      </c>
    </row>
    <row r="4329" spans="1:9" ht="15.75" x14ac:dyDescent="0.25">
      <c r="A4329" s="5" t="s">
        <v>216</v>
      </c>
      <c r="B4329" s="5" t="s">
        <v>263</v>
      </c>
      <c r="C4329" s="5" t="s">
        <v>264</v>
      </c>
      <c r="D4329" s="6">
        <v>150</v>
      </c>
      <c r="E4329">
        <f t="shared" si="268"/>
        <v>40</v>
      </c>
      <c r="F4329" s="6">
        <v>2</v>
      </c>
      <c r="G4329" t="str">
        <f t="shared" si="269"/>
        <v>Unknown</v>
      </c>
      <c r="H4329">
        <f t="shared" si="270"/>
        <v>300</v>
      </c>
      <c r="I4329">
        <f t="shared" si="271"/>
        <v>50</v>
      </c>
    </row>
    <row r="4330" spans="1:9" ht="15.75" x14ac:dyDescent="0.25">
      <c r="A4330" s="5" t="s">
        <v>216</v>
      </c>
      <c r="B4330" s="5" t="s">
        <v>111</v>
      </c>
      <c r="C4330" s="5" t="s">
        <v>112</v>
      </c>
      <c r="D4330" s="6">
        <v>44</v>
      </c>
      <c r="E4330">
        <f t="shared" si="268"/>
        <v>40</v>
      </c>
      <c r="F4330" s="6">
        <v>1.5</v>
      </c>
      <c r="G4330" t="str">
        <f t="shared" si="269"/>
        <v>Unknown</v>
      </c>
      <c r="H4330">
        <f t="shared" si="270"/>
        <v>66</v>
      </c>
      <c r="I4330">
        <f t="shared" si="271"/>
        <v>33.333333333333329</v>
      </c>
    </row>
    <row r="4331" spans="1:9" ht="15.75" x14ac:dyDescent="0.25">
      <c r="A4331" s="5" t="s">
        <v>266</v>
      </c>
      <c r="B4331" s="5" t="s">
        <v>14</v>
      </c>
      <c r="C4331" s="5" t="s">
        <v>15</v>
      </c>
      <c r="D4331" s="6">
        <v>112</v>
      </c>
      <c r="E4331">
        <f t="shared" si="268"/>
        <v>40</v>
      </c>
      <c r="F4331" s="6">
        <v>0.5</v>
      </c>
      <c r="G4331" t="str">
        <f t="shared" si="269"/>
        <v>Unknown</v>
      </c>
      <c r="H4331">
        <f t="shared" si="270"/>
        <v>56</v>
      </c>
      <c r="I4331">
        <f t="shared" si="271"/>
        <v>-100</v>
      </c>
    </row>
    <row r="4332" spans="1:9" ht="15.75" x14ac:dyDescent="0.25">
      <c r="A4332" s="5" t="s">
        <v>266</v>
      </c>
      <c r="B4332" s="5" t="s">
        <v>249</v>
      </c>
      <c r="C4332" s="5" t="s">
        <v>250</v>
      </c>
      <c r="D4332" s="6">
        <v>30</v>
      </c>
      <c r="E4332">
        <f t="shared" si="268"/>
        <v>40</v>
      </c>
      <c r="F4332" s="6">
        <v>1</v>
      </c>
      <c r="G4332" t="str">
        <f t="shared" si="269"/>
        <v>Unknown</v>
      </c>
      <c r="H4332">
        <f t="shared" si="270"/>
        <v>30</v>
      </c>
      <c r="I4332">
        <f t="shared" si="271"/>
        <v>0</v>
      </c>
    </row>
    <row r="4333" spans="1:9" ht="15.75" x14ac:dyDescent="0.25">
      <c r="A4333" s="5" t="s">
        <v>266</v>
      </c>
      <c r="B4333" s="5" t="s">
        <v>145</v>
      </c>
      <c r="C4333" s="5" t="s">
        <v>146</v>
      </c>
      <c r="D4333" s="6">
        <v>29.5</v>
      </c>
      <c r="E4333">
        <f t="shared" si="268"/>
        <v>40</v>
      </c>
      <c r="F4333" s="6">
        <v>6</v>
      </c>
      <c r="G4333" t="str">
        <f t="shared" si="269"/>
        <v>Unknown</v>
      </c>
      <c r="H4333">
        <f t="shared" si="270"/>
        <v>177</v>
      </c>
      <c r="I4333">
        <f t="shared" si="271"/>
        <v>83.333333333333343</v>
      </c>
    </row>
    <row r="4334" spans="1:9" ht="15.75" x14ac:dyDescent="0.25">
      <c r="A4334" s="5" t="s">
        <v>266</v>
      </c>
      <c r="B4334" s="5" t="s">
        <v>38</v>
      </c>
      <c r="C4334" s="5" t="s">
        <v>39</v>
      </c>
      <c r="D4334" s="6">
        <v>22.9</v>
      </c>
      <c r="E4334">
        <f t="shared" si="268"/>
        <v>11</v>
      </c>
      <c r="F4334" s="6">
        <v>5</v>
      </c>
      <c r="G4334" t="str">
        <f t="shared" si="269"/>
        <v>Unknown</v>
      </c>
      <c r="H4334">
        <f t="shared" si="270"/>
        <v>114.5</v>
      </c>
      <c r="I4334">
        <f t="shared" si="271"/>
        <v>80</v>
      </c>
    </row>
    <row r="4335" spans="1:9" ht="15.75" x14ac:dyDescent="0.25">
      <c r="A4335" s="5" t="s">
        <v>266</v>
      </c>
      <c r="B4335" s="5" t="s">
        <v>16</v>
      </c>
      <c r="C4335" s="5" t="s">
        <v>17</v>
      </c>
      <c r="D4335" s="6">
        <v>112</v>
      </c>
      <c r="E4335">
        <f t="shared" si="268"/>
        <v>67</v>
      </c>
      <c r="F4335" s="6">
        <v>0.5</v>
      </c>
      <c r="G4335" t="str">
        <f t="shared" si="269"/>
        <v>Unknown</v>
      </c>
      <c r="H4335">
        <f t="shared" si="270"/>
        <v>56</v>
      </c>
      <c r="I4335">
        <f t="shared" si="271"/>
        <v>-100</v>
      </c>
    </row>
    <row r="4336" spans="1:9" ht="15.75" x14ac:dyDescent="0.25">
      <c r="A4336" s="5" t="s">
        <v>266</v>
      </c>
      <c r="B4336" s="5" t="s">
        <v>158</v>
      </c>
      <c r="C4336" s="5" t="s">
        <v>159</v>
      </c>
      <c r="D4336" s="6">
        <v>15</v>
      </c>
      <c r="E4336">
        <f t="shared" si="268"/>
        <v>40</v>
      </c>
      <c r="F4336" s="6">
        <v>1</v>
      </c>
      <c r="G4336" t="str">
        <f t="shared" si="269"/>
        <v>Unknown</v>
      </c>
      <c r="H4336">
        <f t="shared" si="270"/>
        <v>15</v>
      </c>
      <c r="I4336">
        <f t="shared" si="271"/>
        <v>0</v>
      </c>
    </row>
    <row r="4337" spans="1:9" ht="15.75" x14ac:dyDescent="0.25">
      <c r="A4337" s="5" t="s">
        <v>266</v>
      </c>
      <c r="B4337" s="5" t="s">
        <v>326</v>
      </c>
      <c r="C4337" s="5" t="s">
        <v>327</v>
      </c>
      <c r="D4337" s="6">
        <v>47</v>
      </c>
      <c r="E4337">
        <f t="shared" si="268"/>
        <v>40</v>
      </c>
      <c r="F4337" s="6">
        <v>0.5</v>
      </c>
      <c r="G4337" t="str">
        <f t="shared" si="269"/>
        <v>Unknown</v>
      </c>
      <c r="H4337">
        <f t="shared" si="270"/>
        <v>23.5</v>
      </c>
      <c r="I4337">
        <f t="shared" si="271"/>
        <v>-100</v>
      </c>
    </row>
    <row r="4338" spans="1:9" ht="15.75" x14ac:dyDescent="0.25">
      <c r="A4338" s="5" t="s">
        <v>266</v>
      </c>
      <c r="B4338" s="5" t="s">
        <v>24</v>
      </c>
      <c r="C4338" s="5" t="s">
        <v>25</v>
      </c>
      <c r="D4338" s="6">
        <v>28</v>
      </c>
      <c r="E4338">
        <f t="shared" si="268"/>
        <v>10</v>
      </c>
      <c r="F4338" s="6">
        <v>1</v>
      </c>
      <c r="G4338" t="str">
        <f t="shared" si="269"/>
        <v>Root to Table Farms</v>
      </c>
      <c r="H4338">
        <f t="shared" si="270"/>
        <v>28</v>
      </c>
      <c r="I4338">
        <f t="shared" si="271"/>
        <v>0</v>
      </c>
    </row>
    <row r="4339" spans="1:9" ht="15.75" x14ac:dyDescent="0.25">
      <c r="A4339" s="5" t="s">
        <v>266</v>
      </c>
      <c r="B4339" s="5" t="s">
        <v>140</v>
      </c>
      <c r="C4339" s="5" t="s">
        <v>141</v>
      </c>
      <c r="D4339" s="6">
        <v>49</v>
      </c>
      <c r="E4339">
        <f t="shared" si="268"/>
        <v>40</v>
      </c>
      <c r="F4339" s="6">
        <v>0.5</v>
      </c>
      <c r="G4339" t="str">
        <f t="shared" si="269"/>
        <v>Unknown</v>
      </c>
      <c r="H4339">
        <f t="shared" si="270"/>
        <v>24.5</v>
      </c>
      <c r="I4339">
        <f t="shared" si="271"/>
        <v>-100</v>
      </c>
    </row>
    <row r="4340" spans="1:9" ht="15.75" x14ac:dyDescent="0.25">
      <c r="A4340" s="5" t="s">
        <v>266</v>
      </c>
      <c r="B4340" s="5" t="s">
        <v>28</v>
      </c>
      <c r="C4340" s="5" t="s">
        <v>29</v>
      </c>
      <c r="D4340" s="6">
        <v>75</v>
      </c>
      <c r="E4340">
        <f t="shared" si="268"/>
        <v>90</v>
      </c>
      <c r="F4340" s="6">
        <v>2</v>
      </c>
      <c r="G4340" t="str">
        <f t="shared" si="269"/>
        <v>Sun-Kissed Produce</v>
      </c>
      <c r="H4340">
        <f t="shared" si="270"/>
        <v>150</v>
      </c>
      <c r="I4340">
        <f t="shared" si="271"/>
        <v>50</v>
      </c>
    </row>
    <row r="4341" spans="1:9" ht="15.75" x14ac:dyDescent="0.25">
      <c r="A4341" s="5" t="s">
        <v>266</v>
      </c>
      <c r="B4341" s="5" t="s">
        <v>74</v>
      </c>
      <c r="C4341" s="5" t="s">
        <v>75</v>
      </c>
      <c r="D4341" s="6">
        <v>16</v>
      </c>
      <c r="E4341">
        <f t="shared" si="268"/>
        <v>40</v>
      </c>
      <c r="F4341" s="6">
        <v>1.1000000000000001</v>
      </c>
      <c r="G4341" t="str">
        <f t="shared" si="269"/>
        <v>Unknown</v>
      </c>
      <c r="H4341">
        <f t="shared" si="270"/>
        <v>17.600000000000001</v>
      </c>
      <c r="I4341">
        <f t="shared" si="271"/>
        <v>9.0909090909090988</v>
      </c>
    </row>
    <row r="4342" spans="1:9" ht="15.75" x14ac:dyDescent="0.25">
      <c r="A4342" s="5" t="s">
        <v>266</v>
      </c>
      <c r="B4342" s="5" t="s">
        <v>30</v>
      </c>
      <c r="C4342" s="5" t="s">
        <v>31</v>
      </c>
      <c r="D4342" s="6">
        <v>39</v>
      </c>
      <c r="E4342">
        <f t="shared" si="268"/>
        <v>34</v>
      </c>
      <c r="F4342" s="6">
        <v>0.6</v>
      </c>
      <c r="G4342" t="str">
        <f t="shared" si="269"/>
        <v>Unknown</v>
      </c>
      <c r="H4342">
        <f t="shared" si="270"/>
        <v>23.4</v>
      </c>
      <c r="I4342">
        <f t="shared" si="271"/>
        <v>-66.666666666666671</v>
      </c>
    </row>
    <row r="4343" spans="1:9" ht="15.75" x14ac:dyDescent="0.25">
      <c r="A4343" s="5" t="s">
        <v>266</v>
      </c>
      <c r="B4343" s="5" t="s">
        <v>18</v>
      </c>
      <c r="C4343" s="5" t="s">
        <v>19</v>
      </c>
      <c r="D4343" s="6">
        <v>80</v>
      </c>
      <c r="E4343">
        <f t="shared" si="268"/>
        <v>55</v>
      </c>
      <c r="F4343" s="6">
        <v>1</v>
      </c>
      <c r="G4343" t="str">
        <f t="shared" si="269"/>
        <v>Unknown</v>
      </c>
      <c r="H4343">
        <f t="shared" si="270"/>
        <v>80</v>
      </c>
      <c r="I4343">
        <f t="shared" si="271"/>
        <v>0</v>
      </c>
    </row>
    <row r="4344" spans="1:9" ht="15.75" x14ac:dyDescent="0.25">
      <c r="A4344" s="5" t="s">
        <v>266</v>
      </c>
      <c r="B4344" s="5" t="s">
        <v>32</v>
      </c>
      <c r="C4344" s="5" t="s">
        <v>33</v>
      </c>
      <c r="D4344" s="6">
        <v>75</v>
      </c>
      <c r="E4344">
        <f t="shared" si="268"/>
        <v>21</v>
      </c>
      <c r="F4344" s="6">
        <v>0.25</v>
      </c>
      <c r="G4344" t="str">
        <f t="shared" si="269"/>
        <v>Unknown</v>
      </c>
      <c r="H4344">
        <f t="shared" si="270"/>
        <v>18.75</v>
      </c>
      <c r="I4344">
        <f t="shared" si="271"/>
        <v>-300</v>
      </c>
    </row>
    <row r="4345" spans="1:9" ht="15.75" x14ac:dyDescent="0.25">
      <c r="A4345" s="5" t="s">
        <v>266</v>
      </c>
      <c r="B4345" s="5" t="s">
        <v>100</v>
      </c>
      <c r="C4345" s="5" t="s">
        <v>101</v>
      </c>
      <c r="D4345" s="6">
        <v>21</v>
      </c>
      <c r="E4345">
        <f t="shared" si="268"/>
        <v>40</v>
      </c>
      <c r="F4345" s="6">
        <v>1</v>
      </c>
      <c r="G4345" t="str">
        <f t="shared" si="269"/>
        <v>Unknown</v>
      </c>
      <c r="H4345">
        <f t="shared" si="270"/>
        <v>21</v>
      </c>
      <c r="I4345">
        <f t="shared" si="271"/>
        <v>0</v>
      </c>
    </row>
    <row r="4346" spans="1:9" ht="15.75" x14ac:dyDescent="0.25">
      <c r="A4346" s="5" t="s">
        <v>266</v>
      </c>
      <c r="B4346" s="5" t="s">
        <v>95</v>
      </c>
      <c r="C4346" s="5" t="s">
        <v>96</v>
      </c>
      <c r="D4346" s="6">
        <v>39</v>
      </c>
      <c r="E4346">
        <f t="shared" si="268"/>
        <v>40</v>
      </c>
      <c r="F4346" s="6">
        <v>6</v>
      </c>
      <c r="G4346" t="str">
        <f t="shared" si="269"/>
        <v>Unknown</v>
      </c>
      <c r="H4346">
        <f t="shared" si="270"/>
        <v>234</v>
      </c>
      <c r="I4346">
        <f t="shared" si="271"/>
        <v>83.333333333333343</v>
      </c>
    </row>
    <row r="4347" spans="1:9" ht="15.75" x14ac:dyDescent="0.25">
      <c r="A4347" s="5" t="s">
        <v>266</v>
      </c>
      <c r="B4347" s="5" t="s">
        <v>169</v>
      </c>
      <c r="C4347" s="5" t="s">
        <v>98</v>
      </c>
      <c r="D4347" s="6">
        <v>88</v>
      </c>
      <c r="E4347">
        <f t="shared" si="268"/>
        <v>40</v>
      </c>
      <c r="F4347" s="6">
        <v>0.5</v>
      </c>
      <c r="G4347" t="str">
        <f t="shared" si="269"/>
        <v>Unknown</v>
      </c>
      <c r="H4347">
        <f t="shared" si="270"/>
        <v>44</v>
      </c>
      <c r="I4347">
        <f t="shared" si="271"/>
        <v>-100</v>
      </c>
    </row>
    <row r="4348" spans="1:9" ht="15.75" x14ac:dyDescent="0.25">
      <c r="A4348" s="5" t="s">
        <v>266</v>
      </c>
      <c r="B4348" s="5" t="s">
        <v>34</v>
      </c>
      <c r="C4348" s="5" t="s">
        <v>35</v>
      </c>
      <c r="D4348" s="6">
        <v>62</v>
      </c>
      <c r="E4348">
        <f t="shared" si="268"/>
        <v>33</v>
      </c>
      <c r="F4348" s="6">
        <v>1.1499999999999999</v>
      </c>
      <c r="G4348" t="str">
        <f t="shared" si="269"/>
        <v>Fresh From the Field</v>
      </c>
      <c r="H4348">
        <f t="shared" si="270"/>
        <v>71.3</v>
      </c>
      <c r="I4348">
        <f t="shared" si="271"/>
        <v>13.043478260869563</v>
      </c>
    </row>
    <row r="4349" spans="1:9" ht="15.75" x14ac:dyDescent="0.25">
      <c r="A4349" s="5" t="s">
        <v>266</v>
      </c>
      <c r="B4349" s="5" t="s">
        <v>89</v>
      </c>
      <c r="C4349" s="5" t="s">
        <v>90</v>
      </c>
      <c r="D4349" s="6">
        <v>69</v>
      </c>
      <c r="E4349">
        <f t="shared" si="268"/>
        <v>40</v>
      </c>
      <c r="F4349" s="6">
        <v>0.5</v>
      </c>
      <c r="G4349" t="str">
        <f t="shared" si="269"/>
        <v>Unknown</v>
      </c>
      <c r="H4349">
        <f t="shared" si="270"/>
        <v>34.5</v>
      </c>
      <c r="I4349">
        <f t="shared" si="271"/>
        <v>-100</v>
      </c>
    </row>
    <row r="4350" spans="1:9" ht="15.75" x14ac:dyDescent="0.25">
      <c r="A4350" s="5" t="s">
        <v>266</v>
      </c>
      <c r="B4350" s="5" t="s">
        <v>85</v>
      </c>
      <c r="C4350" s="5" t="s">
        <v>86</v>
      </c>
      <c r="D4350" s="6">
        <v>545</v>
      </c>
      <c r="E4350">
        <f t="shared" si="268"/>
        <v>40</v>
      </c>
      <c r="F4350" s="6">
        <v>1</v>
      </c>
      <c r="G4350" t="str">
        <f t="shared" si="269"/>
        <v>Unknown</v>
      </c>
      <c r="H4350">
        <f t="shared" si="270"/>
        <v>545</v>
      </c>
      <c r="I4350">
        <f t="shared" si="271"/>
        <v>0</v>
      </c>
    </row>
    <row r="4351" spans="1:9" ht="15.75" x14ac:dyDescent="0.25">
      <c r="A4351" s="5" t="s">
        <v>266</v>
      </c>
      <c r="B4351" s="5" t="s">
        <v>12</v>
      </c>
      <c r="C4351" s="5" t="s">
        <v>13</v>
      </c>
      <c r="D4351" s="6">
        <v>79</v>
      </c>
      <c r="E4351">
        <f t="shared" si="268"/>
        <v>40</v>
      </c>
      <c r="F4351" s="6">
        <v>0.25</v>
      </c>
      <c r="G4351" t="str">
        <f t="shared" si="269"/>
        <v>Unknown</v>
      </c>
      <c r="H4351">
        <f t="shared" si="270"/>
        <v>19.75</v>
      </c>
      <c r="I4351">
        <f t="shared" si="271"/>
        <v>-300</v>
      </c>
    </row>
    <row r="4352" spans="1:9" ht="15.75" x14ac:dyDescent="0.25">
      <c r="A4352" s="5" t="s">
        <v>266</v>
      </c>
      <c r="B4352" s="5" t="s">
        <v>83</v>
      </c>
      <c r="C4352" s="5" t="s">
        <v>84</v>
      </c>
      <c r="D4352" s="6">
        <v>56</v>
      </c>
      <c r="E4352">
        <f t="shared" si="268"/>
        <v>40</v>
      </c>
      <c r="F4352" s="6">
        <v>0.5</v>
      </c>
      <c r="G4352" t="str">
        <f t="shared" si="269"/>
        <v>Unknown</v>
      </c>
      <c r="H4352">
        <f t="shared" si="270"/>
        <v>28</v>
      </c>
      <c r="I4352">
        <f t="shared" si="271"/>
        <v>-100</v>
      </c>
    </row>
    <row r="4353" spans="1:9" ht="15.75" x14ac:dyDescent="0.25">
      <c r="A4353" s="5" t="s">
        <v>266</v>
      </c>
      <c r="B4353" s="5" t="s">
        <v>210</v>
      </c>
      <c r="C4353" s="5" t="s">
        <v>211</v>
      </c>
      <c r="D4353" s="6">
        <v>55</v>
      </c>
      <c r="E4353">
        <f t="shared" si="268"/>
        <v>40</v>
      </c>
      <c r="F4353" s="6">
        <v>0.5</v>
      </c>
      <c r="G4353" t="str">
        <f t="shared" si="269"/>
        <v>Unknown</v>
      </c>
      <c r="H4353">
        <f t="shared" si="270"/>
        <v>27.5</v>
      </c>
      <c r="I4353">
        <f t="shared" si="271"/>
        <v>-100</v>
      </c>
    </row>
    <row r="4354" spans="1:9" ht="15.75" x14ac:dyDescent="0.25">
      <c r="A4354" s="5" t="s">
        <v>266</v>
      </c>
      <c r="B4354" s="5" t="s">
        <v>105</v>
      </c>
      <c r="C4354" s="5" t="s">
        <v>106</v>
      </c>
      <c r="D4354" s="6">
        <v>37</v>
      </c>
      <c r="E4354">
        <f t="shared" si="268"/>
        <v>40</v>
      </c>
      <c r="F4354" s="6">
        <v>0.25</v>
      </c>
      <c r="G4354" t="str">
        <f t="shared" si="269"/>
        <v>Unknown</v>
      </c>
      <c r="H4354">
        <f t="shared" si="270"/>
        <v>9.25</v>
      </c>
      <c r="I4354">
        <f t="shared" si="271"/>
        <v>-300</v>
      </c>
    </row>
    <row r="4355" spans="1:9" ht="15.75" x14ac:dyDescent="0.25">
      <c r="A4355" s="5" t="s">
        <v>266</v>
      </c>
      <c r="B4355" s="5" t="s">
        <v>183</v>
      </c>
      <c r="C4355" s="5" t="s">
        <v>184</v>
      </c>
      <c r="D4355" s="6">
        <v>40</v>
      </c>
      <c r="E4355">
        <f t="shared" ref="E4355:E4418" si="272">IF(C4355="Orange",67,IF(C4355="Tomato",55,IF(C4355="Potato",30,IF(C4355="Pineapple",20,IF(C4355="Grapes",10,IF(C4355="Spinach",33,IF(C4355="Strawberry",90,IF(C4355="Cucumber",34,IF(C4355="Mango",21,IF(C4355="Watermelon",33,IF(C4355="Broccoli",30,IF(C4355="Kiwi",11,IF(C4355="Lemon",20,IF(C4355="Avocado",10,IF(C4355="Cauliflower",14,IF(C4355="Pear",64,IF(C4355="Blueberry",99,IF(C4355="Bell Pepper",65,40)))))))))))))))))
)</f>
        <v>40</v>
      </c>
      <c r="F4355" s="6">
        <v>1</v>
      </c>
      <c r="G4355" t="str">
        <f t="shared" ref="G4355:G4418" si="273">IF(C4355="Pear", "Sprout &amp; Harvest Farm",
IF(C4355="Pineapple", "Sun-Kissed Produce",
IF(C4355="Watermelon", "Fresh From the Field",
IF(C4355="Bell Pepper", "Valley's Bounty",
IF(C4355="Blueberry", "Vibrant Veggies",
IF(C4355="Grapes", "Root to Table Farms",
IF(C4355="Cauliflower", "Sprout &amp; Harvest Farm",
IF(C4355="Spinach", "Vibrant Veggies",
IF(C4355="Avocado", "Fresh From the Field",
IF(C4355="Strawberry", "Sun-Kissed Produce",
"Unknown"))))))))))</f>
        <v>Unknown</v>
      </c>
      <c r="H4355">
        <f t="shared" ref="H4355:H4418" si="274">D4355*F4355</f>
        <v>40</v>
      </c>
      <c r="I4355">
        <f t="shared" ref="I4355:I4418" si="275">((H4355-D4355)/H4355)*100</f>
        <v>0</v>
      </c>
    </row>
    <row r="4356" spans="1:9" ht="15.75" x14ac:dyDescent="0.25">
      <c r="A4356" s="5" t="s">
        <v>266</v>
      </c>
      <c r="B4356" s="5" t="s">
        <v>79</v>
      </c>
      <c r="C4356" s="5" t="s">
        <v>80</v>
      </c>
      <c r="D4356" s="6">
        <v>104</v>
      </c>
      <c r="E4356">
        <f t="shared" si="272"/>
        <v>40</v>
      </c>
      <c r="F4356" s="6">
        <v>0.5</v>
      </c>
      <c r="G4356" t="str">
        <f t="shared" si="273"/>
        <v>Unknown</v>
      </c>
      <c r="H4356">
        <f t="shared" si="274"/>
        <v>52</v>
      </c>
      <c r="I4356">
        <f t="shared" si="275"/>
        <v>-100</v>
      </c>
    </row>
    <row r="4357" spans="1:9" ht="15.75" x14ac:dyDescent="0.25">
      <c r="A4357" s="5" t="s">
        <v>266</v>
      </c>
      <c r="B4357" s="5" t="s">
        <v>339</v>
      </c>
      <c r="C4357" s="5" t="s">
        <v>340</v>
      </c>
      <c r="D4357" s="6">
        <v>820</v>
      </c>
      <c r="E4357">
        <f t="shared" si="272"/>
        <v>40</v>
      </c>
      <c r="F4357" s="6">
        <v>1</v>
      </c>
      <c r="G4357" t="str">
        <f t="shared" si="273"/>
        <v>Unknown</v>
      </c>
      <c r="H4357">
        <f t="shared" si="274"/>
        <v>820</v>
      </c>
      <c r="I4357">
        <f t="shared" si="275"/>
        <v>0</v>
      </c>
    </row>
    <row r="4358" spans="1:9" ht="15.75" x14ac:dyDescent="0.25">
      <c r="A4358" s="5" t="s">
        <v>248</v>
      </c>
      <c r="B4358" s="5" t="s">
        <v>145</v>
      </c>
      <c r="C4358" s="5" t="s">
        <v>146</v>
      </c>
      <c r="D4358" s="6">
        <v>23</v>
      </c>
      <c r="E4358">
        <f t="shared" si="272"/>
        <v>40</v>
      </c>
      <c r="F4358" s="6">
        <v>47</v>
      </c>
      <c r="G4358" t="str">
        <f t="shared" si="273"/>
        <v>Unknown</v>
      </c>
      <c r="H4358">
        <f t="shared" si="274"/>
        <v>1081</v>
      </c>
      <c r="I4358">
        <f t="shared" si="275"/>
        <v>97.872340425531917</v>
      </c>
    </row>
    <row r="4359" spans="1:9" ht="15.75" x14ac:dyDescent="0.25">
      <c r="A4359" s="5" t="s">
        <v>248</v>
      </c>
      <c r="B4359" s="5" t="s">
        <v>38</v>
      </c>
      <c r="C4359" s="5" t="s">
        <v>39</v>
      </c>
      <c r="D4359" s="6">
        <v>21</v>
      </c>
      <c r="E4359">
        <f t="shared" si="272"/>
        <v>11</v>
      </c>
      <c r="F4359" s="6">
        <v>105</v>
      </c>
      <c r="G4359" t="str">
        <f t="shared" si="273"/>
        <v>Unknown</v>
      </c>
      <c r="H4359">
        <f t="shared" si="274"/>
        <v>2205</v>
      </c>
      <c r="I4359">
        <f t="shared" si="275"/>
        <v>99.047619047619051</v>
      </c>
    </row>
    <row r="4360" spans="1:9" ht="15.75" x14ac:dyDescent="0.25">
      <c r="A4360" s="5" t="s">
        <v>248</v>
      </c>
      <c r="B4360" s="5" t="s">
        <v>30</v>
      </c>
      <c r="C4360" s="5" t="s">
        <v>31</v>
      </c>
      <c r="D4360" s="6">
        <v>32</v>
      </c>
      <c r="E4360">
        <f t="shared" si="272"/>
        <v>34</v>
      </c>
      <c r="F4360" s="6">
        <v>15</v>
      </c>
      <c r="G4360" t="str">
        <f t="shared" si="273"/>
        <v>Unknown</v>
      </c>
      <c r="H4360">
        <f t="shared" si="274"/>
        <v>480</v>
      </c>
      <c r="I4360">
        <f t="shared" si="275"/>
        <v>93.333333333333329</v>
      </c>
    </row>
    <row r="4361" spans="1:9" ht="15.75" x14ac:dyDescent="0.25">
      <c r="A4361" s="5" t="s">
        <v>248</v>
      </c>
      <c r="B4361" s="5" t="s">
        <v>123</v>
      </c>
      <c r="C4361" s="5" t="s">
        <v>124</v>
      </c>
      <c r="D4361" s="6">
        <v>23</v>
      </c>
      <c r="E4361">
        <f t="shared" si="272"/>
        <v>40</v>
      </c>
      <c r="F4361" s="6">
        <v>100</v>
      </c>
      <c r="G4361" t="str">
        <f t="shared" si="273"/>
        <v>Unknown</v>
      </c>
      <c r="H4361">
        <f t="shared" si="274"/>
        <v>2300</v>
      </c>
      <c r="I4361">
        <f t="shared" si="275"/>
        <v>99</v>
      </c>
    </row>
    <row r="4362" spans="1:9" ht="15.75" x14ac:dyDescent="0.25">
      <c r="A4362" s="5" t="s">
        <v>248</v>
      </c>
      <c r="B4362" s="5" t="s">
        <v>44</v>
      </c>
      <c r="C4362" s="5" t="s">
        <v>45</v>
      </c>
      <c r="D4362" s="6">
        <v>23</v>
      </c>
      <c r="E4362">
        <f t="shared" si="272"/>
        <v>14</v>
      </c>
      <c r="F4362" s="6">
        <v>24</v>
      </c>
      <c r="G4362" t="str">
        <f t="shared" si="273"/>
        <v>Sprout &amp; Harvest Farm</v>
      </c>
      <c r="H4362">
        <f t="shared" si="274"/>
        <v>552</v>
      </c>
      <c r="I4362">
        <f t="shared" si="275"/>
        <v>95.833333333333343</v>
      </c>
    </row>
    <row r="4363" spans="1:9" ht="15.75" x14ac:dyDescent="0.25">
      <c r="A4363" s="5" t="s">
        <v>248</v>
      </c>
      <c r="B4363" s="5" t="s">
        <v>83</v>
      </c>
      <c r="C4363" s="5" t="s">
        <v>84</v>
      </c>
      <c r="D4363" s="6">
        <v>57</v>
      </c>
      <c r="E4363">
        <f t="shared" si="272"/>
        <v>40</v>
      </c>
      <c r="F4363" s="6">
        <v>8.5</v>
      </c>
      <c r="G4363" t="str">
        <f t="shared" si="273"/>
        <v>Unknown</v>
      </c>
      <c r="H4363">
        <f t="shared" si="274"/>
        <v>484.5</v>
      </c>
      <c r="I4363">
        <f t="shared" si="275"/>
        <v>88.235294117647058</v>
      </c>
    </row>
    <row r="4364" spans="1:9" ht="15.75" x14ac:dyDescent="0.25">
      <c r="A4364" s="5" t="s">
        <v>248</v>
      </c>
      <c r="B4364" s="5" t="s">
        <v>54</v>
      </c>
      <c r="C4364" s="5" t="s">
        <v>55</v>
      </c>
      <c r="D4364" s="6">
        <v>30</v>
      </c>
      <c r="E4364">
        <f t="shared" si="272"/>
        <v>40</v>
      </c>
      <c r="F4364" s="6">
        <v>3</v>
      </c>
      <c r="G4364" t="str">
        <f t="shared" si="273"/>
        <v>Unknown</v>
      </c>
      <c r="H4364">
        <f t="shared" si="274"/>
        <v>90</v>
      </c>
      <c r="I4364">
        <f t="shared" si="275"/>
        <v>66.666666666666657</v>
      </c>
    </row>
    <row r="4365" spans="1:9" ht="15.75" x14ac:dyDescent="0.25">
      <c r="A4365" s="5" t="s">
        <v>248</v>
      </c>
      <c r="B4365" s="5" t="s">
        <v>20</v>
      </c>
      <c r="C4365" s="5" t="s">
        <v>21</v>
      </c>
      <c r="D4365" s="6">
        <v>36</v>
      </c>
      <c r="E4365">
        <f t="shared" si="272"/>
        <v>30</v>
      </c>
      <c r="F4365" s="6">
        <v>5</v>
      </c>
      <c r="G4365" t="str">
        <f t="shared" si="273"/>
        <v>Unknown</v>
      </c>
      <c r="H4365">
        <f t="shared" si="274"/>
        <v>180</v>
      </c>
      <c r="I4365">
        <f t="shared" si="275"/>
        <v>80</v>
      </c>
    </row>
    <row r="4366" spans="1:9" ht="15.75" x14ac:dyDescent="0.25">
      <c r="A4366" s="5" t="s">
        <v>248</v>
      </c>
      <c r="B4366" s="5" t="s">
        <v>100</v>
      </c>
      <c r="C4366" s="5" t="s">
        <v>101</v>
      </c>
      <c r="D4366" s="6">
        <v>19</v>
      </c>
      <c r="E4366">
        <f t="shared" si="272"/>
        <v>40</v>
      </c>
      <c r="F4366" s="6">
        <v>28</v>
      </c>
      <c r="G4366" t="str">
        <f t="shared" si="273"/>
        <v>Unknown</v>
      </c>
      <c r="H4366">
        <f t="shared" si="274"/>
        <v>532</v>
      </c>
      <c r="I4366">
        <f t="shared" si="275"/>
        <v>96.428571428571431</v>
      </c>
    </row>
    <row r="4367" spans="1:9" ht="15.75" x14ac:dyDescent="0.25">
      <c r="A4367" s="5" t="s">
        <v>248</v>
      </c>
      <c r="B4367" s="5" t="s">
        <v>48</v>
      </c>
      <c r="C4367" s="5" t="s">
        <v>49</v>
      </c>
      <c r="D4367" s="6">
        <v>113</v>
      </c>
      <c r="E4367">
        <f t="shared" si="272"/>
        <v>99</v>
      </c>
      <c r="F4367" s="6">
        <v>3.5</v>
      </c>
      <c r="G4367" t="str">
        <f t="shared" si="273"/>
        <v>Vibrant Veggies</v>
      </c>
      <c r="H4367">
        <f t="shared" si="274"/>
        <v>395.5</v>
      </c>
      <c r="I4367">
        <f t="shared" si="275"/>
        <v>71.428571428571431</v>
      </c>
    </row>
    <row r="4368" spans="1:9" ht="15.75" x14ac:dyDescent="0.25">
      <c r="A4368" s="5" t="s">
        <v>248</v>
      </c>
      <c r="B4368" s="5" t="s">
        <v>240</v>
      </c>
      <c r="C4368" s="5" t="s">
        <v>241</v>
      </c>
      <c r="D4368" s="6">
        <v>52</v>
      </c>
      <c r="E4368">
        <f t="shared" si="272"/>
        <v>40</v>
      </c>
      <c r="F4368" s="6">
        <v>3</v>
      </c>
      <c r="G4368" t="str">
        <f t="shared" si="273"/>
        <v>Unknown</v>
      </c>
      <c r="H4368">
        <f t="shared" si="274"/>
        <v>156</v>
      </c>
      <c r="I4368">
        <f t="shared" si="275"/>
        <v>66.666666666666657</v>
      </c>
    </row>
    <row r="4369" spans="1:9" ht="15.75" x14ac:dyDescent="0.25">
      <c r="A4369" s="5" t="s">
        <v>248</v>
      </c>
      <c r="B4369" s="5" t="s">
        <v>111</v>
      </c>
      <c r="C4369" s="5" t="s">
        <v>112</v>
      </c>
      <c r="D4369" s="6">
        <v>44</v>
      </c>
      <c r="E4369">
        <f t="shared" si="272"/>
        <v>40</v>
      </c>
      <c r="F4369" s="6">
        <v>8</v>
      </c>
      <c r="G4369" t="str">
        <f t="shared" si="273"/>
        <v>Unknown</v>
      </c>
      <c r="H4369">
        <f t="shared" si="274"/>
        <v>352</v>
      </c>
      <c r="I4369">
        <f t="shared" si="275"/>
        <v>87.5</v>
      </c>
    </row>
    <row r="4370" spans="1:9" ht="15.75" x14ac:dyDescent="0.25">
      <c r="A4370" s="5" t="s">
        <v>248</v>
      </c>
      <c r="B4370" s="5" t="s">
        <v>52</v>
      </c>
      <c r="C4370" s="5" t="s">
        <v>53</v>
      </c>
      <c r="D4370" s="6">
        <v>21</v>
      </c>
      <c r="E4370">
        <f t="shared" si="272"/>
        <v>40</v>
      </c>
      <c r="F4370" s="6">
        <v>6</v>
      </c>
      <c r="G4370" t="str">
        <f t="shared" si="273"/>
        <v>Unknown</v>
      </c>
      <c r="H4370">
        <f t="shared" si="274"/>
        <v>126</v>
      </c>
      <c r="I4370">
        <f t="shared" si="275"/>
        <v>83.333333333333343</v>
      </c>
    </row>
    <row r="4371" spans="1:9" ht="15.75" x14ac:dyDescent="0.25">
      <c r="A4371" s="5" t="s">
        <v>248</v>
      </c>
      <c r="B4371" s="5" t="s">
        <v>120</v>
      </c>
      <c r="C4371" s="5" t="s">
        <v>121</v>
      </c>
      <c r="D4371" s="6">
        <v>41</v>
      </c>
      <c r="E4371">
        <f t="shared" si="272"/>
        <v>40</v>
      </c>
      <c r="F4371" s="6">
        <v>15</v>
      </c>
      <c r="G4371" t="str">
        <f t="shared" si="273"/>
        <v>Unknown</v>
      </c>
      <c r="H4371">
        <f t="shared" si="274"/>
        <v>615</v>
      </c>
      <c r="I4371">
        <f t="shared" si="275"/>
        <v>93.333333333333329</v>
      </c>
    </row>
    <row r="4372" spans="1:9" ht="15.75" x14ac:dyDescent="0.25">
      <c r="A4372" s="5" t="s">
        <v>248</v>
      </c>
      <c r="B4372" s="5" t="s">
        <v>148</v>
      </c>
      <c r="C4372" s="5" t="s">
        <v>149</v>
      </c>
      <c r="D4372" s="6">
        <v>345</v>
      </c>
      <c r="E4372">
        <f t="shared" si="272"/>
        <v>40</v>
      </c>
      <c r="F4372" s="6">
        <v>1</v>
      </c>
      <c r="G4372" t="str">
        <f t="shared" si="273"/>
        <v>Unknown</v>
      </c>
      <c r="H4372">
        <f t="shared" si="274"/>
        <v>345</v>
      </c>
      <c r="I4372">
        <f t="shared" si="275"/>
        <v>0</v>
      </c>
    </row>
    <row r="4373" spans="1:9" ht="15.75" x14ac:dyDescent="0.25">
      <c r="A4373" s="5" t="s">
        <v>248</v>
      </c>
      <c r="B4373" s="5" t="s">
        <v>36</v>
      </c>
      <c r="C4373" s="5" t="s">
        <v>37</v>
      </c>
      <c r="D4373" s="6">
        <v>31</v>
      </c>
      <c r="E4373">
        <f t="shared" si="272"/>
        <v>30</v>
      </c>
      <c r="F4373" s="6">
        <v>20</v>
      </c>
      <c r="G4373" t="str">
        <f t="shared" si="273"/>
        <v>Unknown</v>
      </c>
      <c r="H4373">
        <f t="shared" si="274"/>
        <v>620</v>
      </c>
      <c r="I4373">
        <f t="shared" si="275"/>
        <v>95</v>
      </c>
    </row>
    <row r="4374" spans="1:9" ht="15.75" x14ac:dyDescent="0.25">
      <c r="A4374" s="5" t="s">
        <v>248</v>
      </c>
      <c r="B4374" s="5" t="s">
        <v>130</v>
      </c>
      <c r="C4374" s="5" t="s">
        <v>131</v>
      </c>
      <c r="D4374" s="6">
        <v>48</v>
      </c>
      <c r="E4374">
        <f t="shared" si="272"/>
        <v>40</v>
      </c>
      <c r="F4374" s="6">
        <v>4</v>
      </c>
      <c r="G4374" t="str">
        <f t="shared" si="273"/>
        <v>Unknown</v>
      </c>
      <c r="H4374">
        <f t="shared" si="274"/>
        <v>192</v>
      </c>
      <c r="I4374">
        <f t="shared" si="275"/>
        <v>75</v>
      </c>
    </row>
    <row r="4375" spans="1:9" ht="15.75" x14ac:dyDescent="0.25">
      <c r="A4375" s="5" t="s">
        <v>248</v>
      </c>
      <c r="B4375" s="5" t="s">
        <v>12</v>
      </c>
      <c r="C4375" s="5" t="s">
        <v>13</v>
      </c>
      <c r="D4375" s="6">
        <v>100</v>
      </c>
      <c r="E4375">
        <f t="shared" si="272"/>
        <v>40</v>
      </c>
      <c r="F4375" s="6">
        <v>30</v>
      </c>
      <c r="G4375" t="str">
        <f t="shared" si="273"/>
        <v>Unknown</v>
      </c>
      <c r="H4375">
        <f t="shared" si="274"/>
        <v>3000</v>
      </c>
      <c r="I4375">
        <f t="shared" si="275"/>
        <v>96.666666666666671</v>
      </c>
    </row>
    <row r="4376" spans="1:9" ht="15.75" x14ac:dyDescent="0.25">
      <c r="A4376" s="5" t="s">
        <v>248</v>
      </c>
      <c r="B4376" s="5" t="s">
        <v>300</v>
      </c>
      <c r="C4376" s="5" t="s">
        <v>301</v>
      </c>
      <c r="D4376" s="6">
        <v>105</v>
      </c>
      <c r="E4376">
        <f t="shared" si="272"/>
        <v>40</v>
      </c>
      <c r="F4376" s="6">
        <v>5.5</v>
      </c>
      <c r="G4376" t="str">
        <f t="shared" si="273"/>
        <v>Unknown</v>
      </c>
      <c r="H4376">
        <f t="shared" si="274"/>
        <v>577.5</v>
      </c>
      <c r="I4376">
        <f t="shared" si="275"/>
        <v>81.818181818181827</v>
      </c>
    </row>
    <row r="4377" spans="1:9" ht="15.75" x14ac:dyDescent="0.25">
      <c r="A4377" s="5" t="s">
        <v>248</v>
      </c>
      <c r="B4377" s="5" t="s">
        <v>24</v>
      </c>
      <c r="C4377" s="5" t="s">
        <v>25</v>
      </c>
      <c r="D4377" s="6">
        <v>36</v>
      </c>
      <c r="E4377">
        <f t="shared" si="272"/>
        <v>10</v>
      </c>
      <c r="F4377" s="6">
        <v>2</v>
      </c>
      <c r="G4377" t="str">
        <f t="shared" si="273"/>
        <v>Root to Table Farms</v>
      </c>
      <c r="H4377">
        <f t="shared" si="274"/>
        <v>72</v>
      </c>
      <c r="I4377">
        <f t="shared" si="275"/>
        <v>50</v>
      </c>
    </row>
    <row r="4378" spans="1:9" ht="15.75" x14ac:dyDescent="0.25">
      <c r="A4378" s="5" t="s">
        <v>248</v>
      </c>
      <c r="B4378" s="5" t="s">
        <v>89</v>
      </c>
      <c r="C4378" s="5" t="s">
        <v>90</v>
      </c>
      <c r="D4378" s="6">
        <v>70</v>
      </c>
      <c r="E4378">
        <f t="shared" si="272"/>
        <v>40</v>
      </c>
      <c r="F4378" s="6">
        <v>2</v>
      </c>
      <c r="G4378" t="str">
        <f t="shared" si="273"/>
        <v>Unknown</v>
      </c>
      <c r="H4378">
        <f t="shared" si="274"/>
        <v>140</v>
      </c>
      <c r="I4378">
        <f t="shared" si="275"/>
        <v>50</v>
      </c>
    </row>
    <row r="4379" spans="1:9" ht="15.75" x14ac:dyDescent="0.25">
      <c r="A4379" s="5" t="s">
        <v>248</v>
      </c>
      <c r="B4379" s="5" t="s">
        <v>105</v>
      </c>
      <c r="C4379" s="5" t="s">
        <v>106</v>
      </c>
      <c r="D4379" s="6">
        <v>29</v>
      </c>
      <c r="E4379">
        <f t="shared" si="272"/>
        <v>40</v>
      </c>
      <c r="F4379" s="6">
        <v>4</v>
      </c>
      <c r="G4379" t="str">
        <f t="shared" si="273"/>
        <v>Unknown</v>
      </c>
      <c r="H4379">
        <f t="shared" si="274"/>
        <v>116</v>
      </c>
      <c r="I4379">
        <f t="shared" si="275"/>
        <v>75</v>
      </c>
    </row>
    <row r="4380" spans="1:9" ht="15.75" x14ac:dyDescent="0.25">
      <c r="A4380" s="5" t="s">
        <v>248</v>
      </c>
      <c r="B4380" s="5" t="s">
        <v>158</v>
      </c>
      <c r="C4380" s="5" t="s">
        <v>159</v>
      </c>
      <c r="D4380" s="6">
        <v>14</v>
      </c>
      <c r="E4380">
        <f t="shared" si="272"/>
        <v>40</v>
      </c>
      <c r="F4380" s="6">
        <v>27</v>
      </c>
      <c r="G4380" t="str">
        <f t="shared" si="273"/>
        <v>Unknown</v>
      </c>
      <c r="H4380">
        <f t="shared" si="274"/>
        <v>378</v>
      </c>
      <c r="I4380">
        <f t="shared" si="275"/>
        <v>96.296296296296291</v>
      </c>
    </row>
    <row r="4381" spans="1:9" ht="15.75" x14ac:dyDescent="0.25">
      <c r="A4381" s="5" t="s">
        <v>248</v>
      </c>
      <c r="B4381" s="5" t="s">
        <v>169</v>
      </c>
      <c r="C4381" s="5" t="s">
        <v>98</v>
      </c>
      <c r="D4381" s="6">
        <v>80</v>
      </c>
      <c r="E4381">
        <f t="shared" si="272"/>
        <v>40</v>
      </c>
      <c r="F4381" s="6">
        <v>4</v>
      </c>
      <c r="G4381" t="str">
        <f t="shared" si="273"/>
        <v>Unknown</v>
      </c>
      <c r="H4381">
        <f t="shared" si="274"/>
        <v>320</v>
      </c>
      <c r="I4381">
        <f t="shared" si="275"/>
        <v>75</v>
      </c>
    </row>
    <row r="4382" spans="1:9" ht="15.75" x14ac:dyDescent="0.25">
      <c r="A4382" s="5" t="s">
        <v>248</v>
      </c>
      <c r="B4382" s="5" t="s">
        <v>46</v>
      </c>
      <c r="C4382" s="5" t="s">
        <v>47</v>
      </c>
      <c r="D4382" s="6">
        <v>85</v>
      </c>
      <c r="E4382">
        <f t="shared" si="272"/>
        <v>64</v>
      </c>
      <c r="F4382" s="6">
        <v>5</v>
      </c>
      <c r="G4382" t="str">
        <f t="shared" si="273"/>
        <v>Sprout &amp; Harvest Farm</v>
      </c>
      <c r="H4382">
        <f t="shared" si="274"/>
        <v>425</v>
      </c>
      <c r="I4382">
        <f t="shared" si="275"/>
        <v>80</v>
      </c>
    </row>
    <row r="4383" spans="1:9" ht="15.75" x14ac:dyDescent="0.25">
      <c r="A4383" s="5" t="s">
        <v>248</v>
      </c>
      <c r="B4383" s="5" t="s">
        <v>256</v>
      </c>
      <c r="C4383" s="5" t="s">
        <v>257</v>
      </c>
      <c r="D4383" s="6">
        <v>82</v>
      </c>
      <c r="E4383">
        <f t="shared" si="272"/>
        <v>40</v>
      </c>
      <c r="F4383" s="6">
        <v>60</v>
      </c>
      <c r="G4383" t="str">
        <f t="shared" si="273"/>
        <v>Unknown</v>
      </c>
      <c r="H4383">
        <f t="shared" si="274"/>
        <v>4920</v>
      </c>
      <c r="I4383">
        <f t="shared" si="275"/>
        <v>98.333333333333329</v>
      </c>
    </row>
    <row r="4384" spans="1:9" ht="15.75" x14ac:dyDescent="0.25">
      <c r="A4384" s="5" t="s">
        <v>248</v>
      </c>
      <c r="B4384" s="5" t="s">
        <v>68</v>
      </c>
      <c r="C4384" s="5" t="s">
        <v>69</v>
      </c>
      <c r="D4384" s="6">
        <v>38</v>
      </c>
      <c r="E4384">
        <f t="shared" si="272"/>
        <v>40</v>
      </c>
      <c r="F4384" s="6">
        <v>25</v>
      </c>
      <c r="G4384" t="str">
        <f t="shared" si="273"/>
        <v>Unknown</v>
      </c>
      <c r="H4384">
        <f t="shared" si="274"/>
        <v>950</v>
      </c>
      <c r="I4384">
        <f t="shared" si="275"/>
        <v>96</v>
      </c>
    </row>
    <row r="4385" spans="1:9" ht="15.75" x14ac:dyDescent="0.25">
      <c r="A4385" s="5" t="s">
        <v>248</v>
      </c>
      <c r="B4385" s="5" t="s">
        <v>34</v>
      </c>
      <c r="C4385" s="5" t="s">
        <v>35</v>
      </c>
      <c r="D4385" s="6">
        <v>72</v>
      </c>
      <c r="E4385">
        <f t="shared" si="272"/>
        <v>33</v>
      </c>
      <c r="F4385" s="6">
        <v>30</v>
      </c>
      <c r="G4385" t="str">
        <f t="shared" si="273"/>
        <v>Fresh From the Field</v>
      </c>
      <c r="H4385">
        <f t="shared" si="274"/>
        <v>2160</v>
      </c>
      <c r="I4385">
        <f t="shared" si="275"/>
        <v>96.666666666666671</v>
      </c>
    </row>
    <row r="4386" spans="1:9" ht="15.75" x14ac:dyDescent="0.25">
      <c r="A4386" s="5" t="s">
        <v>248</v>
      </c>
      <c r="B4386" s="5" t="s">
        <v>50</v>
      </c>
      <c r="C4386" s="5" t="s">
        <v>51</v>
      </c>
      <c r="D4386" s="6">
        <v>66</v>
      </c>
      <c r="E4386">
        <f t="shared" si="272"/>
        <v>65</v>
      </c>
      <c r="F4386" s="6">
        <v>10</v>
      </c>
      <c r="G4386" t="str">
        <f t="shared" si="273"/>
        <v>Valley's Bounty</v>
      </c>
      <c r="H4386">
        <f t="shared" si="274"/>
        <v>660</v>
      </c>
      <c r="I4386">
        <f t="shared" si="275"/>
        <v>90</v>
      </c>
    </row>
    <row r="4387" spans="1:9" ht="15.75" x14ac:dyDescent="0.25">
      <c r="A4387" s="5" t="s">
        <v>248</v>
      </c>
      <c r="B4387" s="5" t="s">
        <v>228</v>
      </c>
      <c r="C4387" s="5" t="s">
        <v>229</v>
      </c>
      <c r="D4387" s="6">
        <v>85</v>
      </c>
      <c r="E4387">
        <f t="shared" si="272"/>
        <v>40</v>
      </c>
      <c r="F4387" s="6">
        <v>2</v>
      </c>
      <c r="G4387" t="str">
        <f t="shared" si="273"/>
        <v>Unknown</v>
      </c>
      <c r="H4387">
        <f t="shared" si="274"/>
        <v>170</v>
      </c>
      <c r="I4387">
        <f t="shared" si="275"/>
        <v>50</v>
      </c>
    </row>
    <row r="4388" spans="1:9" ht="15.75" x14ac:dyDescent="0.25">
      <c r="A4388" s="5" t="s">
        <v>248</v>
      </c>
      <c r="B4388" s="5" t="s">
        <v>276</v>
      </c>
      <c r="C4388" s="5" t="s">
        <v>156</v>
      </c>
      <c r="D4388" s="6">
        <v>49</v>
      </c>
      <c r="E4388">
        <f t="shared" si="272"/>
        <v>40</v>
      </c>
      <c r="F4388" s="6">
        <v>5</v>
      </c>
      <c r="G4388" t="str">
        <f t="shared" si="273"/>
        <v>Unknown</v>
      </c>
      <c r="H4388">
        <f t="shared" si="274"/>
        <v>245</v>
      </c>
      <c r="I4388">
        <f t="shared" si="275"/>
        <v>80</v>
      </c>
    </row>
    <row r="4389" spans="1:9" ht="15.75" x14ac:dyDescent="0.25">
      <c r="A4389" s="5" t="s">
        <v>248</v>
      </c>
      <c r="B4389" s="5" t="s">
        <v>110</v>
      </c>
      <c r="C4389" s="5" t="s">
        <v>33</v>
      </c>
      <c r="D4389" s="6">
        <v>51</v>
      </c>
      <c r="E4389">
        <f t="shared" si="272"/>
        <v>21</v>
      </c>
      <c r="F4389" s="6">
        <v>0.5</v>
      </c>
      <c r="G4389" t="str">
        <f t="shared" si="273"/>
        <v>Unknown</v>
      </c>
      <c r="H4389">
        <f t="shared" si="274"/>
        <v>25.5</v>
      </c>
      <c r="I4389">
        <f t="shared" si="275"/>
        <v>-100</v>
      </c>
    </row>
    <row r="4390" spans="1:9" ht="15.75" x14ac:dyDescent="0.25">
      <c r="A4390" s="5" t="s">
        <v>304</v>
      </c>
      <c r="B4390" s="5" t="s">
        <v>145</v>
      </c>
      <c r="C4390" s="5" t="s">
        <v>146</v>
      </c>
      <c r="D4390" s="6">
        <v>23</v>
      </c>
      <c r="E4390">
        <f t="shared" si="272"/>
        <v>40</v>
      </c>
      <c r="F4390" s="6">
        <v>40</v>
      </c>
      <c r="G4390" t="str">
        <f t="shared" si="273"/>
        <v>Unknown</v>
      </c>
      <c r="H4390">
        <f t="shared" si="274"/>
        <v>920</v>
      </c>
      <c r="I4390">
        <f t="shared" si="275"/>
        <v>97.5</v>
      </c>
    </row>
    <row r="4391" spans="1:9" ht="15.75" x14ac:dyDescent="0.25">
      <c r="A4391" s="5" t="s">
        <v>304</v>
      </c>
      <c r="B4391" s="5" t="s">
        <v>70</v>
      </c>
      <c r="C4391" s="5" t="s">
        <v>71</v>
      </c>
      <c r="D4391" s="6">
        <v>38</v>
      </c>
      <c r="E4391">
        <f t="shared" si="272"/>
        <v>40</v>
      </c>
      <c r="F4391" s="6">
        <v>2</v>
      </c>
      <c r="G4391" t="str">
        <f t="shared" si="273"/>
        <v>Unknown</v>
      </c>
      <c r="H4391">
        <f t="shared" si="274"/>
        <v>76</v>
      </c>
      <c r="I4391">
        <f t="shared" si="275"/>
        <v>50</v>
      </c>
    </row>
    <row r="4392" spans="1:9" ht="15.75" x14ac:dyDescent="0.25">
      <c r="A4392" s="5" t="s">
        <v>304</v>
      </c>
      <c r="B4392" s="5" t="s">
        <v>20</v>
      </c>
      <c r="C4392" s="5" t="s">
        <v>21</v>
      </c>
      <c r="D4392" s="6">
        <v>36</v>
      </c>
      <c r="E4392">
        <f t="shared" si="272"/>
        <v>30</v>
      </c>
      <c r="F4392" s="6">
        <v>6</v>
      </c>
      <c r="G4392" t="str">
        <f t="shared" si="273"/>
        <v>Unknown</v>
      </c>
      <c r="H4392">
        <f t="shared" si="274"/>
        <v>216</v>
      </c>
      <c r="I4392">
        <f t="shared" si="275"/>
        <v>83.333333333333343</v>
      </c>
    </row>
    <row r="4393" spans="1:9" ht="15.75" x14ac:dyDescent="0.25">
      <c r="A4393" s="5" t="s">
        <v>304</v>
      </c>
      <c r="B4393" s="5" t="s">
        <v>24</v>
      </c>
      <c r="C4393" s="5" t="s">
        <v>25</v>
      </c>
      <c r="D4393" s="6">
        <v>36</v>
      </c>
      <c r="E4393">
        <f t="shared" si="272"/>
        <v>10</v>
      </c>
      <c r="F4393" s="6">
        <v>6</v>
      </c>
      <c r="G4393" t="str">
        <f t="shared" si="273"/>
        <v>Root to Table Farms</v>
      </c>
      <c r="H4393">
        <f t="shared" si="274"/>
        <v>216</v>
      </c>
      <c r="I4393">
        <f t="shared" si="275"/>
        <v>83.333333333333343</v>
      </c>
    </row>
    <row r="4394" spans="1:9" ht="15.75" x14ac:dyDescent="0.25">
      <c r="A4394" s="5" t="s">
        <v>304</v>
      </c>
      <c r="B4394" s="5" t="s">
        <v>14</v>
      </c>
      <c r="C4394" s="5" t="s">
        <v>15</v>
      </c>
      <c r="D4394" s="6">
        <v>100</v>
      </c>
      <c r="E4394">
        <f t="shared" si="272"/>
        <v>40</v>
      </c>
      <c r="F4394" s="6">
        <v>0.5</v>
      </c>
      <c r="G4394" t="str">
        <f t="shared" si="273"/>
        <v>Unknown</v>
      </c>
      <c r="H4394">
        <f t="shared" si="274"/>
        <v>50</v>
      </c>
      <c r="I4394">
        <f t="shared" si="275"/>
        <v>-100</v>
      </c>
    </row>
    <row r="4395" spans="1:9" ht="15.75" x14ac:dyDescent="0.25">
      <c r="A4395" s="5" t="s">
        <v>304</v>
      </c>
      <c r="B4395" s="5" t="s">
        <v>16</v>
      </c>
      <c r="C4395" s="5" t="s">
        <v>17</v>
      </c>
      <c r="D4395" s="6">
        <v>100</v>
      </c>
      <c r="E4395">
        <f t="shared" si="272"/>
        <v>67</v>
      </c>
      <c r="F4395" s="6">
        <v>0.5</v>
      </c>
      <c r="G4395" t="str">
        <f t="shared" si="273"/>
        <v>Unknown</v>
      </c>
      <c r="H4395">
        <f t="shared" si="274"/>
        <v>50</v>
      </c>
      <c r="I4395">
        <f t="shared" si="275"/>
        <v>-100</v>
      </c>
    </row>
    <row r="4396" spans="1:9" ht="15.75" x14ac:dyDescent="0.25">
      <c r="A4396" s="5" t="s">
        <v>304</v>
      </c>
      <c r="B4396" s="5" t="s">
        <v>249</v>
      </c>
      <c r="C4396" s="5" t="s">
        <v>250</v>
      </c>
      <c r="D4396" s="6">
        <v>25</v>
      </c>
      <c r="E4396">
        <f t="shared" si="272"/>
        <v>40</v>
      </c>
      <c r="F4396" s="6">
        <v>5</v>
      </c>
      <c r="G4396" t="str">
        <f t="shared" si="273"/>
        <v>Unknown</v>
      </c>
      <c r="H4396">
        <f t="shared" si="274"/>
        <v>125</v>
      </c>
      <c r="I4396">
        <f t="shared" si="275"/>
        <v>80</v>
      </c>
    </row>
    <row r="4397" spans="1:9" ht="15.75" x14ac:dyDescent="0.25">
      <c r="A4397" s="5" t="s">
        <v>304</v>
      </c>
      <c r="B4397" s="5" t="s">
        <v>105</v>
      </c>
      <c r="C4397" s="5" t="s">
        <v>106</v>
      </c>
      <c r="D4397" s="6">
        <v>29</v>
      </c>
      <c r="E4397">
        <f t="shared" si="272"/>
        <v>40</v>
      </c>
      <c r="F4397" s="6">
        <v>3</v>
      </c>
      <c r="G4397" t="str">
        <f t="shared" si="273"/>
        <v>Unknown</v>
      </c>
      <c r="H4397">
        <f t="shared" si="274"/>
        <v>87</v>
      </c>
      <c r="I4397">
        <f t="shared" si="275"/>
        <v>66.666666666666657</v>
      </c>
    </row>
    <row r="4398" spans="1:9" ht="15.75" x14ac:dyDescent="0.25">
      <c r="A4398" s="5" t="s">
        <v>304</v>
      </c>
      <c r="B4398" s="5" t="s">
        <v>30</v>
      </c>
      <c r="C4398" s="5" t="s">
        <v>31</v>
      </c>
      <c r="D4398" s="6">
        <v>32</v>
      </c>
      <c r="E4398">
        <f t="shared" si="272"/>
        <v>34</v>
      </c>
      <c r="F4398" s="6">
        <v>7</v>
      </c>
      <c r="G4398" t="str">
        <f t="shared" si="273"/>
        <v>Unknown</v>
      </c>
      <c r="H4398">
        <f t="shared" si="274"/>
        <v>224</v>
      </c>
      <c r="I4398">
        <f t="shared" si="275"/>
        <v>85.714285714285708</v>
      </c>
    </row>
    <row r="4399" spans="1:9" ht="15.75" x14ac:dyDescent="0.25">
      <c r="A4399" s="5" t="s">
        <v>304</v>
      </c>
      <c r="B4399" s="5" t="s">
        <v>36</v>
      </c>
      <c r="C4399" s="5" t="s">
        <v>37</v>
      </c>
      <c r="D4399" s="6">
        <v>31</v>
      </c>
      <c r="E4399">
        <f t="shared" si="272"/>
        <v>30</v>
      </c>
      <c r="F4399" s="6">
        <v>10</v>
      </c>
      <c r="G4399" t="str">
        <f t="shared" si="273"/>
        <v>Unknown</v>
      </c>
      <c r="H4399">
        <f t="shared" si="274"/>
        <v>310</v>
      </c>
      <c r="I4399">
        <f t="shared" si="275"/>
        <v>90</v>
      </c>
    </row>
    <row r="4400" spans="1:9" ht="15.75" x14ac:dyDescent="0.25">
      <c r="A4400" s="5" t="s">
        <v>304</v>
      </c>
      <c r="B4400" s="5" t="s">
        <v>102</v>
      </c>
      <c r="C4400" s="5" t="s">
        <v>103</v>
      </c>
      <c r="D4400" s="6">
        <v>76</v>
      </c>
      <c r="E4400">
        <f t="shared" si="272"/>
        <v>40</v>
      </c>
      <c r="F4400" s="6">
        <v>2</v>
      </c>
      <c r="G4400" t="str">
        <f t="shared" si="273"/>
        <v>Unknown</v>
      </c>
      <c r="H4400">
        <f t="shared" si="274"/>
        <v>152</v>
      </c>
      <c r="I4400">
        <f t="shared" si="275"/>
        <v>50</v>
      </c>
    </row>
    <row r="4401" spans="1:9" ht="15.75" x14ac:dyDescent="0.25">
      <c r="A4401" s="5" t="s">
        <v>304</v>
      </c>
      <c r="B4401" s="5" t="s">
        <v>100</v>
      </c>
      <c r="C4401" s="5" t="s">
        <v>101</v>
      </c>
      <c r="D4401" s="6">
        <v>19</v>
      </c>
      <c r="E4401">
        <f t="shared" si="272"/>
        <v>40</v>
      </c>
      <c r="F4401" s="6">
        <v>10</v>
      </c>
      <c r="G4401" t="str">
        <f t="shared" si="273"/>
        <v>Unknown</v>
      </c>
      <c r="H4401">
        <f t="shared" si="274"/>
        <v>190</v>
      </c>
      <c r="I4401">
        <f t="shared" si="275"/>
        <v>90</v>
      </c>
    </row>
    <row r="4402" spans="1:9" ht="15.75" x14ac:dyDescent="0.25">
      <c r="A4402" s="5" t="s">
        <v>304</v>
      </c>
      <c r="B4402" s="5" t="s">
        <v>111</v>
      </c>
      <c r="C4402" s="5" t="s">
        <v>112</v>
      </c>
      <c r="D4402" s="6">
        <v>44</v>
      </c>
      <c r="E4402">
        <f t="shared" si="272"/>
        <v>40</v>
      </c>
      <c r="F4402" s="6">
        <v>1</v>
      </c>
      <c r="G4402" t="str">
        <f t="shared" si="273"/>
        <v>Unknown</v>
      </c>
      <c r="H4402">
        <f t="shared" si="274"/>
        <v>44</v>
      </c>
      <c r="I4402">
        <f t="shared" si="275"/>
        <v>0</v>
      </c>
    </row>
    <row r="4403" spans="1:9" ht="15.75" x14ac:dyDescent="0.25">
      <c r="A4403" s="5" t="s">
        <v>304</v>
      </c>
      <c r="B4403" s="5" t="s">
        <v>44</v>
      </c>
      <c r="C4403" s="5" t="s">
        <v>45</v>
      </c>
      <c r="D4403" s="6">
        <v>23</v>
      </c>
      <c r="E4403">
        <f t="shared" si="272"/>
        <v>14</v>
      </c>
      <c r="F4403" s="6">
        <v>4</v>
      </c>
      <c r="G4403" t="str">
        <f t="shared" si="273"/>
        <v>Sprout &amp; Harvest Farm</v>
      </c>
      <c r="H4403">
        <f t="shared" si="274"/>
        <v>92</v>
      </c>
      <c r="I4403">
        <f t="shared" si="275"/>
        <v>75</v>
      </c>
    </row>
    <row r="4404" spans="1:9" ht="15.75" x14ac:dyDescent="0.25">
      <c r="A4404" s="5" t="s">
        <v>304</v>
      </c>
      <c r="B4404" s="5" t="s">
        <v>210</v>
      </c>
      <c r="C4404" s="5" t="s">
        <v>211</v>
      </c>
      <c r="D4404" s="6">
        <v>58</v>
      </c>
      <c r="E4404">
        <f t="shared" si="272"/>
        <v>40</v>
      </c>
      <c r="F4404" s="6">
        <v>2.2000000000000002</v>
      </c>
      <c r="G4404" t="str">
        <f t="shared" si="273"/>
        <v>Unknown</v>
      </c>
      <c r="H4404">
        <f t="shared" si="274"/>
        <v>127.60000000000001</v>
      </c>
      <c r="I4404">
        <f t="shared" si="275"/>
        <v>54.545454545454554</v>
      </c>
    </row>
    <row r="4405" spans="1:9" ht="15.75" x14ac:dyDescent="0.25">
      <c r="A4405" s="5" t="s">
        <v>304</v>
      </c>
      <c r="B4405" s="5" t="s">
        <v>48</v>
      </c>
      <c r="C4405" s="5" t="s">
        <v>49</v>
      </c>
      <c r="D4405" s="6">
        <v>113</v>
      </c>
      <c r="E4405">
        <f t="shared" si="272"/>
        <v>99</v>
      </c>
      <c r="F4405" s="6">
        <v>2</v>
      </c>
      <c r="G4405" t="str">
        <f t="shared" si="273"/>
        <v>Vibrant Veggies</v>
      </c>
      <c r="H4405">
        <f t="shared" si="274"/>
        <v>226</v>
      </c>
      <c r="I4405">
        <f t="shared" si="275"/>
        <v>50</v>
      </c>
    </row>
    <row r="4406" spans="1:9" ht="15.75" x14ac:dyDescent="0.25">
      <c r="A4406" s="5" t="s">
        <v>304</v>
      </c>
      <c r="B4406" s="5" t="s">
        <v>28</v>
      </c>
      <c r="C4406" s="5" t="s">
        <v>29</v>
      </c>
      <c r="D4406" s="6">
        <v>90</v>
      </c>
      <c r="E4406">
        <f t="shared" si="272"/>
        <v>90</v>
      </c>
      <c r="F4406" s="6">
        <v>5</v>
      </c>
      <c r="G4406" t="str">
        <f t="shared" si="273"/>
        <v>Sun-Kissed Produce</v>
      </c>
      <c r="H4406">
        <f t="shared" si="274"/>
        <v>450</v>
      </c>
      <c r="I4406">
        <f t="shared" si="275"/>
        <v>80</v>
      </c>
    </row>
    <row r="4407" spans="1:9" ht="15.75" x14ac:dyDescent="0.25">
      <c r="A4407" s="5" t="s">
        <v>304</v>
      </c>
      <c r="B4407" s="5" t="s">
        <v>341</v>
      </c>
      <c r="C4407" s="5" t="s">
        <v>342</v>
      </c>
      <c r="D4407" s="6">
        <v>77</v>
      </c>
      <c r="E4407">
        <f t="shared" si="272"/>
        <v>40</v>
      </c>
      <c r="F4407" s="6">
        <v>2</v>
      </c>
      <c r="G4407" t="str">
        <f t="shared" si="273"/>
        <v>Unknown</v>
      </c>
      <c r="H4407">
        <f t="shared" si="274"/>
        <v>154</v>
      </c>
      <c r="I4407">
        <f t="shared" si="275"/>
        <v>50</v>
      </c>
    </row>
    <row r="4408" spans="1:9" ht="15.75" x14ac:dyDescent="0.25">
      <c r="A4408" s="5" t="s">
        <v>304</v>
      </c>
      <c r="B4408" s="5" t="s">
        <v>107</v>
      </c>
      <c r="C4408" s="5" t="s">
        <v>108</v>
      </c>
      <c r="D4408" s="6">
        <v>16</v>
      </c>
      <c r="E4408">
        <f t="shared" si="272"/>
        <v>40</v>
      </c>
      <c r="F4408" s="6">
        <v>3</v>
      </c>
      <c r="G4408" t="str">
        <f t="shared" si="273"/>
        <v>Unknown</v>
      </c>
      <c r="H4408">
        <f t="shared" si="274"/>
        <v>48</v>
      </c>
      <c r="I4408">
        <f t="shared" si="275"/>
        <v>66.666666666666657</v>
      </c>
    </row>
    <row r="4409" spans="1:9" ht="15.75" x14ac:dyDescent="0.25">
      <c r="A4409" s="5" t="s">
        <v>290</v>
      </c>
      <c r="B4409" s="5" t="s">
        <v>145</v>
      </c>
      <c r="C4409" s="5" t="s">
        <v>146</v>
      </c>
      <c r="D4409" s="6">
        <v>29.5</v>
      </c>
      <c r="E4409">
        <f t="shared" si="272"/>
        <v>40</v>
      </c>
      <c r="F4409" s="6">
        <v>20</v>
      </c>
      <c r="G4409" t="str">
        <f t="shared" si="273"/>
        <v>Unknown</v>
      </c>
      <c r="H4409">
        <f t="shared" si="274"/>
        <v>590</v>
      </c>
      <c r="I4409">
        <f t="shared" si="275"/>
        <v>95</v>
      </c>
    </row>
    <row r="4410" spans="1:9" ht="15.75" x14ac:dyDescent="0.25">
      <c r="A4410" s="5" t="s">
        <v>290</v>
      </c>
      <c r="B4410" s="5" t="s">
        <v>249</v>
      </c>
      <c r="C4410" s="5" t="s">
        <v>250</v>
      </c>
      <c r="D4410" s="6">
        <v>29.25</v>
      </c>
      <c r="E4410">
        <f t="shared" si="272"/>
        <v>40</v>
      </c>
      <c r="F4410" s="6">
        <v>3</v>
      </c>
      <c r="G4410" t="str">
        <f t="shared" si="273"/>
        <v>Unknown</v>
      </c>
      <c r="H4410">
        <f t="shared" si="274"/>
        <v>87.75</v>
      </c>
      <c r="I4410">
        <f t="shared" si="275"/>
        <v>66.666666666666657</v>
      </c>
    </row>
    <row r="4411" spans="1:9" ht="15.75" x14ac:dyDescent="0.25">
      <c r="A4411" s="5" t="s">
        <v>290</v>
      </c>
      <c r="B4411" s="5" t="s">
        <v>30</v>
      </c>
      <c r="C4411" s="5" t="s">
        <v>31</v>
      </c>
      <c r="D4411" s="6">
        <v>38.020000000000003</v>
      </c>
      <c r="E4411">
        <f t="shared" si="272"/>
        <v>34</v>
      </c>
      <c r="F4411" s="6">
        <v>3.2</v>
      </c>
      <c r="G4411" t="str">
        <f t="shared" si="273"/>
        <v>Unknown</v>
      </c>
      <c r="H4411">
        <f t="shared" si="274"/>
        <v>121.66400000000002</v>
      </c>
      <c r="I4411">
        <f t="shared" si="275"/>
        <v>68.75</v>
      </c>
    </row>
    <row r="4412" spans="1:9" ht="15.75" x14ac:dyDescent="0.25">
      <c r="A4412" s="5" t="s">
        <v>290</v>
      </c>
      <c r="B4412" s="5" t="s">
        <v>24</v>
      </c>
      <c r="C4412" s="5" t="s">
        <v>25</v>
      </c>
      <c r="D4412" s="6">
        <v>28</v>
      </c>
      <c r="E4412">
        <f t="shared" si="272"/>
        <v>10</v>
      </c>
      <c r="F4412" s="6">
        <v>2</v>
      </c>
      <c r="G4412" t="str">
        <f t="shared" si="273"/>
        <v>Root to Table Farms</v>
      </c>
      <c r="H4412">
        <f t="shared" si="274"/>
        <v>56</v>
      </c>
      <c r="I4412">
        <f t="shared" si="275"/>
        <v>50</v>
      </c>
    </row>
    <row r="4413" spans="1:9" ht="15.75" x14ac:dyDescent="0.25">
      <c r="A4413" s="5" t="s">
        <v>290</v>
      </c>
      <c r="B4413" s="5" t="s">
        <v>28</v>
      </c>
      <c r="C4413" s="5" t="s">
        <v>29</v>
      </c>
      <c r="D4413" s="6">
        <v>75</v>
      </c>
      <c r="E4413">
        <f t="shared" si="272"/>
        <v>90</v>
      </c>
      <c r="F4413" s="6">
        <v>5</v>
      </c>
      <c r="G4413" t="str">
        <f t="shared" si="273"/>
        <v>Sun-Kissed Produce</v>
      </c>
      <c r="H4413">
        <f t="shared" si="274"/>
        <v>375</v>
      </c>
      <c r="I4413">
        <f t="shared" si="275"/>
        <v>80</v>
      </c>
    </row>
    <row r="4414" spans="1:9" ht="15.75" x14ac:dyDescent="0.25">
      <c r="A4414" s="5" t="s">
        <v>290</v>
      </c>
      <c r="B4414" s="5" t="s">
        <v>102</v>
      </c>
      <c r="C4414" s="5" t="s">
        <v>103</v>
      </c>
      <c r="D4414" s="6">
        <v>66.3</v>
      </c>
      <c r="E4414">
        <f t="shared" si="272"/>
        <v>40</v>
      </c>
      <c r="F4414" s="6">
        <v>5</v>
      </c>
      <c r="G4414" t="str">
        <f t="shared" si="273"/>
        <v>Unknown</v>
      </c>
      <c r="H4414">
        <f t="shared" si="274"/>
        <v>331.5</v>
      </c>
      <c r="I4414">
        <f t="shared" si="275"/>
        <v>80</v>
      </c>
    </row>
    <row r="4415" spans="1:9" ht="15.75" x14ac:dyDescent="0.25">
      <c r="A4415" s="5" t="s">
        <v>285</v>
      </c>
      <c r="B4415" s="5" t="s">
        <v>22</v>
      </c>
      <c r="C4415" s="5" t="s">
        <v>23</v>
      </c>
      <c r="D4415" s="6">
        <v>24</v>
      </c>
      <c r="E4415">
        <f t="shared" si="272"/>
        <v>20</v>
      </c>
      <c r="F4415" s="6">
        <v>4</v>
      </c>
      <c r="G4415" t="str">
        <f t="shared" si="273"/>
        <v>Sun-Kissed Produce</v>
      </c>
      <c r="H4415">
        <f t="shared" si="274"/>
        <v>96</v>
      </c>
      <c r="I4415">
        <f t="shared" si="275"/>
        <v>75</v>
      </c>
    </row>
    <row r="4416" spans="1:9" ht="15.75" x14ac:dyDescent="0.25">
      <c r="A4416" s="5" t="s">
        <v>285</v>
      </c>
      <c r="B4416" s="5" t="s">
        <v>110</v>
      </c>
      <c r="C4416" s="5" t="s">
        <v>33</v>
      </c>
      <c r="D4416" s="6">
        <v>55</v>
      </c>
      <c r="E4416">
        <f t="shared" si="272"/>
        <v>21</v>
      </c>
      <c r="F4416" s="6">
        <v>0.11</v>
      </c>
      <c r="G4416" t="str">
        <f t="shared" si="273"/>
        <v>Unknown</v>
      </c>
      <c r="H4416">
        <f t="shared" si="274"/>
        <v>6.05</v>
      </c>
      <c r="I4416">
        <f t="shared" si="275"/>
        <v>-809.09090909090912</v>
      </c>
    </row>
    <row r="4417" spans="1:9" ht="15.75" x14ac:dyDescent="0.25">
      <c r="A4417" s="5" t="s">
        <v>285</v>
      </c>
      <c r="B4417" s="5" t="s">
        <v>32</v>
      </c>
      <c r="C4417" s="5" t="s">
        <v>33</v>
      </c>
      <c r="D4417" s="6">
        <v>75</v>
      </c>
      <c r="E4417">
        <f t="shared" si="272"/>
        <v>21</v>
      </c>
      <c r="F4417" s="6">
        <v>1</v>
      </c>
      <c r="G4417" t="str">
        <f t="shared" si="273"/>
        <v>Unknown</v>
      </c>
      <c r="H4417">
        <f t="shared" si="274"/>
        <v>75</v>
      </c>
      <c r="I4417">
        <f t="shared" si="275"/>
        <v>0</v>
      </c>
    </row>
    <row r="4418" spans="1:9" ht="15.75" x14ac:dyDescent="0.25">
      <c r="A4418" s="5" t="s">
        <v>285</v>
      </c>
      <c r="B4418" s="5" t="s">
        <v>100</v>
      </c>
      <c r="C4418" s="5" t="s">
        <v>101</v>
      </c>
      <c r="D4418" s="6">
        <v>19.899999999999999</v>
      </c>
      <c r="E4418">
        <f t="shared" si="272"/>
        <v>40</v>
      </c>
      <c r="F4418" s="6">
        <v>1</v>
      </c>
      <c r="G4418" t="str">
        <f t="shared" si="273"/>
        <v>Unknown</v>
      </c>
      <c r="H4418">
        <f t="shared" si="274"/>
        <v>19.899999999999999</v>
      </c>
      <c r="I4418">
        <f t="shared" si="275"/>
        <v>0</v>
      </c>
    </row>
    <row r="4419" spans="1:9" ht="15.75" x14ac:dyDescent="0.25">
      <c r="A4419" s="5" t="s">
        <v>285</v>
      </c>
      <c r="B4419" s="5" t="s">
        <v>83</v>
      </c>
      <c r="C4419" s="5" t="s">
        <v>84</v>
      </c>
      <c r="D4419" s="6">
        <v>54</v>
      </c>
      <c r="E4419">
        <f t="shared" ref="E4419:E4482" si="276">IF(C4419="Orange",67,IF(C4419="Tomato",55,IF(C4419="Potato",30,IF(C4419="Pineapple",20,IF(C4419="Grapes",10,IF(C4419="Spinach",33,IF(C4419="Strawberry",90,IF(C4419="Cucumber",34,IF(C4419="Mango",21,IF(C4419="Watermelon",33,IF(C4419="Broccoli",30,IF(C4419="Kiwi",11,IF(C4419="Lemon",20,IF(C4419="Avocado",10,IF(C4419="Cauliflower",14,IF(C4419="Pear",64,IF(C4419="Blueberry",99,IF(C4419="Bell Pepper",65,40)))))))))))))))))
)</f>
        <v>40</v>
      </c>
      <c r="F4419" s="6">
        <v>0.5</v>
      </c>
      <c r="G4419" t="str">
        <f t="shared" ref="G4419:G4482" si="277">IF(C4419="Pear", "Sprout &amp; Harvest Farm",
IF(C4419="Pineapple", "Sun-Kissed Produce",
IF(C4419="Watermelon", "Fresh From the Field",
IF(C4419="Bell Pepper", "Valley's Bounty",
IF(C4419="Blueberry", "Vibrant Veggies",
IF(C4419="Grapes", "Root to Table Farms",
IF(C4419="Cauliflower", "Sprout &amp; Harvest Farm",
IF(C4419="Spinach", "Vibrant Veggies",
IF(C4419="Avocado", "Fresh From the Field",
IF(C4419="Strawberry", "Sun-Kissed Produce",
"Unknown"))))))))))</f>
        <v>Unknown</v>
      </c>
      <c r="H4419">
        <f t="shared" ref="H4419:H4482" si="278">D4419*F4419</f>
        <v>27</v>
      </c>
      <c r="I4419">
        <f t="shared" ref="I4419:I4482" si="279">((H4419-D4419)/H4419)*100</f>
        <v>-100</v>
      </c>
    </row>
    <row r="4420" spans="1:9" ht="15.75" x14ac:dyDescent="0.25">
      <c r="A4420" s="5" t="s">
        <v>285</v>
      </c>
      <c r="B4420" s="5" t="s">
        <v>44</v>
      </c>
      <c r="C4420" s="5" t="s">
        <v>45</v>
      </c>
      <c r="D4420" s="6">
        <v>21.5</v>
      </c>
      <c r="E4420">
        <f t="shared" si="276"/>
        <v>14</v>
      </c>
      <c r="F4420" s="6">
        <v>1.2</v>
      </c>
      <c r="G4420" t="str">
        <f t="shared" si="277"/>
        <v>Sprout &amp; Harvest Farm</v>
      </c>
      <c r="H4420">
        <f t="shared" si="278"/>
        <v>25.8</v>
      </c>
      <c r="I4420">
        <f t="shared" si="279"/>
        <v>16.666666666666668</v>
      </c>
    </row>
    <row r="4421" spans="1:9" ht="15.75" x14ac:dyDescent="0.25">
      <c r="A4421" s="5" t="s">
        <v>285</v>
      </c>
      <c r="B4421" s="5" t="s">
        <v>68</v>
      </c>
      <c r="C4421" s="5" t="s">
        <v>69</v>
      </c>
      <c r="D4421" s="6">
        <v>39.9</v>
      </c>
      <c r="E4421">
        <f t="shared" si="276"/>
        <v>40</v>
      </c>
      <c r="F4421" s="6">
        <v>10</v>
      </c>
      <c r="G4421" t="str">
        <f t="shared" si="277"/>
        <v>Unknown</v>
      </c>
      <c r="H4421">
        <f t="shared" si="278"/>
        <v>399</v>
      </c>
      <c r="I4421">
        <f t="shared" si="279"/>
        <v>90</v>
      </c>
    </row>
    <row r="4422" spans="1:9" ht="15.75" x14ac:dyDescent="0.25">
      <c r="A4422" s="5" t="s">
        <v>285</v>
      </c>
      <c r="B4422" s="5" t="s">
        <v>61</v>
      </c>
      <c r="C4422" s="5" t="s">
        <v>62</v>
      </c>
      <c r="D4422" s="6">
        <v>99.5</v>
      </c>
      <c r="E4422">
        <f t="shared" si="276"/>
        <v>40</v>
      </c>
      <c r="F4422" s="6">
        <v>3</v>
      </c>
      <c r="G4422" t="str">
        <f t="shared" si="277"/>
        <v>Unknown</v>
      </c>
      <c r="H4422">
        <f t="shared" si="278"/>
        <v>298.5</v>
      </c>
      <c r="I4422">
        <f t="shared" si="279"/>
        <v>66.666666666666657</v>
      </c>
    </row>
    <row r="4423" spans="1:9" ht="15.75" x14ac:dyDescent="0.25">
      <c r="A4423" s="5" t="s">
        <v>285</v>
      </c>
      <c r="B4423" s="5" t="s">
        <v>97</v>
      </c>
      <c r="C4423" s="5" t="s">
        <v>98</v>
      </c>
      <c r="D4423" s="6">
        <v>48</v>
      </c>
      <c r="E4423">
        <f t="shared" si="276"/>
        <v>40</v>
      </c>
      <c r="F4423" s="6">
        <v>1</v>
      </c>
      <c r="G4423" t="str">
        <f t="shared" si="277"/>
        <v>Unknown</v>
      </c>
      <c r="H4423">
        <f t="shared" si="278"/>
        <v>48</v>
      </c>
      <c r="I4423">
        <f t="shared" si="279"/>
        <v>0</v>
      </c>
    </row>
    <row r="4424" spans="1:9" ht="15.75" x14ac:dyDescent="0.25">
      <c r="A4424" s="5" t="s">
        <v>285</v>
      </c>
      <c r="B4424" s="5" t="s">
        <v>26</v>
      </c>
      <c r="C4424" s="5" t="s">
        <v>27</v>
      </c>
      <c r="D4424" s="6">
        <v>46</v>
      </c>
      <c r="E4424">
        <f t="shared" si="276"/>
        <v>33</v>
      </c>
      <c r="F4424" s="6">
        <v>2</v>
      </c>
      <c r="G4424" t="str">
        <f t="shared" si="277"/>
        <v>Vibrant Veggies</v>
      </c>
      <c r="H4424">
        <f t="shared" si="278"/>
        <v>92</v>
      </c>
      <c r="I4424">
        <f t="shared" si="279"/>
        <v>50</v>
      </c>
    </row>
    <row r="4425" spans="1:9" ht="15.75" x14ac:dyDescent="0.25">
      <c r="A4425" s="5" t="s">
        <v>285</v>
      </c>
      <c r="B4425" s="5" t="s">
        <v>48</v>
      </c>
      <c r="C4425" s="5" t="s">
        <v>49</v>
      </c>
      <c r="D4425" s="6">
        <v>108</v>
      </c>
      <c r="E4425">
        <f t="shared" si="276"/>
        <v>99</v>
      </c>
      <c r="F4425" s="6">
        <v>0.5</v>
      </c>
      <c r="G4425" t="str">
        <f t="shared" si="277"/>
        <v>Vibrant Veggies</v>
      </c>
      <c r="H4425">
        <f t="shared" si="278"/>
        <v>54</v>
      </c>
      <c r="I4425">
        <f t="shared" si="279"/>
        <v>-100</v>
      </c>
    </row>
    <row r="4426" spans="1:9" ht="15.75" x14ac:dyDescent="0.25">
      <c r="A4426" s="5" t="s">
        <v>285</v>
      </c>
      <c r="B4426" s="5" t="s">
        <v>30</v>
      </c>
      <c r="C4426" s="5" t="s">
        <v>31</v>
      </c>
      <c r="D4426" s="6">
        <v>37</v>
      </c>
      <c r="E4426">
        <f t="shared" si="276"/>
        <v>34</v>
      </c>
      <c r="F4426" s="6">
        <v>0.5</v>
      </c>
      <c r="G4426" t="str">
        <f t="shared" si="277"/>
        <v>Unknown</v>
      </c>
      <c r="H4426">
        <f t="shared" si="278"/>
        <v>18.5</v>
      </c>
      <c r="I4426">
        <f t="shared" si="279"/>
        <v>-100</v>
      </c>
    </row>
    <row r="4427" spans="1:9" ht="15.75" x14ac:dyDescent="0.25">
      <c r="A4427" s="5" t="s">
        <v>285</v>
      </c>
      <c r="B4427" s="5" t="s">
        <v>93</v>
      </c>
      <c r="C4427" s="5" t="s">
        <v>94</v>
      </c>
      <c r="D4427" s="6">
        <v>48</v>
      </c>
      <c r="E4427">
        <f t="shared" si="276"/>
        <v>40</v>
      </c>
      <c r="F4427" s="6">
        <v>0.5</v>
      </c>
      <c r="G4427" t="str">
        <f t="shared" si="277"/>
        <v>Unknown</v>
      </c>
      <c r="H4427">
        <f t="shared" si="278"/>
        <v>24</v>
      </c>
      <c r="I4427">
        <f t="shared" si="279"/>
        <v>-100</v>
      </c>
    </row>
    <row r="4428" spans="1:9" ht="15.75" x14ac:dyDescent="0.25">
      <c r="A4428" s="5" t="s">
        <v>285</v>
      </c>
      <c r="B4428" s="5" t="s">
        <v>20</v>
      </c>
      <c r="C4428" s="5" t="s">
        <v>21</v>
      </c>
      <c r="D4428" s="6">
        <v>42</v>
      </c>
      <c r="E4428">
        <f t="shared" si="276"/>
        <v>30</v>
      </c>
      <c r="F4428" s="6">
        <v>1</v>
      </c>
      <c r="G4428" t="str">
        <f t="shared" si="277"/>
        <v>Unknown</v>
      </c>
      <c r="H4428">
        <f t="shared" si="278"/>
        <v>42</v>
      </c>
      <c r="I4428">
        <f t="shared" si="279"/>
        <v>0</v>
      </c>
    </row>
    <row r="4429" spans="1:9" ht="15.75" x14ac:dyDescent="0.25">
      <c r="A4429" s="5" t="s">
        <v>285</v>
      </c>
      <c r="B4429" s="5" t="s">
        <v>36</v>
      </c>
      <c r="C4429" s="5" t="s">
        <v>37</v>
      </c>
      <c r="D4429" s="6">
        <v>31</v>
      </c>
      <c r="E4429">
        <f t="shared" si="276"/>
        <v>30</v>
      </c>
      <c r="F4429" s="6">
        <v>1</v>
      </c>
      <c r="G4429" t="str">
        <f t="shared" si="277"/>
        <v>Unknown</v>
      </c>
      <c r="H4429">
        <f t="shared" si="278"/>
        <v>31</v>
      </c>
      <c r="I4429">
        <f t="shared" si="279"/>
        <v>0</v>
      </c>
    </row>
    <row r="4430" spans="1:9" ht="15.75" x14ac:dyDescent="0.25">
      <c r="A4430" s="5" t="s">
        <v>285</v>
      </c>
      <c r="B4430" s="5" t="s">
        <v>111</v>
      </c>
      <c r="C4430" s="5" t="s">
        <v>112</v>
      </c>
      <c r="D4430" s="6">
        <v>47</v>
      </c>
      <c r="E4430">
        <f t="shared" si="276"/>
        <v>40</v>
      </c>
      <c r="F4430" s="6">
        <v>2</v>
      </c>
      <c r="G4430" t="str">
        <f t="shared" si="277"/>
        <v>Unknown</v>
      </c>
      <c r="H4430">
        <f t="shared" si="278"/>
        <v>94</v>
      </c>
      <c r="I4430">
        <f t="shared" si="279"/>
        <v>50</v>
      </c>
    </row>
    <row r="4431" spans="1:9" ht="15.75" x14ac:dyDescent="0.25">
      <c r="A4431" s="5" t="s">
        <v>285</v>
      </c>
      <c r="B4431" s="5" t="s">
        <v>113</v>
      </c>
      <c r="C4431" s="5" t="s">
        <v>114</v>
      </c>
      <c r="D4431" s="6">
        <v>27.5</v>
      </c>
      <c r="E4431">
        <f t="shared" si="276"/>
        <v>40</v>
      </c>
      <c r="F4431" s="6">
        <v>2</v>
      </c>
      <c r="G4431" t="str">
        <f t="shared" si="277"/>
        <v>Unknown</v>
      </c>
      <c r="H4431">
        <f t="shared" si="278"/>
        <v>55</v>
      </c>
      <c r="I4431">
        <f t="shared" si="279"/>
        <v>50</v>
      </c>
    </row>
    <row r="4432" spans="1:9" ht="15.75" x14ac:dyDescent="0.25">
      <c r="A4432" s="5" t="s">
        <v>285</v>
      </c>
      <c r="B4432" s="5" t="s">
        <v>50</v>
      </c>
      <c r="C4432" s="5" t="s">
        <v>51</v>
      </c>
      <c r="D4432" s="6">
        <v>60</v>
      </c>
      <c r="E4432">
        <f t="shared" si="276"/>
        <v>65</v>
      </c>
      <c r="F4432" s="6">
        <v>5</v>
      </c>
      <c r="G4432" t="str">
        <f t="shared" si="277"/>
        <v>Valley's Bounty</v>
      </c>
      <c r="H4432">
        <f t="shared" si="278"/>
        <v>300</v>
      </c>
      <c r="I4432">
        <f t="shared" si="279"/>
        <v>80</v>
      </c>
    </row>
    <row r="4433" spans="1:9" ht="15.75" x14ac:dyDescent="0.25">
      <c r="A4433" s="5" t="s">
        <v>285</v>
      </c>
      <c r="B4433" s="5" t="s">
        <v>56</v>
      </c>
      <c r="C4433" s="5" t="s">
        <v>57</v>
      </c>
      <c r="D4433" s="6">
        <v>34</v>
      </c>
      <c r="E4433">
        <f t="shared" si="276"/>
        <v>40</v>
      </c>
      <c r="F4433" s="6">
        <v>1</v>
      </c>
      <c r="G4433" t="str">
        <f t="shared" si="277"/>
        <v>Unknown</v>
      </c>
      <c r="H4433">
        <f t="shared" si="278"/>
        <v>34</v>
      </c>
      <c r="I4433">
        <f t="shared" si="279"/>
        <v>0</v>
      </c>
    </row>
    <row r="4434" spans="1:9" ht="15.75" x14ac:dyDescent="0.25">
      <c r="A4434" s="5" t="s">
        <v>284</v>
      </c>
      <c r="B4434" s="5" t="s">
        <v>68</v>
      </c>
      <c r="C4434" s="5" t="s">
        <v>69</v>
      </c>
      <c r="D4434" s="6">
        <v>40</v>
      </c>
      <c r="E4434">
        <f t="shared" si="276"/>
        <v>40</v>
      </c>
      <c r="F4434" s="6">
        <v>7</v>
      </c>
      <c r="G4434" t="str">
        <f t="shared" si="277"/>
        <v>Unknown</v>
      </c>
      <c r="H4434">
        <f t="shared" si="278"/>
        <v>280</v>
      </c>
      <c r="I4434">
        <f t="shared" si="279"/>
        <v>85.714285714285708</v>
      </c>
    </row>
    <row r="4435" spans="1:9" ht="15.75" x14ac:dyDescent="0.25">
      <c r="A4435" s="5" t="s">
        <v>284</v>
      </c>
      <c r="B4435" s="5" t="s">
        <v>40</v>
      </c>
      <c r="C4435" s="5" t="s">
        <v>41</v>
      </c>
      <c r="D4435" s="6">
        <v>28.5</v>
      </c>
      <c r="E4435">
        <f t="shared" si="276"/>
        <v>20</v>
      </c>
      <c r="F4435" s="6">
        <v>15</v>
      </c>
      <c r="G4435" t="str">
        <f t="shared" si="277"/>
        <v>Unknown</v>
      </c>
      <c r="H4435">
        <f t="shared" si="278"/>
        <v>427.5</v>
      </c>
      <c r="I4435">
        <f t="shared" si="279"/>
        <v>93.333333333333329</v>
      </c>
    </row>
    <row r="4436" spans="1:9" ht="15.75" x14ac:dyDescent="0.25">
      <c r="A4436" s="5" t="s">
        <v>284</v>
      </c>
      <c r="B4436" s="5" t="s">
        <v>116</v>
      </c>
      <c r="C4436" s="5" t="s">
        <v>117</v>
      </c>
      <c r="D4436" s="6">
        <v>172</v>
      </c>
      <c r="E4436">
        <f t="shared" si="276"/>
        <v>40</v>
      </c>
      <c r="F4436" s="6">
        <v>1.5</v>
      </c>
      <c r="G4436" t="str">
        <f t="shared" si="277"/>
        <v>Unknown</v>
      </c>
      <c r="H4436">
        <f t="shared" si="278"/>
        <v>258</v>
      </c>
      <c r="I4436">
        <f t="shared" si="279"/>
        <v>33.333333333333329</v>
      </c>
    </row>
    <row r="4437" spans="1:9" ht="15.75" x14ac:dyDescent="0.25">
      <c r="A4437" s="5" t="s">
        <v>284</v>
      </c>
      <c r="B4437" s="5" t="s">
        <v>42</v>
      </c>
      <c r="C4437" s="5" t="s">
        <v>43</v>
      </c>
      <c r="D4437" s="6">
        <v>30.5</v>
      </c>
      <c r="E4437">
        <f t="shared" si="276"/>
        <v>10</v>
      </c>
      <c r="F4437" s="6">
        <v>15</v>
      </c>
      <c r="G4437" t="str">
        <f t="shared" si="277"/>
        <v>Fresh From the Field</v>
      </c>
      <c r="H4437">
        <f t="shared" si="278"/>
        <v>457.5</v>
      </c>
      <c r="I4437">
        <f t="shared" si="279"/>
        <v>93.333333333333329</v>
      </c>
    </row>
    <row r="4438" spans="1:9" ht="15.75" x14ac:dyDescent="0.25">
      <c r="A4438" s="5" t="s">
        <v>284</v>
      </c>
      <c r="B4438" s="5" t="s">
        <v>118</v>
      </c>
      <c r="C4438" s="5" t="s">
        <v>119</v>
      </c>
      <c r="D4438" s="6">
        <v>172</v>
      </c>
      <c r="E4438">
        <f t="shared" si="276"/>
        <v>40</v>
      </c>
      <c r="F4438" s="6">
        <v>1</v>
      </c>
      <c r="G4438" t="str">
        <f t="shared" si="277"/>
        <v>Unknown</v>
      </c>
      <c r="H4438">
        <f t="shared" si="278"/>
        <v>172</v>
      </c>
      <c r="I4438">
        <f t="shared" si="279"/>
        <v>0</v>
      </c>
    </row>
    <row r="4439" spans="1:9" ht="15.75" x14ac:dyDescent="0.25">
      <c r="A4439" s="5" t="s">
        <v>284</v>
      </c>
      <c r="B4439" s="5" t="s">
        <v>30</v>
      </c>
      <c r="C4439" s="5" t="s">
        <v>31</v>
      </c>
      <c r="D4439" s="6">
        <v>39</v>
      </c>
      <c r="E4439">
        <f t="shared" si="276"/>
        <v>34</v>
      </c>
      <c r="F4439" s="6">
        <v>2</v>
      </c>
      <c r="G4439" t="str">
        <f t="shared" si="277"/>
        <v>Unknown</v>
      </c>
      <c r="H4439">
        <f t="shared" si="278"/>
        <v>78</v>
      </c>
      <c r="I4439">
        <f t="shared" si="279"/>
        <v>50</v>
      </c>
    </row>
    <row r="4440" spans="1:9" ht="15.75" x14ac:dyDescent="0.25">
      <c r="A4440" s="5" t="s">
        <v>284</v>
      </c>
      <c r="B4440" s="5" t="s">
        <v>18</v>
      </c>
      <c r="C4440" s="5" t="s">
        <v>19</v>
      </c>
      <c r="D4440" s="6">
        <v>80</v>
      </c>
      <c r="E4440">
        <f t="shared" si="276"/>
        <v>55</v>
      </c>
      <c r="F4440" s="6">
        <v>1</v>
      </c>
      <c r="G4440" t="str">
        <f t="shared" si="277"/>
        <v>Unknown</v>
      </c>
      <c r="H4440">
        <f t="shared" si="278"/>
        <v>80</v>
      </c>
      <c r="I4440">
        <f t="shared" si="279"/>
        <v>0</v>
      </c>
    </row>
    <row r="4441" spans="1:9" ht="15.75" x14ac:dyDescent="0.25">
      <c r="A4441" s="5" t="s">
        <v>284</v>
      </c>
      <c r="B4441" s="5" t="s">
        <v>97</v>
      </c>
      <c r="C4441" s="5" t="s">
        <v>98</v>
      </c>
      <c r="D4441" s="6">
        <v>51</v>
      </c>
      <c r="E4441">
        <f t="shared" si="276"/>
        <v>40</v>
      </c>
      <c r="F4441" s="6">
        <v>1</v>
      </c>
      <c r="G4441" t="str">
        <f t="shared" si="277"/>
        <v>Unknown</v>
      </c>
      <c r="H4441">
        <f t="shared" si="278"/>
        <v>51</v>
      </c>
      <c r="I4441">
        <f t="shared" si="279"/>
        <v>0</v>
      </c>
    </row>
    <row r="4442" spans="1:9" ht="15.75" x14ac:dyDescent="0.25">
      <c r="A4442" s="5" t="s">
        <v>284</v>
      </c>
      <c r="B4442" s="5" t="s">
        <v>95</v>
      </c>
      <c r="C4442" s="5" t="s">
        <v>96</v>
      </c>
      <c r="D4442" s="6">
        <v>39</v>
      </c>
      <c r="E4442">
        <f t="shared" si="276"/>
        <v>40</v>
      </c>
      <c r="F4442" s="6">
        <v>4</v>
      </c>
      <c r="G4442" t="str">
        <f t="shared" si="277"/>
        <v>Unknown</v>
      </c>
      <c r="H4442">
        <f t="shared" si="278"/>
        <v>156</v>
      </c>
      <c r="I4442">
        <f t="shared" si="279"/>
        <v>75</v>
      </c>
    </row>
    <row r="4443" spans="1:9" ht="15.75" x14ac:dyDescent="0.25">
      <c r="A4443" s="5" t="s">
        <v>284</v>
      </c>
      <c r="B4443" s="5" t="s">
        <v>22</v>
      </c>
      <c r="C4443" s="5" t="s">
        <v>23</v>
      </c>
      <c r="D4443" s="6">
        <v>25</v>
      </c>
      <c r="E4443">
        <f t="shared" si="276"/>
        <v>20</v>
      </c>
      <c r="F4443" s="6">
        <v>1</v>
      </c>
      <c r="G4443" t="str">
        <f t="shared" si="277"/>
        <v>Sun-Kissed Produce</v>
      </c>
      <c r="H4443">
        <f t="shared" si="278"/>
        <v>25</v>
      </c>
      <c r="I4443">
        <f t="shared" si="279"/>
        <v>0</v>
      </c>
    </row>
    <row r="4444" spans="1:9" ht="15.75" x14ac:dyDescent="0.25">
      <c r="A4444" s="5" t="s">
        <v>284</v>
      </c>
      <c r="B4444" s="5" t="s">
        <v>142</v>
      </c>
      <c r="C4444" s="5" t="s">
        <v>143</v>
      </c>
      <c r="D4444" s="6">
        <v>65</v>
      </c>
      <c r="E4444">
        <f t="shared" si="276"/>
        <v>40</v>
      </c>
      <c r="F4444" s="6">
        <v>1.2</v>
      </c>
      <c r="G4444" t="str">
        <f t="shared" si="277"/>
        <v>Unknown</v>
      </c>
      <c r="H4444">
        <f t="shared" si="278"/>
        <v>78</v>
      </c>
      <c r="I4444">
        <f t="shared" si="279"/>
        <v>16.666666666666664</v>
      </c>
    </row>
    <row r="4445" spans="1:9" ht="15.75" x14ac:dyDescent="0.25">
      <c r="A4445" s="5" t="s">
        <v>284</v>
      </c>
      <c r="B4445" s="5" t="s">
        <v>26</v>
      </c>
      <c r="C4445" s="5" t="s">
        <v>27</v>
      </c>
      <c r="D4445" s="6">
        <v>49</v>
      </c>
      <c r="E4445">
        <f t="shared" si="276"/>
        <v>33</v>
      </c>
      <c r="F4445" s="6">
        <v>2</v>
      </c>
      <c r="G4445" t="str">
        <f t="shared" si="277"/>
        <v>Vibrant Veggies</v>
      </c>
      <c r="H4445">
        <f t="shared" si="278"/>
        <v>98</v>
      </c>
      <c r="I4445">
        <f t="shared" si="279"/>
        <v>50</v>
      </c>
    </row>
    <row r="4446" spans="1:9" ht="15.75" x14ac:dyDescent="0.25">
      <c r="A4446" s="5" t="s">
        <v>284</v>
      </c>
      <c r="B4446" s="5" t="s">
        <v>61</v>
      </c>
      <c r="C4446" s="5" t="s">
        <v>62</v>
      </c>
      <c r="D4446" s="6">
        <v>102</v>
      </c>
      <c r="E4446">
        <f t="shared" si="276"/>
        <v>40</v>
      </c>
      <c r="F4446" s="6">
        <v>2</v>
      </c>
      <c r="G4446" t="str">
        <f t="shared" si="277"/>
        <v>Unknown</v>
      </c>
      <c r="H4446">
        <f t="shared" si="278"/>
        <v>204</v>
      </c>
      <c r="I4446">
        <f t="shared" si="279"/>
        <v>50</v>
      </c>
    </row>
    <row r="4447" spans="1:9" ht="15.75" x14ac:dyDescent="0.25">
      <c r="A4447" s="5" t="s">
        <v>284</v>
      </c>
      <c r="B4447" s="5" t="s">
        <v>91</v>
      </c>
      <c r="C4447" s="5" t="s">
        <v>92</v>
      </c>
      <c r="D4447" s="6">
        <v>69</v>
      </c>
      <c r="E4447">
        <f t="shared" si="276"/>
        <v>40</v>
      </c>
      <c r="F4447" s="6">
        <v>1</v>
      </c>
      <c r="G4447" t="str">
        <f t="shared" si="277"/>
        <v>Unknown</v>
      </c>
      <c r="H4447">
        <f t="shared" si="278"/>
        <v>69</v>
      </c>
      <c r="I4447">
        <f t="shared" si="279"/>
        <v>0</v>
      </c>
    </row>
    <row r="4448" spans="1:9" ht="15.75" x14ac:dyDescent="0.25">
      <c r="A4448" s="5" t="s">
        <v>284</v>
      </c>
      <c r="B4448" s="5" t="s">
        <v>48</v>
      </c>
      <c r="C4448" s="5" t="s">
        <v>49</v>
      </c>
      <c r="D4448" s="6">
        <v>115</v>
      </c>
      <c r="E4448">
        <f t="shared" si="276"/>
        <v>99</v>
      </c>
      <c r="F4448" s="6">
        <v>0.5</v>
      </c>
      <c r="G4448" t="str">
        <f t="shared" si="277"/>
        <v>Vibrant Veggies</v>
      </c>
      <c r="H4448">
        <f t="shared" si="278"/>
        <v>57.5</v>
      </c>
      <c r="I4448">
        <f t="shared" si="279"/>
        <v>-100</v>
      </c>
    </row>
    <row r="4449" spans="1:9" ht="15.75" x14ac:dyDescent="0.25">
      <c r="A4449" s="5" t="s">
        <v>284</v>
      </c>
      <c r="B4449" s="5" t="s">
        <v>110</v>
      </c>
      <c r="C4449" s="5" t="s">
        <v>33</v>
      </c>
      <c r="D4449" s="6">
        <v>55</v>
      </c>
      <c r="E4449">
        <f t="shared" si="276"/>
        <v>21</v>
      </c>
      <c r="F4449" s="6">
        <v>0.1</v>
      </c>
      <c r="G4449" t="str">
        <f t="shared" si="277"/>
        <v>Unknown</v>
      </c>
      <c r="H4449">
        <f t="shared" si="278"/>
        <v>5.5</v>
      </c>
      <c r="I4449">
        <f t="shared" si="279"/>
        <v>-900</v>
      </c>
    </row>
    <row r="4450" spans="1:9" ht="15.75" x14ac:dyDescent="0.25">
      <c r="A4450" s="5" t="s">
        <v>284</v>
      </c>
      <c r="B4450" s="5" t="s">
        <v>85</v>
      </c>
      <c r="C4450" s="5" t="s">
        <v>86</v>
      </c>
      <c r="D4450" s="6">
        <v>545</v>
      </c>
      <c r="E4450">
        <f t="shared" si="276"/>
        <v>40</v>
      </c>
      <c r="F4450" s="6">
        <v>2.5</v>
      </c>
      <c r="G4450" t="str">
        <f t="shared" si="277"/>
        <v>Unknown</v>
      </c>
      <c r="H4450">
        <f t="shared" si="278"/>
        <v>1362.5</v>
      </c>
      <c r="I4450">
        <f t="shared" si="279"/>
        <v>60</v>
      </c>
    </row>
    <row r="4451" spans="1:9" ht="15.75" x14ac:dyDescent="0.25">
      <c r="A4451" s="5" t="s">
        <v>284</v>
      </c>
      <c r="B4451" s="5" t="s">
        <v>102</v>
      </c>
      <c r="C4451" s="5" t="s">
        <v>103</v>
      </c>
      <c r="D4451" s="6">
        <v>68</v>
      </c>
      <c r="E4451">
        <f t="shared" si="276"/>
        <v>40</v>
      </c>
      <c r="F4451" s="6">
        <v>1</v>
      </c>
      <c r="G4451" t="str">
        <f t="shared" si="277"/>
        <v>Unknown</v>
      </c>
      <c r="H4451">
        <f t="shared" si="278"/>
        <v>68</v>
      </c>
      <c r="I4451">
        <f t="shared" si="279"/>
        <v>0</v>
      </c>
    </row>
    <row r="4452" spans="1:9" ht="15.75" x14ac:dyDescent="0.25">
      <c r="A4452" s="5" t="s">
        <v>284</v>
      </c>
      <c r="B4452" s="5" t="s">
        <v>210</v>
      </c>
      <c r="C4452" s="5" t="s">
        <v>211</v>
      </c>
      <c r="D4452" s="6">
        <v>55</v>
      </c>
      <c r="E4452">
        <f t="shared" si="276"/>
        <v>40</v>
      </c>
      <c r="F4452" s="6">
        <v>1</v>
      </c>
      <c r="G4452" t="str">
        <f t="shared" si="277"/>
        <v>Unknown</v>
      </c>
      <c r="H4452">
        <f t="shared" si="278"/>
        <v>55</v>
      </c>
      <c r="I4452">
        <f t="shared" si="279"/>
        <v>0</v>
      </c>
    </row>
    <row r="4453" spans="1:9" ht="15.75" x14ac:dyDescent="0.25">
      <c r="A4453" s="5" t="s">
        <v>284</v>
      </c>
      <c r="B4453" s="5" t="s">
        <v>105</v>
      </c>
      <c r="C4453" s="5" t="s">
        <v>106</v>
      </c>
      <c r="D4453" s="6">
        <v>37</v>
      </c>
      <c r="E4453">
        <f t="shared" si="276"/>
        <v>40</v>
      </c>
      <c r="F4453" s="6">
        <v>0.5</v>
      </c>
      <c r="G4453" t="str">
        <f t="shared" si="277"/>
        <v>Unknown</v>
      </c>
      <c r="H4453">
        <f t="shared" si="278"/>
        <v>18.5</v>
      </c>
      <c r="I4453">
        <f t="shared" si="279"/>
        <v>-100</v>
      </c>
    </row>
    <row r="4454" spans="1:9" ht="15.75" x14ac:dyDescent="0.25">
      <c r="A4454" s="5" t="s">
        <v>284</v>
      </c>
      <c r="B4454" s="5" t="s">
        <v>232</v>
      </c>
      <c r="C4454" s="5" t="s">
        <v>233</v>
      </c>
      <c r="D4454" s="6">
        <v>45</v>
      </c>
      <c r="E4454">
        <f t="shared" si="276"/>
        <v>40</v>
      </c>
      <c r="F4454" s="6">
        <v>1</v>
      </c>
      <c r="G4454" t="str">
        <f t="shared" si="277"/>
        <v>Unknown</v>
      </c>
      <c r="H4454">
        <f t="shared" si="278"/>
        <v>45</v>
      </c>
      <c r="I4454">
        <f t="shared" si="279"/>
        <v>0</v>
      </c>
    </row>
    <row r="4455" spans="1:9" ht="15.75" x14ac:dyDescent="0.25">
      <c r="A4455" s="5" t="s">
        <v>284</v>
      </c>
      <c r="B4455" s="5" t="s">
        <v>79</v>
      </c>
      <c r="C4455" s="5" t="s">
        <v>80</v>
      </c>
      <c r="D4455" s="6">
        <v>104</v>
      </c>
      <c r="E4455">
        <f t="shared" si="276"/>
        <v>40</v>
      </c>
      <c r="F4455" s="6">
        <v>1</v>
      </c>
      <c r="G4455" t="str">
        <f t="shared" si="277"/>
        <v>Unknown</v>
      </c>
      <c r="H4455">
        <f t="shared" si="278"/>
        <v>104</v>
      </c>
      <c r="I4455">
        <f t="shared" si="279"/>
        <v>0</v>
      </c>
    </row>
    <row r="4456" spans="1:9" ht="15.75" x14ac:dyDescent="0.25">
      <c r="A4456" s="5" t="s">
        <v>281</v>
      </c>
      <c r="B4456" s="5" t="s">
        <v>56</v>
      </c>
      <c r="C4456" s="5" t="s">
        <v>57</v>
      </c>
      <c r="D4456" s="6">
        <v>38.03</v>
      </c>
      <c r="E4456">
        <f t="shared" si="276"/>
        <v>40</v>
      </c>
      <c r="F4456" s="6">
        <v>8</v>
      </c>
      <c r="G4456" t="str">
        <f t="shared" si="277"/>
        <v>Unknown</v>
      </c>
      <c r="H4456">
        <f t="shared" si="278"/>
        <v>304.24</v>
      </c>
      <c r="I4456">
        <f t="shared" si="279"/>
        <v>87.500000000000014</v>
      </c>
    </row>
    <row r="4457" spans="1:9" ht="15.75" x14ac:dyDescent="0.25">
      <c r="A4457" s="5" t="s">
        <v>281</v>
      </c>
      <c r="B4457" s="5" t="s">
        <v>26</v>
      </c>
      <c r="C4457" s="5" t="s">
        <v>27</v>
      </c>
      <c r="D4457" s="6">
        <v>47.78</v>
      </c>
      <c r="E4457">
        <f t="shared" si="276"/>
        <v>33</v>
      </c>
      <c r="F4457" s="6">
        <v>13</v>
      </c>
      <c r="G4457" t="str">
        <f t="shared" si="277"/>
        <v>Vibrant Veggies</v>
      </c>
      <c r="H4457">
        <f t="shared" si="278"/>
        <v>621.14</v>
      </c>
      <c r="I4457">
        <f t="shared" si="279"/>
        <v>92.307692307692307</v>
      </c>
    </row>
    <row r="4458" spans="1:9" ht="15.75" x14ac:dyDescent="0.25">
      <c r="A4458" s="5" t="s">
        <v>281</v>
      </c>
      <c r="B4458" s="5" t="s">
        <v>30</v>
      </c>
      <c r="C4458" s="5" t="s">
        <v>31</v>
      </c>
      <c r="D4458" s="6">
        <v>38.020000000000003</v>
      </c>
      <c r="E4458">
        <f t="shared" si="276"/>
        <v>34</v>
      </c>
      <c r="F4458" s="6">
        <v>13</v>
      </c>
      <c r="G4458" t="str">
        <f t="shared" si="277"/>
        <v>Unknown</v>
      </c>
      <c r="H4458">
        <f t="shared" si="278"/>
        <v>494.26000000000005</v>
      </c>
      <c r="I4458">
        <f t="shared" si="279"/>
        <v>92.307692307692307</v>
      </c>
    </row>
    <row r="4459" spans="1:9" ht="15.75" x14ac:dyDescent="0.25">
      <c r="A4459" s="5" t="s">
        <v>281</v>
      </c>
      <c r="B4459" s="5" t="s">
        <v>22</v>
      </c>
      <c r="C4459" s="5" t="s">
        <v>23</v>
      </c>
      <c r="D4459" s="6">
        <v>24.38</v>
      </c>
      <c r="E4459">
        <f t="shared" si="276"/>
        <v>20</v>
      </c>
      <c r="F4459" s="6">
        <v>10</v>
      </c>
      <c r="G4459" t="str">
        <f t="shared" si="277"/>
        <v>Sun-Kissed Produce</v>
      </c>
      <c r="H4459">
        <f t="shared" si="278"/>
        <v>243.79999999999998</v>
      </c>
      <c r="I4459">
        <f t="shared" si="279"/>
        <v>90</v>
      </c>
    </row>
    <row r="4460" spans="1:9" ht="15.75" x14ac:dyDescent="0.25">
      <c r="A4460" s="5" t="s">
        <v>281</v>
      </c>
      <c r="B4460" s="5" t="s">
        <v>61</v>
      </c>
      <c r="C4460" s="5" t="s">
        <v>62</v>
      </c>
      <c r="D4460" s="6">
        <v>100.98</v>
      </c>
      <c r="E4460">
        <f t="shared" si="276"/>
        <v>40</v>
      </c>
      <c r="F4460" s="6">
        <v>10</v>
      </c>
      <c r="G4460" t="str">
        <f t="shared" si="277"/>
        <v>Unknown</v>
      </c>
      <c r="H4460">
        <f t="shared" si="278"/>
        <v>1009.8000000000001</v>
      </c>
      <c r="I4460">
        <f t="shared" si="279"/>
        <v>90</v>
      </c>
    </row>
    <row r="4461" spans="1:9" ht="15.75" x14ac:dyDescent="0.25">
      <c r="A4461" s="5" t="s">
        <v>281</v>
      </c>
      <c r="B4461" s="5" t="s">
        <v>136</v>
      </c>
      <c r="C4461" s="5" t="s">
        <v>137</v>
      </c>
      <c r="D4461" s="6">
        <v>160</v>
      </c>
      <c r="E4461">
        <f t="shared" si="276"/>
        <v>40</v>
      </c>
      <c r="F4461" s="6">
        <v>7</v>
      </c>
      <c r="G4461" t="str">
        <f t="shared" si="277"/>
        <v>Unknown</v>
      </c>
      <c r="H4461">
        <f t="shared" si="278"/>
        <v>1120</v>
      </c>
      <c r="I4461">
        <f t="shared" si="279"/>
        <v>85.714285714285708</v>
      </c>
    </row>
    <row r="4462" spans="1:9" ht="15.75" x14ac:dyDescent="0.25">
      <c r="A4462" s="5" t="s">
        <v>281</v>
      </c>
      <c r="B4462" s="5" t="s">
        <v>68</v>
      </c>
      <c r="C4462" s="5" t="s">
        <v>69</v>
      </c>
      <c r="D4462" s="6">
        <v>40</v>
      </c>
      <c r="E4462">
        <f t="shared" si="276"/>
        <v>40</v>
      </c>
      <c r="F4462" s="6">
        <v>18</v>
      </c>
      <c r="G4462" t="str">
        <f t="shared" si="277"/>
        <v>Unknown</v>
      </c>
      <c r="H4462">
        <f t="shared" si="278"/>
        <v>720</v>
      </c>
      <c r="I4462">
        <f t="shared" si="279"/>
        <v>94.444444444444443</v>
      </c>
    </row>
    <row r="4463" spans="1:9" ht="15.75" x14ac:dyDescent="0.25">
      <c r="A4463" s="5" t="s">
        <v>281</v>
      </c>
      <c r="B4463" s="5" t="s">
        <v>102</v>
      </c>
      <c r="C4463" s="5" t="s">
        <v>103</v>
      </c>
      <c r="D4463" s="6">
        <v>66.3</v>
      </c>
      <c r="E4463">
        <f t="shared" si="276"/>
        <v>40</v>
      </c>
      <c r="F4463" s="6">
        <v>10</v>
      </c>
      <c r="G4463" t="str">
        <f t="shared" si="277"/>
        <v>Unknown</v>
      </c>
      <c r="H4463">
        <f t="shared" si="278"/>
        <v>663</v>
      </c>
      <c r="I4463">
        <f t="shared" si="279"/>
        <v>90</v>
      </c>
    </row>
    <row r="4464" spans="1:9" ht="15.75" x14ac:dyDescent="0.25">
      <c r="A4464" s="5" t="s">
        <v>281</v>
      </c>
      <c r="B4464" s="5" t="s">
        <v>20</v>
      </c>
      <c r="C4464" s="5" t="s">
        <v>21</v>
      </c>
      <c r="D4464" s="6">
        <v>43.88</v>
      </c>
      <c r="E4464">
        <f t="shared" si="276"/>
        <v>30</v>
      </c>
      <c r="F4464" s="6">
        <v>2</v>
      </c>
      <c r="G4464" t="str">
        <f t="shared" si="277"/>
        <v>Unknown</v>
      </c>
      <c r="H4464">
        <f t="shared" si="278"/>
        <v>87.76</v>
      </c>
      <c r="I4464">
        <f t="shared" si="279"/>
        <v>50</v>
      </c>
    </row>
    <row r="4465" spans="1:9" ht="15.75" x14ac:dyDescent="0.25">
      <c r="A4465" s="5" t="s">
        <v>281</v>
      </c>
      <c r="B4465" s="5" t="s">
        <v>44</v>
      </c>
      <c r="C4465" s="5" t="s">
        <v>45</v>
      </c>
      <c r="D4465" s="6">
        <v>22</v>
      </c>
      <c r="E4465">
        <f t="shared" si="276"/>
        <v>14</v>
      </c>
      <c r="F4465" s="6">
        <v>15</v>
      </c>
      <c r="G4465" t="str">
        <f t="shared" si="277"/>
        <v>Sprout &amp; Harvest Farm</v>
      </c>
      <c r="H4465">
        <f t="shared" si="278"/>
        <v>330</v>
      </c>
      <c r="I4465">
        <f t="shared" si="279"/>
        <v>93.333333333333329</v>
      </c>
    </row>
    <row r="4466" spans="1:9" ht="15.75" x14ac:dyDescent="0.25">
      <c r="A4466" s="5" t="s">
        <v>281</v>
      </c>
      <c r="B4466" s="5" t="s">
        <v>249</v>
      </c>
      <c r="C4466" s="5" t="s">
        <v>250</v>
      </c>
      <c r="D4466" s="6">
        <v>29.25</v>
      </c>
      <c r="E4466">
        <f t="shared" si="276"/>
        <v>40</v>
      </c>
      <c r="F4466" s="6">
        <v>16</v>
      </c>
      <c r="G4466" t="str">
        <f t="shared" si="277"/>
        <v>Unknown</v>
      </c>
      <c r="H4466">
        <f t="shared" si="278"/>
        <v>468</v>
      </c>
      <c r="I4466">
        <f t="shared" si="279"/>
        <v>93.75</v>
      </c>
    </row>
    <row r="4467" spans="1:9" ht="15.75" x14ac:dyDescent="0.25">
      <c r="A4467" s="5" t="s">
        <v>281</v>
      </c>
      <c r="B4467" s="5" t="s">
        <v>26</v>
      </c>
      <c r="C4467" s="5" t="s">
        <v>27</v>
      </c>
      <c r="D4467" s="6">
        <v>47.78</v>
      </c>
      <c r="E4467">
        <f t="shared" si="276"/>
        <v>33</v>
      </c>
      <c r="F4467" s="6">
        <v>2</v>
      </c>
      <c r="G4467" t="str">
        <f t="shared" si="277"/>
        <v>Vibrant Veggies</v>
      </c>
      <c r="H4467">
        <f t="shared" si="278"/>
        <v>95.56</v>
      </c>
      <c r="I4467">
        <f t="shared" si="279"/>
        <v>50</v>
      </c>
    </row>
    <row r="4468" spans="1:9" ht="15.75" x14ac:dyDescent="0.25">
      <c r="A4468" s="5" t="s">
        <v>281</v>
      </c>
      <c r="B4468" s="5" t="s">
        <v>30</v>
      </c>
      <c r="C4468" s="5" t="s">
        <v>31</v>
      </c>
      <c r="D4468" s="6">
        <v>38.020000000000003</v>
      </c>
      <c r="E4468">
        <f t="shared" si="276"/>
        <v>34</v>
      </c>
      <c r="F4468" s="6">
        <v>21</v>
      </c>
      <c r="G4468" t="str">
        <f t="shared" si="277"/>
        <v>Unknown</v>
      </c>
      <c r="H4468">
        <f t="shared" si="278"/>
        <v>798.42000000000007</v>
      </c>
      <c r="I4468">
        <f t="shared" si="279"/>
        <v>95.238095238095241</v>
      </c>
    </row>
    <row r="4469" spans="1:9" ht="15.75" x14ac:dyDescent="0.25">
      <c r="A4469" s="5" t="s">
        <v>281</v>
      </c>
      <c r="B4469" s="5" t="s">
        <v>22</v>
      </c>
      <c r="C4469" s="5" t="s">
        <v>23</v>
      </c>
      <c r="D4469" s="6">
        <v>24.38</v>
      </c>
      <c r="E4469">
        <f t="shared" si="276"/>
        <v>20</v>
      </c>
      <c r="F4469" s="6">
        <v>12</v>
      </c>
      <c r="G4469" t="str">
        <f t="shared" si="277"/>
        <v>Sun-Kissed Produce</v>
      </c>
      <c r="H4469">
        <f t="shared" si="278"/>
        <v>292.56</v>
      </c>
      <c r="I4469">
        <f t="shared" si="279"/>
        <v>91.666666666666657</v>
      </c>
    </row>
    <row r="4470" spans="1:9" ht="15.75" x14ac:dyDescent="0.25">
      <c r="A4470" s="5" t="s">
        <v>281</v>
      </c>
      <c r="B4470" s="5" t="s">
        <v>110</v>
      </c>
      <c r="C4470" s="5" t="s">
        <v>33</v>
      </c>
      <c r="D4470" s="6">
        <v>55</v>
      </c>
      <c r="E4470">
        <f t="shared" si="276"/>
        <v>21</v>
      </c>
      <c r="F4470" s="6">
        <v>2</v>
      </c>
      <c r="G4470" t="str">
        <f t="shared" si="277"/>
        <v>Unknown</v>
      </c>
      <c r="H4470">
        <f t="shared" si="278"/>
        <v>110</v>
      </c>
      <c r="I4470">
        <f t="shared" si="279"/>
        <v>50</v>
      </c>
    </row>
    <row r="4471" spans="1:9" ht="15.75" x14ac:dyDescent="0.25">
      <c r="A4471" s="5" t="s">
        <v>281</v>
      </c>
      <c r="B4471" s="5" t="s">
        <v>61</v>
      </c>
      <c r="C4471" s="5" t="s">
        <v>62</v>
      </c>
      <c r="D4471" s="6">
        <v>100.98</v>
      </c>
      <c r="E4471">
        <f t="shared" si="276"/>
        <v>40</v>
      </c>
      <c r="F4471" s="6">
        <v>1</v>
      </c>
      <c r="G4471" t="str">
        <f t="shared" si="277"/>
        <v>Unknown</v>
      </c>
      <c r="H4471">
        <f t="shared" si="278"/>
        <v>100.98</v>
      </c>
      <c r="I4471">
        <f t="shared" si="279"/>
        <v>0</v>
      </c>
    </row>
    <row r="4472" spans="1:9" ht="15.75" x14ac:dyDescent="0.25">
      <c r="A4472" s="5" t="s">
        <v>281</v>
      </c>
      <c r="B4472" s="5" t="s">
        <v>105</v>
      </c>
      <c r="C4472" s="5" t="s">
        <v>106</v>
      </c>
      <c r="D4472" s="6">
        <v>36.08</v>
      </c>
      <c r="E4472">
        <f t="shared" si="276"/>
        <v>40</v>
      </c>
      <c r="F4472" s="6">
        <v>10</v>
      </c>
      <c r="G4472" t="str">
        <f t="shared" si="277"/>
        <v>Unknown</v>
      </c>
      <c r="H4472">
        <f t="shared" si="278"/>
        <v>360.79999999999995</v>
      </c>
      <c r="I4472">
        <f t="shared" si="279"/>
        <v>90</v>
      </c>
    </row>
    <row r="4473" spans="1:9" ht="15.75" x14ac:dyDescent="0.25">
      <c r="A4473" s="5" t="s">
        <v>262</v>
      </c>
      <c r="B4473" s="5" t="s">
        <v>40</v>
      </c>
      <c r="C4473" s="5" t="s">
        <v>41</v>
      </c>
      <c r="D4473" s="6">
        <v>23</v>
      </c>
      <c r="E4473">
        <f t="shared" si="276"/>
        <v>20</v>
      </c>
      <c r="F4473" s="6">
        <v>40</v>
      </c>
      <c r="G4473" t="str">
        <f t="shared" si="277"/>
        <v>Unknown</v>
      </c>
      <c r="H4473">
        <f t="shared" si="278"/>
        <v>920</v>
      </c>
      <c r="I4473">
        <f t="shared" si="279"/>
        <v>97.5</v>
      </c>
    </row>
    <row r="4474" spans="1:9" ht="15.75" x14ac:dyDescent="0.25">
      <c r="A4474" s="5" t="s">
        <v>262</v>
      </c>
      <c r="B4474" s="5" t="s">
        <v>128</v>
      </c>
      <c r="C4474" s="5" t="s">
        <v>129</v>
      </c>
      <c r="D4474" s="6">
        <v>200</v>
      </c>
      <c r="E4474">
        <f t="shared" si="276"/>
        <v>40</v>
      </c>
      <c r="F4474" s="6">
        <v>5</v>
      </c>
      <c r="G4474" t="str">
        <f t="shared" si="277"/>
        <v>Unknown</v>
      </c>
      <c r="H4474">
        <f t="shared" si="278"/>
        <v>1000</v>
      </c>
      <c r="I4474">
        <f t="shared" si="279"/>
        <v>80</v>
      </c>
    </row>
    <row r="4475" spans="1:9" ht="15.75" x14ac:dyDescent="0.25">
      <c r="A4475" s="5" t="s">
        <v>262</v>
      </c>
      <c r="B4475" s="5" t="s">
        <v>18</v>
      </c>
      <c r="C4475" s="5" t="s">
        <v>19</v>
      </c>
      <c r="D4475" s="6">
        <v>78</v>
      </c>
      <c r="E4475">
        <f t="shared" si="276"/>
        <v>55</v>
      </c>
      <c r="F4475" s="6">
        <v>5</v>
      </c>
      <c r="G4475" t="str">
        <f t="shared" si="277"/>
        <v>Unknown</v>
      </c>
      <c r="H4475">
        <f t="shared" si="278"/>
        <v>390</v>
      </c>
      <c r="I4475">
        <f t="shared" si="279"/>
        <v>80</v>
      </c>
    </row>
    <row r="4476" spans="1:9" ht="15.75" x14ac:dyDescent="0.25">
      <c r="A4476" s="5" t="s">
        <v>262</v>
      </c>
      <c r="B4476" s="5" t="s">
        <v>116</v>
      </c>
      <c r="C4476" s="5" t="s">
        <v>117</v>
      </c>
      <c r="D4476" s="6">
        <v>162</v>
      </c>
      <c r="E4476">
        <f t="shared" si="276"/>
        <v>40</v>
      </c>
      <c r="F4476" s="6">
        <v>1</v>
      </c>
      <c r="G4476" t="str">
        <f t="shared" si="277"/>
        <v>Unknown</v>
      </c>
      <c r="H4476">
        <f t="shared" si="278"/>
        <v>162</v>
      </c>
      <c r="I4476">
        <f t="shared" si="279"/>
        <v>0</v>
      </c>
    </row>
    <row r="4477" spans="1:9" ht="15.75" x14ac:dyDescent="0.25">
      <c r="A4477" s="5" t="s">
        <v>262</v>
      </c>
      <c r="B4477" s="5" t="s">
        <v>118</v>
      </c>
      <c r="C4477" s="5" t="s">
        <v>119</v>
      </c>
      <c r="D4477" s="6">
        <v>162</v>
      </c>
      <c r="E4477">
        <f t="shared" si="276"/>
        <v>40</v>
      </c>
      <c r="F4477" s="6">
        <v>1</v>
      </c>
      <c r="G4477" t="str">
        <f t="shared" si="277"/>
        <v>Unknown</v>
      </c>
      <c r="H4477">
        <f t="shared" si="278"/>
        <v>162</v>
      </c>
      <c r="I4477">
        <f t="shared" si="279"/>
        <v>0</v>
      </c>
    </row>
    <row r="4478" spans="1:9" ht="15.75" x14ac:dyDescent="0.25">
      <c r="A4478" s="5" t="s">
        <v>313</v>
      </c>
      <c r="B4478" s="5" t="s">
        <v>145</v>
      </c>
      <c r="C4478" s="5" t="s">
        <v>146</v>
      </c>
      <c r="D4478" s="6">
        <v>23</v>
      </c>
      <c r="E4478">
        <f t="shared" si="276"/>
        <v>40</v>
      </c>
      <c r="F4478" s="6">
        <v>8</v>
      </c>
      <c r="G4478" t="str">
        <f t="shared" si="277"/>
        <v>Unknown</v>
      </c>
      <c r="H4478">
        <f t="shared" si="278"/>
        <v>184</v>
      </c>
      <c r="I4478">
        <f t="shared" si="279"/>
        <v>87.5</v>
      </c>
    </row>
    <row r="4479" spans="1:9" ht="15.75" x14ac:dyDescent="0.25">
      <c r="A4479" s="5" t="s">
        <v>313</v>
      </c>
      <c r="B4479" s="5" t="s">
        <v>77</v>
      </c>
      <c r="C4479" s="5" t="s">
        <v>78</v>
      </c>
      <c r="D4479" s="6">
        <v>73</v>
      </c>
      <c r="E4479">
        <f t="shared" si="276"/>
        <v>40</v>
      </c>
      <c r="F4479" s="6">
        <v>2</v>
      </c>
      <c r="G4479" t="str">
        <f t="shared" si="277"/>
        <v>Unknown</v>
      </c>
      <c r="H4479">
        <f t="shared" si="278"/>
        <v>146</v>
      </c>
      <c r="I4479">
        <f t="shared" si="279"/>
        <v>50</v>
      </c>
    </row>
    <row r="4480" spans="1:9" ht="15.75" x14ac:dyDescent="0.25">
      <c r="A4480" s="5" t="s">
        <v>313</v>
      </c>
      <c r="B4480" s="5" t="s">
        <v>225</v>
      </c>
      <c r="C4480" s="5" t="s">
        <v>226</v>
      </c>
      <c r="D4480" s="6">
        <v>72</v>
      </c>
      <c r="E4480">
        <f t="shared" si="276"/>
        <v>40</v>
      </c>
      <c r="F4480" s="6">
        <v>2</v>
      </c>
      <c r="G4480" t="str">
        <f t="shared" si="277"/>
        <v>Unknown</v>
      </c>
      <c r="H4480">
        <f t="shared" si="278"/>
        <v>144</v>
      </c>
      <c r="I4480">
        <f t="shared" si="279"/>
        <v>50</v>
      </c>
    </row>
    <row r="4481" spans="1:9" ht="15.75" x14ac:dyDescent="0.25">
      <c r="A4481" s="5" t="s">
        <v>313</v>
      </c>
      <c r="B4481" s="5" t="s">
        <v>95</v>
      </c>
      <c r="C4481" s="5" t="s">
        <v>96</v>
      </c>
      <c r="D4481" s="6">
        <v>39</v>
      </c>
      <c r="E4481">
        <f t="shared" si="276"/>
        <v>40</v>
      </c>
      <c r="F4481" s="6">
        <v>8</v>
      </c>
      <c r="G4481" t="str">
        <f t="shared" si="277"/>
        <v>Unknown</v>
      </c>
      <c r="H4481">
        <f t="shared" si="278"/>
        <v>312</v>
      </c>
      <c r="I4481">
        <f t="shared" si="279"/>
        <v>87.5</v>
      </c>
    </row>
    <row r="4482" spans="1:9" ht="15.75" x14ac:dyDescent="0.25">
      <c r="A4482" s="5" t="s">
        <v>313</v>
      </c>
      <c r="B4482" s="5" t="s">
        <v>20</v>
      </c>
      <c r="C4482" s="5" t="s">
        <v>21</v>
      </c>
      <c r="D4482" s="6">
        <v>36</v>
      </c>
      <c r="E4482">
        <f t="shared" si="276"/>
        <v>30</v>
      </c>
      <c r="F4482" s="6">
        <v>1</v>
      </c>
      <c r="G4482" t="str">
        <f t="shared" si="277"/>
        <v>Unknown</v>
      </c>
      <c r="H4482">
        <f t="shared" si="278"/>
        <v>36</v>
      </c>
      <c r="I4482">
        <f t="shared" si="279"/>
        <v>0</v>
      </c>
    </row>
    <row r="4483" spans="1:9" ht="15.75" x14ac:dyDescent="0.25">
      <c r="A4483" s="5" t="s">
        <v>313</v>
      </c>
      <c r="B4483" s="5" t="s">
        <v>170</v>
      </c>
      <c r="C4483" s="5" t="s">
        <v>146</v>
      </c>
      <c r="D4483" s="6">
        <v>80</v>
      </c>
      <c r="E4483">
        <f t="shared" ref="E4483:E4546" si="280">IF(C4483="Orange",67,IF(C4483="Tomato",55,IF(C4483="Potato",30,IF(C4483="Pineapple",20,IF(C4483="Grapes",10,IF(C4483="Spinach",33,IF(C4483="Strawberry",90,IF(C4483="Cucumber",34,IF(C4483="Mango",21,IF(C4483="Watermelon",33,IF(C4483="Broccoli",30,IF(C4483="Kiwi",11,IF(C4483="Lemon",20,IF(C4483="Avocado",10,IF(C4483="Cauliflower",14,IF(C4483="Pear",64,IF(C4483="Blueberry",99,IF(C4483="Bell Pepper",65,40)))))))))))))))))
)</f>
        <v>40</v>
      </c>
      <c r="F4483" s="6">
        <v>0.6</v>
      </c>
      <c r="G4483" t="str">
        <f t="shared" ref="G4483:G4546" si="281">IF(C4483="Pear", "Sprout &amp; Harvest Farm",
IF(C4483="Pineapple", "Sun-Kissed Produce",
IF(C4483="Watermelon", "Fresh From the Field",
IF(C4483="Bell Pepper", "Valley's Bounty",
IF(C4483="Blueberry", "Vibrant Veggies",
IF(C4483="Grapes", "Root to Table Farms",
IF(C4483="Cauliflower", "Sprout &amp; Harvest Farm",
IF(C4483="Spinach", "Vibrant Veggies",
IF(C4483="Avocado", "Fresh From the Field",
IF(C4483="Strawberry", "Sun-Kissed Produce",
"Unknown"))))))))))</f>
        <v>Unknown</v>
      </c>
      <c r="H4483">
        <f t="shared" ref="H4483:H4546" si="282">D4483*F4483</f>
        <v>48</v>
      </c>
      <c r="I4483">
        <f t="shared" ref="I4483:I4546" si="283">((H4483-D4483)/H4483)*100</f>
        <v>-66.666666666666657</v>
      </c>
    </row>
    <row r="4484" spans="1:9" ht="15.75" x14ac:dyDescent="0.25">
      <c r="A4484" s="5" t="s">
        <v>313</v>
      </c>
      <c r="B4484" s="5" t="s">
        <v>116</v>
      </c>
      <c r="C4484" s="5" t="s">
        <v>117</v>
      </c>
      <c r="D4484" s="6">
        <v>162</v>
      </c>
      <c r="E4484">
        <f t="shared" si="280"/>
        <v>40</v>
      </c>
      <c r="F4484" s="6">
        <v>1</v>
      </c>
      <c r="G4484" t="str">
        <f t="shared" si="281"/>
        <v>Unknown</v>
      </c>
      <c r="H4484">
        <f t="shared" si="282"/>
        <v>162</v>
      </c>
      <c r="I4484">
        <f t="shared" si="283"/>
        <v>0</v>
      </c>
    </row>
    <row r="4485" spans="1:9" ht="15.75" x14ac:dyDescent="0.25">
      <c r="A4485" s="5" t="s">
        <v>313</v>
      </c>
      <c r="B4485" s="5" t="s">
        <v>228</v>
      </c>
      <c r="C4485" s="5" t="s">
        <v>229</v>
      </c>
      <c r="D4485" s="6">
        <v>85</v>
      </c>
      <c r="E4485">
        <f t="shared" si="280"/>
        <v>40</v>
      </c>
      <c r="F4485" s="6">
        <v>1</v>
      </c>
      <c r="G4485" t="str">
        <f t="shared" si="281"/>
        <v>Unknown</v>
      </c>
      <c r="H4485">
        <f t="shared" si="282"/>
        <v>85</v>
      </c>
      <c r="I4485">
        <f t="shared" si="283"/>
        <v>0</v>
      </c>
    </row>
    <row r="4486" spans="1:9" ht="15.75" x14ac:dyDescent="0.25">
      <c r="A4486" s="5" t="s">
        <v>313</v>
      </c>
      <c r="B4486" s="5" t="s">
        <v>118</v>
      </c>
      <c r="C4486" s="5" t="s">
        <v>119</v>
      </c>
      <c r="D4486" s="6">
        <v>162</v>
      </c>
      <c r="E4486">
        <f t="shared" si="280"/>
        <v>40</v>
      </c>
      <c r="F4486" s="6">
        <v>2</v>
      </c>
      <c r="G4486" t="str">
        <f t="shared" si="281"/>
        <v>Unknown</v>
      </c>
      <c r="H4486">
        <f t="shared" si="282"/>
        <v>324</v>
      </c>
      <c r="I4486">
        <f t="shared" si="283"/>
        <v>50</v>
      </c>
    </row>
    <row r="4487" spans="1:9" ht="15.75" x14ac:dyDescent="0.25">
      <c r="A4487" s="5" t="s">
        <v>313</v>
      </c>
      <c r="B4487" s="5" t="s">
        <v>97</v>
      </c>
      <c r="C4487" s="5" t="s">
        <v>98</v>
      </c>
      <c r="D4487" s="6">
        <v>46</v>
      </c>
      <c r="E4487">
        <f t="shared" si="280"/>
        <v>40</v>
      </c>
      <c r="F4487" s="6">
        <v>5</v>
      </c>
      <c r="G4487" t="str">
        <f t="shared" si="281"/>
        <v>Unknown</v>
      </c>
      <c r="H4487">
        <f t="shared" si="282"/>
        <v>230</v>
      </c>
      <c r="I4487">
        <f t="shared" si="283"/>
        <v>80</v>
      </c>
    </row>
    <row r="4488" spans="1:9" ht="15.75" x14ac:dyDescent="0.25">
      <c r="A4488" s="5" t="s">
        <v>317</v>
      </c>
      <c r="B4488" s="5" t="s">
        <v>97</v>
      </c>
      <c r="C4488" s="5" t="s">
        <v>98</v>
      </c>
      <c r="D4488" s="6">
        <v>51</v>
      </c>
      <c r="E4488">
        <f t="shared" si="280"/>
        <v>40</v>
      </c>
      <c r="F4488" s="6">
        <v>1</v>
      </c>
      <c r="G4488" t="str">
        <f t="shared" si="281"/>
        <v>Unknown</v>
      </c>
      <c r="H4488">
        <f t="shared" si="282"/>
        <v>51</v>
      </c>
      <c r="I4488">
        <f t="shared" si="283"/>
        <v>0</v>
      </c>
    </row>
    <row r="4489" spans="1:9" ht="15.75" x14ac:dyDescent="0.25">
      <c r="A4489" s="5" t="s">
        <v>317</v>
      </c>
      <c r="B4489" s="5" t="s">
        <v>16</v>
      </c>
      <c r="C4489" s="5" t="s">
        <v>17</v>
      </c>
      <c r="D4489" s="6">
        <v>112</v>
      </c>
      <c r="E4489">
        <f t="shared" si="280"/>
        <v>67</v>
      </c>
      <c r="F4489" s="6">
        <v>0.5</v>
      </c>
      <c r="G4489" t="str">
        <f t="shared" si="281"/>
        <v>Unknown</v>
      </c>
      <c r="H4489">
        <f t="shared" si="282"/>
        <v>56</v>
      </c>
      <c r="I4489">
        <f t="shared" si="283"/>
        <v>-100</v>
      </c>
    </row>
    <row r="4490" spans="1:9" ht="15.75" x14ac:dyDescent="0.25">
      <c r="A4490" s="5" t="s">
        <v>317</v>
      </c>
      <c r="B4490" s="5" t="s">
        <v>14</v>
      </c>
      <c r="C4490" s="5" t="s">
        <v>15</v>
      </c>
      <c r="D4490" s="6">
        <v>112</v>
      </c>
      <c r="E4490">
        <f t="shared" si="280"/>
        <v>40</v>
      </c>
      <c r="F4490" s="6">
        <v>0.5</v>
      </c>
      <c r="G4490" t="str">
        <f t="shared" si="281"/>
        <v>Unknown</v>
      </c>
      <c r="H4490">
        <f t="shared" si="282"/>
        <v>56</v>
      </c>
      <c r="I4490">
        <f t="shared" si="283"/>
        <v>-100</v>
      </c>
    </row>
    <row r="4491" spans="1:9" ht="15.75" x14ac:dyDescent="0.25">
      <c r="A4491" s="5" t="s">
        <v>317</v>
      </c>
      <c r="B4491" s="5" t="s">
        <v>100</v>
      </c>
      <c r="C4491" s="5" t="s">
        <v>101</v>
      </c>
      <c r="D4491" s="6">
        <v>21</v>
      </c>
      <c r="E4491">
        <f t="shared" si="280"/>
        <v>40</v>
      </c>
      <c r="F4491" s="6">
        <v>2</v>
      </c>
      <c r="G4491" t="str">
        <f t="shared" si="281"/>
        <v>Unknown</v>
      </c>
      <c r="H4491">
        <f t="shared" si="282"/>
        <v>42</v>
      </c>
      <c r="I4491">
        <f t="shared" si="283"/>
        <v>50</v>
      </c>
    </row>
    <row r="4492" spans="1:9" ht="15.75" x14ac:dyDescent="0.25">
      <c r="A4492" s="5" t="s">
        <v>317</v>
      </c>
      <c r="B4492" s="5" t="s">
        <v>30</v>
      </c>
      <c r="C4492" s="5" t="s">
        <v>31</v>
      </c>
      <c r="D4492" s="6">
        <v>39</v>
      </c>
      <c r="E4492">
        <f t="shared" si="280"/>
        <v>34</v>
      </c>
      <c r="F4492" s="6">
        <v>0.5</v>
      </c>
      <c r="G4492" t="str">
        <f t="shared" si="281"/>
        <v>Unknown</v>
      </c>
      <c r="H4492">
        <f t="shared" si="282"/>
        <v>19.5</v>
      </c>
      <c r="I4492">
        <f t="shared" si="283"/>
        <v>-100</v>
      </c>
    </row>
    <row r="4493" spans="1:9" ht="15.75" x14ac:dyDescent="0.25">
      <c r="A4493" s="5" t="s">
        <v>317</v>
      </c>
      <c r="B4493" s="5" t="s">
        <v>70</v>
      </c>
      <c r="C4493" s="5" t="s">
        <v>71</v>
      </c>
      <c r="D4493" s="6">
        <v>39</v>
      </c>
      <c r="E4493">
        <f t="shared" si="280"/>
        <v>40</v>
      </c>
      <c r="F4493" s="6">
        <v>1</v>
      </c>
      <c r="G4493" t="str">
        <f t="shared" si="281"/>
        <v>Unknown</v>
      </c>
      <c r="H4493">
        <f t="shared" si="282"/>
        <v>39</v>
      </c>
      <c r="I4493">
        <f t="shared" si="283"/>
        <v>0</v>
      </c>
    </row>
    <row r="4494" spans="1:9" ht="15.75" x14ac:dyDescent="0.25">
      <c r="A4494" s="5" t="s">
        <v>317</v>
      </c>
      <c r="B4494" s="5" t="s">
        <v>48</v>
      </c>
      <c r="C4494" s="5" t="s">
        <v>49</v>
      </c>
      <c r="D4494" s="6">
        <v>115</v>
      </c>
      <c r="E4494">
        <f t="shared" si="280"/>
        <v>99</v>
      </c>
      <c r="F4494" s="6">
        <v>0.5</v>
      </c>
      <c r="G4494" t="str">
        <f t="shared" si="281"/>
        <v>Vibrant Veggies</v>
      </c>
      <c r="H4494">
        <f t="shared" si="282"/>
        <v>57.5</v>
      </c>
      <c r="I4494">
        <f t="shared" si="283"/>
        <v>-100</v>
      </c>
    </row>
    <row r="4495" spans="1:9" ht="15.75" x14ac:dyDescent="0.25">
      <c r="A4495" s="5" t="s">
        <v>317</v>
      </c>
      <c r="B4495" s="5" t="s">
        <v>102</v>
      </c>
      <c r="C4495" s="5" t="s">
        <v>103</v>
      </c>
      <c r="D4495" s="6">
        <v>68</v>
      </c>
      <c r="E4495">
        <f t="shared" si="280"/>
        <v>40</v>
      </c>
      <c r="F4495" s="6">
        <v>1</v>
      </c>
      <c r="G4495" t="str">
        <f t="shared" si="281"/>
        <v>Unknown</v>
      </c>
      <c r="H4495">
        <f t="shared" si="282"/>
        <v>68</v>
      </c>
      <c r="I4495">
        <f t="shared" si="283"/>
        <v>0</v>
      </c>
    </row>
    <row r="4496" spans="1:9" ht="15.75" x14ac:dyDescent="0.25">
      <c r="A4496" s="5" t="s">
        <v>317</v>
      </c>
      <c r="B4496" s="5" t="s">
        <v>63</v>
      </c>
      <c r="C4496" s="5" t="s">
        <v>64</v>
      </c>
      <c r="D4496" s="6">
        <v>102</v>
      </c>
      <c r="E4496">
        <f t="shared" si="280"/>
        <v>40</v>
      </c>
      <c r="F4496" s="6">
        <v>1</v>
      </c>
      <c r="G4496" t="str">
        <f t="shared" si="281"/>
        <v>Unknown</v>
      </c>
      <c r="H4496">
        <f t="shared" si="282"/>
        <v>102</v>
      </c>
      <c r="I4496">
        <f t="shared" si="283"/>
        <v>0</v>
      </c>
    </row>
    <row r="4497" spans="1:9" ht="15.75" x14ac:dyDescent="0.25">
      <c r="A4497" s="5" t="s">
        <v>317</v>
      </c>
      <c r="B4497" s="5" t="s">
        <v>105</v>
      </c>
      <c r="C4497" s="5" t="s">
        <v>106</v>
      </c>
      <c r="D4497" s="6">
        <v>37</v>
      </c>
      <c r="E4497">
        <f t="shared" si="280"/>
        <v>40</v>
      </c>
      <c r="F4497" s="6">
        <v>0.25</v>
      </c>
      <c r="G4497" t="str">
        <f t="shared" si="281"/>
        <v>Unknown</v>
      </c>
      <c r="H4497">
        <f t="shared" si="282"/>
        <v>9.25</v>
      </c>
      <c r="I4497">
        <f t="shared" si="283"/>
        <v>-300</v>
      </c>
    </row>
    <row r="4498" spans="1:9" ht="15.75" x14ac:dyDescent="0.25">
      <c r="A4498" s="5" t="s">
        <v>317</v>
      </c>
      <c r="B4498" s="5" t="s">
        <v>40</v>
      </c>
      <c r="C4498" s="5" t="s">
        <v>41</v>
      </c>
      <c r="D4498" s="6">
        <v>28.5</v>
      </c>
      <c r="E4498">
        <f t="shared" si="280"/>
        <v>20</v>
      </c>
      <c r="F4498" s="6">
        <v>5</v>
      </c>
      <c r="G4498" t="str">
        <f t="shared" si="281"/>
        <v>Unknown</v>
      </c>
      <c r="H4498">
        <f t="shared" si="282"/>
        <v>142.5</v>
      </c>
      <c r="I4498">
        <f t="shared" si="283"/>
        <v>80</v>
      </c>
    </row>
    <row r="4499" spans="1:9" ht="15.75" x14ac:dyDescent="0.25">
      <c r="A4499" s="5" t="s">
        <v>317</v>
      </c>
      <c r="B4499" s="5" t="s">
        <v>93</v>
      </c>
      <c r="C4499" s="5" t="s">
        <v>94</v>
      </c>
      <c r="D4499" s="6">
        <v>50</v>
      </c>
      <c r="E4499">
        <f t="shared" si="280"/>
        <v>40</v>
      </c>
      <c r="F4499" s="6">
        <v>0.5</v>
      </c>
      <c r="G4499" t="str">
        <f t="shared" si="281"/>
        <v>Unknown</v>
      </c>
      <c r="H4499">
        <f t="shared" si="282"/>
        <v>25</v>
      </c>
      <c r="I4499">
        <f t="shared" si="283"/>
        <v>-100</v>
      </c>
    </row>
    <row r="4500" spans="1:9" ht="15.75" x14ac:dyDescent="0.25">
      <c r="A4500" s="5" t="s">
        <v>317</v>
      </c>
      <c r="B4500" s="5" t="s">
        <v>42</v>
      </c>
      <c r="C4500" s="5" t="s">
        <v>43</v>
      </c>
      <c r="D4500" s="6">
        <v>30.5</v>
      </c>
      <c r="E4500">
        <f t="shared" si="280"/>
        <v>10</v>
      </c>
      <c r="F4500" s="6">
        <v>5</v>
      </c>
      <c r="G4500" t="str">
        <f t="shared" si="281"/>
        <v>Fresh From the Field</v>
      </c>
      <c r="H4500">
        <f t="shared" si="282"/>
        <v>152.5</v>
      </c>
      <c r="I4500">
        <f t="shared" si="283"/>
        <v>80</v>
      </c>
    </row>
    <row r="4501" spans="1:9" ht="15.75" x14ac:dyDescent="0.25">
      <c r="A4501" s="5" t="s">
        <v>317</v>
      </c>
      <c r="B4501" s="5" t="s">
        <v>68</v>
      </c>
      <c r="C4501" s="5" t="s">
        <v>69</v>
      </c>
      <c r="D4501" s="6">
        <v>40</v>
      </c>
      <c r="E4501">
        <f t="shared" si="280"/>
        <v>40</v>
      </c>
      <c r="F4501" s="6">
        <v>15</v>
      </c>
      <c r="G4501" t="str">
        <f t="shared" si="281"/>
        <v>Unknown</v>
      </c>
      <c r="H4501">
        <f t="shared" si="282"/>
        <v>600</v>
      </c>
      <c r="I4501">
        <f t="shared" si="283"/>
        <v>93.333333333333329</v>
      </c>
    </row>
    <row r="4502" spans="1:9" ht="15.75" x14ac:dyDescent="0.25">
      <c r="A4502" s="5" t="s">
        <v>317</v>
      </c>
      <c r="B4502" s="5" t="s">
        <v>228</v>
      </c>
      <c r="C4502" s="5" t="s">
        <v>229</v>
      </c>
      <c r="D4502" s="6">
        <v>85</v>
      </c>
      <c r="E4502">
        <f t="shared" si="280"/>
        <v>40</v>
      </c>
      <c r="F4502" s="6">
        <v>1</v>
      </c>
      <c r="G4502" t="str">
        <f t="shared" si="281"/>
        <v>Unknown</v>
      </c>
      <c r="H4502">
        <f t="shared" si="282"/>
        <v>85</v>
      </c>
      <c r="I4502">
        <f t="shared" si="283"/>
        <v>0</v>
      </c>
    </row>
    <row r="4503" spans="1:9" ht="15.75" x14ac:dyDescent="0.25">
      <c r="A4503" s="5" t="s">
        <v>314</v>
      </c>
      <c r="B4503" s="5" t="s">
        <v>222</v>
      </c>
      <c r="C4503" s="5" t="s">
        <v>223</v>
      </c>
      <c r="D4503" s="6">
        <v>46</v>
      </c>
      <c r="E4503">
        <f t="shared" si="280"/>
        <v>40</v>
      </c>
      <c r="F4503" s="6">
        <v>1</v>
      </c>
      <c r="G4503" t="str">
        <f t="shared" si="281"/>
        <v>Unknown</v>
      </c>
      <c r="H4503">
        <f t="shared" si="282"/>
        <v>46</v>
      </c>
      <c r="I4503">
        <f t="shared" si="283"/>
        <v>0</v>
      </c>
    </row>
    <row r="4504" spans="1:9" ht="15.75" x14ac:dyDescent="0.25">
      <c r="A4504" s="5" t="s">
        <v>314</v>
      </c>
      <c r="B4504" s="5" t="s">
        <v>50</v>
      </c>
      <c r="C4504" s="5" t="s">
        <v>51</v>
      </c>
      <c r="D4504" s="6">
        <v>66</v>
      </c>
      <c r="E4504">
        <f t="shared" si="280"/>
        <v>65</v>
      </c>
      <c r="F4504" s="6">
        <v>1</v>
      </c>
      <c r="G4504" t="str">
        <f t="shared" si="281"/>
        <v>Valley's Bounty</v>
      </c>
      <c r="H4504">
        <f t="shared" si="282"/>
        <v>66</v>
      </c>
      <c r="I4504">
        <f t="shared" si="283"/>
        <v>0</v>
      </c>
    </row>
    <row r="4505" spans="1:9" ht="15.75" x14ac:dyDescent="0.25">
      <c r="A4505" s="5" t="s">
        <v>314</v>
      </c>
      <c r="B4505" s="5" t="s">
        <v>10</v>
      </c>
      <c r="C4505" s="5" t="s">
        <v>11</v>
      </c>
      <c r="D4505" s="6">
        <v>103</v>
      </c>
      <c r="E4505">
        <f t="shared" si="280"/>
        <v>40</v>
      </c>
      <c r="F4505" s="6">
        <v>1</v>
      </c>
      <c r="G4505" t="str">
        <f t="shared" si="281"/>
        <v>Unknown</v>
      </c>
      <c r="H4505">
        <f t="shared" si="282"/>
        <v>103</v>
      </c>
      <c r="I4505">
        <f t="shared" si="283"/>
        <v>0</v>
      </c>
    </row>
    <row r="4506" spans="1:9" ht="15.75" x14ac:dyDescent="0.25">
      <c r="A4506" s="5" t="s">
        <v>314</v>
      </c>
      <c r="B4506" s="5" t="s">
        <v>212</v>
      </c>
      <c r="C4506" s="5" t="s">
        <v>213</v>
      </c>
      <c r="D4506" s="6">
        <v>73</v>
      </c>
      <c r="E4506">
        <f t="shared" si="280"/>
        <v>40</v>
      </c>
      <c r="F4506" s="6">
        <v>1</v>
      </c>
      <c r="G4506" t="str">
        <f t="shared" si="281"/>
        <v>Unknown</v>
      </c>
      <c r="H4506">
        <f t="shared" si="282"/>
        <v>73</v>
      </c>
      <c r="I4506">
        <f t="shared" si="283"/>
        <v>0</v>
      </c>
    </row>
    <row r="4507" spans="1:9" ht="15.75" x14ac:dyDescent="0.25">
      <c r="A4507" s="5" t="s">
        <v>314</v>
      </c>
      <c r="B4507" s="5" t="s">
        <v>14</v>
      </c>
      <c r="C4507" s="5" t="s">
        <v>15</v>
      </c>
      <c r="D4507" s="6">
        <v>100</v>
      </c>
      <c r="E4507">
        <f t="shared" si="280"/>
        <v>40</v>
      </c>
      <c r="F4507" s="6">
        <v>0.5</v>
      </c>
      <c r="G4507" t="str">
        <f t="shared" si="281"/>
        <v>Unknown</v>
      </c>
      <c r="H4507">
        <f t="shared" si="282"/>
        <v>50</v>
      </c>
      <c r="I4507">
        <f t="shared" si="283"/>
        <v>-100</v>
      </c>
    </row>
    <row r="4508" spans="1:9" ht="15.75" x14ac:dyDescent="0.25">
      <c r="A4508" s="5" t="s">
        <v>314</v>
      </c>
      <c r="B4508" s="5" t="s">
        <v>16</v>
      </c>
      <c r="C4508" s="5" t="s">
        <v>17</v>
      </c>
      <c r="D4508" s="6">
        <v>100</v>
      </c>
      <c r="E4508">
        <f t="shared" si="280"/>
        <v>67</v>
      </c>
      <c r="F4508" s="6">
        <v>0.5</v>
      </c>
      <c r="G4508" t="str">
        <f t="shared" si="281"/>
        <v>Unknown</v>
      </c>
      <c r="H4508">
        <f t="shared" si="282"/>
        <v>50</v>
      </c>
      <c r="I4508">
        <f t="shared" si="283"/>
        <v>-100</v>
      </c>
    </row>
    <row r="4509" spans="1:9" ht="15.75" x14ac:dyDescent="0.25">
      <c r="A4509" s="5" t="s">
        <v>314</v>
      </c>
      <c r="B4509" s="5" t="s">
        <v>54</v>
      </c>
      <c r="C4509" s="5" t="s">
        <v>55</v>
      </c>
      <c r="D4509" s="6">
        <v>30</v>
      </c>
      <c r="E4509">
        <f t="shared" si="280"/>
        <v>40</v>
      </c>
      <c r="F4509" s="6">
        <v>1</v>
      </c>
      <c r="G4509" t="str">
        <f t="shared" si="281"/>
        <v>Unknown</v>
      </c>
      <c r="H4509">
        <f t="shared" si="282"/>
        <v>30</v>
      </c>
      <c r="I4509">
        <f t="shared" si="283"/>
        <v>0</v>
      </c>
    </row>
    <row r="4510" spans="1:9" ht="15.75" x14ac:dyDescent="0.25">
      <c r="A4510" s="5" t="s">
        <v>314</v>
      </c>
      <c r="B4510" s="5" t="s">
        <v>107</v>
      </c>
      <c r="C4510" s="5" t="s">
        <v>108</v>
      </c>
      <c r="D4510" s="6">
        <v>16</v>
      </c>
      <c r="E4510">
        <f t="shared" si="280"/>
        <v>40</v>
      </c>
      <c r="F4510" s="6">
        <v>1</v>
      </c>
      <c r="G4510" t="str">
        <f t="shared" si="281"/>
        <v>Unknown</v>
      </c>
      <c r="H4510">
        <f t="shared" si="282"/>
        <v>16</v>
      </c>
      <c r="I4510">
        <f t="shared" si="283"/>
        <v>0</v>
      </c>
    </row>
    <row r="4511" spans="1:9" ht="15.75" x14ac:dyDescent="0.25">
      <c r="A4511" s="5" t="s">
        <v>314</v>
      </c>
      <c r="B4511" s="5" t="s">
        <v>30</v>
      </c>
      <c r="C4511" s="5" t="s">
        <v>31</v>
      </c>
      <c r="D4511" s="6">
        <v>32</v>
      </c>
      <c r="E4511">
        <f t="shared" si="280"/>
        <v>34</v>
      </c>
      <c r="F4511" s="6">
        <v>0.5</v>
      </c>
      <c r="G4511" t="str">
        <f t="shared" si="281"/>
        <v>Unknown</v>
      </c>
      <c r="H4511">
        <f t="shared" si="282"/>
        <v>16</v>
      </c>
      <c r="I4511">
        <f t="shared" si="283"/>
        <v>-100</v>
      </c>
    </row>
    <row r="4512" spans="1:9" ht="15.75" x14ac:dyDescent="0.25">
      <c r="A4512" s="5" t="s">
        <v>314</v>
      </c>
      <c r="B4512" s="5" t="s">
        <v>100</v>
      </c>
      <c r="C4512" s="5" t="s">
        <v>101</v>
      </c>
      <c r="D4512" s="6">
        <v>19</v>
      </c>
      <c r="E4512">
        <f t="shared" si="280"/>
        <v>40</v>
      </c>
      <c r="F4512" s="6">
        <v>1</v>
      </c>
      <c r="G4512" t="str">
        <f t="shared" si="281"/>
        <v>Unknown</v>
      </c>
      <c r="H4512">
        <f t="shared" si="282"/>
        <v>19</v>
      </c>
      <c r="I4512">
        <f t="shared" si="283"/>
        <v>0</v>
      </c>
    </row>
    <row r="4513" spans="1:9" ht="15.75" x14ac:dyDescent="0.25">
      <c r="A4513" s="5" t="s">
        <v>314</v>
      </c>
      <c r="B4513" s="5" t="s">
        <v>44</v>
      </c>
      <c r="C4513" s="5" t="s">
        <v>45</v>
      </c>
      <c r="D4513" s="6">
        <v>23</v>
      </c>
      <c r="E4513">
        <f t="shared" si="280"/>
        <v>14</v>
      </c>
      <c r="F4513" s="6">
        <v>1</v>
      </c>
      <c r="G4513" t="str">
        <f t="shared" si="281"/>
        <v>Sprout &amp; Harvest Farm</v>
      </c>
      <c r="H4513">
        <f t="shared" si="282"/>
        <v>23</v>
      </c>
      <c r="I4513">
        <f t="shared" si="283"/>
        <v>0</v>
      </c>
    </row>
    <row r="4514" spans="1:9" ht="15.75" x14ac:dyDescent="0.25">
      <c r="A4514" s="5" t="s">
        <v>314</v>
      </c>
      <c r="B4514" s="5" t="s">
        <v>56</v>
      </c>
      <c r="C4514" s="5" t="s">
        <v>57</v>
      </c>
      <c r="D4514" s="6">
        <v>32</v>
      </c>
      <c r="E4514">
        <f t="shared" si="280"/>
        <v>40</v>
      </c>
      <c r="F4514" s="6">
        <v>1</v>
      </c>
      <c r="G4514" t="str">
        <f t="shared" si="281"/>
        <v>Unknown</v>
      </c>
      <c r="H4514">
        <f t="shared" si="282"/>
        <v>32</v>
      </c>
      <c r="I4514">
        <f t="shared" si="283"/>
        <v>0</v>
      </c>
    </row>
    <row r="4515" spans="1:9" ht="15.75" x14ac:dyDescent="0.25">
      <c r="A4515" s="5" t="s">
        <v>314</v>
      </c>
      <c r="B4515" s="5" t="s">
        <v>206</v>
      </c>
      <c r="C4515" s="5" t="s">
        <v>207</v>
      </c>
      <c r="D4515" s="6">
        <v>75</v>
      </c>
      <c r="E4515">
        <f t="shared" si="280"/>
        <v>40</v>
      </c>
      <c r="F4515" s="6">
        <v>1</v>
      </c>
      <c r="G4515" t="str">
        <f t="shared" si="281"/>
        <v>Unknown</v>
      </c>
      <c r="H4515">
        <f t="shared" si="282"/>
        <v>75</v>
      </c>
      <c r="I4515">
        <f t="shared" si="283"/>
        <v>0</v>
      </c>
    </row>
    <row r="4516" spans="1:9" ht="15.75" x14ac:dyDescent="0.25">
      <c r="A4516" s="5" t="s">
        <v>314</v>
      </c>
      <c r="B4516" s="5" t="s">
        <v>38</v>
      </c>
      <c r="C4516" s="5" t="s">
        <v>39</v>
      </c>
      <c r="D4516" s="6">
        <v>21</v>
      </c>
      <c r="E4516">
        <f t="shared" si="280"/>
        <v>11</v>
      </c>
      <c r="F4516" s="6">
        <v>5</v>
      </c>
      <c r="G4516" t="str">
        <f t="shared" si="281"/>
        <v>Unknown</v>
      </c>
      <c r="H4516">
        <f t="shared" si="282"/>
        <v>105</v>
      </c>
      <c r="I4516">
        <f t="shared" si="283"/>
        <v>80</v>
      </c>
    </row>
    <row r="4517" spans="1:9" ht="15.75" x14ac:dyDescent="0.25">
      <c r="A4517" s="5" t="s">
        <v>314</v>
      </c>
      <c r="B4517" s="5" t="s">
        <v>145</v>
      </c>
      <c r="C4517" s="5" t="s">
        <v>146</v>
      </c>
      <c r="D4517" s="6">
        <v>23</v>
      </c>
      <c r="E4517">
        <f t="shared" si="280"/>
        <v>40</v>
      </c>
      <c r="F4517" s="6">
        <v>5</v>
      </c>
      <c r="G4517" t="str">
        <f t="shared" si="281"/>
        <v>Unknown</v>
      </c>
      <c r="H4517">
        <f t="shared" si="282"/>
        <v>115</v>
      </c>
      <c r="I4517">
        <f t="shared" si="283"/>
        <v>80</v>
      </c>
    </row>
    <row r="4518" spans="1:9" ht="15.75" x14ac:dyDescent="0.25">
      <c r="A4518" s="5" t="s">
        <v>314</v>
      </c>
      <c r="B4518" s="5" t="s">
        <v>38</v>
      </c>
      <c r="C4518" s="5" t="s">
        <v>39</v>
      </c>
      <c r="D4518" s="6">
        <v>21</v>
      </c>
      <c r="E4518">
        <f t="shared" si="280"/>
        <v>11</v>
      </c>
      <c r="F4518" s="6">
        <v>10</v>
      </c>
      <c r="G4518" t="str">
        <f t="shared" si="281"/>
        <v>Unknown</v>
      </c>
      <c r="H4518">
        <f t="shared" si="282"/>
        <v>210</v>
      </c>
      <c r="I4518">
        <f t="shared" si="283"/>
        <v>90</v>
      </c>
    </row>
    <row r="4519" spans="1:9" ht="15.75" x14ac:dyDescent="0.25">
      <c r="A4519" s="5" t="s">
        <v>314</v>
      </c>
      <c r="B4519" s="5" t="s">
        <v>145</v>
      </c>
      <c r="C4519" s="5" t="s">
        <v>146</v>
      </c>
      <c r="D4519" s="6">
        <v>23</v>
      </c>
      <c r="E4519">
        <f t="shared" si="280"/>
        <v>40</v>
      </c>
      <c r="F4519" s="6">
        <v>20</v>
      </c>
      <c r="G4519" t="str">
        <f t="shared" si="281"/>
        <v>Unknown</v>
      </c>
      <c r="H4519">
        <f t="shared" si="282"/>
        <v>460</v>
      </c>
      <c r="I4519">
        <f t="shared" si="283"/>
        <v>95</v>
      </c>
    </row>
    <row r="4520" spans="1:9" ht="15.75" x14ac:dyDescent="0.25">
      <c r="A4520" s="5" t="s">
        <v>314</v>
      </c>
      <c r="B4520" s="5" t="s">
        <v>305</v>
      </c>
      <c r="C4520" s="5" t="s">
        <v>306</v>
      </c>
      <c r="D4520" s="6">
        <v>35</v>
      </c>
      <c r="E4520">
        <f t="shared" si="280"/>
        <v>40</v>
      </c>
      <c r="F4520" s="6">
        <v>1</v>
      </c>
      <c r="G4520" t="str">
        <f t="shared" si="281"/>
        <v>Unknown</v>
      </c>
      <c r="H4520">
        <f t="shared" si="282"/>
        <v>35</v>
      </c>
      <c r="I4520">
        <f t="shared" si="283"/>
        <v>0</v>
      </c>
    </row>
    <row r="4521" spans="1:9" ht="15.75" x14ac:dyDescent="0.25">
      <c r="A4521" s="5" t="s">
        <v>314</v>
      </c>
      <c r="B4521" s="5" t="s">
        <v>40</v>
      </c>
      <c r="C4521" s="5" t="s">
        <v>41</v>
      </c>
      <c r="D4521" s="6">
        <v>23</v>
      </c>
      <c r="E4521">
        <f t="shared" si="280"/>
        <v>20</v>
      </c>
      <c r="F4521" s="6">
        <v>5</v>
      </c>
      <c r="G4521" t="str">
        <f t="shared" si="281"/>
        <v>Unknown</v>
      </c>
      <c r="H4521">
        <f t="shared" si="282"/>
        <v>115</v>
      </c>
      <c r="I4521">
        <f t="shared" si="283"/>
        <v>80</v>
      </c>
    </row>
    <row r="4522" spans="1:9" ht="15.75" x14ac:dyDescent="0.25">
      <c r="A4522" s="5" t="s">
        <v>314</v>
      </c>
      <c r="B4522" s="5" t="s">
        <v>123</v>
      </c>
      <c r="C4522" s="5" t="s">
        <v>124</v>
      </c>
      <c r="D4522" s="6">
        <v>23</v>
      </c>
      <c r="E4522">
        <f t="shared" si="280"/>
        <v>40</v>
      </c>
      <c r="F4522" s="6">
        <v>10</v>
      </c>
      <c r="G4522" t="str">
        <f t="shared" si="281"/>
        <v>Unknown</v>
      </c>
      <c r="H4522">
        <f t="shared" si="282"/>
        <v>230</v>
      </c>
      <c r="I4522">
        <f t="shared" si="283"/>
        <v>90</v>
      </c>
    </row>
    <row r="4523" spans="1:9" ht="15.75" x14ac:dyDescent="0.25">
      <c r="A4523" s="5" t="s">
        <v>314</v>
      </c>
      <c r="B4523" s="5" t="s">
        <v>42</v>
      </c>
      <c r="C4523" s="5" t="s">
        <v>43</v>
      </c>
      <c r="D4523" s="6">
        <v>28</v>
      </c>
      <c r="E4523">
        <f t="shared" si="280"/>
        <v>10</v>
      </c>
      <c r="F4523" s="6">
        <v>5</v>
      </c>
      <c r="G4523" t="str">
        <f t="shared" si="281"/>
        <v>Fresh From the Field</v>
      </c>
      <c r="H4523">
        <f t="shared" si="282"/>
        <v>140</v>
      </c>
      <c r="I4523">
        <f t="shared" si="283"/>
        <v>80</v>
      </c>
    </row>
    <row r="4524" spans="1:9" ht="15.75" x14ac:dyDescent="0.25">
      <c r="A4524" s="5" t="s">
        <v>314</v>
      </c>
      <c r="B4524" s="5" t="s">
        <v>341</v>
      </c>
      <c r="C4524" s="5" t="s">
        <v>342</v>
      </c>
      <c r="D4524" s="6">
        <v>77</v>
      </c>
      <c r="E4524">
        <f t="shared" si="280"/>
        <v>40</v>
      </c>
      <c r="F4524" s="6">
        <v>1</v>
      </c>
      <c r="G4524" t="str">
        <f t="shared" si="281"/>
        <v>Unknown</v>
      </c>
      <c r="H4524">
        <f t="shared" si="282"/>
        <v>77</v>
      </c>
      <c r="I4524">
        <f t="shared" si="283"/>
        <v>0</v>
      </c>
    </row>
    <row r="4525" spans="1:9" ht="15.75" x14ac:dyDescent="0.25">
      <c r="A4525" s="5" t="s">
        <v>314</v>
      </c>
      <c r="B4525" s="5" t="s">
        <v>228</v>
      </c>
      <c r="C4525" s="5" t="s">
        <v>229</v>
      </c>
      <c r="D4525" s="6">
        <v>85</v>
      </c>
      <c r="E4525">
        <f t="shared" si="280"/>
        <v>40</v>
      </c>
      <c r="F4525" s="6">
        <v>1</v>
      </c>
      <c r="G4525" t="str">
        <f t="shared" si="281"/>
        <v>Unknown</v>
      </c>
      <c r="H4525">
        <f t="shared" si="282"/>
        <v>85</v>
      </c>
      <c r="I4525">
        <f t="shared" si="283"/>
        <v>0</v>
      </c>
    </row>
    <row r="4526" spans="1:9" ht="15.75" x14ac:dyDescent="0.25">
      <c r="A4526" s="5" t="s">
        <v>314</v>
      </c>
      <c r="B4526" s="5" t="s">
        <v>74</v>
      </c>
      <c r="C4526" s="5" t="s">
        <v>75</v>
      </c>
      <c r="D4526" s="6">
        <v>17</v>
      </c>
      <c r="E4526">
        <f t="shared" si="280"/>
        <v>40</v>
      </c>
      <c r="F4526" s="6">
        <v>1.1000000000000001</v>
      </c>
      <c r="G4526" t="str">
        <f t="shared" si="281"/>
        <v>Unknown</v>
      </c>
      <c r="H4526">
        <f t="shared" si="282"/>
        <v>18.700000000000003</v>
      </c>
      <c r="I4526">
        <f t="shared" si="283"/>
        <v>9.0909090909091042</v>
      </c>
    </row>
    <row r="4527" spans="1:9" ht="15.75" x14ac:dyDescent="0.25">
      <c r="A4527" s="5" t="s">
        <v>314</v>
      </c>
      <c r="B4527" s="5" t="s">
        <v>24</v>
      </c>
      <c r="C4527" s="5" t="s">
        <v>25</v>
      </c>
      <c r="D4527" s="6">
        <v>36</v>
      </c>
      <c r="E4527">
        <f t="shared" si="280"/>
        <v>10</v>
      </c>
      <c r="F4527" s="6">
        <v>2</v>
      </c>
      <c r="G4527" t="str">
        <f t="shared" si="281"/>
        <v>Root to Table Farms</v>
      </c>
      <c r="H4527">
        <f t="shared" si="282"/>
        <v>72</v>
      </c>
      <c r="I4527">
        <f t="shared" si="283"/>
        <v>50</v>
      </c>
    </row>
    <row r="4528" spans="1:9" ht="15.75" x14ac:dyDescent="0.25">
      <c r="A4528" s="5" t="s">
        <v>314</v>
      </c>
      <c r="B4528" s="5" t="s">
        <v>26</v>
      </c>
      <c r="C4528" s="5" t="s">
        <v>27</v>
      </c>
      <c r="D4528" s="6">
        <v>43</v>
      </c>
      <c r="E4528">
        <f t="shared" si="280"/>
        <v>33</v>
      </c>
      <c r="F4528" s="6">
        <v>1</v>
      </c>
      <c r="G4528" t="str">
        <f t="shared" si="281"/>
        <v>Vibrant Veggies</v>
      </c>
      <c r="H4528">
        <f t="shared" si="282"/>
        <v>43</v>
      </c>
      <c r="I4528">
        <f t="shared" si="283"/>
        <v>0</v>
      </c>
    </row>
    <row r="4529" spans="1:9" ht="15.75" x14ac:dyDescent="0.25">
      <c r="A4529" s="5" t="s">
        <v>314</v>
      </c>
      <c r="B4529" s="5" t="s">
        <v>20</v>
      </c>
      <c r="C4529" s="5" t="s">
        <v>21</v>
      </c>
      <c r="D4529" s="6">
        <v>36</v>
      </c>
      <c r="E4529">
        <f t="shared" si="280"/>
        <v>30</v>
      </c>
      <c r="F4529" s="6">
        <v>3</v>
      </c>
      <c r="G4529" t="str">
        <f t="shared" si="281"/>
        <v>Unknown</v>
      </c>
      <c r="H4529">
        <f t="shared" si="282"/>
        <v>108</v>
      </c>
      <c r="I4529">
        <f t="shared" si="283"/>
        <v>66.666666666666657</v>
      </c>
    </row>
    <row r="4530" spans="1:9" ht="15.75" x14ac:dyDescent="0.25">
      <c r="A4530" s="5" t="s">
        <v>314</v>
      </c>
      <c r="B4530" s="5" t="s">
        <v>52</v>
      </c>
      <c r="C4530" s="5" t="s">
        <v>53</v>
      </c>
      <c r="D4530" s="6">
        <v>21</v>
      </c>
      <c r="E4530">
        <f t="shared" si="280"/>
        <v>40</v>
      </c>
      <c r="F4530" s="6">
        <v>3</v>
      </c>
      <c r="G4530" t="str">
        <f t="shared" si="281"/>
        <v>Unknown</v>
      </c>
      <c r="H4530">
        <f t="shared" si="282"/>
        <v>63</v>
      </c>
      <c r="I4530">
        <f t="shared" si="283"/>
        <v>66.666666666666657</v>
      </c>
    </row>
    <row r="4531" spans="1:9" ht="15.75" x14ac:dyDescent="0.25">
      <c r="A4531" s="5" t="s">
        <v>314</v>
      </c>
      <c r="B4531" s="5" t="s">
        <v>111</v>
      </c>
      <c r="C4531" s="5" t="s">
        <v>112</v>
      </c>
      <c r="D4531" s="6">
        <v>44</v>
      </c>
      <c r="E4531">
        <f t="shared" si="280"/>
        <v>40</v>
      </c>
      <c r="F4531" s="6">
        <v>3</v>
      </c>
      <c r="G4531" t="str">
        <f t="shared" si="281"/>
        <v>Unknown</v>
      </c>
      <c r="H4531">
        <f t="shared" si="282"/>
        <v>132</v>
      </c>
      <c r="I4531">
        <f t="shared" si="283"/>
        <v>66.666666666666657</v>
      </c>
    </row>
    <row r="4532" spans="1:9" ht="15.75" x14ac:dyDescent="0.25">
      <c r="A4532" s="5" t="s">
        <v>314</v>
      </c>
      <c r="B4532" s="5" t="s">
        <v>102</v>
      </c>
      <c r="C4532" s="5" t="s">
        <v>103</v>
      </c>
      <c r="D4532" s="6">
        <v>76</v>
      </c>
      <c r="E4532">
        <f t="shared" si="280"/>
        <v>40</v>
      </c>
      <c r="F4532" s="6">
        <v>1</v>
      </c>
      <c r="G4532" t="str">
        <f t="shared" si="281"/>
        <v>Unknown</v>
      </c>
      <c r="H4532">
        <f t="shared" si="282"/>
        <v>76</v>
      </c>
      <c r="I4532">
        <f t="shared" si="283"/>
        <v>0</v>
      </c>
    </row>
    <row r="4533" spans="1:9" ht="15.75" x14ac:dyDescent="0.25">
      <c r="A4533" s="5" t="s">
        <v>314</v>
      </c>
      <c r="B4533" s="5" t="s">
        <v>72</v>
      </c>
      <c r="C4533" s="5" t="s">
        <v>73</v>
      </c>
      <c r="D4533" s="6">
        <v>68</v>
      </c>
      <c r="E4533">
        <f t="shared" si="280"/>
        <v>40</v>
      </c>
      <c r="F4533" s="6">
        <v>0.5</v>
      </c>
      <c r="G4533" t="str">
        <f t="shared" si="281"/>
        <v>Unknown</v>
      </c>
      <c r="H4533">
        <f t="shared" si="282"/>
        <v>34</v>
      </c>
      <c r="I4533">
        <f t="shared" si="283"/>
        <v>-100</v>
      </c>
    </row>
    <row r="4534" spans="1:9" ht="15.75" x14ac:dyDescent="0.25">
      <c r="A4534" s="5" t="s">
        <v>314</v>
      </c>
      <c r="B4534" s="5" t="s">
        <v>240</v>
      </c>
      <c r="C4534" s="5" t="s">
        <v>241</v>
      </c>
      <c r="D4534" s="6">
        <v>52</v>
      </c>
      <c r="E4534">
        <f t="shared" si="280"/>
        <v>40</v>
      </c>
      <c r="F4534" s="6">
        <v>1</v>
      </c>
      <c r="G4534" t="str">
        <f t="shared" si="281"/>
        <v>Unknown</v>
      </c>
      <c r="H4534">
        <f t="shared" si="282"/>
        <v>52</v>
      </c>
      <c r="I4534">
        <f t="shared" si="283"/>
        <v>0</v>
      </c>
    </row>
    <row r="4535" spans="1:9" ht="15.75" x14ac:dyDescent="0.25">
      <c r="A4535" s="5" t="s">
        <v>312</v>
      </c>
      <c r="B4535" s="5" t="s">
        <v>20</v>
      </c>
      <c r="C4535" s="5" t="s">
        <v>21</v>
      </c>
      <c r="D4535" s="6">
        <v>45</v>
      </c>
      <c r="E4535">
        <f t="shared" si="280"/>
        <v>30</v>
      </c>
      <c r="F4535" s="6">
        <v>2</v>
      </c>
      <c r="G4535" t="str">
        <f t="shared" si="281"/>
        <v>Unknown</v>
      </c>
      <c r="H4535">
        <f t="shared" si="282"/>
        <v>90</v>
      </c>
      <c r="I4535">
        <f t="shared" si="283"/>
        <v>50</v>
      </c>
    </row>
    <row r="4536" spans="1:9" ht="15.75" x14ac:dyDescent="0.25">
      <c r="A4536" s="5" t="s">
        <v>312</v>
      </c>
      <c r="B4536" s="5" t="s">
        <v>18</v>
      </c>
      <c r="C4536" s="5" t="s">
        <v>19</v>
      </c>
      <c r="D4536" s="6">
        <v>80</v>
      </c>
      <c r="E4536">
        <f t="shared" si="280"/>
        <v>55</v>
      </c>
      <c r="F4536" s="6">
        <v>3.2</v>
      </c>
      <c r="G4536" t="str">
        <f t="shared" si="281"/>
        <v>Unknown</v>
      </c>
      <c r="H4536">
        <f t="shared" si="282"/>
        <v>256</v>
      </c>
      <c r="I4536">
        <f t="shared" si="283"/>
        <v>68.75</v>
      </c>
    </row>
    <row r="4537" spans="1:9" ht="15.75" x14ac:dyDescent="0.25">
      <c r="A4537" s="5" t="s">
        <v>312</v>
      </c>
      <c r="B4537" s="5" t="s">
        <v>12</v>
      </c>
      <c r="C4537" s="5" t="s">
        <v>13</v>
      </c>
      <c r="D4537" s="6">
        <v>79</v>
      </c>
      <c r="E4537">
        <f t="shared" si="280"/>
        <v>40</v>
      </c>
      <c r="F4537" s="6">
        <v>0.5</v>
      </c>
      <c r="G4537" t="str">
        <f t="shared" si="281"/>
        <v>Unknown</v>
      </c>
      <c r="H4537">
        <f t="shared" si="282"/>
        <v>39.5</v>
      </c>
      <c r="I4537">
        <f t="shared" si="283"/>
        <v>-100</v>
      </c>
    </row>
    <row r="4538" spans="1:9" ht="15.75" x14ac:dyDescent="0.25">
      <c r="A4538" s="5" t="s">
        <v>312</v>
      </c>
      <c r="B4538" s="5" t="s">
        <v>91</v>
      </c>
      <c r="C4538" s="5" t="s">
        <v>92</v>
      </c>
      <c r="D4538" s="6">
        <v>69</v>
      </c>
      <c r="E4538">
        <f t="shared" si="280"/>
        <v>40</v>
      </c>
      <c r="F4538" s="6">
        <v>8</v>
      </c>
      <c r="G4538" t="str">
        <f t="shared" si="281"/>
        <v>Unknown</v>
      </c>
      <c r="H4538">
        <f t="shared" si="282"/>
        <v>552</v>
      </c>
      <c r="I4538">
        <f t="shared" si="283"/>
        <v>87.5</v>
      </c>
    </row>
    <row r="4539" spans="1:9" ht="15.75" x14ac:dyDescent="0.25">
      <c r="A4539" s="5" t="s">
        <v>312</v>
      </c>
      <c r="B4539" s="5" t="s">
        <v>26</v>
      </c>
      <c r="C4539" s="5" t="s">
        <v>27</v>
      </c>
      <c r="D4539" s="6">
        <v>49</v>
      </c>
      <c r="E4539">
        <f t="shared" si="280"/>
        <v>33</v>
      </c>
      <c r="F4539" s="6">
        <v>15</v>
      </c>
      <c r="G4539" t="str">
        <f t="shared" si="281"/>
        <v>Vibrant Veggies</v>
      </c>
      <c r="H4539">
        <f t="shared" si="282"/>
        <v>735</v>
      </c>
      <c r="I4539">
        <f t="shared" si="283"/>
        <v>93.333333333333329</v>
      </c>
    </row>
    <row r="4540" spans="1:9" ht="15.75" x14ac:dyDescent="0.25">
      <c r="A4540" s="5" t="s">
        <v>312</v>
      </c>
      <c r="B4540" s="5" t="s">
        <v>44</v>
      </c>
      <c r="C4540" s="5" t="s">
        <v>45</v>
      </c>
      <c r="D4540" s="6">
        <v>22</v>
      </c>
      <c r="E4540">
        <f t="shared" si="280"/>
        <v>14</v>
      </c>
      <c r="F4540" s="6">
        <v>15</v>
      </c>
      <c r="G4540" t="str">
        <f t="shared" si="281"/>
        <v>Sprout &amp; Harvest Farm</v>
      </c>
      <c r="H4540">
        <f t="shared" si="282"/>
        <v>330</v>
      </c>
      <c r="I4540">
        <f t="shared" si="283"/>
        <v>93.333333333333329</v>
      </c>
    </row>
    <row r="4541" spans="1:9" ht="15.75" x14ac:dyDescent="0.25">
      <c r="A4541" s="5" t="s">
        <v>312</v>
      </c>
      <c r="B4541" s="5" t="s">
        <v>30</v>
      </c>
      <c r="C4541" s="5" t="s">
        <v>31</v>
      </c>
      <c r="D4541" s="6">
        <v>39</v>
      </c>
      <c r="E4541">
        <f t="shared" si="280"/>
        <v>34</v>
      </c>
      <c r="F4541" s="6">
        <v>4</v>
      </c>
      <c r="G4541" t="str">
        <f t="shared" si="281"/>
        <v>Unknown</v>
      </c>
      <c r="H4541">
        <f t="shared" si="282"/>
        <v>156</v>
      </c>
      <c r="I4541">
        <f t="shared" si="283"/>
        <v>75</v>
      </c>
    </row>
    <row r="4542" spans="1:9" ht="15.75" x14ac:dyDescent="0.25">
      <c r="A4542" s="5" t="s">
        <v>312</v>
      </c>
      <c r="B4542" s="5" t="s">
        <v>89</v>
      </c>
      <c r="C4542" s="5" t="s">
        <v>90</v>
      </c>
      <c r="D4542" s="6">
        <v>69</v>
      </c>
      <c r="E4542">
        <f t="shared" si="280"/>
        <v>40</v>
      </c>
      <c r="F4542" s="6">
        <v>1</v>
      </c>
      <c r="G4542" t="str">
        <f t="shared" si="281"/>
        <v>Unknown</v>
      </c>
      <c r="H4542">
        <f t="shared" si="282"/>
        <v>69</v>
      </c>
      <c r="I4542">
        <f t="shared" si="283"/>
        <v>0</v>
      </c>
    </row>
    <row r="4543" spans="1:9" ht="15.75" x14ac:dyDescent="0.25">
      <c r="A4543" s="5" t="s">
        <v>312</v>
      </c>
      <c r="B4543" s="5" t="s">
        <v>22</v>
      </c>
      <c r="C4543" s="5" t="s">
        <v>23</v>
      </c>
      <c r="D4543" s="6">
        <v>25</v>
      </c>
      <c r="E4543">
        <f t="shared" si="280"/>
        <v>20</v>
      </c>
      <c r="F4543" s="6">
        <v>2</v>
      </c>
      <c r="G4543" t="str">
        <f t="shared" si="281"/>
        <v>Sun-Kissed Produce</v>
      </c>
      <c r="H4543">
        <f t="shared" si="282"/>
        <v>50</v>
      </c>
      <c r="I4543">
        <f t="shared" si="283"/>
        <v>50</v>
      </c>
    </row>
    <row r="4544" spans="1:9" ht="15.75" x14ac:dyDescent="0.25">
      <c r="A4544" s="5" t="s">
        <v>312</v>
      </c>
      <c r="B4544" s="5" t="s">
        <v>102</v>
      </c>
      <c r="C4544" s="5" t="s">
        <v>103</v>
      </c>
      <c r="D4544" s="6">
        <v>68</v>
      </c>
      <c r="E4544">
        <f t="shared" si="280"/>
        <v>40</v>
      </c>
      <c r="F4544" s="6">
        <v>4</v>
      </c>
      <c r="G4544" t="str">
        <f t="shared" si="281"/>
        <v>Unknown</v>
      </c>
      <c r="H4544">
        <f t="shared" si="282"/>
        <v>272</v>
      </c>
      <c r="I4544">
        <f t="shared" si="283"/>
        <v>75</v>
      </c>
    </row>
    <row r="4545" spans="1:9" ht="15.75" x14ac:dyDescent="0.25">
      <c r="A4545" s="5" t="s">
        <v>312</v>
      </c>
      <c r="B4545" s="5" t="s">
        <v>48</v>
      </c>
      <c r="C4545" s="5" t="s">
        <v>49</v>
      </c>
      <c r="D4545" s="6">
        <v>115</v>
      </c>
      <c r="E4545">
        <f t="shared" si="280"/>
        <v>99</v>
      </c>
      <c r="F4545" s="6">
        <v>4</v>
      </c>
      <c r="G4545" t="str">
        <f t="shared" si="281"/>
        <v>Vibrant Veggies</v>
      </c>
      <c r="H4545">
        <f t="shared" si="282"/>
        <v>460</v>
      </c>
      <c r="I4545">
        <f t="shared" si="283"/>
        <v>75</v>
      </c>
    </row>
    <row r="4546" spans="1:9" ht="15.75" x14ac:dyDescent="0.25">
      <c r="A4546" s="5" t="s">
        <v>312</v>
      </c>
      <c r="B4546" s="5" t="s">
        <v>100</v>
      </c>
      <c r="C4546" s="5" t="s">
        <v>101</v>
      </c>
      <c r="D4546" s="6">
        <v>21</v>
      </c>
      <c r="E4546">
        <f t="shared" si="280"/>
        <v>40</v>
      </c>
      <c r="F4546" s="6">
        <v>10</v>
      </c>
      <c r="G4546" t="str">
        <f t="shared" si="281"/>
        <v>Unknown</v>
      </c>
      <c r="H4546">
        <f t="shared" si="282"/>
        <v>210</v>
      </c>
      <c r="I4546">
        <f t="shared" si="283"/>
        <v>90</v>
      </c>
    </row>
    <row r="4547" spans="1:9" ht="15.75" x14ac:dyDescent="0.25">
      <c r="A4547" s="5" t="s">
        <v>312</v>
      </c>
      <c r="B4547" s="5" t="s">
        <v>249</v>
      </c>
      <c r="C4547" s="5" t="s">
        <v>250</v>
      </c>
      <c r="D4547" s="6">
        <v>30</v>
      </c>
      <c r="E4547">
        <f t="shared" ref="E4547:E4577" si="284">IF(C4547="Orange",67,IF(C4547="Tomato",55,IF(C4547="Potato",30,IF(C4547="Pineapple",20,IF(C4547="Grapes",10,IF(C4547="Spinach",33,IF(C4547="Strawberry",90,IF(C4547="Cucumber",34,IF(C4547="Mango",21,IF(C4547="Watermelon",33,IF(C4547="Broccoli",30,IF(C4547="Kiwi",11,IF(C4547="Lemon",20,IF(C4547="Avocado",10,IF(C4547="Cauliflower",14,IF(C4547="Pear",64,IF(C4547="Blueberry",99,IF(C4547="Bell Pepper",65,40)))))))))))))))))
)</f>
        <v>40</v>
      </c>
      <c r="F4547" s="6">
        <v>10</v>
      </c>
      <c r="G4547" t="str">
        <f t="shared" ref="G4547:G4577" si="285">IF(C4547="Pear", "Sprout &amp; Harvest Farm",
IF(C4547="Pineapple", "Sun-Kissed Produce",
IF(C4547="Watermelon", "Fresh From the Field",
IF(C4547="Bell Pepper", "Valley's Bounty",
IF(C4547="Blueberry", "Vibrant Veggies",
IF(C4547="Grapes", "Root to Table Farms",
IF(C4547="Cauliflower", "Sprout &amp; Harvest Farm",
IF(C4547="Spinach", "Vibrant Veggies",
IF(C4547="Avocado", "Fresh From the Field",
IF(C4547="Strawberry", "Sun-Kissed Produce",
"Unknown"))))))))))</f>
        <v>Unknown</v>
      </c>
      <c r="H4547">
        <f t="shared" ref="H4547:H4577" si="286">D4547*F4547</f>
        <v>300</v>
      </c>
      <c r="I4547">
        <f t="shared" ref="I4547:I4577" si="287">((H4547-D4547)/H4547)*100</f>
        <v>90</v>
      </c>
    </row>
    <row r="4548" spans="1:9" ht="15.75" x14ac:dyDescent="0.25">
      <c r="A4548" s="5" t="s">
        <v>312</v>
      </c>
      <c r="B4548" s="5" t="s">
        <v>61</v>
      </c>
      <c r="C4548" s="5" t="s">
        <v>62</v>
      </c>
      <c r="D4548" s="6">
        <v>102</v>
      </c>
      <c r="E4548">
        <f t="shared" si="284"/>
        <v>40</v>
      </c>
      <c r="F4548" s="6">
        <v>4</v>
      </c>
      <c r="G4548" t="str">
        <f t="shared" si="285"/>
        <v>Unknown</v>
      </c>
      <c r="H4548">
        <f t="shared" si="286"/>
        <v>408</v>
      </c>
      <c r="I4548">
        <f t="shared" si="287"/>
        <v>75</v>
      </c>
    </row>
    <row r="4549" spans="1:9" ht="15.75" x14ac:dyDescent="0.25">
      <c r="A4549" s="5" t="s">
        <v>312</v>
      </c>
      <c r="B4549" s="5" t="s">
        <v>40</v>
      </c>
      <c r="C4549" s="5" t="s">
        <v>41</v>
      </c>
      <c r="D4549" s="6">
        <v>28.5</v>
      </c>
      <c r="E4549">
        <f t="shared" si="284"/>
        <v>20</v>
      </c>
      <c r="F4549" s="6">
        <v>20</v>
      </c>
      <c r="G4549" t="str">
        <f t="shared" si="285"/>
        <v>Unknown</v>
      </c>
      <c r="H4549">
        <f t="shared" si="286"/>
        <v>570</v>
      </c>
      <c r="I4549">
        <f t="shared" si="287"/>
        <v>95</v>
      </c>
    </row>
    <row r="4550" spans="1:9" ht="15.75" x14ac:dyDescent="0.25">
      <c r="A4550" s="5" t="s">
        <v>312</v>
      </c>
      <c r="B4550" s="5" t="s">
        <v>42</v>
      </c>
      <c r="C4550" s="5" t="s">
        <v>43</v>
      </c>
      <c r="D4550" s="6">
        <v>30.5</v>
      </c>
      <c r="E4550">
        <f t="shared" si="284"/>
        <v>10</v>
      </c>
      <c r="F4550" s="6">
        <v>5</v>
      </c>
      <c r="G4550" t="str">
        <f t="shared" si="285"/>
        <v>Fresh From the Field</v>
      </c>
      <c r="H4550">
        <f t="shared" si="286"/>
        <v>152.5</v>
      </c>
      <c r="I4550">
        <f t="shared" si="287"/>
        <v>80</v>
      </c>
    </row>
    <row r="4551" spans="1:9" ht="15.75" x14ac:dyDescent="0.25">
      <c r="A4551" s="5" t="s">
        <v>312</v>
      </c>
      <c r="B4551" s="5" t="s">
        <v>14</v>
      </c>
      <c r="C4551" s="5" t="s">
        <v>15</v>
      </c>
      <c r="D4551" s="6">
        <v>112</v>
      </c>
      <c r="E4551">
        <f t="shared" si="284"/>
        <v>40</v>
      </c>
      <c r="F4551" s="6">
        <v>2</v>
      </c>
      <c r="G4551" t="str">
        <f t="shared" si="285"/>
        <v>Unknown</v>
      </c>
      <c r="H4551">
        <f t="shared" si="286"/>
        <v>224</v>
      </c>
      <c r="I4551">
        <f t="shared" si="287"/>
        <v>50</v>
      </c>
    </row>
    <row r="4552" spans="1:9" ht="15.75" x14ac:dyDescent="0.25">
      <c r="A4552" s="5" t="s">
        <v>312</v>
      </c>
      <c r="B4552" s="5" t="s">
        <v>93</v>
      </c>
      <c r="C4552" s="5" t="s">
        <v>94</v>
      </c>
      <c r="D4552" s="6">
        <v>50</v>
      </c>
      <c r="E4552">
        <f t="shared" si="284"/>
        <v>40</v>
      </c>
      <c r="F4552" s="6">
        <v>8</v>
      </c>
      <c r="G4552" t="str">
        <f t="shared" si="285"/>
        <v>Unknown</v>
      </c>
      <c r="H4552">
        <f t="shared" si="286"/>
        <v>400</v>
      </c>
      <c r="I4552">
        <f t="shared" si="287"/>
        <v>87.5</v>
      </c>
    </row>
    <row r="4553" spans="1:9" ht="15.75" x14ac:dyDescent="0.25">
      <c r="A4553" s="5" t="s">
        <v>312</v>
      </c>
      <c r="B4553" s="5" t="s">
        <v>68</v>
      </c>
      <c r="C4553" s="5" t="s">
        <v>69</v>
      </c>
      <c r="D4553" s="6">
        <v>40</v>
      </c>
      <c r="E4553">
        <f t="shared" si="284"/>
        <v>40</v>
      </c>
      <c r="F4553" s="6">
        <v>4</v>
      </c>
      <c r="G4553" t="str">
        <f t="shared" si="285"/>
        <v>Unknown</v>
      </c>
      <c r="H4553">
        <f t="shared" si="286"/>
        <v>160</v>
      </c>
      <c r="I4553">
        <f t="shared" si="287"/>
        <v>75</v>
      </c>
    </row>
    <row r="4554" spans="1:9" ht="15.75" x14ac:dyDescent="0.25">
      <c r="A4554" s="5" t="s">
        <v>312</v>
      </c>
      <c r="B4554" s="5" t="s">
        <v>77</v>
      </c>
      <c r="C4554" s="5" t="s">
        <v>78</v>
      </c>
      <c r="D4554" s="6">
        <v>70</v>
      </c>
      <c r="E4554">
        <f t="shared" si="284"/>
        <v>40</v>
      </c>
      <c r="F4554" s="6">
        <v>4</v>
      </c>
      <c r="G4554" t="str">
        <f t="shared" si="285"/>
        <v>Unknown</v>
      </c>
      <c r="H4554">
        <f t="shared" si="286"/>
        <v>280</v>
      </c>
      <c r="I4554">
        <f t="shared" si="287"/>
        <v>75</v>
      </c>
    </row>
    <row r="4555" spans="1:9" ht="15.75" x14ac:dyDescent="0.25">
      <c r="A4555" s="5" t="s">
        <v>303</v>
      </c>
      <c r="B4555" s="5" t="s">
        <v>30</v>
      </c>
      <c r="C4555" s="5" t="s">
        <v>31</v>
      </c>
      <c r="D4555" s="6">
        <v>32</v>
      </c>
      <c r="E4555">
        <f t="shared" si="284"/>
        <v>34</v>
      </c>
      <c r="F4555" s="6">
        <v>10</v>
      </c>
      <c r="G4555" t="str">
        <f t="shared" si="285"/>
        <v>Unknown</v>
      </c>
      <c r="H4555">
        <f t="shared" si="286"/>
        <v>320</v>
      </c>
      <c r="I4555">
        <f t="shared" si="287"/>
        <v>90</v>
      </c>
    </row>
    <row r="4556" spans="1:9" ht="15.75" x14ac:dyDescent="0.25">
      <c r="A4556" s="5" t="s">
        <v>303</v>
      </c>
      <c r="B4556" s="5" t="s">
        <v>93</v>
      </c>
      <c r="C4556" s="5" t="s">
        <v>94</v>
      </c>
      <c r="D4556" s="6">
        <v>49</v>
      </c>
      <c r="E4556">
        <f t="shared" si="284"/>
        <v>40</v>
      </c>
      <c r="F4556" s="6">
        <v>10</v>
      </c>
      <c r="G4556" t="str">
        <f t="shared" si="285"/>
        <v>Unknown</v>
      </c>
      <c r="H4556">
        <f t="shared" si="286"/>
        <v>490</v>
      </c>
      <c r="I4556">
        <f t="shared" si="287"/>
        <v>90</v>
      </c>
    </row>
    <row r="4557" spans="1:9" ht="15.75" x14ac:dyDescent="0.25">
      <c r="A4557" s="5" t="s">
        <v>303</v>
      </c>
      <c r="B4557" s="5" t="s">
        <v>34</v>
      </c>
      <c r="C4557" s="5" t="s">
        <v>35</v>
      </c>
      <c r="D4557" s="6">
        <v>72</v>
      </c>
      <c r="E4557">
        <f t="shared" si="284"/>
        <v>33</v>
      </c>
      <c r="F4557" s="6">
        <v>60</v>
      </c>
      <c r="G4557" t="str">
        <f t="shared" si="285"/>
        <v>Fresh From the Field</v>
      </c>
      <c r="H4557">
        <f t="shared" si="286"/>
        <v>4320</v>
      </c>
      <c r="I4557">
        <f t="shared" si="287"/>
        <v>98.333333333333329</v>
      </c>
    </row>
    <row r="4558" spans="1:9" ht="15.75" x14ac:dyDescent="0.25">
      <c r="A4558" s="5" t="s">
        <v>303</v>
      </c>
      <c r="B4558" s="5" t="s">
        <v>343</v>
      </c>
      <c r="C4558" s="5" t="s">
        <v>344</v>
      </c>
      <c r="D4558" s="6">
        <v>42</v>
      </c>
      <c r="E4558">
        <f t="shared" si="284"/>
        <v>40</v>
      </c>
      <c r="F4558" s="6">
        <v>70</v>
      </c>
      <c r="G4558" t="str">
        <f t="shared" si="285"/>
        <v>Unknown</v>
      </c>
      <c r="H4558">
        <f t="shared" si="286"/>
        <v>2940</v>
      </c>
      <c r="I4558">
        <f t="shared" si="287"/>
        <v>98.571428571428584</v>
      </c>
    </row>
    <row r="4559" spans="1:9" ht="15.75" x14ac:dyDescent="0.25">
      <c r="A4559" s="5" t="s">
        <v>303</v>
      </c>
      <c r="B4559" s="5" t="s">
        <v>52</v>
      </c>
      <c r="C4559" s="5" t="s">
        <v>53</v>
      </c>
      <c r="D4559" s="6">
        <v>21</v>
      </c>
      <c r="E4559">
        <f t="shared" si="284"/>
        <v>40</v>
      </c>
      <c r="F4559" s="6">
        <v>3</v>
      </c>
      <c r="G4559" t="str">
        <f t="shared" si="285"/>
        <v>Unknown</v>
      </c>
      <c r="H4559">
        <f t="shared" si="286"/>
        <v>63</v>
      </c>
      <c r="I4559">
        <f t="shared" si="287"/>
        <v>66.666666666666657</v>
      </c>
    </row>
    <row r="4560" spans="1:9" ht="15.75" x14ac:dyDescent="0.25">
      <c r="A4560" s="5" t="s">
        <v>303</v>
      </c>
      <c r="B4560" s="5" t="s">
        <v>36</v>
      </c>
      <c r="C4560" s="5" t="s">
        <v>37</v>
      </c>
      <c r="D4560" s="6">
        <v>31</v>
      </c>
      <c r="E4560">
        <f t="shared" si="284"/>
        <v>30</v>
      </c>
      <c r="F4560" s="6">
        <v>15</v>
      </c>
      <c r="G4560" t="str">
        <f t="shared" si="285"/>
        <v>Unknown</v>
      </c>
      <c r="H4560">
        <f t="shared" si="286"/>
        <v>465</v>
      </c>
      <c r="I4560">
        <f t="shared" si="287"/>
        <v>93.333333333333329</v>
      </c>
    </row>
    <row r="4561" spans="1:9" ht="15.75" x14ac:dyDescent="0.25">
      <c r="A4561" s="5" t="s">
        <v>303</v>
      </c>
      <c r="B4561" s="5" t="s">
        <v>105</v>
      </c>
      <c r="C4561" s="5" t="s">
        <v>106</v>
      </c>
      <c r="D4561" s="6">
        <v>29</v>
      </c>
      <c r="E4561">
        <f t="shared" si="284"/>
        <v>40</v>
      </c>
      <c r="F4561" s="6">
        <v>5</v>
      </c>
      <c r="G4561" t="str">
        <f t="shared" si="285"/>
        <v>Unknown</v>
      </c>
      <c r="H4561">
        <f t="shared" si="286"/>
        <v>145</v>
      </c>
      <c r="I4561">
        <f t="shared" si="287"/>
        <v>80</v>
      </c>
    </row>
    <row r="4562" spans="1:9" ht="15.75" x14ac:dyDescent="0.25">
      <c r="A4562" s="5" t="s">
        <v>303</v>
      </c>
      <c r="B4562" s="5" t="s">
        <v>183</v>
      </c>
      <c r="C4562" s="5" t="s">
        <v>184</v>
      </c>
      <c r="D4562" s="6">
        <v>38</v>
      </c>
      <c r="E4562">
        <f t="shared" si="284"/>
        <v>40</v>
      </c>
      <c r="F4562" s="6">
        <v>5</v>
      </c>
      <c r="G4562" t="str">
        <f t="shared" si="285"/>
        <v>Unknown</v>
      </c>
      <c r="H4562">
        <f t="shared" si="286"/>
        <v>190</v>
      </c>
      <c r="I4562">
        <f t="shared" si="287"/>
        <v>80</v>
      </c>
    </row>
    <row r="4563" spans="1:9" ht="15.75" x14ac:dyDescent="0.25">
      <c r="A4563" s="5" t="s">
        <v>303</v>
      </c>
      <c r="B4563" s="5" t="s">
        <v>97</v>
      </c>
      <c r="C4563" s="5" t="s">
        <v>98</v>
      </c>
      <c r="D4563" s="6">
        <v>46</v>
      </c>
      <c r="E4563">
        <f t="shared" si="284"/>
        <v>40</v>
      </c>
      <c r="F4563" s="6">
        <v>140</v>
      </c>
      <c r="G4563" t="str">
        <f t="shared" si="285"/>
        <v>Unknown</v>
      </c>
      <c r="H4563">
        <f t="shared" si="286"/>
        <v>6440</v>
      </c>
      <c r="I4563">
        <f t="shared" si="287"/>
        <v>99.285714285714292</v>
      </c>
    </row>
    <row r="4564" spans="1:9" ht="15.75" x14ac:dyDescent="0.25">
      <c r="A4564" s="5" t="s">
        <v>308</v>
      </c>
      <c r="B4564" s="5" t="s">
        <v>68</v>
      </c>
      <c r="C4564" s="5" t="s">
        <v>69</v>
      </c>
      <c r="D4564" s="6">
        <v>39.9</v>
      </c>
      <c r="E4564">
        <f t="shared" si="284"/>
        <v>40</v>
      </c>
      <c r="F4564" s="6">
        <v>8</v>
      </c>
      <c r="G4564" t="str">
        <f t="shared" si="285"/>
        <v>Unknown</v>
      </c>
      <c r="H4564">
        <f t="shared" si="286"/>
        <v>319.2</v>
      </c>
      <c r="I4564">
        <f t="shared" si="287"/>
        <v>87.500000000000014</v>
      </c>
    </row>
    <row r="4565" spans="1:9" ht="15.75" x14ac:dyDescent="0.25">
      <c r="A4565" s="5" t="s">
        <v>308</v>
      </c>
      <c r="B4565" s="5" t="s">
        <v>40</v>
      </c>
      <c r="C4565" s="5" t="s">
        <v>41</v>
      </c>
      <c r="D4565" s="6">
        <v>28.5</v>
      </c>
      <c r="E4565">
        <f t="shared" si="284"/>
        <v>20</v>
      </c>
      <c r="F4565" s="6">
        <v>20</v>
      </c>
      <c r="G4565" t="str">
        <f t="shared" si="285"/>
        <v>Unknown</v>
      </c>
      <c r="H4565">
        <f t="shared" si="286"/>
        <v>570</v>
      </c>
      <c r="I4565">
        <f t="shared" si="287"/>
        <v>95</v>
      </c>
    </row>
    <row r="4566" spans="1:9" ht="15.75" x14ac:dyDescent="0.25">
      <c r="A4566" s="5" t="s">
        <v>308</v>
      </c>
      <c r="B4566" s="5" t="s">
        <v>22</v>
      </c>
      <c r="C4566" s="5" t="s">
        <v>23</v>
      </c>
      <c r="D4566" s="6">
        <v>24</v>
      </c>
      <c r="E4566">
        <f t="shared" si="284"/>
        <v>20</v>
      </c>
      <c r="F4566" s="6">
        <v>6</v>
      </c>
      <c r="G4566" t="str">
        <f t="shared" si="285"/>
        <v>Sun-Kissed Produce</v>
      </c>
      <c r="H4566">
        <f t="shared" si="286"/>
        <v>144</v>
      </c>
      <c r="I4566">
        <f t="shared" si="287"/>
        <v>83.333333333333343</v>
      </c>
    </row>
    <row r="4567" spans="1:9" ht="15.75" x14ac:dyDescent="0.25">
      <c r="A4567" s="5" t="s">
        <v>308</v>
      </c>
      <c r="B4567" s="5" t="s">
        <v>52</v>
      </c>
      <c r="C4567" s="5" t="s">
        <v>53</v>
      </c>
      <c r="D4567" s="6">
        <v>31</v>
      </c>
      <c r="E4567">
        <f t="shared" si="284"/>
        <v>40</v>
      </c>
      <c r="F4567" s="6">
        <v>1</v>
      </c>
      <c r="G4567" t="str">
        <f t="shared" si="285"/>
        <v>Unknown</v>
      </c>
      <c r="H4567">
        <f t="shared" si="286"/>
        <v>31</v>
      </c>
      <c r="I4567">
        <f t="shared" si="287"/>
        <v>0</v>
      </c>
    </row>
    <row r="4568" spans="1:9" ht="15.75" x14ac:dyDescent="0.25">
      <c r="A4568" s="5" t="s">
        <v>308</v>
      </c>
      <c r="B4568" s="5" t="s">
        <v>26</v>
      </c>
      <c r="C4568" s="5" t="s">
        <v>27</v>
      </c>
      <c r="D4568" s="6">
        <v>46</v>
      </c>
      <c r="E4568">
        <f t="shared" si="284"/>
        <v>33</v>
      </c>
      <c r="F4568" s="6">
        <v>3</v>
      </c>
      <c r="G4568" t="str">
        <f t="shared" si="285"/>
        <v>Vibrant Veggies</v>
      </c>
      <c r="H4568">
        <f t="shared" si="286"/>
        <v>138</v>
      </c>
      <c r="I4568">
        <f t="shared" si="287"/>
        <v>66.666666666666657</v>
      </c>
    </row>
    <row r="4569" spans="1:9" ht="15.75" x14ac:dyDescent="0.25">
      <c r="A4569" s="5" t="s">
        <v>308</v>
      </c>
      <c r="B4569" s="5" t="s">
        <v>61</v>
      </c>
      <c r="C4569" s="5" t="s">
        <v>62</v>
      </c>
      <c r="D4569" s="6">
        <v>99.5</v>
      </c>
      <c r="E4569">
        <f t="shared" si="284"/>
        <v>40</v>
      </c>
      <c r="F4569" s="6">
        <v>1</v>
      </c>
      <c r="G4569" t="str">
        <f t="shared" si="285"/>
        <v>Unknown</v>
      </c>
      <c r="H4569">
        <f t="shared" si="286"/>
        <v>99.5</v>
      </c>
      <c r="I4569">
        <f t="shared" si="287"/>
        <v>0</v>
      </c>
    </row>
    <row r="4570" spans="1:9" ht="15.75" x14ac:dyDescent="0.25">
      <c r="A4570" s="5" t="s">
        <v>308</v>
      </c>
      <c r="B4570" s="5" t="s">
        <v>85</v>
      </c>
      <c r="C4570" s="5" t="s">
        <v>86</v>
      </c>
      <c r="D4570" s="6">
        <v>537</v>
      </c>
      <c r="E4570">
        <f t="shared" si="284"/>
        <v>40</v>
      </c>
      <c r="F4570" s="6">
        <v>0.5</v>
      </c>
      <c r="G4570" t="str">
        <f t="shared" si="285"/>
        <v>Unknown</v>
      </c>
      <c r="H4570">
        <f t="shared" si="286"/>
        <v>268.5</v>
      </c>
      <c r="I4570">
        <f t="shared" si="287"/>
        <v>-100</v>
      </c>
    </row>
    <row r="4571" spans="1:9" ht="15.75" x14ac:dyDescent="0.25">
      <c r="A4571" s="5" t="s">
        <v>308</v>
      </c>
      <c r="B4571" s="5" t="s">
        <v>102</v>
      </c>
      <c r="C4571" s="5" t="s">
        <v>103</v>
      </c>
      <c r="D4571" s="6">
        <v>65</v>
      </c>
      <c r="E4571">
        <f t="shared" si="284"/>
        <v>40</v>
      </c>
      <c r="F4571" s="6">
        <v>0.5</v>
      </c>
      <c r="G4571" t="str">
        <f t="shared" si="285"/>
        <v>Unknown</v>
      </c>
      <c r="H4571">
        <f t="shared" si="286"/>
        <v>32.5</v>
      </c>
      <c r="I4571">
        <f t="shared" si="287"/>
        <v>-100</v>
      </c>
    </row>
    <row r="4572" spans="1:9" ht="15.75" x14ac:dyDescent="0.25">
      <c r="A4572" s="5" t="s">
        <v>308</v>
      </c>
      <c r="B4572" s="5" t="s">
        <v>130</v>
      </c>
      <c r="C4572" s="5" t="s">
        <v>131</v>
      </c>
      <c r="D4572" s="6">
        <v>47</v>
      </c>
      <c r="E4572">
        <f t="shared" si="284"/>
        <v>40</v>
      </c>
      <c r="F4572" s="6">
        <v>1</v>
      </c>
      <c r="G4572" t="str">
        <f t="shared" si="285"/>
        <v>Unknown</v>
      </c>
      <c r="H4572">
        <f t="shared" si="286"/>
        <v>47</v>
      </c>
      <c r="I4572">
        <f t="shared" si="287"/>
        <v>0</v>
      </c>
    </row>
    <row r="4573" spans="1:9" ht="15.75" x14ac:dyDescent="0.25">
      <c r="A4573" s="5" t="s">
        <v>308</v>
      </c>
      <c r="B4573" s="5" t="s">
        <v>113</v>
      </c>
      <c r="C4573" s="5" t="s">
        <v>114</v>
      </c>
      <c r="D4573" s="6">
        <v>27.5</v>
      </c>
      <c r="E4573">
        <f t="shared" si="284"/>
        <v>40</v>
      </c>
      <c r="F4573" s="6">
        <v>2</v>
      </c>
      <c r="G4573" t="str">
        <f t="shared" si="285"/>
        <v>Unknown</v>
      </c>
      <c r="H4573">
        <f t="shared" si="286"/>
        <v>55</v>
      </c>
      <c r="I4573">
        <f t="shared" si="287"/>
        <v>50</v>
      </c>
    </row>
    <row r="4574" spans="1:9" ht="15.75" x14ac:dyDescent="0.25">
      <c r="A4574" s="5" t="s">
        <v>308</v>
      </c>
      <c r="B4574" s="5" t="s">
        <v>236</v>
      </c>
      <c r="C4574" s="5" t="s">
        <v>237</v>
      </c>
      <c r="D4574" s="6">
        <v>50</v>
      </c>
      <c r="E4574">
        <f t="shared" si="284"/>
        <v>40</v>
      </c>
      <c r="F4574" s="6">
        <v>5.2</v>
      </c>
      <c r="G4574" t="str">
        <f t="shared" si="285"/>
        <v>Unknown</v>
      </c>
      <c r="H4574">
        <f t="shared" si="286"/>
        <v>260</v>
      </c>
      <c r="I4574">
        <f t="shared" si="287"/>
        <v>80.769230769230774</v>
      </c>
    </row>
    <row r="4575" spans="1:9" ht="15.75" x14ac:dyDescent="0.25">
      <c r="A4575" s="5" t="s">
        <v>308</v>
      </c>
      <c r="B4575" s="5" t="s">
        <v>50</v>
      </c>
      <c r="C4575" s="5" t="s">
        <v>51</v>
      </c>
      <c r="D4575" s="6">
        <v>67</v>
      </c>
      <c r="E4575">
        <f t="shared" si="284"/>
        <v>65</v>
      </c>
      <c r="F4575" s="6">
        <v>4</v>
      </c>
      <c r="G4575" t="str">
        <f t="shared" si="285"/>
        <v>Valley's Bounty</v>
      </c>
      <c r="H4575">
        <f t="shared" si="286"/>
        <v>268</v>
      </c>
      <c r="I4575">
        <f t="shared" si="287"/>
        <v>75</v>
      </c>
    </row>
    <row r="4576" spans="1:9" ht="15.75" x14ac:dyDescent="0.25">
      <c r="A4576" s="5" t="s">
        <v>308</v>
      </c>
      <c r="B4576" s="5" t="s">
        <v>10</v>
      </c>
      <c r="C4576" s="5" t="s">
        <v>11</v>
      </c>
      <c r="D4576" s="6">
        <v>97</v>
      </c>
      <c r="E4576">
        <f t="shared" si="284"/>
        <v>40</v>
      </c>
      <c r="F4576" s="6">
        <v>3</v>
      </c>
      <c r="G4576" t="str">
        <f t="shared" si="285"/>
        <v>Unknown</v>
      </c>
      <c r="H4576">
        <f t="shared" si="286"/>
        <v>291</v>
      </c>
      <c r="I4576">
        <f t="shared" si="287"/>
        <v>66.666666666666657</v>
      </c>
    </row>
    <row r="4577" spans="1:9" ht="15.75" x14ac:dyDescent="0.25">
      <c r="A4577" s="5" t="s">
        <v>308</v>
      </c>
      <c r="B4577" s="5" t="s">
        <v>212</v>
      </c>
      <c r="C4577" s="5" t="s">
        <v>213</v>
      </c>
      <c r="D4577" s="6">
        <v>64</v>
      </c>
      <c r="E4577">
        <f t="shared" si="284"/>
        <v>40</v>
      </c>
      <c r="F4577" s="6">
        <v>3</v>
      </c>
      <c r="G4577" t="str">
        <f t="shared" si="285"/>
        <v>Unknown</v>
      </c>
      <c r="H4577">
        <f t="shared" si="286"/>
        <v>192</v>
      </c>
      <c r="I4577">
        <f t="shared" si="287"/>
        <v>66.666666666666657</v>
      </c>
    </row>
    <row r="4579" spans="1:9" x14ac:dyDescent="0.25">
      <c r="I4579">
        <f>AVERAGE(I2:I4577)</f>
        <v>-16.225357637428964</v>
      </c>
    </row>
  </sheetData>
  <conditionalFormatting sqref="I1:I4577 I4579">
    <cfRule type="cellIs" dxfId="1" priority="1" operator="lessThan">
      <formula>10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" sqref="B2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 Is User</dc:creator>
  <cp:lastModifiedBy>Admin Is User</cp:lastModifiedBy>
  <dcterms:created xsi:type="dcterms:W3CDTF">2024-05-22T10:15:25Z</dcterms:created>
  <dcterms:modified xsi:type="dcterms:W3CDTF">2024-05-23T13:09:10Z</dcterms:modified>
</cp:coreProperties>
</file>