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layWright_Projects\test-automation-framework\src\data\helloworld-b2b\"/>
    </mc:Choice>
  </mc:AlternateContent>
  <xr:revisionPtr revIDLastSave="0" documentId="13_ncr:1_{0DEB57AC-5290-4016-84C9-4B7E456E4A97}" xr6:coauthVersionLast="47" xr6:coauthVersionMax="47" xr10:uidLastSave="{00000000-0000-0000-0000-000000000000}"/>
  <bookViews>
    <workbookView xWindow="-120" yWindow="-120" windowWidth="20730" windowHeight="11160" tabRatio="668" firstSheet="2" activeTab="3" xr2:uid="{C08C249B-4850-46F8-8D4B-1D291C629E68}"/>
  </bookViews>
  <sheets>
    <sheet name="WL_WO_AddOn" sheetId="6" r:id="rId1"/>
    <sheet name="WL_With_AddOn" sheetId="2" r:id="rId2"/>
    <sheet name="WL_WO_AddOn_EMC" sheetId="14" r:id="rId3"/>
    <sheet name="WL_With_AddOn_EMC" sheetId="15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7" hidden="1">ProductDetails!$R$1:$S$16</definedName>
    <definedName name="_xlnm._FilterDatabase" localSheetId="1" hidden="1">WL_With_AddOn!$A$1:$AE$62</definedName>
    <definedName name="_xlnm._FilterDatabase" localSheetId="3" hidden="1">WL_With_AddOn_EMC!$A$1:$AF$56</definedName>
    <definedName name="_xlnm._FilterDatabase" localSheetId="0" hidden="1">WL_WO_AddOn!$A$1:$AJ$74</definedName>
    <definedName name="_xlnm._FilterDatabase" localSheetId="2" hidden="1">WL_WO_AddOn_EMC!$A$1:$AK$68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5" l="1"/>
  <c r="G56" i="15"/>
  <c r="H56" i="15" s="1"/>
  <c r="J56" i="15" s="1"/>
  <c r="K56" i="15" s="1"/>
  <c r="AF55" i="15"/>
  <c r="G55" i="15"/>
  <c r="H55" i="15" s="1"/>
  <c r="J55" i="15" s="1"/>
  <c r="K55" i="15" s="1"/>
  <c r="AF54" i="15"/>
  <c r="G54" i="15"/>
  <c r="H54" i="15" s="1"/>
  <c r="J54" i="15" s="1"/>
  <c r="K54" i="15" s="1"/>
  <c r="AF53" i="15"/>
  <c r="G53" i="15"/>
  <c r="H53" i="15" s="1"/>
  <c r="J53" i="15" s="1"/>
  <c r="K53" i="15" s="1"/>
  <c r="AF52" i="15"/>
  <c r="G52" i="15"/>
  <c r="H52" i="15" s="1"/>
  <c r="J52" i="15" s="1"/>
  <c r="K52" i="15" s="1"/>
  <c r="AF51" i="15"/>
  <c r="G51" i="15"/>
  <c r="H51" i="15" s="1"/>
  <c r="J51" i="15" s="1"/>
  <c r="K51" i="15" s="1"/>
  <c r="AF50" i="15"/>
  <c r="G50" i="15"/>
  <c r="H50" i="15" s="1"/>
  <c r="J50" i="15" s="1"/>
  <c r="K50" i="15" s="1"/>
  <c r="AF49" i="15"/>
  <c r="G49" i="15"/>
  <c r="H49" i="15" s="1"/>
  <c r="J49" i="15" s="1"/>
  <c r="K49" i="15" s="1"/>
  <c r="AF48" i="15"/>
  <c r="G48" i="15"/>
  <c r="H48" i="15" s="1"/>
  <c r="J48" i="15" s="1"/>
  <c r="K48" i="15" s="1"/>
  <c r="AF47" i="15"/>
  <c r="G47" i="15"/>
  <c r="H47" i="15" s="1"/>
  <c r="J47" i="15" s="1"/>
  <c r="K47" i="15" s="1"/>
  <c r="AF46" i="15"/>
  <c r="G46" i="15"/>
  <c r="H46" i="15" s="1"/>
  <c r="J46" i="15" s="1"/>
  <c r="K46" i="15" s="1"/>
  <c r="AF45" i="15"/>
  <c r="G45" i="15"/>
  <c r="H45" i="15" s="1"/>
  <c r="J45" i="15" s="1"/>
  <c r="K45" i="15" s="1"/>
  <c r="AF44" i="15"/>
  <c r="G44" i="15"/>
  <c r="H44" i="15" s="1"/>
  <c r="J44" i="15" s="1"/>
  <c r="K44" i="15" s="1"/>
  <c r="AF43" i="15"/>
  <c r="G43" i="15"/>
  <c r="H43" i="15" s="1"/>
  <c r="J43" i="15" s="1"/>
  <c r="K43" i="15" s="1"/>
  <c r="AF42" i="15"/>
  <c r="G42" i="15"/>
  <c r="H42" i="15" s="1"/>
  <c r="J42" i="15" s="1"/>
  <c r="K42" i="15" s="1"/>
  <c r="AF41" i="15"/>
  <c r="G41" i="15"/>
  <c r="H41" i="15" s="1"/>
  <c r="J41" i="15" s="1"/>
  <c r="K41" i="15" s="1"/>
  <c r="AF40" i="15"/>
  <c r="G40" i="15"/>
  <c r="H40" i="15" s="1"/>
  <c r="J40" i="15" s="1"/>
  <c r="K40" i="15" s="1"/>
  <c r="AF39" i="15"/>
  <c r="G39" i="15"/>
  <c r="H39" i="15" s="1"/>
  <c r="J39" i="15" s="1"/>
  <c r="K39" i="15" s="1"/>
  <c r="AF38" i="15"/>
  <c r="G38" i="15"/>
  <c r="H38" i="15" s="1"/>
  <c r="J38" i="15" s="1"/>
  <c r="K38" i="15" s="1"/>
  <c r="AF37" i="15"/>
  <c r="G37" i="15"/>
  <c r="H37" i="15" s="1"/>
  <c r="J37" i="15" s="1"/>
  <c r="K37" i="15" s="1"/>
  <c r="AF36" i="15"/>
  <c r="G36" i="15"/>
  <c r="H36" i="15" s="1"/>
  <c r="J36" i="15" s="1"/>
  <c r="K36" i="15" s="1"/>
  <c r="AF35" i="15"/>
  <c r="G35" i="15"/>
  <c r="H35" i="15" s="1"/>
  <c r="J35" i="15" s="1"/>
  <c r="K35" i="15" s="1"/>
  <c r="AF34" i="15"/>
  <c r="G34" i="15"/>
  <c r="H34" i="15" s="1"/>
  <c r="J34" i="15" s="1"/>
  <c r="K34" i="15" s="1"/>
  <c r="AF33" i="15"/>
  <c r="G33" i="15"/>
  <c r="H33" i="15" s="1"/>
  <c r="J33" i="15" s="1"/>
  <c r="K33" i="15" s="1"/>
  <c r="AF32" i="15"/>
  <c r="G32" i="15"/>
  <c r="H32" i="15" s="1"/>
  <c r="J32" i="15" s="1"/>
  <c r="K32" i="15" s="1"/>
  <c r="AF31" i="15"/>
  <c r="G31" i="15"/>
  <c r="H31" i="15" s="1"/>
  <c r="J31" i="15" s="1"/>
  <c r="K31" i="15" s="1"/>
  <c r="AF30" i="15"/>
  <c r="G30" i="15"/>
  <c r="H30" i="15" s="1"/>
  <c r="J30" i="15" s="1"/>
  <c r="K30" i="15" s="1"/>
  <c r="AF29" i="15"/>
  <c r="G29" i="15"/>
  <c r="H29" i="15" s="1"/>
  <c r="J29" i="15" s="1"/>
  <c r="K29" i="15" s="1"/>
  <c r="AF28" i="15"/>
  <c r="G28" i="15"/>
  <c r="H28" i="15" s="1"/>
  <c r="J28" i="15" s="1"/>
  <c r="K28" i="15" s="1"/>
  <c r="AF27" i="15"/>
  <c r="G27" i="15"/>
  <c r="H27" i="15" s="1"/>
  <c r="J27" i="15" s="1"/>
  <c r="K27" i="15" s="1"/>
  <c r="AF26" i="15"/>
  <c r="G26" i="15"/>
  <c r="H26" i="15" s="1"/>
  <c r="J26" i="15" s="1"/>
  <c r="K26" i="15" s="1"/>
  <c r="AF25" i="15"/>
  <c r="G25" i="15"/>
  <c r="H25" i="15" s="1"/>
  <c r="J25" i="15" s="1"/>
  <c r="K25" i="15" s="1"/>
  <c r="AF24" i="15"/>
  <c r="G24" i="15"/>
  <c r="H24" i="15" s="1"/>
  <c r="J24" i="15" s="1"/>
  <c r="K24" i="15" s="1"/>
  <c r="AF23" i="15"/>
  <c r="G23" i="15"/>
  <c r="H23" i="15" s="1"/>
  <c r="J23" i="15" s="1"/>
  <c r="K23" i="15" s="1"/>
  <c r="AF22" i="15"/>
  <c r="G22" i="15"/>
  <c r="H22" i="15" s="1"/>
  <c r="J22" i="15" s="1"/>
  <c r="K22" i="15" s="1"/>
  <c r="AF21" i="15"/>
  <c r="G21" i="15"/>
  <c r="H21" i="15" s="1"/>
  <c r="J21" i="15" s="1"/>
  <c r="K21" i="15" s="1"/>
  <c r="AF20" i="15"/>
  <c r="G20" i="15"/>
  <c r="H20" i="15" s="1"/>
  <c r="J20" i="15" s="1"/>
  <c r="K20" i="15" s="1"/>
  <c r="AF19" i="15"/>
  <c r="G19" i="15"/>
  <c r="H19" i="15" s="1"/>
  <c r="J19" i="15" s="1"/>
  <c r="K19" i="15" s="1"/>
  <c r="AF18" i="15"/>
  <c r="G18" i="15"/>
  <c r="H18" i="15" s="1"/>
  <c r="J18" i="15" s="1"/>
  <c r="K18" i="15" s="1"/>
  <c r="AF17" i="15"/>
  <c r="G17" i="15"/>
  <c r="H17" i="15" s="1"/>
  <c r="J17" i="15" s="1"/>
  <c r="K17" i="15" s="1"/>
  <c r="AF16" i="15"/>
  <c r="G16" i="15"/>
  <c r="H16" i="15" s="1"/>
  <c r="J16" i="15" s="1"/>
  <c r="K16" i="15" s="1"/>
  <c r="AF15" i="15"/>
  <c r="G15" i="15"/>
  <c r="H15" i="15" s="1"/>
  <c r="J15" i="15" s="1"/>
  <c r="K15" i="15" s="1"/>
  <c r="AF14" i="15"/>
  <c r="G14" i="15"/>
  <c r="H14" i="15" s="1"/>
  <c r="J14" i="15" s="1"/>
  <c r="K14" i="15" s="1"/>
  <c r="AF13" i="15"/>
  <c r="G13" i="15"/>
  <c r="H13" i="15" s="1"/>
  <c r="J13" i="15" s="1"/>
  <c r="K13" i="15" s="1"/>
  <c r="AF12" i="15"/>
  <c r="G12" i="15"/>
  <c r="H12" i="15" s="1"/>
  <c r="J12" i="15" s="1"/>
  <c r="K12" i="15" s="1"/>
  <c r="AF11" i="15"/>
  <c r="G11" i="15"/>
  <c r="H11" i="15" s="1"/>
  <c r="J11" i="15" s="1"/>
  <c r="K11" i="15" s="1"/>
  <c r="AF10" i="15"/>
  <c r="G10" i="15"/>
  <c r="H10" i="15" s="1"/>
  <c r="J10" i="15" s="1"/>
  <c r="K10" i="15" s="1"/>
  <c r="AF9" i="15"/>
  <c r="G9" i="15"/>
  <c r="H9" i="15" s="1"/>
  <c r="J9" i="15" s="1"/>
  <c r="K9" i="15" s="1"/>
  <c r="AF8" i="15"/>
  <c r="G8" i="15"/>
  <c r="H8" i="15" s="1"/>
  <c r="J8" i="15" s="1"/>
  <c r="K8" i="15" s="1"/>
  <c r="AF7" i="15"/>
  <c r="G7" i="15"/>
  <c r="H7" i="15" s="1"/>
  <c r="J7" i="15" s="1"/>
  <c r="K7" i="15" s="1"/>
  <c r="AF6" i="15"/>
  <c r="G6" i="15"/>
  <c r="H6" i="15" s="1"/>
  <c r="J6" i="15" s="1"/>
  <c r="K6" i="15" s="1"/>
  <c r="AF5" i="15"/>
  <c r="G5" i="15"/>
  <c r="H5" i="15" s="1"/>
  <c r="J5" i="15" s="1"/>
  <c r="K5" i="15" s="1"/>
  <c r="AF4" i="15"/>
  <c r="G4" i="15"/>
  <c r="H4" i="15" s="1"/>
  <c r="J4" i="15" s="1"/>
  <c r="K4" i="15" s="1"/>
  <c r="AF3" i="15"/>
  <c r="G3" i="15"/>
  <c r="H3" i="15" s="1"/>
  <c r="J3" i="15" s="1"/>
  <c r="K3" i="15" s="1"/>
  <c r="AF2" i="15"/>
  <c r="G2" i="15"/>
  <c r="H2" i="15" s="1"/>
  <c r="J2" i="15" s="1"/>
  <c r="K2" i="15" s="1"/>
  <c r="Y56" i="14"/>
  <c r="G56" i="14"/>
  <c r="H56" i="14" s="1"/>
  <c r="J56" i="14" s="1"/>
  <c r="K56" i="14" s="1"/>
  <c r="Y55" i="14"/>
  <c r="G55" i="14"/>
  <c r="H55" i="14" s="1"/>
  <c r="J55" i="14" s="1"/>
  <c r="K55" i="14" s="1"/>
  <c r="Y54" i="14"/>
  <c r="G54" i="14"/>
  <c r="H54" i="14" s="1"/>
  <c r="J54" i="14" s="1"/>
  <c r="K54" i="14" s="1"/>
  <c r="Y53" i="14"/>
  <c r="G53" i="14"/>
  <c r="H53" i="14" s="1"/>
  <c r="J53" i="14" s="1"/>
  <c r="K53" i="14" s="1"/>
  <c r="Y52" i="14"/>
  <c r="G52" i="14"/>
  <c r="H52" i="14" s="1"/>
  <c r="J52" i="14" s="1"/>
  <c r="K52" i="14" s="1"/>
  <c r="Y51" i="14"/>
  <c r="G51" i="14"/>
  <c r="H51" i="14" s="1"/>
  <c r="J51" i="14" s="1"/>
  <c r="K51" i="14" s="1"/>
  <c r="Y50" i="14"/>
  <c r="G50" i="14"/>
  <c r="H50" i="14" s="1"/>
  <c r="J50" i="14" s="1"/>
  <c r="K50" i="14" s="1"/>
  <c r="Y49" i="14"/>
  <c r="G49" i="14"/>
  <c r="H49" i="14" s="1"/>
  <c r="J49" i="14" s="1"/>
  <c r="K49" i="14" s="1"/>
  <c r="Y48" i="14"/>
  <c r="G48" i="14"/>
  <c r="H48" i="14" s="1"/>
  <c r="J48" i="14" s="1"/>
  <c r="K48" i="14" s="1"/>
  <c r="Y47" i="14"/>
  <c r="G47" i="14"/>
  <c r="H47" i="14" s="1"/>
  <c r="J47" i="14" s="1"/>
  <c r="K47" i="14" s="1"/>
  <c r="Y46" i="14"/>
  <c r="G46" i="14"/>
  <c r="H46" i="14" s="1"/>
  <c r="J46" i="14" s="1"/>
  <c r="K46" i="14" s="1"/>
  <c r="Y45" i="14"/>
  <c r="G45" i="14"/>
  <c r="H45" i="14" s="1"/>
  <c r="J45" i="14" s="1"/>
  <c r="K45" i="14" s="1"/>
  <c r="Y44" i="14"/>
  <c r="G44" i="14"/>
  <c r="H44" i="14" s="1"/>
  <c r="J44" i="14" s="1"/>
  <c r="K44" i="14" s="1"/>
  <c r="Y43" i="14"/>
  <c r="G43" i="14"/>
  <c r="H43" i="14" s="1"/>
  <c r="J43" i="14" s="1"/>
  <c r="K43" i="14" s="1"/>
  <c r="Y42" i="14"/>
  <c r="G42" i="14"/>
  <c r="H42" i="14" s="1"/>
  <c r="J42" i="14" s="1"/>
  <c r="K42" i="14" s="1"/>
  <c r="Y41" i="14"/>
  <c r="G41" i="14"/>
  <c r="H41" i="14" s="1"/>
  <c r="J41" i="14" s="1"/>
  <c r="K41" i="14" s="1"/>
  <c r="Y40" i="14"/>
  <c r="G40" i="14"/>
  <c r="H40" i="14" s="1"/>
  <c r="J40" i="14" s="1"/>
  <c r="K40" i="14" s="1"/>
  <c r="Y39" i="14"/>
  <c r="G39" i="14"/>
  <c r="H39" i="14" s="1"/>
  <c r="J39" i="14" s="1"/>
  <c r="K39" i="14" s="1"/>
  <c r="Y38" i="14"/>
  <c r="G38" i="14"/>
  <c r="H38" i="14" s="1"/>
  <c r="J38" i="14" s="1"/>
  <c r="K38" i="14" s="1"/>
  <c r="Y37" i="14"/>
  <c r="G37" i="14"/>
  <c r="H37" i="14" s="1"/>
  <c r="J37" i="14" s="1"/>
  <c r="K37" i="14" s="1"/>
  <c r="Y36" i="14"/>
  <c r="G36" i="14"/>
  <c r="H36" i="14" s="1"/>
  <c r="J36" i="14" s="1"/>
  <c r="K36" i="14" s="1"/>
  <c r="Y35" i="14"/>
  <c r="G35" i="14"/>
  <c r="H35" i="14" s="1"/>
  <c r="J35" i="14" s="1"/>
  <c r="K35" i="14" s="1"/>
  <c r="Y34" i="14"/>
  <c r="G34" i="14"/>
  <c r="H34" i="14" s="1"/>
  <c r="J34" i="14" s="1"/>
  <c r="K34" i="14" s="1"/>
  <c r="Y33" i="14"/>
  <c r="G33" i="14"/>
  <c r="H33" i="14" s="1"/>
  <c r="J33" i="14" s="1"/>
  <c r="K33" i="14" s="1"/>
  <c r="Y32" i="14"/>
  <c r="G32" i="14"/>
  <c r="H32" i="14" s="1"/>
  <c r="J32" i="14" s="1"/>
  <c r="K32" i="14" s="1"/>
  <c r="Y31" i="14"/>
  <c r="G31" i="14"/>
  <c r="H31" i="14" s="1"/>
  <c r="J31" i="14" s="1"/>
  <c r="K31" i="14" s="1"/>
  <c r="Y30" i="14"/>
  <c r="G30" i="14"/>
  <c r="H30" i="14" s="1"/>
  <c r="J30" i="14" s="1"/>
  <c r="K30" i="14" s="1"/>
  <c r="Y29" i="14"/>
  <c r="G29" i="14"/>
  <c r="H29" i="14" s="1"/>
  <c r="J29" i="14" s="1"/>
  <c r="K29" i="14" s="1"/>
  <c r="Y28" i="14"/>
  <c r="G28" i="14"/>
  <c r="H28" i="14" s="1"/>
  <c r="J28" i="14" s="1"/>
  <c r="K28" i="14" s="1"/>
  <c r="Y27" i="14"/>
  <c r="G27" i="14"/>
  <c r="H27" i="14" s="1"/>
  <c r="J27" i="14" s="1"/>
  <c r="K27" i="14" s="1"/>
  <c r="Y26" i="14"/>
  <c r="G26" i="14"/>
  <c r="H26" i="14" s="1"/>
  <c r="J26" i="14" s="1"/>
  <c r="K26" i="14" s="1"/>
  <c r="Y25" i="14"/>
  <c r="G25" i="14"/>
  <c r="H25" i="14" s="1"/>
  <c r="J25" i="14" s="1"/>
  <c r="K25" i="14" s="1"/>
  <c r="Y24" i="14"/>
  <c r="G24" i="14"/>
  <c r="H24" i="14" s="1"/>
  <c r="J24" i="14" s="1"/>
  <c r="K24" i="14" s="1"/>
  <c r="Y23" i="14"/>
  <c r="G23" i="14"/>
  <c r="H23" i="14" s="1"/>
  <c r="J23" i="14" s="1"/>
  <c r="K23" i="14" s="1"/>
  <c r="Y22" i="14"/>
  <c r="G22" i="14"/>
  <c r="H22" i="14" s="1"/>
  <c r="J22" i="14" s="1"/>
  <c r="K22" i="14" s="1"/>
  <c r="Y21" i="14"/>
  <c r="G21" i="14"/>
  <c r="H21" i="14" s="1"/>
  <c r="J21" i="14" s="1"/>
  <c r="K21" i="14" s="1"/>
  <c r="Y20" i="14"/>
  <c r="G20" i="14"/>
  <c r="H20" i="14" s="1"/>
  <c r="J20" i="14" s="1"/>
  <c r="K20" i="14" s="1"/>
  <c r="Y19" i="14"/>
  <c r="G19" i="14"/>
  <c r="H19" i="14" s="1"/>
  <c r="J19" i="14" s="1"/>
  <c r="K19" i="14" s="1"/>
  <c r="Y18" i="14"/>
  <c r="G18" i="14"/>
  <c r="H18" i="14" s="1"/>
  <c r="J18" i="14" s="1"/>
  <c r="K18" i="14" s="1"/>
  <c r="Y17" i="14"/>
  <c r="G17" i="14"/>
  <c r="H17" i="14" s="1"/>
  <c r="J17" i="14" s="1"/>
  <c r="K17" i="14" s="1"/>
  <c r="Y16" i="14"/>
  <c r="G16" i="14"/>
  <c r="H16" i="14" s="1"/>
  <c r="J16" i="14" s="1"/>
  <c r="K16" i="14" s="1"/>
  <c r="Y15" i="14"/>
  <c r="G15" i="14"/>
  <c r="H15" i="14" s="1"/>
  <c r="J15" i="14" s="1"/>
  <c r="K15" i="14" s="1"/>
  <c r="Y14" i="14"/>
  <c r="G14" i="14"/>
  <c r="H14" i="14" s="1"/>
  <c r="J14" i="14" s="1"/>
  <c r="K14" i="14" s="1"/>
  <c r="Y13" i="14"/>
  <c r="G13" i="14"/>
  <c r="H13" i="14" s="1"/>
  <c r="J13" i="14" s="1"/>
  <c r="K13" i="14" s="1"/>
  <c r="Y12" i="14"/>
  <c r="G12" i="14"/>
  <c r="H12" i="14" s="1"/>
  <c r="J12" i="14" s="1"/>
  <c r="K12" i="14" s="1"/>
  <c r="Y11" i="14"/>
  <c r="G11" i="14"/>
  <c r="H11" i="14" s="1"/>
  <c r="J11" i="14" s="1"/>
  <c r="K11" i="14" s="1"/>
  <c r="Y10" i="14"/>
  <c r="G10" i="14"/>
  <c r="H10" i="14" s="1"/>
  <c r="J10" i="14" s="1"/>
  <c r="K10" i="14" s="1"/>
  <c r="Y9" i="14"/>
  <c r="G9" i="14"/>
  <c r="H9" i="14" s="1"/>
  <c r="J9" i="14" s="1"/>
  <c r="K9" i="14" s="1"/>
  <c r="Y8" i="14"/>
  <c r="G8" i="14"/>
  <c r="H8" i="14" s="1"/>
  <c r="J8" i="14" s="1"/>
  <c r="K8" i="14" s="1"/>
  <c r="Y7" i="14"/>
  <c r="G7" i="14"/>
  <c r="H7" i="14" s="1"/>
  <c r="J7" i="14" s="1"/>
  <c r="K7" i="14" s="1"/>
  <c r="Y6" i="14"/>
  <c r="G6" i="14"/>
  <c r="H6" i="14" s="1"/>
  <c r="J6" i="14" s="1"/>
  <c r="K6" i="14" s="1"/>
  <c r="Y5" i="14"/>
  <c r="G5" i="14"/>
  <c r="H5" i="14" s="1"/>
  <c r="J5" i="14" s="1"/>
  <c r="K5" i="14" s="1"/>
  <c r="Y4" i="14"/>
  <c r="G4" i="14"/>
  <c r="H4" i="14" s="1"/>
  <c r="J4" i="14" s="1"/>
  <c r="K4" i="14" s="1"/>
  <c r="Y3" i="14"/>
  <c r="G3" i="14"/>
  <c r="H3" i="14" s="1"/>
  <c r="J3" i="14" s="1"/>
  <c r="K3" i="14" s="1"/>
  <c r="Y2" i="14"/>
  <c r="G2" i="14"/>
  <c r="H2" i="14" s="1"/>
  <c r="J2" i="14" s="1"/>
  <c r="K2" i="14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2" i="2"/>
  <c r="H2" i="2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J25" i="6" s="1"/>
  <c r="K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2" i="6"/>
  <c r="H2" i="6" s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2" i="2"/>
  <c r="X25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2" i="6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1"/>
  <c r="J55" i="2" l="1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2" i="6"/>
  <c r="K62" i="6" s="1"/>
  <c r="J61" i="6"/>
  <c r="K61" i="6" s="1"/>
  <c r="J59" i="6"/>
  <c r="K59" i="6" s="1"/>
  <c r="J58" i="6"/>
  <c r="K58" i="6" s="1"/>
  <c r="J50" i="6"/>
  <c r="K50" i="6" s="1"/>
  <c r="J49" i="6"/>
  <c r="K49" i="6" s="1"/>
  <c r="J47" i="6"/>
  <c r="K47" i="6" s="1"/>
  <c r="J46" i="6"/>
  <c r="K46" i="6" s="1"/>
  <c r="J44" i="6"/>
  <c r="K44" i="6" s="1"/>
  <c r="J43" i="6"/>
  <c r="K43" i="6" s="1"/>
  <c r="J41" i="6"/>
  <c r="K41" i="6" s="1"/>
  <c r="J40" i="6"/>
  <c r="K40" i="6" s="1"/>
  <c r="J38" i="6"/>
  <c r="K38" i="6" s="1"/>
  <c r="J37" i="6"/>
  <c r="K37" i="6" s="1"/>
  <c r="J35" i="6"/>
  <c r="K35" i="6" s="1"/>
  <c r="J34" i="6"/>
  <c r="K34" i="6" s="1"/>
  <c r="J26" i="6"/>
  <c r="K26" i="6" s="1"/>
  <c r="J23" i="6"/>
  <c r="K23" i="6" s="1"/>
  <c r="J21" i="6"/>
  <c r="K21" i="6" s="1"/>
  <c r="J19" i="6"/>
  <c r="K19" i="6" s="1"/>
  <c r="J17" i="6"/>
  <c r="K17" i="6" s="1"/>
  <c r="J15" i="6"/>
  <c r="K15" i="6" s="1"/>
  <c r="J54" i="2" l="1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J60" i="6"/>
  <c r="K60" i="6" s="1"/>
  <c r="J57" i="6"/>
  <c r="K57" i="6" s="1"/>
  <c r="J55" i="6"/>
  <c r="K55" i="6" s="1"/>
  <c r="J54" i="6"/>
  <c r="K54" i="6" s="1"/>
  <c r="J52" i="6"/>
  <c r="K52" i="6" s="1"/>
  <c r="J51" i="6"/>
  <c r="K51" i="6" s="1"/>
  <c r="J36" i="6"/>
  <c r="K36" i="6" s="1"/>
  <c r="J32" i="6"/>
  <c r="K32" i="6" s="1"/>
  <c r="J31" i="6"/>
  <c r="K31" i="6" s="1"/>
  <c r="J29" i="6"/>
  <c r="K29" i="6" s="1"/>
  <c r="J28" i="6"/>
  <c r="K28" i="6" s="1"/>
  <c r="J24" i="6"/>
  <c r="K24" i="6" s="1"/>
  <c r="J22" i="6"/>
  <c r="K22" i="6" s="1"/>
  <c r="J18" i="6"/>
  <c r="K18" i="6" s="1"/>
  <c r="J14" i="6"/>
  <c r="K14" i="6" s="1"/>
  <c r="J13" i="6"/>
  <c r="K13" i="6" s="1"/>
  <c r="J11" i="6"/>
  <c r="K11" i="6" s="1"/>
  <c r="J10" i="6"/>
  <c r="K10" i="6" s="1"/>
  <c r="J8" i="6"/>
  <c r="K8" i="6" s="1"/>
  <c r="J7" i="6"/>
  <c r="K7" i="6" s="1"/>
  <c r="J3" i="6"/>
  <c r="K3" i="6" s="1"/>
  <c r="J4" i="6"/>
  <c r="K4" i="6" s="1"/>
  <c r="J5" i="6"/>
  <c r="K5" i="6" s="1"/>
  <c r="J6" i="6"/>
  <c r="K6" i="6" s="1"/>
  <c r="J9" i="6"/>
  <c r="K9" i="6" s="1"/>
  <c r="J12" i="6"/>
  <c r="K12" i="6" s="1"/>
  <c r="J16" i="6"/>
  <c r="K16" i="6" s="1"/>
  <c r="J20" i="6"/>
  <c r="K20" i="6" s="1"/>
  <c r="J27" i="6"/>
  <c r="K27" i="6" s="1"/>
  <c r="J30" i="6"/>
  <c r="K30" i="6" s="1"/>
  <c r="J33" i="6"/>
  <c r="K33" i="6" s="1"/>
  <c r="J39" i="6"/>
  <c r="K39" i="6" s="1"/>
  <c r="J42" i="6"/>
  <c r="K42" i="6" s="1"/>
  <c r="J45" i="6"/>
  <c r="K45" i="6" s="1"/>
  <c r="J48" i="6"/>
  <c r="K48" i="6" s="1"/>
  <c r="J53" i="6"/>
  <c r="K53" i="6" s="1"/>
  <c r="J56" i="6"/>
  <c r="K56" i="6" s="1"/>
  <c r="J2" i="6" l="1"/>
  <c r="K2" i="6" s="1"/>
</calcChain>
</file>

<file path=xl/sharedStrings.xml><?xml version="1.0" encoding="utf-8"?>
<sst xmlns="http://schemas.openxmlformats.org/spreadsheetml/2006/main" count="3155" uniqueCount="124">
  <si>
    <t>FLAG_START</t>
  </si>
  <si>
    <t>Execute</t>
  </si>
  <si>
    <t>APIKey</t>
  </si>
  <si>
    <t>AUS</t>
  </si>
  <si>
    <t>true</t>
  </si>
  <si>
    <t>1</t>
  </si>
  <si>
    <t>BDAY10</t>
  </si>
  <si>
    <t>FLAG_END</t>
  </si>
  <si>
    <t>NZL</t>
  </si>
  <si>
    <t>CANX</t>
  </si>
  <si>
    <t>CANXPC</t>
  </si>
  <si>
    <t>LUGG</t>
  </si>
  <si>
    <t>CRS</t>
  </si>
  <si>
    <t>MTCLTWO</t>
  </si>
  <si>
    <t>SNSPRTS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</si>
  <si>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</si>
  <si>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</si>
  <si>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</si>
  <si>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</si>
  <si>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</si>
  <si>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</si>
  <si>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</si>
  <si>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</si>
  <si>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</si>
  <si>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</si>
  <si>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</si>
  <si>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</si>
  <si>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</si>
  <si>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</si>
  <si>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</si>
  <si>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</si>
  <si>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duration</t>
  </si>
  <si>
    <t>country</t>
  </si>
  <si>
    <t>excess</t>
  </si>
  <si>
    <t>4</t>
  </si>
  <si>
    <t>2</t>
  </si>
  <si>
    <t>XAU</t>
  </si>
  <si>
    <t>travellerLevel</t>
  </si>
  <si>
    <t>policyLevel</t>
  </si>
  <si>
    <t>15</t>
  </si>
  <si>
    <t>30</t>
  </si>
  <si>
    <t>10</t>
  </si>
  <si>
    <t>leadTime</t>
  </si>
  <si>
    <t>45</t>
  </si>
  <si>
    <t>60</t>
  </si>
  <si>
    <t>12</t>
  </si>
  <si>
    <t>16</t>
  </si>
  <si>
    <t>11</t>
  </si>
  <si>
    <t>18</t>
  </si>
  <si>
    <t>Multi</t>
  </si>
  <si>
    <t>30 45 60</t>
  </si>
  <si>
    <t>15 30</t>
  </si>
  <si>
    <t>13</t>
  </si>
  <si>
    <t>Benefit (Cover Name)</t>
  </si>
  <si>
    <t>DA</t>
  </si>
  <si>
    <t>FDPM</t>
  </si>
  <si>
    <t>SDPM</t>
  </si>
  <si>
    <t>DPF</t>
  </si>
  <si>
    <t>DPS</t>
  </si>
  <si>
    <t>FCCPM</t>
  </si>
  <si>
    <t>SCCPM</t>
  </si>
  <si>
    <t>CCPF</t>
  </si>
  <si>
    <t>CCPS</t>
  </si>
  <si>
    <t>ECS</t>
  </si>
  <si>
    <t>ECF</t>
  </si>
  <si>
    <t>SECM</t>
  </si>
  <si>
    <t>FECM</t>
  </si>
  <si>
    <t>ECIS</t>
  </si>
  <si>
    <t>ECIF</t>
  </si>
  <si>
    <t>helloworld-b2b</t>
  </si>
  <si>
    <t>Excess</t>
  </si>
  <si>
    <t>ICP</t>
  </si>
  <si>
    <t>https://policy.poweredbycovermore.com/partners/helloworldb2b/files/documents/pds/PDS_ICP_IEC.pdf</t>
  </si>
  <si>
    <t>IEC</t>
  </si>
  <si>
    <t>https://policy.poweredbycovermore.com/partners/helloworldb2b/files/documents/pds/PDS_ICC_CM.pdf</t>
  </si>
  <si>
    <t>0 100 250</t>
  </si>
  <si>
    <t>pdsUrl</t>
  </si>
  <si>
    <t>productName</t>
  </si>
  <si>
    <t>ADVACT2</t>
  </si>
  <si>
    <t>267</t>
  </si>
  <si>
    <t>Essentials Care</t>
  </si>
  <si>
    <t>Adult</t>
  </si>
  <si>
    <t>Destination</t>
  </si>
  <si>
    <t>Int</t>
  </si>
  <si>
    <t>IB</t>
  </si>
  <si>
    <t>Dom</t>
  </si>
  <si>
    <t>Comprehensive Care</t>
  </si>
  <si>
    <t>Domestic Cancellation</t>
  </si>
  <si>
    <t>False</t>
  </si>
  <si>
    <t>formulaDepatureDate</t>
  </si>
  <si>
    <t>6</t>
  </si>
  <si>
    <t>8</t>
  </si>
  <si>
    <t>area</t>
  </si>
  <si>
    <t>New Zealand</t>
  </si>
  <si>
    <t>Australia Inbound</t>
  </si>
  <si>
    <t>Australia</t>
  </si>
  <si>
    <t>7</t>
  </si>
  <si>
    <t>9</t>
  </si>
  <si>
    <t>emc</t>
  </si>
  <si>
    <t>helpText</t>
  </si>
  <si>
    <t>Tier</t>
  </si>
  <si>
    <t>Value</t>
  </si>
  <si>
    <t>Range</t>
  </si>
  <si>
    <t>3.31 to 4.00</t>
  </si>
  <si>
    <t>1.00 to 1.40</t>
  </si>
  <si>
    <t>1.41 to 3.30</t>
  </si>
  <si>
    <t>4.01 to 5.00</t>
  </si>
  <si>
    <t>5.01 to 6.10</t>
  </si>
  <si>
    <t>6.11 to 7.00</t>
  </si>
  <si>
    <t>7.01 to 8.00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</si>
  <si>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</si>
  <si>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</si>
  <si>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</si>
  <si>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</si>
  <si>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</si>
  <si>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</si>
  <si>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</si>
  <si>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</si>
  <si>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no</t>
  </si>
  <si>
    <t>Int-ST-EssC-S</t>
  </si>
  <si>
    <t>Motorcycle/Moped</t>
  </si>
  <si>
    <t>null</t>
  </si>
  <si>
    <t>Yes</t>
  </si>
  <si>
    <t>Int-ST-Comp-S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</si>
</sst>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000000"/>
      <name val="Aptos Narrow"/>
      <family val="2"/>
    </font>
    <font>
      <sz val="8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 readingOrder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J123"/>
  <sheetViews>
    <sheetView topLeftCell="L26" workbookViewId="0">
      <selection activeCell="M2" sqref="M2:M62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42578125" bestFit="1" customWidth="1"/>
    <col min="4" max="4" width="12" bestFit="1" customWidth="1"/>
    <col min="5" max="5" width="16.140625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42578125" hidden="1" customWidth="1"/>
    <col min="11" max="11" width="11.425781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27" width="11" customWidth="1"/>
    <col min="28" max="28" width="8.28515625" bestFit="1" customWidth="1"/>
    <col min="29" max="29" width="11.7109375" bestFit="1" customWidth="1"/>
    <col min="30" max="30" width="11.85546875" bestFit="1" customWidth="1"/>
    <col min="31" max="31" width="8" bestFit="1" customWidth="1"/>
    <col min="32" max="32" width="10" bestFit="1" customWidth="1"/>
    <col min="33" max="33" width="12.85546875" bestFit="1" customWidth="1"/>
    <col min="34" max="34" width="9.7109375" bestFit="1" customWidth="1"/>
    <col min="35" max="35" width="7.28515625" bestFit="1" customWidth="1"/>
    <col min="36" max="36" width="10.42578125" bestFit="1" customWidth="1"/>
  </cols>
  <sheetData>
    <row r="1" spans="1:36" x14ac:dyDescent="0.25">
      <c r="A1" s="5" t="s">
        <v>0</v>
      </c>
      <c r="B1" s="6" t="s">
        <v>1</v>
      </c>
      <c r="C1" s="6" t="s">
        <v>2</v>
      </c>
      <c r="D1" s="6" t="s">
        <v>16</v>
      </c>
      <c r="E1" s="6" t="s">
        <v>17</v>
      </c>
      <c r="F1" s="6" t="s">
        <v>42</v>
      </c>
      <c r="G1" s="6" t="s">
        <v>89</v>
      </c>
      <c r="H1" s="6" t="s">
        <v>18</v>
      </c>
      <c r="I1" s="6" t="s">
        <v>31</v>
      </c>
      <c r="J1" s="6" t="s">
        <v>30</v>
      </c>
      <c r="K1" s="6" t="s">
        <v>19</v>
      </c>
      <c r="L1" s="6" t="s">
        <v>20</v>
      </c>
      <c r="M1" s="6" t="s">
        <v>92</v>
      </c>
      <c r="N1" s="6" t="s">
        <v>21</v>
      </c>
      <c r="O1" s="6" t="s">
        <v>22</v>
      </c>
      <c r="P1" s="6" t="s">
        <v>23</v>
      </c>
      <c r="Q1" s="6" t="s">
        <v>15</v>
      </c>
      <c r="R1" s="6" t="s">
        <v>32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33</v>
      </c>
      <c r="X1" s="6" t="s">
        <v>76</v>
      </c>
      <c r="Y1" s="6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B2" s="2">
        <v>1</v>
      </c>
      <c r="C2" t="s">
        <v>69</v>
      </c>
      <c r="D2" s="3" t="s">
        <v>79</v>
      </c>
      <c r="E2" s="3"/>
      <c r="F2" s="3" t="s">
        <v>35</v>
      </c>
      <c r="G2" s="3">
        <f ca="1">TODAY()+F2</f>
        <v>45584</v>
      </c>
      <c r="H2" s="3" t="str">
        <f ca="1">TEXT(G2, "YYYY-MM-DD")</f>
        <v>2024-10-19</v>
      </c>
      <c r="I2" s="3" t="s">
        <v>28</v>
      </c>
      <c r="J2" s="3">
        <f ca="1">(DATE(LEFT(H2,4),MID(H2,6,2), RIGHT(H2,2)))+(I2-1)</f>
        <v>45586</v>
      </c>
      <c r="K2" s="3" t="str">
        <f ca="1">TEXT(J2, "yyyy-mm-dd")</f>
        <v>2024-10-21</v>
      </c>
      <c r="L2" s="3" t="s">
        <v>8</v>
      </c>
      <c r="M2" s="3" t="s">
        <v>93</v>
      </c>
      <c r="N2" s="3"/>
      <c r="O2" s="3" t="s">
        <v>4</v>
      </c>
      <c r="P2" s="3" t="s">
        <v>5</v>
      </c>
      <c r="Q2" s="3"/>
      <c r="R2" s="3" t="s">
        <v>3</v>
      </c>
      <c r="S2" s="3" t="s">
        <v>6</v>
      </c>
      <c r="T2" s="7">
        <v>2249</v>
      </c>
      <c r="U2" s="3" t="s">
        <v>73</v>
      </c>
      <c r="V2" s="3" t="s">
        <v>63</v>
      </c>
      <c r="W2" s="3">
        <v>0</v>
      </c>
      <c r="X2" t="str">
        <f>VLOOKUP(U2, Products!$A$2:$B$3, 2, FALSE)</f>
        <v>https://policy.poweredbycovermore.com/partners/helloworldb2b/files/documents/pds/PDS_ICC_CM.pdf</v>
      </c>
      <c r="Y2" s="6" t="s">
        <v>7</v>
      </c>
      <c r="Z2" s="3"/>
      <c r="AA2" s="3"/>
      <c r="AB2" s="2"/>
      <c r="AC2" s="2"/>
      <c r="AE2" s="2"/>
      <c r="AF2" s="2"/>
      <c r="AG2" s="2"/>
      <c r="AH2" s="2"/>
      <c r="AI2" s="2"/>
      <c r="AJ2" s="2"/>
    </row>
    <row r="3" spans="1:36" x14ac:dyDescent="0.25">
      <c r="B3" s="2"/>
      <c r="C3" t="s">
        <v>69</v>
      </c>
      <c r="D3" s="3" t="s">
        <v>79</v>
      </c>
      <c r="E3" s="3"/>
      <c r="F3" s="3" t="s">
        <v>35</v>
      </c>
      <c r="G3" s="3">
        <f t="shared" ref="G3:G62" ca="1" si="0">TODAY()+F3</f>
        <v>45584</v>
      </c>
      <c r="H3" s="3" t="str">
        <f t="shared" ref="H3:H62" ca="1" si="1">TEXT(G3, "YYYY-MM-DD")</f>
        <v>2024-10-19</v>
      </c>
      <c r="I3" s="3" t="s">
        <v>41</v>
      </c>
      <c r="J3" s="3">
        <f t="shared" ref="J3:J56" ca="1" si="2">(DATE(LEFT(H3,4),MID(H3,6,2), RIGHT(H3,2)))+(I3-1)</f>
        <v>45593</v>
      </c>
      <c r="K3" s="3" t="str">
        <f t="shared" ref="K3:K56" ca="1" si="3">TEXT(J3, "yyyy-mm-dd")</f>
        <v>2024-10-28</v>
      </c>
      <c r="L3" s="3" t="s">
        <v>8</v>
      </c>
      <c r="M3" s="3" t="s">
        <v>93</v>
      </c>
      <c r="N3" s="3"/>
      <c r="O3" s="3" t="s">
        <v>4</v>
      </c>
      <c r="P3" s="3" t="s">
        <v>5</v>
      </c>
      <c r="Q3" s="3"/>
      <c r="R3" s="3" t="s">
        <v>3</v>
      </c>
      <c r="S3" s="3"/>
      <c r="T3" s="7">
        <v>2249</v>
      </c>
      <c r="U3" s="3" t="s">
        <v>73</v>
      </c>
      <c r="V3" s="3" t="s">
        <v>63</v>
      </c>
      <c r="W3" s="3">
        <v>100</v>
      </c>
      <c r="X3" t="str">
        <f>VLOOKUP(U3, Products!$A$2:$B$3, 2, FALSE)</f>
        <v>https://policy.poweredbycovermore.com/partners/helloworldb2b/files/documents/pds/PDS_ICC_CM.pdf</v>
      </c>
      <c r="Y3" s="6"/>
      <c r="Z3" s="3"/>
      <c r="AA3" s="3"/>
      <c r="AB3" s="2"/>
      <c r="AC3" s="2"/>
      <c r="AE3" s="2"/>
      <c r="AF3" s="2"/>
      <c r="AG3" s="2"/>
      <c r="AH3" s="2"/>
      <c r="AI3" s="2"/>
      <c r="AJ3" s="2"/>
    </row>
    <row r="4" spans="1:36" x14ac:dyDescent="0.25">
      <c r="B4" s="2"/>
      <c r="C4" t="s">
        <v>69</v>
      </c>
      <c r="D4" s="3" t="s">
        <v>79</v>
      </c>
      <c r="E4" s="3"/>
      <c r="F4" s="3" t="s">
        <v>35</v>
      </c>
      <c r="G4" s="3">
        <f t="shared" ca="1" si="0"/>
        <v>45584</v>
      </c>
      <c r="H4" s="3" t="str">
        <f t="shared" ca="1" si="1"/>
        <v>2024-10-19</v>
      </c>
      <c r="I4" s="3" t="s">
        <v>41</v>
      </c>
      <c r="J4" s="3">
        <f t="shared" ca="1" si="2"/>
        <v>45593</v>
      </c>
      <c r="K4" s="3" t="str">
        <f t="shared" ca="1" si="3"/>
        <v>2024-10-28</v>
      </c>
      <c r="L4" s="3" t="s">
        <v>8</v>
      </c>
      <c r="M4" s="3" t="s">
        <v>93</v>
      </c>
      <c r="N4" s="3"/>
      <c r="O4" s="3" t="s">
        <v>4</v>
      </c>
      <c r="P4" s="3" t="s">
        <v>5</v>
      </c>
      <c r="Q4" s="3"/>
      <c r="R4" s="3" t="s">
        <v>3</v>
      </c>
      <c r="S4" s="3"/>
      <c r="T4" s="7">
        <v>2249</v>
      </c>
      <c r="U4" s="3" t="s">
        <v>73</v>
      </c>
      <c r="V4" s="3" t="s">
        <v>63</v>
      </c>
      <c r="W4" s="3">
        <v>250</v>
      </c>
      <c r="X4" t="str">
        <f>VLOOKUP(U4, Products!$A$2:$B$3, 2, FALSE)</f>
        <v>https://policy.poweredbycovermore.com/partners/helloworldb2b/files/documents/pds/PDS_ICC_CM.pdf</v>
      </c>
      <c r="Y4" s="6"/>
      <c r="Z4" s="3"/>
      <c r="AA4" s="3"/>
      <c r="AB4" s="2"/>
      <c r="AC4" s="2"/>
      <c r="AE4" s="2"/>
      <c r="AF4" s="2"/>
      <c r="AG4" s="2"/>
      <c r="AH4" s="2"/>
      <c r="AI4" s="2"/>
      <c r="AJ4" s="2"/>
    </row>
    <row r="5" spans="1:36" x14ac:dyDescent="0.25">
      <c r="B5" s="2"/>
      <c r="C5" t="s">
        <v>69</v>
      </c>
      <c r="D5" s="3" t="s">
        <v>79</v>
      </c>
      <c r="E5" s="3"/>
      <c r="F5" s="3" t="s">
        <v>91</v>
      </c>
      <c r="G5" s="3">
        <f t="shared" ca="1" si="0"/>
        <v>45590</v>
      </c>
      <c r="H5" s="3" t="str">
        <f t="shared" ca="1" si="1"/>
        <v>2024-10-25</v>
      </c>
      <c r="I5" s="3" t="s">
        <v>41</v>
      </c>
      <c r="J5" s="3">
        <f t="shared" ca="1" si="2"/>
        <v>45599</v>
      </c>
      <c r="K5" s="3" t="str">
        <f t="shared" ca="1" si="3"/>
        <v>2024-11-03</v>
      </c>
      <c r="L5" s="3" t="s">
        <v>8</v>
      </c>
      <c r="M5" s="3" t="s">
        <v>93</v>
      </c>
      <c r="N5" s="3"/>
      <c r="O5" s="3" t="s">
        <v>4</v>
      </c>
      <c r="P5" s="3" t="s">
        <v>35</v>
      </c>
      <c r="Q5" s="3"/>
      <c r="R5" s="3" t="s">
        <v>3</v>
      </c>
      <c r="S5" s="3"/>
      <c r="T5" s="7">
        <v>2250</v>
      </c>
      <c r="U5" s="3" t="s">
        <v>73</v>
      </c>
      <c r="V5" s="3" t="s">
        <v>64</v>
      </c>
      <c r="W5" s="3">
        <v>0</v>
      </c>
      <c r="X5" t="str">
        <f>VLOOKUP(U5, Products!$A$2:$B$3, 2, FALSE)</f>
        <v>https://policy.poweredbycovermore.com/partners/helloworldb2b/files/documents/pds/PDS_ICC_CM.pdf</v>
      </c>
      <c r="Z5" s="3"/>
      <c r="AA5" s="3"/>
      <c r="AB5" s="2"/>
      <c r="AC5" s="2"/>
      <c r="AD5" s="2"/>
      <c r="AE5" s="2"/>
      <c r="AF5" s="2"/>
      <c r="AG5" s="2"/>
      <c r="AH5" s="2"/>
      <c r="AI5" s="2"/>
    </row>
    <row r="6" spans="1:36" x14ac:dyDescent="0.25">
      <c r="C6" t="s">
        <v>69</v>
      </c>
      <c r="D6" s="3" t="s">
        <v>79</v>
      </c>
      <c r="E6" s="3"/>
      <c r="F6" s="3" t="s">
        <v>35</v>
      </c>
      <c r="G6" s="3">
        <f t="shared" ca="1" si="0"/>
        <v>45584</v>
      </c>
      <c r="H6" s="3" t="str">
        <f t="shared" ca="1" si="1"/>
        <v>2024-10-19</v>
      </c>
      <c r="I6" s="3" t="s">
        <v>41</v>
      </c>
      <c r="J6" s="3">
        <f t="shared" ca="1" si="2"/>
        <v>45593</v>
      </c>
      <c r="K6" s="3" t="str">
        <f t="shared" ca="1" si="3"/>
        <v>2024-10-28</v>
      </c>
      <c r="L6" s="3" t="s">
        <v>8</v>
      </c>
      <c r="M6" s="3" t="s">
        <v>93</v>
      </c>
      <c r="N6" s="3"/>
      <c r="O6" s="3" t="s">
        <v>4</v>
      </c>
      <c r="P6" s="3" t="s">
        <v>35</v>
      </c>
      <c r="Q6" s="3"/>
      <c r="R6" s="3" t="s">
        <v>3</v>
      </c>
      <c r="S6" s="3"/>
      <c r="T6" s="7">
        <v>2250</v>
      </c>
      <c r="U6" s="3" t="s">
        <v>73</v>
      </c>
      <c r="V6" s="3" t="s">
        <v>64</v>
      </c>
      <c r="W6" s="3">
        <v>100</v>
      </c>
      <c r="X6" t="str">
        <f>VLOOKUP(U6, Products!$A$2:$B$3, 2, FALSE)</f>
        <v>https://policy.poweredbycovermore.com/partners/helloworldb2b/files/documents/pds/PDS_ICC_CM.pdf</v>
      </c>
      <c r="Z6" s="3"/>
      <c r="AA6" s="3"/>
      <c r="AB6" s="2"/>
      <c r="AC6" s="2"/>
      <c r="AD6" s="2"/>
      <c r="AE6" s="2"/>
      <c r="AF6" s="2"/>
      <c r="AG6" s="2"/>
      <c r="AH6" s="2"/>
      <c r="AI6" s="2"/>
    </row>
    <row r="7" spans="1:36" x14ac:dyDescent="0.25">
      <c r="C7" t="s">
        <v>69</v>
      </c>
      <c r="D7" s="3" t="s">
        <v>79</v>
      </c>
      <c r="E7" s="3"/>
      <c r="F7" s="3" t="s">
        <v>35</v>
      </c>
      <c r="G7" s="3">
        <f t="shared" ca="1" si="0"/>
        <v>45584</v>
      </c>
      <c r="H7" s="3" t="str">
        <f t="shared" ca="1" si="1"/>
        <v>2024-10-19</v>
      </c>
      <c r="I7" s="3" t="s">
        <v>41</v>
      </c>
      <c r="J7" s="3">
        <f t="shared" ref="J7:J8" ca="1" si="4">(DATE(LEFT(H7,4),MID(H7,6,2), RIGHT(H7,2)))+(I7-1)</f>
        <v>45593</v>
      </c>
      <c r="K7" s="3" t="str">
        <f t="shared" ref="K7:K8" ca="1" si="5">TEXT(J7, "yyyy-mm-dd")</f>
        <v>2024-10-28</v>
      </c>
      <c r="L7" s="3" t="s">
        <v>8</v>
      </c>
      <c r="M7" s="3" t="s">
        <v>93</v>
      </c>
      <c r="N7" s="3"/>
      <c r="O7" s="3" t="s">
        <v>4</v>
      </c>
      <c r="P7" s="3" t="s">
        <v>35</v>
      </c>
      <c r="Q7" s="3"/>
      <c r="R7" s="3" t="s">
        <v>3</v>
      </c>
      <c r="S7" s="3"/>
      <c r="T7" s="7">
        <v>2250</v>
      </c>
      <c r="U7" s="3" t="s">
        <v>73</v>
      </c>
      <c r="V7" s="3" t="s">
        <v>64</v>
      </c>
      <c r="W7" s="3">
        <v>250</v>
      </c>
      <c r="X7" t="str">
        <f>VLOOKUP(U7, Products!$A$2:$B$3, 2, FALSE)</f>
        <v>https://policy.poweredbycovermore.com/partners/helloworldb2b/files/documents/pds/PDS_ICC_CM.pdf</v>
      </c>
      <c r="Z7" s="3"/>
      <c r="AA7" s="3"/>
      <c r="AB7" s="2"/>
      <c r="AC7" s="2"/>
      <c r="AD7" s="2"/>
      <c r="AE7" s="2"/>
      <c r="AF7" s="2"/>
      <c r="AG7" s="2"/>
      <c r="AH7" s="2"/>
      <c r="AI7" s="2"/>
    </row>
    <row r="8" spans="1:36" x14ac:dyDescent="0.25">
      <c r="C8" t="s">
        <v>69</v>
      </c>
      <c r="D8" s="3" t="s">
        <v>79</v>
      </c>
      <c r="E8" s="3"/>
      <c r="F8" s="3" t="s">
        <v>34</v>
      </c>
      <c r="G8" s="3">
        <f t="shared" ca="1" si="0"/>
        <v>45586</v>
      </c>
      <c r="H8" s="3" t="str">
        <f t="shared" ca="1" si="1"/>
        <v>2024-10-21</v>
      </c>
      <c r="I8" s="3" t="s">
        <v>40</v>
      </c>
      <c r="J8" s="3">
        <f t="shared" ca="1" si="4"/>
        <v>45615</v>
      </c>
      <c r="K8" s="3" t="str">
        <f t="shared" ca="1" si="5"/>
        <v>2024-11-19</v>
      </c>
      <c r="L8" s="3" t="s">
        <v>8</v>
      </c>
      <c r="M8" s="3" t="s">
        <v>93</v>
      </c>
      <c r="N8" s="3" t="s">
        <v>40</v>
      </c>
      <c r="O8" s="3" t="s">
        <v>4</v>
      </c>
      <c r="P8" s="3" t="s">
        <v>5</v>
      </c>
      <c r="Q8" s="3"/>
      <c r="R8" s="3" t="s">
        <v>3</v>
      </c>
      <c r="S8" s="3"/>
      <c r="T8" s="7">
        <v>2251</v>
      </c>
      <c r="U8" s="3" t="s">
        <v>73</v>
      </c>
      <c r="V8" s="3" t="s">
        <v>65</v>
      </c>
      <c r="W8" s="3">
        <v>0</v>
      </c>
      <c r="X8" t="str">
        <f>VLOOKUP(U8, Products!$A$2:$B$3, 2, FALSE)</f>
        <v>https://policy.poweredbycovermore.com/partners/helloworldb2b/files/documents/pds/PDS_ICC_CM.pdf</v>
      </c>
      <c r="Z8" s="3"/>
      <c r="AA8" s="3"/>
      <c r="AB8" s="2"/>
      <c r="AC8" s="2"/>
      <c r="AD8" s="2"/>
      <c r="AE8" s="2"/>
      <c r="AF8" s="2"/>
      <c r="AG8" s="2"/>
      <c r="AH8" s="2"/>
      <c r="AI8" s="2"/>
    </row>
    <row r="9" spans="1:36" x14ac:dyDescent="0.25">
      <c r="C9" t="s">
        <v>69</v>
      </c>
      <c r="D9" s="3" t="s">
        <v>79</v>
      </c>
      <c r="E9" s="3"/>
      <c r="F9" s="3" t="s">
        <v>35</v>
      </c>
      <c r="G9" s="3">
        <f t="shared" ca="1" si="0"/>
        <v>45584</v>
      </c>
      <c r="H9" s="3" t="str">
        <f t="shared" ca="1" si="1"/>
        <v>2024-10-19</v>
      </c>
      <c r="I9" s="3" t="s">
        <v>43</v>
      </c>
      <c r="J9" s="3">
        <f t="shared" ca="1" si="2"/>
        <v>45628</v>
      </c>
      <c r="K9" s="3" t="str">
        <f t="shared" ca="1" si="3"/>
        <v>2024-12-02</v>
      </c>
      <c r="L9" s="3" t="s">
        <v>8</v>
      </c>
      <c r="M9" s="3" t="s">
        <v>93</v>
      </c>
      <c r="N9" s="3" t="s">
        <v>43</v>
      </c>
      <c r="O9" s="3" t="s">
        <v>4</v>
      </c>
      <c r="P9" s="3" t="s">
        <v>5</v>
      </c>
      <c r="Q9" s="3"/>
      <c r="R9" s="3" t="s">
        <v>3</v>
      </c>
      <c r="S9" s="3"/>
      <c r="T9" s="7">
        <v>2251</v>
      </c>
      <c r="U9" s="3" t="s">
        <v>73</v>
      </c>
      <c r="V9" s="3" t="s">
        <v>65</v>
      </c>
      <c r="W9" s="3">
        <v>0</v>
      </c>
      <c r="X9" t="str">
        <f>VLOOKUP(U9, Products!$A$2:$B$3, 2, FALSE)</f>
        <v>https://policy.poweredbycovermore.com/partners/helloworldb2b/files/documents/pds/PDS_ICC_CM.pdf</v>
      </c>
      <c r="Z9" s="3"/>
      <c r="AA9" s="3"/>
      <c r="AB9" s="2"/>
      <c r="AC9" s="2"/>
      <c r="AD9" s="2"/>
      <c r="AE9" s="2"/>
      <c r="AF9" s="2"/>
      <c r="AG9" s="2"/>
      <c r="AH9" s="2"/>
      <c r="AI9" s="2"/>
    </row>
    <row r="10" spans="1:36" x14ac:dyDescent="0.25">
      <c r="C10" t="s">
        <v>69</v>
      </c>
      <c r="D10" s="3" t="s">
        <v>79</v>
      </c>
      <c r="E10" s="3"/>
      <c r="F10" s="3" t="s">
        <v>35</v>
      </c>
      <c r="G10" s="3">
        <f t="shared" ca="1" si="0"/>
        <v>45584</v>
      </c>
      <c r="H10" s="3" t="str">
        <f t="shared" ca="1" si="1"/>
        <v>2024-10-19</v>
      </c>
      <c r="I10" s="3" t="s">
        <v>44</v>
      </c>
      <c r="J10" s="3">
        <f t="shared" ref="J10:J11" ca="1" si="6">(DATE(LEFT(H10,4),MID(H10,6,2), RIGHT(H10,2)))+(I10-1)</f>
        <v>45643</v>
      </c>
      <c r="K10" s="3" t="str">
        <f t="shared" ref="K10:K11" ca="1" si="7">TEXT(J10, "yyyy-mm-dd")</f>
        <v>2024-12-17</v>
      </c>
      <c r="L10" s="3" t="s">
        <v>8</v>
      </c>
      <c r="M10" s="3" t="s">
        <v>93</v>
      </c>
      <c r="N10" s="3" t="s">
        <v>44</v>
      </c>
      <c r="O10" s="3" t="s">
        <v>4</v>
      </c>
      <c r="P10" s="3" t="s">
        <v>5</v>
      </c>
      <c r="Q10" s="3"/>
      <c r="R10" s="3" t="s">
        <v>3</v>
      </c>
      <c r="S10" s="3"/>
      <c r="T10" s="7">
        <v>2251</v>
      </c>
      <c r="U10" s="3" t="s">
        <v>73</v>
      </c>
      <c r="V10" s="3" t="s">
        <v>65</v>
      </c>
      <c r="W10" s="3">
        <v>0</v>
      </c>
      <c r="X10" t="str">
        <f>VLOOKUP(U10, Products!$A$2:$B$3, 2, FALSE)</f>
        <v>https://policy.poweredbycovermore.com/partners/helloworldb2b/files/documents/pds/PDS_ICC_CM.pdf</v>
      </c>
      <c r="Z10" s="3"/>
      <c r="AA10" s="3"/>
      <c r="AB10" s="2"/>
      <c r="AC10" s="2"/>
      <c r="AD10" s="2"/>
      <c r="AE10" s="2"/>
      <c r="AF10" s="2"/>
      <c r="AG10" s="2"/>
      <c r="AH10" s="2"/>
      <c r="AI10" s="2"/>
    </row>
    <row r="11" spans="1:36" x14ac:dyDescent="0.25">
      <c r="C11" t="s">
        <v>69</v>
      </c>
      <c r="D11" s="3" t="s">
        <v>79</v>
      </c>
      <c r="E11" s="3"/>
      <c r="F11" s="3" t="s">
        <v>35</v>
      </c>
      <c r="G11" s="3">
        <f t="shared" ca="1" si="0"/>
        <v>45584</v>
      </c>
      <c r="H11" s="3" t="str">
        <f t="shared" ca="1" si="1"/>
        <v>2024-10-19</v>
      </c>
      <c r="I11" s="3" t="s">
        <v>40</v>
      </c>
      <c r="J11" s="3">
        <f t="shared" ca="1" si="6"/>
        <v>45613</v>
      </c>
      <c r="K11" s="3" t="str">
        <f t="shared" ca="1" si="7"/>
        <v>2024-11-17</v>
      </c>
      <c r="L11" s="3" t="s">
        <v>8</v>
      </c>
      <c r="M11" s="3" t="s">
        <v>93</v>
      </c>
      <c r="N11" s="3" t="s">
        <v>40</v>
      </c>
      <c r="O11" s="3" t="s">
        <v>4</v>
      </c>
      <c r="P11" s="3" t="s">
        <v>5</v>
      </c>
      <c r="Q11" s="3"/>
      <c r="R11" s="3" t="s">
        <v>3</v>
      </c>
      <c r="S11" s="3"/>
      <c r="T11" s="7">
        <v>2251</v>
      </c>
      <c r="U11" s="3" t="s">
        <v>73</v>
      </c>
      <c r="V11" s="3" t="s">
        <v>65</v>
      </c>
      <c r="W11" s="3">
        <v>100</v>
      </c>
      <c r="X11" t="str">
        <f>VLOOKUP(U11, Products!$A$2:$B$3, 2, FALSE)</f>
        <v>https://policy.poweredbycovermore.com/partners/helloworldb2b/files/documents/pds/PDS_ICC_CM.pdf</v>
      </c>
      <c r="Z11" s="3"/>
      <c r="AA11" s="3"/>
      <c r="AB11" s="2"/>
      <c r="AC11" s="2"/>
      <c r="AD11" s="2"/>
      <c r="AE11" s="2"/>
      <c r="AF11" s="2"/>
      <c r="AG11" s="2"/>
      <c r="AH11" s="2"/>
      <c r="AI11" s="2"/>
    </row>
    <row r="12" spans="1:36" x14ac:dyDescent="0.25">
      <c r="C12" t="s">
        <v>69</v>
      </c>
      <c r="D12" s="3" t="s">
        <v>79</v>
      </c>
      <c r="E12" s="3"/>
      <c r="F12" s="3" t="s">
        <v>35</v>
      </c>
      <c r="G12" s="3">
        <f t="shared" ca="1" si="0"/>
        <v>45584</v>
      </c>
      <c r="H12" s="3" t="str">
        <f t="shared" ca="1" si="1"/>
        <v>2024-10-19</v>
      </c>
      <c r="I12" s="3" t="s">
        <v>43</v>
      </c>
      <c r="J12" s="3">
        <f t="shared" ca="1" si="2"/>
        <v>45628</v>
      </c>
      <c r="K12" s="3" t="str">
        <f t="shared" ca="1" si="3"/>
        <v>2024-12-02</v>
      </c>
      <c r="L12" s="3" t="s">
        <v>8</v>
      </c>
      <c r="M12" s="3" t="s">
        <v>93</v>
      </c>
      <c r="N12" s="3" t="s">
        <v>43</v>
      </c>
      <c r="O12" s="3" t="s">
        <v>4</v>
      </c>
      <c r="P12" s="3" t="s">
        <v>5</v>
      </c>
      <c r="Q12" s="3"/>
      <c r="R12" s="3" t="s">
        <v>3</v>
      </c>
      <c r="S12" s="3"/>
      <c r="T12" s="7">
        <v>2251</v>
      </c>
      <c r="U12" s="3" t="s">
        <v>73</v>
      </c>
      <c r="V12" s="3" t="s">
        <v>65</v>
      </c>
      <c r="W12" s="3">
        <v>100</v>
      </c>
      <c r="X12" t="str">
        <f>VLOOKUP(U12, Products!$A$2:$B$3, 2, FALSE)</f>
        <v>https://policy.poweredbycovermore.com/partners/helloworldb2b/files/documents/pds/PDS_ICC_CM.pdf</v>
      </c>
      <c r="Z12" s="3"/>
      <c r="AA12" s="3"/>
      <c r="AB12" s="2"/>
      <c r="AC12" s="2"/>
      <c r="AD12" s="2"/>
      <c r="AE12" s="2"/>
      <c r="AF12" s="2"/>
      <c r="AG12" s="2"/>
      <c r="AH12" s="2"/>
      <c r="AI12" s="2"/>
    </row>
    <row r="13" spans="1:36" x14ac:dyDescent="0.25">
      <c r="C13" t="s">
        <v>69</v>
      </c>
      <c r="D13" s="3" t="s">
        <v>79</v>
      </c>
      <c r="E13" s="3"/>
      <c r="F13" s="3" t="s">
        <v>35</v>
      </c>
      <c r="G13" s="3">
        <f t="shared" ca="1" si="0"/>
        <v>45584</v>
      </c>
      <c r="H13" s="3" t="str">
        <f t="shared" ca="1" si="1"/>
        <v>2024-10-19</v>
      </c>
      <c r="I13" s="3" t="s">
        <v>44</v>
      </c>
      <c r="J13" s="3">
        <f t="shared" ref="J13:J14" ca="1" si="8">(DATE(LEFT(H13,4),MID(H13,6,2), RIGHT(H13,2)))+(I13-1)</f>
        <v>45643</v>
      </c>
      <c r="K13" s="3" t="str">
        <f t="shared" ref="K13:K14" ca="1" si="9">TEXT(J13, "yyyy-mm-dd")</f>
        <v>2024-12-17</v>
      </c>
      <c r="L13" s="3" t="s">
        <v>8</v>
      </c>
      <c r="M13" s="3" t="s">
        <v>93</v>
      </c>
      <c r="N13" s="3" t="s">
        <v>44</v>
      </c>
      <c r="O13" s="3" t="s">
        <v>4</v>
      </c>
      <c r="P13" s="3" t="s">
        <v>5</v>
      </c>
      <c r="Q13" s="3"/>
      <c r="R13" s="3" t="s">
        <v>3</v>
      </c>
      <c r="S13" s="3"/>
      <c r="T13" s="7">
        <v>2251</v>
      </c>
      <c r="U13" s="3" t="s">
        <v>73</v>
      </c>
      <c r="V13" s="3" t="s">
        <v>65</v>
      </c>
      <c r="W13" s="3">
        <v>100</v>
      </c>
      <c r="X13" t="str">
        <f>VLOOKUP(U13, Products!$A$2:$B$3, 2, FALSE)</f>
        <v>https://policy.poweredbycovermore.com/partners/helloworldb2b/files/documents/pds/PDS_ICC_CM.pdf</v>
      </c>
      <c r="Z13" s="3"/>
      <c r="AA13" s="3"/>
      <c r="AB13" s="2"/>
      <c r="AC13" s="2"/>
      <c r="AD13" s="2"/>
      <c r="AE13" s="2"/>
      <c r="AF13" s="2"/>
      <c r="AG13" s="2"/>
      <c r="AH13" s="2"/>
      <c r="AI13" s="2"/>
    </row>
    <row r="14" spans="1:36" x14ac:dyDescent="0.25">
      <c r="C14" t="s">
        <v>69</v>
      </c>
      <c r="D14" s="3" t="s">
        <v>79</v>
      </c>
      <c r="E14" s="3"/>
      <c r="F14" s="3" t="s">
        <v>90</v>
      </c>
      <c r="G14" s="3">
        <f t="shared" ca="1" si="0"/>
        <v>45588</v>
      </c>
      <c r="H14" s="3" t="str">
        <f t="shared" ca="1" si="1"/>
        <v>2024-10-23</v>
      </c>
      <c r="I14" s="3" t="s">
        <v>40</v>
      </c>
      <c r="J14" s="3">
        <f t="shared" ca="1" si="8"/>
        <v>45617</v>
      </c>
      <c r="K14" s="3" t="str">
        <f t="shared" ca="1" si="9"/>
        <v>2024-11-21</v>
      </c>
      <c r="L14" s="3" t="s">
        <v>8</v>
      </c>
      <c r="M14" s="3" t="s">
        <v>93</v>
      </c>
      <c r="N14" s="3" t="s">
        <v>40</v>
      </c>
      <c r="O14" s="3" t="s">
        <v>4</v>
      </c>
      <c r="P14" s="3" t="s">
        <v>5</v>
      </c>
      <c r="Q14" s="3"/>
      <c r="R14" s="3" t="s">
        <v>3</v>
      </c>
      <c r="S14" s="3"/>
      <c r="T14" s="7">
        <v>2251</v>
      </c>
      <c r="U14" s="3" t="s">
        <v>73</v>
      </c>
      <c r="V14" s="3" t="s">
        <v>65</v>
      </c>
      <c r="W14" s="3">
        <v>250</v>
      </c>
      <c r="X14" t="str">
        <f>VLOOKUP(U14, Products!$A$2:$B$3, 2, FALSE)</f>
        <v>https://policy.poweredbycovermore.com/partners/helloworldb2b/files/documents/pds/PDS_ICC_CM.pdf</v>
      </c>
      <c r="Z14" s="3"/>
      <c r="AA14" s="3"/>
      <c r="AB14" s="2"/>
      <c r="AC14" s="2"/>
      <c r="AD14" s="2"/>
      <c r="AE14" s="2"/>
      <c r="AF14" s="2"/>
      <c r="AG14" s="2"/>
      <c r="AH14" s="2"/>
      <c r="AI14" s="2"/>
    </row>
    <row r="15" spans="1:36" x14ac:dyDescent="0.25">
      <c r="C15" t="s">
        <v>69</v>
      </c>
      <c r="D15" s="3" t="s">
        <v>79</v>
      </c>
      <c r="E15" s="3"/>
      <c r="F15" s="3" t="s">
        <v>35</v>
      </c>
      <c r="G15" s="3">
        <f t="shared" ca="1" si="0"/>
        <v>45584</v>
      </c>
      <c r="H15" s="3" t="str">
        <f t="shared" ca="1" si="1"/>
        <v>2024-10-19</v>
      </c>
      <c r="I15" s="3" t="s">
        <v>43</v>
      </c>
      <c r="J15" s="3">
        <f t="shared" ref="J15" ca="1" si="10">(DATE(LEFT(H15,4),MID(H15,6,2), RIGHT(H15,2)))+(I15-1)</f>
        <v>45628</v>
      </c>
      <c r="K15" s="3" t="str">
        <f t="shared" ref="K15" ca="1" si="11">TEXT(J15, "yyyy-mm-dd")</f>
        <v>2024-12-02</v>
      </c>
      <c r="L15" s="3" t="s">
        <v>8</v>
      </c>
      <c r="M15" s="3" t="s">
        <v>93</v>
      </c>
      <c r="N15" s="3" t="s">
        <v>43</v>
      </c>
      <c r="O15" s="3" t="s">
        <v>4</v>
      </c>
      <c r="P15" s="3" t="s">
        <v>5</v>
      </c>
      <c r="Q15" s="3"/>
      <c r="R15" s="3" t="s">
        <v>3</v>
      </c>
      <c r="S15" s="3"/>
      <c r="T15" s="7">
        <v>2251</v>
      </c>
      <c r="U15" s="3" t="s">
        <v>73</v>
      </c>
      <c r="V15" s="3" t="s">
        <v>65</v>
      </c>
      <c r="W15" s="3">
        <v>250</v>
      </c>
      <c r="X15" t="str">
        <f>VLOOKUP(U15, Products!$A$2:$B$3, 2, FALSE)</f>
        <v>https://policy.poweredbycovermore.com/partners/helloworldb2b/files/documents/pds/PDS_ICC_CM.pdf</v>
      </c>
      <c r="Z15" s="3"/>
      <c r="AA15" s="3"/>
      <c r="AB15" s="2"/>
      <c r="AC15" s="2"/>
      <c r="AD15" s="2"/>
      <c r="AE15" s="2"/>
      <c r="AF15" s="2"/>
      <c r="AG15" s="2"/>
      <c r="AH15" s="2"/>
      <c r="AI15" s="2"/>
    </row>
    <row r="16" spans="1:36" x14ac:dyDescent="0.25">
      <c r="C16" t="s">
        <v>69</v>
      </c>
      <c r="D16" s="3" t="s">
        <v>79</v>
      </c>
      <c r="E16" s="3"/>
      <c r="F16" s="3" t="s">
        <v>35</v>
      </c>
      <c r="G16" s="3">
        <f t="shared" ca="1" si="0"/>
        <v>45584</v>
      </c>
      <c r="H16" s="3" t="str">
        <f t="shared" ca="1" si="1"/>
        <v>2024-10-19</v>
      </c>
      <c r="I16" s="3" t="s">
        <v>44</v>
      </c>
      <c r="J16" s="3">
        <f t="shared" ca="1" si="2"/>
        <v>45643</v>
      </c>
      <c r="K16" s="3" t="str">
        <f t="shared" ca="1" si="3"/>
        <v>2024-12-17</v>
      </c>
      <c r="L16" s="3" t="s">
        <v>8</v>
      </c>
      <c r="M16" s="3" t="s">
        <v>93</v>
      </c>
      <c r="N16" s="3" t="s">
        <v>44</v>
      </c>
      <c r="O16" s="3" t="s">
        <v>4</v>
      </c>
      <c r="P16" s="3" t="s">
        <v>5</v>
      </c>
      <c r="Q16" s="3"/>
      <c r="R16" s="3" t="s">
        <v>3</v>
      </c>
      <c r="S16" s="3"/>
      <c r="T16" s="7">
        <v>2251</v>
      </c>
      <c r="U16" s="3" t="s">
        <v>73</v>
      </c>
      <c r="V16" s="3" t="s">
        <v>65</v>
      </c>
      <c r="W16" s="3">
        <v>250</v>
      </c>
      <c r="X16" t="str">
        <f>VLOOKUP(U16, Products!$A$2:$B$3, 2, FALSE)</f>
        <v>https://policy.poweredbycovermore.com/partners/helloworldb2b/files/documents/pds/PDS_ICC_CM.pdf</v>
      </c>
      <c r="Z16" s="3"/>
      <c r="AA16" s="3"/>
      <c r="AB16" s="2"/>
      <c r="AC16" s="2"/>
      <c r="AD16" s="2"/>
      <c r="AE16" s="2"/>
      <c r="AF16" s="2"/>
      <c r="AG16" s="2"/>
      <c r="AH16" s="2"/>
      <c r="AI16" s="2"/>
    </row>
    <row r="17" spans="3:35" x14ac:dyDescent="0.25">
      <c r="C17" t="s">
        <v>69</v>
      </c>
      <c r="D17" s="3" t="s">
        <v>79</v>
      </c>
      <c r="E17" s="3"/>
      <c r="F17" s="3" t="s">
        <v>35</v>
      </c>
      <c r="G17" s="3">
        <f t="shared" ca="1" si="0"/>
        <v>45584</v>
      </c>
      <c r="H17" s="3" t="str">
        <f t="shared" ca="1" si="1"/>
        <v>2024-10-19</v>
      </c>
      <c r="I17" s="3" t="s">
        <v>40</v>
      </c>
      <c r="J17" s="3">
        <f t="shared" ref="J17" ca="1" si="12">(DATE(LEFT(H17,4),MID(H17,6,2), RIGHT(H17,2)))+(I17-1)</f>
        <v>45613</v>
      </c>
      <c r="K17" s="3" t="str">
        <f t="shared" ref="K17" ca="1" si="13">TEXT(J17, "yyyy-mm-dd")</f>
        <v>2024-11-17</v>
      </c>
      <c r="L17" s="3" t="s">
        <v>8</v>
      </c>
      <c r="M17" s="3" t="s">
        <v>93</v>
      </c>
      <c r="N17" s="3" t="s">
        <v>40</v>
      </c>
      <c r="O17" s="3" t="s">
        <v>4</v>
      </c>
      <c r="P17" s="3" t="s">
        <v>35</v>
      </c>
      <c r="Q17" s="3"/>
      <c r="R17" s="3" t="s">
        <v>3</v>
      </c>
      <c r="S17" s="3"/>
      <c r="T17" s="7">
        <v>2252</v>
      </c>
      <c r="U17" s="3" t="s">
        <v>73</v>
      </c>
      <c r="V17" s="3" t="s">
        <v>66</v>
      </c>
      <c r="W17" s="3">
        <v>0</v>
      </c>
      <c r="X17" t="str">
        <f>VLOOKUP(U17, Products!$A$2:$B$3, 2, FALSE)</f>
        <v>https://policy.poweredbycovermore.com/partners/helloworldb2b/files/documents/pds/PDS_ICC_CM.pdf</v>
      </c>
      <c r="Z17" s="3"/>
      <c r="AA17" s="3"/>
      <c r="AB17" s="2"/>
      <c r="AC17" s="2"/>
      <c r="AD17" s="2"/>
      <c r="AE17" s="2"/>
      <c r="AF17" s="2"/>
      <c r="AG17" s="2"/>
      <c r="AH17" s="2"/>
      <c r="AI17" s="2"/>
    </row>
    <row r="18" spans="3:35" x14ac:dyDescent="0.25">
      <c r="C18" t="s">
        <v>69</v>
      </c>
      <c r="D18" s="3" t="s">
        <v>79</v>
      </c>
      <c r="E18" s="3"/>
      <c r="F18" s="3" t="s">
        <v>5</v>
      </c>
      <c r="G18" s="3">
        <f t="shared" ca="1" si="0"/>
        <v>45583</v>
      </c>
      <c r="H18" s="3" t="str">
        <f t="shared" ca="1" si="1"/>
        <v>2024-10-18</v>
      </c>
      <c r="I18" s="3" t="s">
        <v>43</v>
      </c>
      <c r="J18" s="3">
        <f t="shared" ref="J18" ca="1" si="14">(DATE(LEFT(H18,4),MID(H18,6,2), RIGHT(H18,2)))+(I18-1)</f>
        <v>45627</v>
      </c>
      <c r="K18" s="3" t="str">
        <f t="shared" ref="K18" ca="1" si="15">TEXT(J18, "yyyy-mm-dd")</f>
        <v>2024-12-01</v>
      </c>
      <c r="L18" s="3" t="s">
        <v>8</v>
      </c>
      <c r="M18" s="3" t="s">
        <v>93</v>
      </c>
      <c r="N18" s="3" t="s">
        <v>43</v>
      </c>
      <c r="O18" s="3" t="s">
        <v>4</v>
      </c>
      <c r="P18" s="3" t="s">
        <v>35</v>
      </c>
      <c r="Q18" s="3"/>
      <c r="R18" s="3" t="s">
        <v>3</v>
      </c>
      <c r="S18" s="3"/>
      <c r="T18" s="7">
        <v>2252</v>
      </c>
      <c r="U18" s="3" t="s">
        <v>73</v>
      </c>
      <c r="V18" s="3" t="s">
        <v>66</v>
      </c>
      <c r="W18" s="3">
        <v>0</v>
      </c>
      <c r="X18" t="str">
        <f>VLOOKUP(U18, Products!$A$2:$B$3, 2, FALSE)</f>
        <v>https://policy.poweredbycovermore.com/partners/helloworldb2b/files/documents/pds/PDS_ICC_CM.pdf</v>
      </c>
      <c r="Z18" s="3"/>
      <c r="AA18" s="3"/>
      <c r="AB18" s="2"/>
      <c r="AC18" s="2"/>
      <c r="AD18" s="2"/>
      <c r="AE18" s="2"/>
      <c r="AF18" s="2"/>
      <c r="AG18" s="2"/>
      <c r="AH18" s="2"/>
      <c r="AI18" s="2"/>
    </row>
    <row r="19" spans="3:35" x14ac:dyDescent="0.25">
      <c r="C19" t="s">
        <v>69</v>
      </c>
      <c r="D19" s="3" t="s">
        <v>79</v>
      </c>
      <c r="E19" s="3"/>
      <c r="F19" s="3" t="s">
        <v>35</v>
      </c>
      <c r="G19" s="3">
        <f t="shared" ca="1" si="0"/>
        <v>45584</v>
      </c>
      <c r="H19" s="3" t="str">
        <f t="shared" ca="1" si="1"/>
        <v>2024-10-19</v>
      </c>
      <c r="I19" s="3" t="s">
        <v>44</v>
      </c>
      <c r="J19" s="3">
        <f t="shared" ref="J19" ca="1" si="16">(DATE(LEFT(H19,4),MID(H19,6,2), RIGHT(H19,2)))+(I19-1)</f>
        <v>45643</v>
      </c>
      <c r="K19" s="3" t="str">
        <f t="shared" ref="K19" ca="1" si="17">TEXT(J19, "yyyy-mm-dd")</f>
        <v>2024-12-17</v>
      </c>
      <c r="L19" s="3" t="s">
        <v>8</v>
      </c>
      <c r="M19" s="3" t="s">
        <v>93</v>
      </c>
      <c r="N19" s="3" t="s">
        <v>44</v>
      </c>
      <c r="O19" s="3" t="s">
        <v>4</v>
      </c>
      <c r="P19" s="3" t="s">
        <v>35</v>
      </c>
      <c r="Q19" s="3"/>
      <c r="R19" s="3" t="s">
        <v>3</v>
      </c>
      <c r="S19" s="3"/>
      <c r="T19" s="7">
        <v>2252</v>
      </c>
      <c r="U19" s="3" t="s">
        <v>73</v>
      </c>
      <c r="V19" s="3" t="s">
        <v>66</v>
      </c>
      <c r="W19" s="3">
        <v>0</v>
      </c>
      <c r="X19" t="str">
        <f>VLOOKUP(U19, Products!$A$2:$B$3, 2, FALSE)</f>
        <v>https://policy.poweredbycovermore.com/partners/helloworldb2b/files/documents/pds/PDS_ICC_CM.pdf</v>
      </c>
      <c r="Z19" s="3"/>
      <c r="AA19" s="3"/>
      <c r="AB19" s="2"/>
      <c r="AC19" s="2"/>
      <c r="AD19" s="2"/>
      <c r="AE19" s="2"/>
      <c r="AF19" s="2"/>
      <c r="AG19" s="2"/>
      <c r="AH19" s="2"/>
      <c r="AI19" s="2"/>
    </row>
    <row r="20" spans="3:35" x14ac:dyDescent="0.25">
      <c r="C20" t="s">
        <v>69</v>
      </c>
      <c r="D20" s="3" t="s">
        <v>79</v>
      </c>
      <c r="E20" s="3"/>
      <c r="F20" s="3" t="s">
        <v>35</v>
      </c>
      <c r="G20" s="3">
        <f t="shared" ca="1" si="0"/>
        <v>45584</v>
      </c>
      <c r="H20" s="3" t="str">
        <f t="shared" ca="1" si="1"/>
        <v>2024-10-19</v>
      </c>
      <c r="I20" s="3" t="s">
        <v>40</v>
      </c>
      <c r="J20" s="3">
        <f t="shared" ca="1" si="2"/>
        <v>45613</v>
      </c>
      <c r="K20" s="3" t="str">
        <f t="shared" ca="1" si="3"/>
        <v>2024-11-17</v>
      </c>
      <c r="L20" s="3" t="s">
        <v>8</v>
      </c>
      <c r="M20" s="3" t="s">
        <v>93</v>
      </c>
      <c r="N20" s="3" t="s">
        <v>40</v>
      </c>
      <c r="O20" s="3" t="s">
        <v>4</v>
      </c>
      <c r="P20" s="3" t="s">
        <v>35</v>
      </c>
      <c r="Q20" s="3"/>
      <c r="R20" s="3" t="s">
        <v>3</v>
      </c>
      <c r="S20" s="3"/>
      <c r="T20" s="7">
        <v>2252</v>
      </c>
      <c r="U20" s="3" t="s">
        <v>73</v>
      </c>
      <c r="V20" s="3" t="s">
        <v>66</v>
      </c>
      <c r="W20" s="3">
        <v>100</v>
      </c>
      <c r="X20" t="str">
        <f>VLOOKUP(U20, Products!$A$2:$B$3, 2, FALSE)</f>
        <v>https://policy.poweredbycovermore.com/partners/helloworldb2b/files/documents/pds/PDS_ICC_CM.pdf</v>
      </c>
      <c r="Z20" s="3"/>
      <c r="AA20" s="3"/>
      <c r="AB20" s="2"/>
      <c r="AC20" s="2"/>
      <c r="AD20" s="2"/>
      <c r="AE20" s="2"/>
      <c r="AF20" s="2"/>
      <c r="AG20" s="2"/>
      <c r="AH20" s="2"/>
      <c r="AI20" s="2"/>
    </row>
    <row r="21" spans="3:35" x14ac:dyDescent="0.25">
      <c r="C21" t="s">
        <v>69</v>
      </c>
      <c r="D21" s="3" t="s">
        <v>79</v>
      </c>
      <c r="E21" s="3"/>
      <c r="F21" s="3" t="s">
        <v>34</v>
      </c>
      <c r="G21" s="3">
        <f t="shared" ca="1" si="0"/>
        <v>45586</v>
      </c>
      <c r="H21" s="3" t="str">
        <f t="shared" ca="1" si="1"/>
        <v>2024-10-21</v>
      </c>
      <c r="I21" s="3" t="s">
        <v>43</v>
      </c>
      <c r="J21" s="3">
        <f t="shared" ref="J21" ca="1" si="18">(DATE(LEFT(H21,4),MID(H21,6,2), RIGHT(H21,2)))+(I21-1)</f>
        <v>45630</v>
      </c>
      <c r="K21" s="3" t="str">
        <f t="shared" ref="K21" ca="1" si="19">TEXT(J21, "yyyy-mm-dd")</f>
        <v>2024-12-04</v>
      </c>
      <c r="L21" s="3" t="s">
        <v>8</v>
      </c>
      <c r="M21" s="3" t="s">
        <v>93</v>
      </c>
      <c r="N21" s="3" t="s">
        <v>43</v>
      </c>
      <c r="O21" s="3" t="s">
        <v>4</v>
      </c>
      <c r="P21" s="3" t="s">
        <v>35</v>
      </c>
      <c r="Q21" s="3"/>
      <c r="R21" s="3" t="s">
        <v>3</v>
      </c>
      <c r="S21" s="3"/>
      <c r="T21" s="7">
        <v>2252</v>
      </c>
      <c r="U21" s="3" t="s">
        <v>73</v>
      </c>
      <c r="V21" s="3" t="s">
        <v>66</v>
      </c>
      <c r="W21" s="3">
        <v>100</v>
      </c>
      <c r="X21" t="str">
        <f>VLOOKUP(U21, Products!$A$2:$B$3, 2, FALSE)</f>
        <v>https://policy.poweredbycovermore.com/partners/helloworldb2b/files/documents/pds/PDS_ICC_CM.pdf</v>
      </c>
      <c r="Z21" s="3"/>
      <c r="AA21" s="3"/>
      <c r="AB21" s="2"/>
      <c r="AC21" s="2"/>
      <c r="AD21" s="2"/>
      <c r="AE21" s="2"/>
      <c r="AF21" s="2"/>
      <c r="AG21" s="2"/>
      <c r="AH21" s="2"/>
      <c r="AI21" s="2"/>
    </row>
    <row r="22" spans="3:35" x14ac:dyDescent="0.25">
      <c r="C22" t="s">
        <v>69</v>
      </c>
      <c r="D22" s="3" t="s">
        <v>79</v>
      </c>
      <c r="E22" s="3"/>
      <c r="F22" s="3" t="s">
        <v>35</v>
      </c>
      <c r="G22" s="3">
        <f t="shared" ca="1" si="0"/>
        <v>45584</v>
      </c>
      <c r="H22" s="3" t="str">
        <f t="shared" ca="1" si="1"/>
        <v>2024-10-19</v>
      </c>
      <c r="I22" s="3" t="s">
        <v>44</v>
      </c>
      <c r="J22" s="3">
        <f t="shared" ref="J22:J24" ca="1" si="20">(DATE(LEFT(H22,4),MID(H22,6,2), RIGHT(H22,2)))+(I22-1)</f>
        <v>45643</v>
      </c>
      <c r="K22" s="3" t="str">
        <f t="shared" ref="K22:K24" ca="1" si="21">TEXT(J22, "yyyy-mm-dd")</f>
        <v>2024-12-17</v>
      </c>
      <c r="L22" s="3" t="s">
        <v>8</v>
      </c>
      <c r="M22" s="3" t="s">
        <v>93</v>
      </c>
      <c r="N22" s="3" t="s">
        <v>44</v>
      </c>
      <c r="O22" s="3" t="s">
        <v>4</v>
      </c>
      <c r="P22" s="3" t="s">
        <v>35</v>
      </c>
      <c r="Q22" s="3"/>
      <c r="R22" s="3" t="s">
        <v>3</v>
      </c>
      <c r="S22" s="3"/>
      <c r="T22" s="7">
        <v>2252</v>
      </c>
      <c r="U22" s="3" t="s">
        <v>73</v>
      </c>
      <c r="V22" s="3" t="s">
        <v>66</v>
      </c>
      <c r="W22" s="3">
        <v>100</v>
      </c>
      <c r="X22" t="str">
        <f>VLOOKUP(U22, Products!$A$2:$B$3, 2, FALSE)</f>
        <v>https://policy.poweredbycovermore.com/partners/helloworldb2b/files/documents/pds/PDS_ICC_CM.pdf</v>
      </c>
      <c r="Z22" s="3"/>
      <c r="AA22" s="3"/>
      <c r="AB22" s="2"/>
      <c r="AC22" s="2"/>
      <c r="AD22" s="2"/>
      <c r="AE22" s="2"/>
      <c r="AF22" s="2"/>
      <c r="AG22" s="2"/>
      <c r="AH22" s="2"/>
      <c r="AI22" s="2"/>
    </row>
    <row r="23" spans="3:35" x14ac:dyDescent="0.25">
      <c r="C23" t="s">
        <v>69</v>
      </c>
      <c r="D23" s="3" t="s">
        <v>79</v>
      </c>
      <c r="E23" s="3"/>
      <c r="F23" s="3" t="s">
        <v>35</v>
      </c>
      <c r="G23" s="3">
        <f t="shared" ca="1" si="0"/>
        <v>45584</v>
      </c>
      <c r="H23" s="3" t="str">
        <f t="shared" ca="1" si="1"/>
        <v>2024-10-19</v>
      </c>
      <c r="I23" s="3" t="s">
        <v>40</v>
      </c>
      <c r="J23" s="3">
        <f t="shared" ref="J23" ca="1" si="22">(DATE(LEFT(H23,4),MID(H23,6,2), RIGHT(H23,2)))+(I23-1)</f>
        <v>45613</v>
      </c>
      <c r="K23" s="3" t="str">
        <f t="shared" ref="K23" ca="1" si="23">TEXT(J23, "yyyy-mm-dd")</f>
        <v>2024-11-17</v>
      </c>
      <c r="L23" s="3" t="s">
        <v>8</v>
      </c>
      <c r="M23" s="3" t="s">
        <v>93</v>
      </c>
      <c r="N23" s="3" t="s">
        <v>40</v>
      </c>
      <c r="O23" s="3" t="s">
        <v>4</v>
      </c>
      <c r="P23" s="3" t="s">
        <v>35</v>
      </c>
      <c r="Q23" s="3"/>
      <c r="R23" s="3" t="s">
        <v>3</v>
      </c>
      <c r="S23" s="3"/>
      <c r="T23" s="7">
        <v>2252</v>
      </c>
      <c r="U23" s="3" t="s">
        <v>73</v>
      </c>
      <c r="V23" s="3" t="s">
        <v>66</v>
      </c>
      <c r="W23" s="3">
        <v>250</v>
      </c>
      <c r="X23" t="str">
        <f>VLOOKUP(U23, Products!$A$2:$B$3, 2, FALSE)</f>
        <v>https://policy.poweredbycovermore.com/partners/helloworldb2b/files/documents/pds/PDS_ICC_CM.pdf</v>
      </c>
      <c r="Z23" s="3"/>
      <c r="AA23" s="3"/>
      <c r="AB23" s="2"/>
      <c r="AC23" s="2"/>
      <c r="AD23" s="2"/>
      <c r="AE23" s="2"/>
      <c r="AF23" s="2"/>
      <c r="AG23" s="2"/>
      <c r="AH23" s="2"/>
      <c r="AI23" s="2"/>
    </row>
    <row r="24" spans="3:35" x14ac:dyDescent="0.25">
      <c r="C24" t="s">
        <v>69</v>
      </c>
      <c r="D24" s="3" t="s">
        <v>79</v>
      </c>
      <c r="E24" s="3"/>
      <c r="F24" s="3" t="s">
        <v>91</v>
      </c>
      <c r="G24" s="3">
        <f t="shared" ca="1" si="0"/>
        <v>45590</v>
      </c>
      <c r="H24" s="3" t="str">
        <f t="shared" ca="1" si="1"/>
        <v>2024-10-25</v>
      </c>
      <c r="I24" s="3" t="s">
        <v>43</v>
      </c>
      <c r="J24" s="3">
        <f t="shared" ca="1" si="20"/>
        <v>45634</v>
      </c>
      <c r="K24" s="3" t="str">
        <f t="shared" ca="1" si="21"/>
        <v>2024-12-08</v>
      </c>
      <c r="L24" s="3" t="s">
        <v>8</v>
      </c>
      <c r="M24" s="3" t="s">
        <v>93</v>
      </c>
      <c r="N24" s="3" t="s">
        <v>43</v>
      </c>
      <c r="O24" s="3" t="s">
        <v>4</v>
      </c>
      <c r="P24" s="3" t="s">
        <v>35</v>
      </c>
      <c r="Q24" s="3"/>
      <c r="R24" s="3" t="s">
        <v>3</v>
      </c>
      <c r="S24" s="3"/>
      <c r="T24" s="7">
        <v>2252</v>
      </c>
      <c r="U24" s="3" t="s">
        <v>73</v>
      </c>
      <c r="V24" s="3" t="s">
        <v>66</v>
      </c>
      <c r="W24" s="3">
        <v>250</v>
      </c>
      <c r="X24" t="str">
        <f>VLOOKUP(U24, Products!$A$2:$B$3, 2, FALSE)</f>
        <v>https://policy.poweredbycovermore.com/partners/helloworldb2b/files/documents/pds/PDS_ICC_CM.pdf</v>
      </c>
      <c r="Z24" s="3"/>
      <c r="AA24" s="3"/>
      <c r="AB24" s="2"/>
      <c r="AC24" s="2"/>
      <c r="AD24" s="2"/>
      <c r="AE24" s="2"/>
      <c r="AF24" s="2"/>
      <c r="AG24" s="2"/>
      <c r="AH24" s="2"/>
      <c r="AI24" s="2"/>
    </row>
    <row r="25" spans="3:35" x14ac:dyDescent="0.25">
      <c r="C25" t="s">
        <v>69</v>
      </c>
      <c r="D25" s="3" t="s">
        <v>79</v>
      </c>
      <c r="E25" s="3"/>
      <c r="F25" s="3" t="s">
        <v>35</v>
      </c>
      <c r="G25" s="3">
        <f t="shared" ca="1" si="0"/>
        <v>45584</v>
      </c>
      <c r="H25" s="3" t="str">
        <f t="shared" ca="1" si="1"/>
        <v>2024-10-19</v>
      </c>
      <c r="I25" s="3" t="s">
        <v>44</v>
      </c>
      <c r="J25" s="3">
        <f t="shared" ref="J25" ca="1" si="24">(DATE(LEFT(H25,4),MID(H25,6,2), RIGHT(H25,2)))+(I25-1)</f>
        <v>45643</v>
      </c>
      <c r="K25" s="3" t="str">
        <f t="shared" ref="K25" ca="1" si="25">TEXT(J25, "yyyy-mm-dd")</f>
        <v>2024-12-17</v>
      </c>
      <c r="L25" s="3" t="s">
        <v>8</v>
      </c>
      <c r="M25" s="3" t="s">
        <v>93</v>
      </c>
      <c r="N25" s="3" t="s">
        <v>44</v>
      </c>
      <c r="O25" s="3" t="s">
        <v>4</v>
      </c>
      <c r="P25" s="3" t="s">
        <v>35</v>
      </c>
      <c r="Q25" s="3"/>
      <c r="R25" s="3" t="s">
        <v>3</v>
      </c>
      <c r="S25" s="3"/>
      <c r="T25" s="7">
        <v>2252</v>
      </c>
      <c r="U25" s="3" t="s">
        <v>73</v>
      </c>
      <c r="V25" s="3" t="s">
        <v>66</v>
      </c>
      <c r="W25" s="3">
        <v>250</v>
      </c>
      <c r="X25" t="str">
        <f>VLOOKUP(U25, Products!$A$2:$B$3, 2, FALSE)</f>
        <v>https://policy.poweredbycovermore.com/partners/helloworldb2b/files/documents/pds/PDS_ICC_CM.pdf</v>
      </c>
      <c r="Z25" s="3"/>
      <c r="AA25" s="3"/>
      <c r="AB25" s="2"/>
      <c r="AC25" s="2"/>
      <c r="AD25" s="2"/>
      <c r="AE25" s="2"/>
      <c r="AF25" s="2"/>
      <c r="AG25" s="2"/>
      <c r="AH25" s="2"/>
      <c r="AI25" s="2"/>
    </row>
    <row r="26" spans="3:35" x14ac:dyDescent="0.25">
      <c r="C26" t="s">
        <v>69</v>
      </c>
      <c r="D26" s="3" t="s">
        <v>79</v>
      </c>
      <c r="E26" s="3"/>
      <c r="F26" s="3" t="s">
        <v>35</v>
      </c>
      <c r="G26" s="3">
        <f t="shared" ca="1" si="0"/>
        <v>45584</v>
      </c>
      <c r="H26" s="3" t="str">
        <f t="shared" ca="1" si="1"/>
        <v>2024-10-19</v>
      </c>
      <c r="I26" s="3" t="s">
        <v>41</v>
      </c>
      <c r="J26" s="3">
        <f t="shared" ref="J26" ca="1" si="26">(DATE(LEFT(H26,4),MID(H26,6,2), RIGHT(H26,2)))+(I26-1)</f>
        <v>45593</v>
      </c>
      <c r="K26" s="3" t="str">
        <f t="shared" ref="K26" ca="1" si="27">TEXT(J26, "yyyy-mm-dd")</f>
        <v>2024-10-28</v>
      </c>
      <c r="L26" s="3" t="s">
        <v>36</v>
      </c>
      <c r="M26" s="3" t="s">
        <v>94</v>
      </c>
      <c r="N26" s="3"/>
      <c r="O26" s="3" t="s">
        <v>88</v>
      </c>
      <c r="P26" s="3" t="s">
        <v>5</v>
      </c>
      <c r="Q26" s="3"/>
      <c r="R26" s="3" t="s">
        <v>3</v>
      </c>
      <c r="S26" s="3"/>
      <c r="T26" s="7">
        <v>2253</v>
      </c>
      <c r="U26" s="3" t="s">
        <v>73</v>
      </c>
      <c r="V26" s="3" t="s">
        <v>67</v>
      </c>
      <c r="W26" s="3">
        <v>0</v>
      </c>
      <c r="X26" t="str">
        <f>VLOOKUP(U26, Products!$A$2:$B$3, 2, FALSE)</f>
        <v>https://policy.poweredbycovermore.com/partners/helloworldb2b/files/documents/pds/PDS_ICC_CM.pdf</v>
      </c>
      <c r="Z26" s="3"/>
      <c r="AA26" s="3"/>
      <c r="AB26" s="2"/>
      <c r="AC26" s="2"/>
      <c r="AD26" s="2"/>
      <c r="AE26" s="2"/>
      <c r="AF26" s="2"/>
      <c r="AG26" s="2"/>
      <c r="AH26" s="2"/>
      <c r="AI26" s="2"/>
    </row>
    <row r="27" spans="3:35" x14ac:dyDescent="0.25">
      <c r="C27" t="s">
        <v>69</v>
      </c>
      <c r="D27" s="3" t="s">
        <v>79</v>
      </c>
      <c r="E27" s="3"/>
      <c r="F27" s="3" t="s">
        <v>35</v>
      </c>
      <c r="G27" s="3">
        <f t="shared" ca="1" si="0"/>
        <v>45584</v>
      </c>
      <c r="H27" s="3" t="str">
        <f t="shared" ca="1" si="1"/>
        <v>2024-10-19</v>
      </c>
      <c r="I27" s="3" t="s">
        <v>41</v>
      </c>
      <c r="J27" s="3">
        <f t="shared" ca="1" si="2"/>
        <v>45593</v>
      </c>
      <c r="K27" s="3" t="str">
        <f t="shared" ca="1" si="3"/>
        <v>2024-10-28</v>
      </c>
      <c r="L27" s="3" t="s">
        <v>36</v>
      </c>
      <c r="M27" s="3" t="s">
        <v>94</v>
      </c>
      <c r="N27" s="3"/>
      <c r="O27" s="3" t="s">
        <v>88</v>
      </c>
      <c r="P27" s="3" t="s">
        <v>5</v>
      </c>
      <c r="Q27" s="3"/>
      <c r="R27" s="3" t="s">
        <v>3</v>
      </c>
      <c r="S27" s="3"/>
      <c r="T27" s="7">
        <v>2253</v>
      </c>
      <c r="U27" s="3" t="s">
        <v>73</v>
      </c>
      <c r="V27" s="3" t="s">
        <v>67</v>
      </c>
      <c r="W27" s="3">
        <v>100</v>
      </c>
      <c r="X27" t="str">
        <f>VLOOKUP(U27, Products!$A$2:$B$3, 2, FALSE)</f>
        <v>https://policy.poweredbycovermore.com/partners/helloworldb2b/files/documents/pds/PDS_ICC_CM.pdf</v>
      </c>
      <c r="Z27" s="3"/>
      <c r="AA27" s="3"/>
      <c r="AB27" s="2"/>
      <c r="AC27" s="2"/>
      <c r="AD27" s="2"/>
      <c r="AE27" s="2"/>
      <c r="AF27" s="2"/>
      <c r="AG27" s="2"/>
      <c r="AH27" s="2"/>
      <c r="AI27" s="2"/>
    </row>
    <row r="28" spans="3:35" x14ac:dyDescent="0.25">
      <c r="C28" t="s">
        <v>69</v>
      </c>
      <c r="D28" s="3" t="s">
        <v>79</v>
      </c>
      <c r="E28" s="3"/>
      <c r="F28" s="3" t="s">
        <v>35</v>
      </c>
      <c r="G28" s="3">
        <f t="shared" ca="1" si="0"/>
        <v>45584</v>
      </c>
      <c r="H28" s="3" t="str">
        <f t="shared" ca="1" si="1"/>
        <v>2024-10-19</v>
      </c>
      <c r="I28" s="3" t="s">
        <v>41</v>
      </c>
      <c r="J28" s="3">
        <f t="shared" ref="J28:J29" ca="1" si="28">(DATE(LEFT(H28,4),MID(H28,6,2), RIGHT(H28,2)))+(I28-1)</f>
        <v>45593</v>
      </c>
      <c r="K28" s="3" t="str">
        <f t="shared" ref="K28:K29" ca="1" si="29">TEXT(J28, "yyyy-mm-dd")</f>
        <v>2024-10-28</v>
      </c>
      <c r="L28" s="3" t="s">
        <v>36</v>
      </c>
      <c r="M28" s="3" t="s">
        <v>94</v>
      </c>
      <c r="N28" s="3"/>
      <c r="O28" s="3" t="s">
        <v>88</v>
      </c>
      <c r="P28" s="3" t="s">
        <v>5</v>
      </c>
      <c r="Q28" s="3"/>
      <c r="R28" s="3" t="s">
        <v>3</v>
      </c>
      <c r="S28" s="3"/>
      <c r="T28" s="7">
        <v>2253</v>
      </c>
      <c r="U28" s="3" t="s">
        <v>73</v>
      </c>
      <c r="V28" s="3" t="s">
        <v>67</v>
      </c>
      <c r="W28" s="3">
        <v>250</v>
      </c>
      <c r="X28" t="str">
        <f>VLOOKUP(U28, Products!$A$2:$B$3, 2, FALSE)</f>
        <v>https://policy.poweredbycovermore.com/partners/helloworldb2b/files/documents/pds/PDS_ICC_CM.pdf</v>
      </c>
      <c r="Z28" s="3"/>
      <c r="AA28" s="3"/>
      <c r="AB28" s="2"/>
      <c r="AC28" s="2"/>
      <c r="AD28" s="2"/>
      <c r="AE28" s="2"/>
      <c r="AF28" s="2"/>
      <c r="AG28" s="2"/>
      <c r="AH28" s="2"/>
      <c r="AI28" s="2"/>
    </row>
    <row r="29" spans="3:35" x14ac:dyDescent="0.25">
      <c r="C29" t="s">
        <v>69</v>
      </c>
      <c r="D29" s="3" t="s">
        <v>79</v>
      </c>
      <c r="E29" s="3"/>
      <c r="F29" s="3" t="s">
        <v>35</v>
      </c>
      <c r="G29" s="3">
        <f t="shared" ca="1" si="0"/>
        <v>45584</v>
      </c>
      <c r="H29" s="3" t="str">
        <f t="shared" ca="1" si="1"/>
        <v>2024-10-19</v>
      </c>
      <c r="I29" s="3" t="s">
        <v>41</v>
      </c>
      <c r="J29" s="3">
        <f t="shared" ca="1" si="28"/>
        <v>45593</v>
      </c>
      <c r="K29" s="3" t="str">
        <f t="shared" ca="1" si="29"/>
        <v>2024-10-28</v>
      </c>
      <c r="L29" s="3" t="s">
        <v>36</v>
      </c>
      <c r="M29" s="3" t="s">
        <v>94</v>
      </c>
      <c r="N29" s="3"/>
      <c r="O29" s="3" t="s">
        <v>88</v>
      </c>
      <c r="P29" s="3" t="s">
        <v>35</v>
      </c>
      <c r="Q29" s="3"/>
      <c r="R29" s="3" t="s">
        <v>3</v>
      </c>
      <c r="S29" s="3"/>
      <c r="T29" s="7">
        <v>2254</v>
      </c>
      <c r="U29" s="3" t="s">
        <v>73</v>
      </c>
      <c r="V29" s="3" t="s">
        <v>68</v>
      </c>
      <c r="W29" s="3">
        <v>0</v>
      </c>
      <c r="X29" t="str">
        <f>VLOOKUP(U29, Products!$A$2:$B$3, 2, FALSE)</f>
        <v>https://policy.poweredbycovermore.com/partners/helloworldb2b/files/documents/pds/PDS_ICC_CM.pdf</v>
      </c>
      <c r="Z29" s="3"/>
      <c r="AA29" s="3"/>
      <c r="AB29" s="2"/>
      <c r="AC29" s="2"/>
      <c r="AD29" s="2"/>
      <c r="AE29" s="2"/>
      <c r="AF29" s="2"/>
      <c r="AG29" s="2"/>
      <c r="AH29" s="2"/>
      <c r="AI29" s="2"/>
    </row>
    <row r="30" spans="3:35" x14ac:dyDescent="0.25">
      <c r="C30" t="s">
        <v>69</v>
      </c>
      <c r="D30" s="3" t="s">
        <v>79</v>
      </c>
      <c r="E30" s="3"/>
      <c r="F30" s="3" t="s">
        <v>35</v>
      </c>
      <c r="G30" s="3">
        <f t="shared" ca="1" si="0"/>
        <v>45584</v>
      </c>
      <c r="H30" s="3" t="str">
        <f t="shared" ca="1" si="1"/>
        <v>2024-10-19</v>
      </c>
      <c r="I30" s="3" t="s">
        <v>41</v>
      </c>
      <c r="J30" s="3">
        <f t="shared" ca="1" si="2"/>
        <v>45593</v>
      </c>
      <c r="K30" s="3" t="str">
        <f t="shared" ca="1" si="3"/>
        <v>2024-10-28</v>
      </c>
      <c r="L30" s="3" t="s">
        <v>36</v>
      </c>
      <c r="M30" s="3" t="s">
        <v>94</v>
      </c>
      <c r="N30" s="3"/>
      <c r="O30" s="3" t="s">
        <v>88</v>
      </c>
      <c r="P30" s="3" t="s">
        <v>35</v>
      </c>
      <c r="Q30" s="3"/>
      <c r="R30" s="3" t="s">
        <v>3</v>
      </c>
      <c r="S30" s="3"/>
      <c r="T30" s="7">
        <v>2254</v>
      </c>
      <c r="U30" s="3" t="s">
        <v>73</v>
      </c>
      <c r="V30" s="3" t="s">
        <v>62</v>
      </c>
      <c r="W30" s="3">
        <v>100</v>
      </c>
      <c r="X30" t="str">
        <f>VLOOKUP(U30, Products!$A$2:$B$3, 2, FALSE)</f>
        <v>https://policy.poweredbycovermore.com/partners/helloworldb2b/files/documents/pds/PDS_ICC_CM.pdf</v>
      </c>
      <c r="Z30" s="3"/>
      <c r="AA30" s="3"/>
      <c r="AB30" s="2"/>
      <c r="AC30" s="2"/>
      <c r="AD30" s="2"/>
      <c r="AE30" s="2"/>
      <c r="AF30" s="2"/>
      <c r="AG30" s="2"/>
      <c r="AH30" s="2"/>
      <c r="AI30" s="2"/>
    </row>
    <row r="31" spans="3:35" x14ac:dyDescent="0.25">
      <c r="C31" t="s">
        <v>69</v>
      </c>
      <c r="D31" s="3" t="s">
        <v>79</v>
      </c>
      <c r="E31" s="3"/>
      <c r="F31" s="3" t="s">
        <v>35</v>
      </c>
      <c r="G31" s="3">
        <f t="shared" ca="1" si="0"/>
        <v>45584</v>
      </c>
      <c r="H31" s="3" t="str">
        <f t="shared" ca="1" si="1"/>
        <v>2024-10-19</v>
      </c>
      <c r="I31" s="3" t="s">
        <v>41</v>
      </c>
      <c r="J31" s="3">
        <f t="shared" ref="J31:J32" ca="1" si="30">(DATE(LEFT(H31,4),MID(H31,6,2), RIGHT(H31,2)))+(I31-1)</f>
        <v>45593</v>
      </c>
      <c r="K31" s="3" t="str">
        <f t="shared" ref="K31:K32" ca="1" si="31">TEXT(J31, "yyyy-mm-dd")</f>
        <v>2024-10-28</v>
      </c>
      <c r="L31" s="3" t="s">
        <v>36</v>
      </c>
      <c r="M31" s="3" t="s">
        <v>94</v>
      </c>
      <c r="N31" s="3"/>
      <c r="O31" s="3" t="s">
        <v>88</v>
      </c>
      <c r="P31" s="3" t="s">
        <v>35</v>
      </c>
      <c r="Q31" s="3"/>
      <c r="R31" s="3" t="s">
        <v>3</v>
      </c>
      <c r="S31" s="3"/>
      <c r="T31" s="7">
        <v>2254</v>
      </c>
      <c r="U31" s="3" t="s">
        <v>73</v>
      </c>
      <c r="V31" s="3" t="s">
        <v>62</v>
      </c>
      <c r="W31" s="3">
        <v>250</v>
      </c>
      <c r="X31" t="str">
        <f>VLOOKUP(U31, Products!$A$2:$B$3, 2, FALSE)</f>
        <v>https://policy.poweredbycovermore.com/partners/helloworldb2b/files/documents/pds/PDS_ICC_CM.pdf</v>
      </c>
      <c r="Z31" s="3"/>
      <c r="AA31" s="3"/>
      <c r="AB31" s="2"/>
      <c r="AC31" s="2"/>
      <c r="AD31" s="2"/>
      <c r="AE31" s="2"/>
      <c r="AF31" s="2"/>
      <c r="AG31" s="2"/>
      <c r="AH31" s="2"/>
      <c r="AI31" s="2"/>
    </row>
    <row r="32" spans="3:35" x14ac:dyDescent="0.25">
      <c r="C32" t="s">
        <v>69</v>
      </c>
      <c r="D32" s="3" t="s">
        <v>79</v>
      </c>
      <c r="E32" s="3"/>
      <c r="F32" s="3" t="s">
        <v>35</v>
      </c>
      <c r="G32" s="3">
        <f t="shared" ca="1" si="0"/>
        <v>45584</v>
      </c>
      <c r="H32" s="3" t="str">
        <f t="shared" ca="1" si="1"/>
        <v>2024-10-19</v>
      </c>
      <c r="I32" s="3" t="s">
        <v>41</v>
      </c>
      <c r="J32" s="3">
        <f t="shared" ca="1" si="30"/>
        <v>45593</v>
      </c>
      <c r="K32" s="3" t="str">
        <f t="shared" ca="1" si="31"/>
        <v>2024-10-28</v>
      </c>
      <c r="L32" s="3" t="s">
        <v>8</v>
      </c>
      <c r="M32" s="3" t="s">
        <v>93</v>
      </c>
      <c r="N32" s="3"/>
      <c r="O32" s="3" t="s">
        <v>4</v>
      </c>
      <c r="P32" s="3" t="s">
        <v>5</v>
      </c>
      <c r="Q32" s="3"/>
      <c r="R32" s="3" t="s">
        <v>3</v>
      </c>
      <c r="S32" s="3"/>
      <c r="T32" s="7">
        <v>2654</v>
      </c>
      <c r="U32" s="3" t="s">
        <v>71</v>
      </c>
      <c r="V32" s="3" t="s">
        <v>62</v>
      </c>
      <c r="W32" s="3">
        <v>0</v>
      </c>
      <c r="X32" t="str">
        <f>VLOOKUP(U32, Products!$A$2:$B$3, 2, FALSE)</f>
        <v>https://policy.poweredbycovermore.com/partners/helloworldb2b/files/documents/pds/PDS_ICP_IEC.pdf</v>
      </c>
      <c r="Z32" s="3"/>
      <c r="AA32" s="3"/>
      <c r="AB32" s="2"/>
      <c r="AC32" s="2"/>
      <c r="AD32" s="2"/>
      <c r="AE32" s="2"/>
      <c r="AF32" s="2"/>
      <c r="AG32" s="2"/>
      <c r="AH32" s="2"/>
      <c r="AI32" s="2"/>
    </row>
    <row r="33" spans="3:35" x14ac:dyDescent="0.25">
      <c r="C33" t="s">
        <v>69</v>
      </c>
      <c r="D33" s="3" t="s">
        <v>79</v>
      </c>
      <c r="E33" s="3"/>
      <c r="F33" s="3" t="s">
        <v>35</v>
      </c>
      <c r="G33" s="3">
        <f t="shared" ca="1" si="0"/>
        <v>45584</v>
      </c>
      <c r="H33" s="3" t="str">
        <f t="shared" ca="1" si="1"/>
        <v>2024-10-19</v>
      </c>
      <c r="I33" s="3" t="s">
        <v>41</v>
      </c>
      <c r="J33" s="3">
        <f t="shared" ca="1" si="2"/>
        <v>45593</v>
      </c>
      <c r="K33" s="3" t="str">
        <f t="shared" ca="1" si="3"/>
        <v>2024-10-28</v>
      </c>
      <c r="L33" s="3" t="s">
        <v>8</v>
      </c>
      <c r="M33" s="3" t="s">
        <v>93</v>
      </c>
      <c r="N33" s="3"/>
      <c r="O33" s="3" t="s">
        <v>4</v>
      </c>
      <c r="P33" s="3" t="s">
        <v>5</v>
      </c>
      <c r="Q33" s="3"/>
      <c r="R33" s="3" t="s">
        <v>3</v>
      </c>
      <c r="S33" s="3"/>
      <c r="T33" s="7">
        <v>2654</v>
      </c>
      <c r="U33" s="3" t="s">
        <v>71</v>
      </c>
      <c r="V33" s="3" t="s">
        <v>62</v>
      </c>
      <c r="W33" s="3">
        <v>100</v>
      </c>
      <c r="X33" t="str">
        <f>VLOOKUP(U33, Products!$A$2:$B$3, 2, FALSE)</f>
        <v>https://policy.poweredbycovermore.com/partners/helloworldb2b/files/documents/pds/PDS_ICP_IEC.pdf</v>
      </c>
      <c r="Z33" s="3"/>
      <c r="AA33" s="3"/>
      <c r="AB33" s="2"/>
      <c r="AC33" s="2"/>
      <c r="AD33" s="2"/>
      <c r="AE33" s="2"/>
      <c r="AF33" s="2"/>
      <c r="AG33" s="2"/>
      <c r="AH33" s="2"/>
      <c r="AI33" s="2"/>
    </row>
    <row r="34" spans="3:35" x14ac:dyDescent="0.25">
      <c r="C34" t="s">
        <v>69</v>
      </c>
      <c r="D34" s="3" t="s">
        <v>79</v>
      </c>
      <c r="E34" s="3"/>
      <c r="F34" s="3" t="s">
        <v>35</v>
      </c>
      <c r="G34" s="3">
        <f t="shared" ca="1" si="0"/>
        <v>45584</v>
      </c>
      <c r="H34" s="3" t="str">
        <f t="shared" ca="1" si="1"/>
        <v>2024-10-19</v>
      </c>
      <c r="I34" s="3" t="s">
        <v>41</v>
      </c>
      <c r="J34" s="3">
        <f t="shared" ref="J34:J35" ca="1" si="32">(DATE(LEFT(H34,4),MID(H34,6,2), RIGHT(H34,2)))+(I34-1)</f>
        <v>45593</v>
      </c>
      <c r="K34" s="3" t="str">
        <f t="shared" ref="K34:K35" ca="1" si="33">TEXT(J34, "yyyy-mm-dd")</f>
        <v>2024-10-28</v>
      </c>
      <c r="L34" s="3" t="s">
        <v>8</v>
      </c>
      <c r="M34" s="3" t="s">
        <v>93</v>
      </c>
      <c r="N34" s="3"/>
      <c r="O34" s="3" t="s">
        <v>4</v>
      </c>
      <c r="P34" s="3" t="s">
        <v>5</v>
      </c>
      <c r="Q34" s="3"/>
      <c r="R34" s="3" t="s">
        <v>3</v>
      </c>
      <c r="S34" s="3"/>
      <c r="T34" s="7">
        <v>2654</v>
      </c>
      <c r="U34" s="3" t="s">
        <v>71</v>
      </c>
      <c r="V34" s="3" t="s">
        <v>62</v>
      </c>
      <c r="W34" s="3">
        <v>250</v>
      </c>
      <c r="X34" t="str">
        <f>VLOOKUP(U34, Products!$A$2:$B$3, 2, FALSE)</f>
        <v>https://policy.poweredbycovermore.com/partners/helloworldb2b/files/documents/pds/PDS_ICP_IEC.pdf</v>
      </c>
      <c r="Z34" s="3"/>
      <c r="AA34" s="3"/>
      <c r="AB34" s="2"/>
      <c r="AC34" s="2"/>
      <c r="AD34" s="2"/>
      <c r="AE34" s="2"/>
      <c r="AF34" s="2"/>
      <c r="AG34" s="2"/>
      <c r="AH34" s="2"/>
      <c r="AI34" s="2"/>
    </row>
    <row r="35" spans="3:35" x14ac:dyDescent="0.25">
      <c r="C35" t="s">
        <v>69</v>
      </c>
      <c r="D35" s="3" t="s">
        <v>79</v>
      </c>
      <c r="E35" s="3"/>
      <c r="F35" s="3" t="s">
        <v>35</v>
      </c>
      <c r="G35" s="3">
        <f t="shared" ca="1" si="0"/>
        <v>45584</v>
      </c>
      <c r="H35" s="3" t="str">
        <f t="shared" ca="1" si="1"/>
        <v>2024-10-19</v>
      </c>
      <c r="I35" s="3" t="s">
        <v>41</v>
      </c>
      <c r="J35" s="3">
        <f t="shared" ca="1" si="32"/>
        <v>45593</v>
      </c>
      <c r="K35" s="3" t="str">
        <f t="shared" ca="1" si="33"/>
        <v>2024-10-28</v>
      </c>
      <c r="L35" s="3" t="s">
        <v>8</v>
      </c>
      <c r="M35" s="3" t="s">
        <v>93</v>
      </c>
      <c r="N35" s="3"/>
      <c r="O35" s="3" t="s">
        <v>4</v>
      </c>
      <c r="P35" s="3" t="s">
        <v>35</v>
      </c>
      <c r="Q35" s="3"/>
      <c r="R35" s="3" t="s">
        <v>3</v>
      </c>
      <c r="S35" s="3"/>
      <c r="T35" s="7">
        <v>2655</v>
      </c>
      <c r="U35" s="3" t="s">
        <v>71</v>
      </c>
      <c r="V35" s="3" t="s">
        <v>61</v>
      </c>
      <c r="W35" s="3">
        <v>0</v>
      </c>
      <c r="X35" t="str">
        <f>VLOOKUP(U35, Products!$A$2:$B$3, 2, FALSE)</f>
        <v>https://policy.poweredbycovermore.com/partners/helloworldb2b/files/documents/pds/PDS_ICP_IEC.pdf</v>
      </c>
      <c r="Z35" s="3"/>
      <c r="AA35" s="3"/>
      <c r="AB35" s="2"/>
      <c r="AC35" s="2"/>
      <c r="AD35" s="2"/>
      <c r="AE35" s="2"/>
      <c r="AF35" s="2"/>
      <c r="AG35" s="2"/>
      <c r="AH35" s="2"/>
      <c r="AI35" s="2"/>
    </row>
    <row r="36" spans="3:35" x14ac:dyDescent="0.25">
      <c r="C36" t="s">
        <v>69</v>
      </c>
      <c r="D36" s="3" t="s">
        <v>79</v>
      </c>
      <c r="E36" s="3"/>
      <c r="F36" s="3" t="s">
        <v>35</v>
      </c>
      <c r="G36" s="3">
        <f t="shared" ca="1" si="0"/>
        <v>45584</v>
      </c>
      <c r="H36" s="3" t="str">
        <f t="shared" ca="1" si="1"/>
        <v>2024-10-19</v>
      </c>
      <c r="I36" s="3" t="s">
        <v>41</v>
      </c>
      <c r="J36" s="3">
        <f t="shared" ref="J36" ca="1" si="34">(DATE(LEFT(H36,4),MID(H36,6,2), RIGHT(H36,2)))+(I36-1)</f>
        <v>45593</v>
      </c>
      <c r="K36" s="3" t="str">
        <f t="shared" ref="K36" ca="1" si="35">TEXT(J36, "yyyy-mm-dd")</f>
        <v>2024-10-28</v>
      </c>
      <c r="L36" s="3" t="s">
        <v>8</v>
      </c>
      <c r="M36" s="3" t="s">
        <v>93</v>
      </c>
      <c r="N36" s="3"/>
      <c r="O36" s="3" t="s">
        <v>4</v>
      </c>
      <c r="P36" s="3" t="s">
        <v>35</v>
      </c>
      <c r="Q36" s="3"/>
      <c r="R36" s="3" t="s">
        <v>3</v>
      </c>
      <c r="S36" s="3"/>
      <c r="T36" s="7">
        <v>2655</v>
      </c>
      <c r="U36" s="3" t="s">
        <v>71</v>
      </c>
      <c r="V36" s="3" t="s">
        <v>61</v>
      </c>
      <c r="W36" s="3">
        <v>100</v>
      </c>
      <c r="X36" t="str">
        <f>VLOOKUP(U36, Products!$A$2:$B$3, 2, FALSE)</f>
        <v>https://policy.poweredbycovermore.com/partners/helloworldb2b/files/documents/pds/PDS_ICP_IEC.pdf</v>
      </c>
      <c r="Z36" s="3"/>
      <c r="AA36" s="3"/>
      <c r="AB36" s="2"/>
      <c r="AC36" s="2"/>
      <c r="AD36" s="2"/>
      <c r="AE36" s="2"/>
      <c r="AF36" s="2"/>
      <c r="AG36" s="2"/>
      <c r="AH36" s="2"/>
      <c r="AI36" s="2"/>
    </row>
    <row r="37" spans="3:35" x14ac:dyDescent="0.25">
      <c r="C37" t="s">
        <v>69</v>
      </c>
      <c r="D37" s="3" t="s">
        <v>79</v>
      </c>
      <c r="E37" s="3"/>
      <c r="F37" s="3" t="s">
        <v>35</v>
      </c>
      <c r="G37" s="3">
        <f t="shared" ca="1" si="0"/>
        <v>45584</v>
      </c>
      <c r="H37" s="3" t="str">
        <f t="shared" ca="1" si="1"/>
        <v>2024-10-19</v>
      </c>
      <c r="I37" s="3" t="s">
        <v>41</v>
      </c>
      <c r="J37" s="3">
        <f t="shared" ref="J37:J38" ca="1" si="36">(DATE(LEFT(H37,4),MID(H37,6,2), RIGHT(H37,2)))+(I37-1)</f>
        <v>45593</v>
      </c>
      <c r="K37" s="3" t="str">
        <f t="shared" ref="K37:K38" ca="1" si="37">TEXT(J37, "yyyy-mm-dd")</f>
        <v>2024-10-28</v>
      </c>
      <c r="L37" s="3" t="s">
        <v>8</v>
      </c>
      <c r="M37" s="3" t="s">
        <v>93</v>
      </c>
      <c r="N37" s="3"/>
      <c r="O37" s="3" t="s">
        <v>4</v>
      </c>
      <c r="P37" s="3" t="s">
        <v>35</v>
      </c>
      <c r="Q37" s="3"/>
      <c r="R37" s="3" t="s">
        <v>3</v>
      </c>
      <c r="S37" s="3"/>
      <c r="T37" s="7">
        <v>2655</v>
      </c>
      <c r="U37" s="3" t="s">
        <v>71</v>
      </c>
      <c r="V37" s="3" t="s">
        <v>61</v>
      </c>
      <c r="W37" s="3">
        <v>250</v>
      </c>
      <c r="X37" t="str">
        <f>VLOOKUP(U37, Products!$A$2:$B$3, 2, FALSE)</f>
        <v>https://policy.poweredbycovermore.com/partners/helloworldb2b/files/documents/pds/PDS_ICP_IEC.pdf</v>
      </c>
      <c r="Z37" s="3"/>
      <c r="AA37" s="3"/>
      <c r="AB37" s="2"/>
      <c r="AC37" s="2"/>
      <c r="AD37" s="2"/>
      <c r="AE37" s="2"/>
      <c r="AF37" s="2"/>
      <c r="AG37" s="2"/>
      <c r="AH37" s="2"/>
      <c r="AI37" s="2"/>
    </row>
    <row r="38" spans="3:35" x14ac:dyDescent="0.25">
      <c r="C38" t="s">
        <v>69</v>
      </c>
      <c r="D38" s="3" t="s">
        <v>79</v>
      </c>
      <c r="E38" s="3"/>
      <c r="F38" s="3" t="s">
        <v>35</v>
      </c>
      <c r="G38" s="3">
        <f t="shared" ca="1" si="0"/>
        <v>45584</v>
      </c>
      <c r="H38" s="3" t="str">
        <f t="shared" ca="1" si="1"/>
        <v>2024-10-19</v>
      </c>
      <c r="I38" s="3" t="s">
        <v>40</v>
      </c>
      <c r="J38" s="3">
        <f t="shared" ca="1" si="36"/>
        <v>45613</v>
      </c>
      <c r="K38" s="3" t="str">
        <f t="shared" ca="1" si="37"/>
        <v>2024-11-17</v>
      </c>
      <c r="L38" s="3" t="s">
        <v>8</v>
      </c>
      <c r="M38" s="3" t="s">
        <v>93</v>
      </c>
      <c r="N38" s="3" t="s">
        <v>40</v>
      </c>
      <c r="O38" s="3" t="s">
        <v>4</v>
      </c>
      <c r="P38" s="3" t="s">
        <v>5</v>
      </c>
      <c r="R38" s="3" t="s">
        <v>3</v>
      </c>
      <c r="S38" s="3"/>
      <c r="T38" s="7">
        <v>2656</v>
      </c>
      <c r="U38" s="3" t="s">
        <v>71</v>
      </c>
      <c r="V38" s="3" t="s">
        <v>60</v>
      </c>
      <c r="W38" s="3">
        <v>0</v>
      </c>
      <c r="X38" t="str">
        <f>VLOOKUP(U38, Products!$A$2:$B$3, 2, FALSE)</f>
        <v>https://policy.poweredbycovermore.com/partners/helloworldb2b/files/documents/pds/PDS_ICP_IEC.pdf</v>
      </c>
      <c r="Z38" s="3"/>
      <c r="AA38" s="3"/>
      <c r="AB38" s="2"/>
      <c r="AC38" s="2"/>
      <c r="AD38" s="2"/>
      <c r="AE38" s="2"/>
      <c r="AF38" s="2"/>
      <c r="AG38" s="2"/>
      <c r="AH38" s="2"/>
      <c r="AI38" s="2"/>
    </row>
    <row r="39" spans="3:35" x14ac:dyDescent="0.25">
      <c r="C39" t="s">
        <v>69</v>
      </c>
      <c r="D39" s="3" t="s">
        <v>79</v>
      </c>
      <c r="E39" s="3"/>
      <c r="F39" s="3" t="s">
        <v>35</v>
      </c>
      <c r="G39" s="3">
        <f t="shared" ca="1" si="0"/>
        <v>45584</v>
      </c>
      <c r="H39" s="3" t="str">
        <f t="shared" ca="1" si="1"/>
        <v>2024-10-19</v>
      </c>
      <c r="I39" s="3" t="s">
        <v>43</v>
      </c>
      <c r="J39" s="3">
        <f t="shared" ca="1" si="2"/>
        <v>45628</v>
      </c>
      <c r="K39" s="3" t="str">
        <f t="shared" ca="1" si="3"/>
        <v>2024-12-02</v>
      </c>
      <c r="L39" s="3" t="s">
        <v>8</v>
      </c>
      <c r="M39" s="3" t="s">
        <v>93</v>
      </c>
      <c r="N39" s="3" t="s">
        <v>43</v>
      </c>
      <c r="O39" s="3" t="s">
        <v>4</v>
      </c>
      <c r="P39" s="3" t="s">
        <v>5</v>
      </c>
      <c r="R39" s="3" t="s">
        <v>3</v>
      </c>
      <c r="S39" s="3"/>
      <c r="T39" s="7">
        <v>2656</v>
      </c>
      <c r="U39" s="3" t="s">
        <v>71</v>
      </c>
      <c r="V39" s="3" t="s">
        <v>60</v>
      </c>
      <c r="W39" s="3">
        <v>0</v>
      </c>
      <c r="X39" t="str">
        <f>VLOOKUP(U39, Products!$A$2:$B$3, 2, FALSE)</f>
        <v>https://policy.poweredbycovermore.com/partners/helloworldb2b/files/documents/pds/PDS_ICP_IEC.pdf</v>
      </c>
      <c r="Z39" s="3"/>
      <c r="AA39" s="3"/>
      <c r="AB39" s="2"/>
      <c r="AC39" s="2"/>
      <c r="AD39" s="2"/>
      <c r="AE39" s="2"/>
      <c r="AF39" s="2"/>
      <c r="AG39" s="2"/>
      <c r="AH39" s="2"/>
      <c r="AI39" s="2"/>
    </row>
    <row r="40" spans="3:35" x14ac:dyDescent="0.25">
      <c r="C40" t="s">
        <v>69</v>
      </c>
      <c r="D40" s="3" t="s">
        <v>79</v>
      </c>
      <c r="E40" s="3"/>
      <c r="F40" s="3" t="s">
        <v>35</v>
      </c>
      <c r="G40" s="3">
        <f t="shared" ca="1" si="0"/>
        <v>45584</v>
      </c>
      <c r="H40" s="3" t="str">
        <f t="shared" ca="1" si="1"/>
        <v>2024-10-19</v>
      </c>
      <c r="I40" s="3" t="s">
        <v>44</v>
      </c>
      <c r="J40" s="3">
        <f t="shared" ref="J40:J41" ca="1" si="38">(DATE(LEFT(H40,4),MID(H40,6,2), RIGHT(H40,2)))+(I40-1)</f>
        <v>45643</v>
      </c>
      <c r="K40" s="3" t="str">
        <f t="shared" ref="K40:K41" ca="1" si="39">TEXT(J40, "yyyy-mm-dd")</f>
        <v>2024-12-17</v>
      </c>
      <c r="L40" s="3" t="s">
        <v>8</v>
      </c>
      <c r="M40" s="3" t="s">
        <v>93</v>
      </c>
      <c r="N40" s="3" t="s">
        <v>44</v>
      </c>
      <c r="O40" s="3" t="s">
        <v>4</v>
      </c>
      <c r="P40" s="3" t="s">
        <v>5</v>
      </c>
      <c r="R40" s="3" t="s">
        <v>3</v>
      </c>
      <c r="S40" s="3"/>
      <c r="T40" s="7">
        <v>2656</v>
      </c>
      <c r="U40" s="3" t="s">
        <v>71</v>
      </c>
      <c r="V40" s="3" t="s">
        <v>60</v>
      </c>
      <c r="W40" s="3">
        <v>0</v>
      </c>
      <c r="X40" t="str">
        <f>VLOOKUP(U40, Products!$A$2:$B$3, 2, FALSE)</f>
        <v>https://policy.poweredbycovermore.com/partners/helloworldb2b/files/documents/pds/PDS_ICP_IEC.pdf</v>
      </c>
      <c r="Z40" s="3"/>
      <c r="AA40" s="3"/>
      <c r="AB40" s="2"/>
      <c r="AC40" s="2"/>
      <c r="AD40" s="2"/>
      <c r="AE40" s="2"/>
      <c r="AF40" s="2"/>
      <c r="AG40" s="2"/>
      <c r="AH40" s="2"/>
      <c r="AI40" s="2"/>
    </row>
    <row r="41" spans="3:35" x14ac:dyDescent="0.25">
      <c r="C41" t="s">
        <v>69</v>
      </c>
      <c r="D41" s="3" t="s">
        <v>79</v>
      </c>
      <c r="E41" s="3"/>
      <c r="F41" s="3" t="s">
        <v>35</v>
      </c>
      <c r="G41" s="3">
        <f t="shared" ca="1" si="0"/>
        <v>45584</v>
      </c>
      <c r="H41" s="3" t="str">
        <f t="shared" ca="1" si="1"/>
        <v>2024-10-19</v>
      </c>
      <c r="I41" s="3" t="s">
        <v>40</v>
      </c>
      <c r="J41" s="3">
        <f t="shared" ca="1" si="38"/>
        <v>45613</v>
      </c>
      <c r="K41" s="3" t="str">
        <f t="shared" ca="1" si="39"/>
        <v>2024-11-17</v>
      </c>
      <c r="L41" s="3" t="s">
        <v>8</v>
      </c>
      <c r="M41" s="3" t="s">
        <v>93</v>
      </c>
      <c r="N41" s="3" t="s">
        <v>40</v>
      </c>
      <c r="O41" s="3" t="s">
        <v>4</v>
      </c>
      <c r="P41" s="3" t="s">
        <v>5</v>
      </c>
      <c r="R41" s="3" t="s">
        <v>3</v>
      </c>
      <c r="S41" s="3"/>
      <c r="T41" s="7">
        <v>2656</v>
      </c>
      <c r="U41" s="3" t="s">
        <v>71</v>
      </c>
      <c r="V41" s="3" t="s">
        <v>60</v>
      </c>
      <c r="W41" s="3">
        <v>100</v>
      </c>
      <c r="X41" t="str">
        <f>VLOOKUP(U41, Products!$A$2:$B$3, 2, FALSE)</f>
        <v>https://policy.poweredbycovermore.com/partners/helloworldb2b/files/documents/pds/PDS_ICP_IEC.pdf</v>
      </c>
      <c r="Z41" s="3"/>
      <c r="AA41" s="3"/>
      <c r="AB41" s="2"/>
      <c r="AC41" s="2"/>
      <c r="AD41" s="2"/>
      <c r="AE41" s="2"/>
      <c r="AF41" s="2"/>
      <c r="AG41" s="2"/>
      <c r="AH41" s="2"/>
      <c r="AI41" s="2"/>
    </row>
    <row r="42" spans="3:35" x14ac:dyDescent="0.25">
      <c r="C42" t="s">
        <v>69</v>
      </c>
      <c r="D42" s="3" t="s">
        <v>79</v>
      </c>
      <c r="E42" s="3"/>
      <c r="F42" s="3" t="s">
        <v>35</v>
      </c>
      <c r="G42" s="3">
        <f t="shared" ca="1" si="0"/>
        <v>45584</v>
      </c>
      <c r="H42" s="3" t="str">
        <f t="shared" ca="1" si="1"/>
        <v>2024-10-19</v>
      </c>
      <c r="I42" s="3" t="s">
        <v>43</v>
      </c>
      <c r="J42" s="3">
        <f t="shared" ca="1" si="2"/>
        <v>45628</v>
      </c>
      <c r="K42" s="3" t="str">
        <f t="shared" ca="1" si="3"/>
        <v>2024-12-02</v>
      </c>
      <c r="L42" s="3" t="s">
        <v>8</v>
      </c>
      <c r="M42" s="3" t="s">
        <v>93</v>
      </c>
      <c r="N42" s="3" t="s">
        <v>43</v>
      </c>
      <c r="O42" s="3" t="s">
        <v>4</v>
      </c>
      <c r="P42" s="3" t="s">
        <v>5</v>
      </c>
      <c r="R42" s="3" t="s">
        <v>3</v>
      </c>
      <c r="S42" s="3"/>
      <c r="T42" s="7">
        <v>2656</v>
      </c>
      <c r="U42" s="3" t="s">
        <v>71</v>
      </c>
      <c r="V42" s="3" t="s">
        <v>60</v>
      </c>
      <c r="W42" s="3">
        <v>100</v>
      </c>
      <c r="X42" t="str">
        <f>VLOOKUP(U42, Products!$A$2:$B$3, 2, FALSE)</f>
        <v>https://policy.poweredbycovermore.com/partners/helloworldb2b/files/documents/pds/PDS_ICP_IEC.pdf</v>
      </c>
      <c r="Z42" s="3"/>
      <c r="AA42" s="3"/>
      <c r="AB42" s="2"/>
      <c r="AC42" s="2"/>
      <c r="AD42" s="2"/>
      <c r="AE42" s="2"/>
      <c r="AF42" s="2"/>
      <c r="AG42" s="2"/>
      <c r="AH42" s="2"/>
      <c r="AI42" s="2"/>
    </row>
    <row r="43" spans="3:35" x14ac:dyDescent="0.25">
      <c r="C43" t="s">
        <v>69</v>
      </c>
      <c r="D43" s="3" t="s">
        <v>79</v>
      </c>
      <c r="E43" s="3"/>
      <c r="F43" s="3" t="s">
        <v>35</v>
      </c>
      <c r="G43" s="3">
        <f t="shared" ca="1" si="0"/>
        <v>45584</v>
      </c>
      <c r="H43" s="3" t="str">
        <f t="shared" ca="1" si="1"/>
        <v>2024-10-19</v>
      </c>
      <c r="I43" s="3" t="s">
        <v>44</v>
      </c>
      <c r="J43" s="3">
        <f t="shared" ref="J43:J44" ca="1" si="40">(DATE(LEFT(H43,4),MID(H43,6,2), RIGHT(H43,2)))+(I43-1)</f>
        <v>45643</v>
      </c>
      <c r="K43" s="3" t="str">
        <f t="shared" ref="K43:K44" ca="1" si="41">TEXT(J43, "yyyy-mm-dd")</f>
        <v>2024-12-17</v>
      </c>
      <c r="L43" s="3" t="s">
        <v>8</v>
      </c>
      <c r="M43" s="3" t="s">
        <v>93</v>
      </c>
      <c r="N43" s="3" t="s">
        <v>44</v>
      </c>
      <c r="O43" s="3" t="s">
        <v>4</v>
      </c>
      <c r="P43" s="3" t="s">
        <v>5</v>
      </c>
      <c r="R43" s="3" t="s">
        <v>3</v>
      </c>
      <c r="S43" s="3"/>
      <c r="T43" s="7">
        <v>2656</v>
      </c>
      <c r="U43" s="3" t="s">
        <v>71</v>
      </c>
      <c r="V43" s="3" t="s">
        <v>60</v>
      </c>
      <c r="W43" s="3">
        <v>100</v>
      </c>
      <c r="X43" t="str">
        <f>VLOOKUP(U43, Products!$A$2:$B$3, 2, FALSE)</f>
        <v>https://policy.poweredbycovermore.com/partners/helloworldb2b/files/documents/pds/PDS_ICP_IEC.pdf</v>
      </c>
      <c r="Z43" s="3"/>
      <c r="AA43" s="3"/>
      <c r="AB43" s="2"/>
      <c r="AC43" s="2"/>
      <c r="AD43" s="2"/>
      <c r="AE43" s="2"/>
      <c r="AF43" s="2"/>
      <c r="AG43" s="2"/>
      <c r="AH43" s="2"/>
      <c r="AI43" s="2"/>
    </row>
    <row r="44" spans="3:35" x14ac:dyDescent="0.25">
      <c r="C44" t="s">
        <v>69</v>
      </c>
      <c r="D44" s="3" t="s">
        <v>79</v>
      </c>
      <c r="E44" s="3"/>
      <c r="F44" s="3" t="s">
        <v>35</v>
      </c>
      <c r="G44" s="3">
        <f t="shared" ca="1" si="0"/>
        <v>45584</v>
      </c>
      <c r="H44" s="3" t="str">
        <f t="shared" ca="1" si="1"/>
        <v>2024-10-19</v>
      </c>
      <c r="I44" s="3" t="s">
        <v>40</v>
      </c>
      <c r="J44" s="3">
        <f t="shared" ca="1" si="40"/>
        <v>45613</v>
      </c>
      <c r="K44" s="3" t="str">
        <f t="shared" ca="1" si="41"/>
        <v>2024-11-17</v>
      </c>
      <c r="L44" s="3" t="s">
        <v>8</v>
      </c>
      <c r="M44" s="3" t="s">
        <v>93</v>
      </c>
      <c r="N44" s="3" t="s">
        <v>40</v>
      </c>
      <c r="O44" s="3" t="s">
        <v>4</v>
      </c>
      <c r="P44" s="3" t="s">
        <v>5</v>
      </c>
      <c r="R44" s="3" t="s">
        <v>3</v>
      </c>
      <c r="S44" s="3"/>
      <c r="T44" s="7">
        <v>2656</v>
      </c>
      <c r="U44" s="3" t="s">
        <v>71</v>
      </c>
      <c r="V44" s="3" t="s">
        <v>60</v>
      </c>
      <c r="W44" s="3">
        <v>250</v>
      </c>
      <c r="X44" t="str">
        <f>VLOOKUP(U44, Products!$A$2:$B$3, 2, FALSE)</f>
        <v>https://policy.poweredbycovermore.com/partners/helloworldb2b/files/documents/pds/PDS_ICP_IEC.pdf</v>
      </c>
      <c r="Z44" s="3"/>
      <c r="AA44" s="3"/>
      <c r="AB44" s="2"/>
      <c r="AC44" s="2"/>
      <c r="AD44" s="2"/>
      <c r="AE44" s="2"/>
      <c r="AF44" s="2"/>
      <c r="AG44" s="2"/>
      <c r="AH44" s="2"/>
      <c r="AI44" s="2"/>
    </row>
    <row r="45" spans="3:35" x14ac:dyDescent="0.25">
      <c r="C45" t="s">
        <v>69</v>
      </c>
      <c r="D45" s="3" t="s">
        <v>79</v>
      </c>
      <c r="E45" s="3"/>
      <c r="F45" s="3" t="s">
        <v>35</v>
      </c>
      <c r="G45" s="3">
        <f t="shared" ca="1" si="0"/>
        <v>45584</v>
      </c>
      <c r="H45" s="3" t="str">
        <f t="shared" ca="1" si="1"/>
        <v>2024-10-19</v>
      </c>
      <c r="I45" s="3" t="s">
        <v>43</v>
      </c>
      <c r="J45" s="3">
        <f t="shared" ca="1" si="2"/>
        <v>45628</v>
      </c>
      <c r="K45" s="3" t="str">
        <f t="shared" ca="1" si="3"/>
        <v>2024-12-02</v>
      </c>
      <c r="L45" s="3" t="s">
        <v>8</v>
      </c>
      <c r="M45" s="3" t="s">
        <v>93</v>
      </c>
      <c r="N45" s="3" t="s">
        <v>43</v>
      </c>
      <c r="O45" s="3" t="s">
        <v>4</v>
      </c>
      <c r="P45" s="3" t="s">
        <v>5</v>
      </c>
      <c r="R45" s="3" t="s">
        <v>3</v>
      </c>
      <c r="S45" s="3"/>
      <c r="T45" s="7">
        <v>2656</v>
      </c>
      <c r="U45" s="3" t="s">
        <v>71</v>
      </c>
      <c r="V45" s="3" t="s">
        <v>60</v>
      </c>
      <c r="W45" s="3">
        <v>250</v>
      </c>
      <c r="X45" t="str">
        <f>VLOOKUP(U45, Products!$A$2:$B$3, 2, FALSE)</f>
        <v>https://policy.poweredbycovermore.com/partners/helloworldb2b/files/documents/pds/PDS_ICP_IEC.pdf</v>
      </c>
      <c r="Z45" s="3"/>
      <c r="AA45" s="3"/>
      <c r="AB45" s="2"/>
      <c r="AC45" s="2"/>
      <c r="AD45" s="2"/>
      <c r="AE45" s="2"/>
      <c r="AF45" s="2"/>
      <c r="AG45" s="2"/>
      <c r="AH45" s="2"/>
      <c r="AI45" s="2"/>
    </row>
    <row r="46" spans="3:35" x14ac:dyDescent="0.25">
      <c r="C46" t="s">
        <v>69</v>
      </c>
      <c r="D46" s="3" t="s">
        <v>79</v>
      </c>
      <c r="E46" s="3"/>
      <c r="F46" s="3" t="s">
        <v>35</v>
      </c>
      <c r="G46" s="3">
        <f t="shared" ca="1" si="0"/>
        <v>45584</v>
      </c>
      <c r="H46" s="3" t="str">
        <f t="shared" ca="1" si="1"/>
        <v>2024-10-19</v>
      </c>
      <c r="I46" s="3" t="s">
        <v>44</v>
      </c>
      <c r="J46" s="3">
        <f t="shared" ref="J46:J47" ca="1" si="42">(DATE(LEFT(H46,4),MID(H46,6,2), RIGHT(H46,2)))+(I46-1)</f>
        <v>45643</v>
      </c>
      <c r="K46" s="3" t="str">
        <f t="shared" ref="K46:K47" ca="1" si="43">TEXT(J46, "yyyy-mm-dd")</f>
        <v>2024-12-17</v>
      </c>
      <c r="L46" s="3" t="s">
        <v>8</v>
      </c>
      <c r="M46" s="3" t="s">
        <v>93</v>
      </c>
      <c r="N46" s="3" t="s">
        <v>44</v>
      </c>
      <c r="O46" s="3" t="s">
        <v>4</v>
      </c>
      <c r="P46" s="3" t="s">
        <v>5</v>
      </c>
      <c r="R46" s="3" t="s">
        <v>3</v>
      </c>
      <c r="S46" s="3"/>
      <c r="T46" s="7">
        <v>2656</v>
      </c>
      <c r="U46" s="3" t="s">
        <v>71</v>
      </c>
      <c r="V46" s="3" t="s">
        <v>60</v>
      </c>
      <c r="W46" s="3">
        <v>250</v>
      </c>
      <c r="X46" t="str">
        <f>VLOOKUP(U46, Products!$A$2:$B$3, 2, FALSE)</f>
        <v>https://policy.poweredbycovermore.com/partners/helloworldb2b/files/documents/pds/PDS_ICP_IEC.pdf</v>
      </c>
      <c r="Z46" s="3"/>
      <c r="AA46" s="3"/>
      <c r="AB46" s="2"/>
      <c r="AC46" s="2"/>
      <c r="AD46" s="2"/>
      <c r="AE46" s="2"/>
      <c r="AF46" s="2"/>
      <c r="AG46" s="2"/>
      <c r="AH46" s="2"/>
      <c r="AI46" s="2"/>
    </row>
    <row r="47" spans="3:35" x14ac:dyDescent="0.25">
      <c r="C47" t="s">
        <v>69</v>
      </c>
      <c r="D47" s="3" t="s">
        <v>79</v>
      </c>
      <c r="E47" s="3"/>
      <c r="F47" s="3" t="s">
        <v>35</v>
      </c>
      <c r="G47" s="3">
        <f t="shared" ca="1" si="0"/>
        <v>45584</v>
      </c>
      <c r="H47" s="3" t="str">
        <f t="shared" ca="1" si="1"/>
        <v>2024-10-19</v>
      </c>
      <c r="I47" s="3" t="s">
        <v>40</v>
      </c>
      <c r="J47" s="3">
        <f t="shared" ca="1" si="42"/>
        <v>45613</v>
      </c>
      <c r="K47" s="3" t="str">
        <f t="shared" ca="1" si="43"/>
        <v>2024-11-17</v>
      </c>
      <c r="L47" s="3" t="s">
        <v>8</v>
      </c>
      <c r="M47" s="3" t="s">
        <v>93</v>
      </c>
      <c r="N47" s="3" t="s">
        <v>40</v>
      </c>
      <c r="O47" s="3" t="s">
        <v>4</v>
      </c>
      <c r="P47" s="3" t="s">
        <v>35</v>
      </c>
      <c r="R47" s="3" t="s">
        <v>3</v>
      </c>
      <c r="S47" s="3"/>
      <c r="T47" s="7">
        <v>2657</v>
      </c>
      <c r="U47" s="3" t="s">
        <v>71</v>
      </c>
      <c r="V47" s="3" t="s">
        <v>59</v>
      </c>
      <c r="W47" s="3">
        <v>0</v>
      </c>
      <c r="X47" t="str">
        <f>VLOOKUP(U47, Products!$A$2:$B$3, 2, FALSE)</f>
        <v>https://policy.poweredbycovermore.com/partners/helloworldb2b/files/documents/pds/PDS_ICP_IEC.pdf</v>
      </c>
      <c r="Z47" s="3"/>
      <c r="AA47" s="3"/>
      <c r="AB47" s="2"/>
      <c r="AC47" s="2"/>
      <c r="AD47" s="2"/>
      <c r="AE47" s="2"/>
      <c r="AF47" s="2"/>
      <c r="AG47" s="2"/>
      <c r="AH47" s="2"/>
      <c r="AI47" s="2"/>
    </row>
    <row r="48" spans="3:35" x14ac:dyDescent="0.25">
      <c r="C48" t="s">
        <v>69</v>
      </c>
      <c r="D48" s="3" t="s">
        <v>79</v>
      </c>
      <c r="E48" s="3"/>
      <c r="F48" s="3" t="s">
        <v>35</v>
      </c>
      <c r="G48" s="3">
        <f t="shared" ca="1" si="0"/>
        <v>45584</v>
      </c>
      <c r="H48" s="3" t="str">
        <f t="shared" ca="1" si="1"/>
        <v>2024-10-19</v>
      </c>
      <c r="I48" s="3" t="s">
        <v>43</v>
      </c>
      <c r="J48" s="3">
        <f t="shared" ca="1" si="2"/>
        <v>45628</v>
      </c>
      <c r="K48" s="3" t="str">
        <f t="shared" ca="1" si="3"/>
        <v>2024-12-02</v>
      </c>
      <c r="L48" s="3" t="s">
        <v>8</v>
      </c>
      <c r="M48" s="3" t="s">
        <v>93</v>
      </c>
      <c r="N48" s="3" t="s">
        <v>43</v>
      </c>
      <c r="O48" s="3" t="s">
        <v>4</v>
      </c>
      <c r="P48" s="3" t="s">
        <v>35</v>
      </c>
      <c r="R48" s="3" t="s">
        <v>3</v>
      </c>
      <c r="S48" s="3"/>
      <c r="T48" s="7">
        <v>2657</v>
      </c>
      <c r="U48" s="3" t="s">
        <v>71</v>
      </c>
      <c r="V48" s="3" t="s">
        <v>59</v>
      </c>
      <c r="W48" s="3">
        <v>0</v>
      </c>
      <c r="X48" t="str">
        <f>VLOOKUP(U48, Products!$A$2:$B$3, 2, FALSE)</f>
        <v>https://policy.poweredbycovermore.com/partners/helloworldb2b/files/documents/pds/PDS_ICP_IEC.pdf</v>
      </c>
      <c r="Z48" s="3"/>
      <c r="AA48" s="3"/>
      <c r="AB48" s="2"/>
      <c r="AC48" s="2"/>
      <c r="AD48" s="2"/>
      <c r="AE48" s="2"/>
      <c r="AF48" s="2"/>
      <c r="AG48" s="2"/>
      <c r="AH48" s="2"/>
      <c r="AI48" s="2"/>
    </row>
    <row r="49" spans="3:35" x14ac:dyDescent="0.25">
      <c r="C49" t="s">
        <v>69</v>
      </c>
      <c r="D49" s="3" t="s">
        <v>79</v>
      </c>
      <c r="E49" s="3"/>
      <c r="F49" s="3" t="s">
        <v>35</v>
      </c>
      <c r="G49" s="3">
        <f t="shared" ca="1" si="0"/>
        <v>45584</v>
      </c>
      <c r="H49" s="3" t="str">
        <f t="shared" ca="1" si="1"/>
        <v>2024-10-19</v>
      </c>
      <c r="I49" s="3" t="s">
        <v>44</v>
      </c>
      <c r="J49" s="3">
        <f t="shared" ref="J49:J50" ca="1" si="44">(DATE(LEFT(H49,4),MID(H49,6,2), RIGHT(H49,2)))+(I49-1)</f>
        <v>45643</v>
      </c>
      <c r="K49" s="3" t="str">
        <f t="shared" ref="K49:K50" ca="1" si="45">TEXT(J49, "yyyy-mm-dd")</f>
        <v>2024-12-17</v>
      </c>
      <c r="L49" s="3" t="s">
        <v>8</v>
      </c>
      <c r="M49" s="3" t="s">
        <v>93</v>
      </c>
      <c r="N49" s="3" t="s">
        <v>44</v>
      </c>
      <c r="O49" s="3" t="s">
        <v>4</v>
      </c>
      <c r="P49" s="3" t="s">
        <v>35</v>
      </c>
      <c r="R49" s="3" t="s">
        <v>3</v>
      </c>
      <c r="S49" s="3"/>
      <c r="T49" s="7">
        <v>2657</v>
      </c>
      <c r="U49" s="3" t="s">
        <v>71</v>
      </c>
      <c r="V49" s="3" t="s">
        <v>59</v>
      </c>
      <c r="W49" s="3">
        <v>0</v>
      </c>
      <c r="X49" t="str">
        <f>VLOOKUP(U49, Products!$A$2:$B$3, 2, FALSE)</f>
        <v>https://policy.poweredbycovermore.com/partners/helloworldb2b/files/documents/pds/PDS_ICP_IEC.pdf</v>
      </c>
      <c r="Z49" s="3"/>
      <c r="AA49" s="3"/>
      <c r="AB49" s="2"/>
      <c r="AC49" s="2"/>
      <c r="AD49" s="2"/>
      <c r="AE49" s="2"/>
      <c r="AF49" s="2"/>
      <c r="AG49" s="2"/>
      <c r="AH49" s="2"/>
      <c r="AI49" s="2"/>
    </row>
    <row r="50" spans="3:35" x14ac:dyDescent="0.25">
      <c r="C50" t="s">
        <v>69</v>
      </c>
      <c r="D50" s="3" t="s">
        <v>79</v>
      </c>
      <c r="E50" s="3"/>
      <c r="F50" s="3" t="s">
        <v>35</v>
      </c>
      <c r="G50" s="3">
        <f t="shared" ca="1" si="0"/>
        <v>45584</v>
      </c>
      <c r="H50" s="3" t="str">
        <f t="shared" ca="1" si="1"/>
        <v>2024-10-19</v>
      </c>
      <c r="I50" s="3" t="s">
        <v>40</v>
      </c>
      <c r="J50" s="3">
        <f t="shared" ca="1" si="44"/>
        <v>45613</v>
      </c>
      <c r="K50" s="3" t="str">
        <f t="shared" ca="1" si="45"/>
        <v>2024-11-17</v>
      </c>
      <c r="L50" s="3" t="s">
        <v>8</v>
      </c>
      <c r="M50" s="3" t="s">
        <v>93</v>
      </c>
      <c r="N50" s="3" t="s">
        <v>40</v>
      </c>
      <c r="O50" s="3" t="s">
        <v>4</v>
      </c>
      <c r="P50" s="3" t="s">
        <v>35</v>
      </c>
      <c r="R50" s="3" t="s">
        <v>3</v>
      </c>
      <c r="S50" s="3"/>
      <c r="T50" s="7">
        <v>2657</v>
      </c>
      <c r="U50" s="3" t="s">
        <v>71</v>
      </c>
      <c r="V50" s="3" t="s">
        <v>59</v>
      </c>
      <c r="W50" s="3">
        <v>100</v>
      </c>
      <c r="X50" t="str">
        <f>VLOOKUP(U50, Products!$A$2:$B$3, 2, FALSE)</f>
        <v>https://policy.poweredbycovermore.com/partners/helloworldb2b/files/documents/pds/PDS_ICP_IEC.pdf</v>
      </c>
      <c r="Z50" s="3"/>
      <c r="AA50" s="3"/>
      <c r="AB50" s="2"/>
      <c r="AC50" s="2"/>
      <c r="AD50" s="2"/>
      <c r="AE50" s="2"/>
      <c r="AF50" s="2"/>
      <c r="AG50" s="2"/>
      <c r="AH50" s="2"/>
      <c r="AI50" s="2"/>
    </row>
    <row r="51" spans="3:35" x14ac:dyDescent="0.25">
      <c r="C51" t="s">
        <v>69</v>
      </c>
      <c r="D51" s="3" t="s">
        <v>79</v>
      </c>
      <c r="E51" s="3"/>
      <c r="F51" s="3" t="s">
        <v>35</v>
      </c>
      <c r="G51" s="3">
        <f t="shared" ca="1" si="0"/>
        <v>45584</v>
      </c>
      <c r="H51" s="3" t="str">
        <f t="shared" ca="1" si="1"/>
        <v>2024-10-19</v>
      </c>
      <c r="I51" s="3" t="s">
        <v>43</v>
      </c>
      <c r="J51" s="3">
        <f t="shared" ref="J51:J52" ca="1" si="46">(DATE(LEFT(H51,4),MID(H51,6,2), RIGHT(H51,2)))+(I51-1)</f>
        <v>45628</v>
      </c>
      <c r="K51" s="3" t="str">
        <f t="shared" ref="K51:K52" ca="1" si="47">TEXT(J51, "yyyy-mm-dd")</f>
        <v>2024-12-02</v>
      </c>
      <c r="L51" s="3" t="s">
        <v>8</v>
      </c>
      <c r="M51" s="3" t="s">
        <v>93</v>
      </c>
      <c r="N51" s="3" t="s">
        <v>43</v>
      </c>
      <c r="O51" s="3" t="s">
        <v>4</v>
      </c>
      <c r="P51" s="3" t="s">
        <v>35</v>
      </c>
      <c r="R51" s="3" t="s">
        <v>3</v>
      </c>
      <c r="S51" s="3"/>
      <c r="T51" s="7">
        <v>2657</v>
      </c>
      <c r="U51" s="3" t="s">
        <v>71</v>
      </c>
      <c r="V51" s="3" t="s">
        <v>59</v>
      </c>
      <c r="W51" s="3">
        <v>100</v>
      </c>
      <c r="X51" t="str">
        <f>VLOOKUP(U51, Products!$A$2:$B$3, 2, FALSE)</f>
        <v>https://policy.poweredbycovermore.com/partners/helloworldb2b/files/documents/pds/PDS_ICP_IEC.pdf</v>
      </c>
      <c r="Z51" s="3"/>
      <c r="AA51" s="3"/>
      <c r="AB51" s="2"/>
      <c r="AC51" s="2"/>
      <c r="AD51" s="2"/>
      <c r="AE51" s="2"/>
      <c r="AF51" s="2"/>
      <c r="AG51" s="2"/>
      <c r="AH51" s="2"/>
      <c r="AI51" s="2"/>
    </row>
    <row r="52" spans="3:35" x14ac:dyDescent="0.25">
      <c r="C52" t="s">
        <v>69</v>
      </c>
      <c r="D52" s="3" t="s">
        <v>79</v>
      </c>
      <c r="E52" s="3"/>
      <c r="F52" s="3" t="s">
        <v>35</v>
      </c>
      <c r="G52" s="3">
        <f t="shared" ca="1" si="0"/>
        <v>45584</v>
      </c>
      <c r="H52" s="3" t="str">
        <f t="shared" ca="1" si="1"/>
        <v>2024-10-19</v>
      </c>
      <c r="I52" s="3" t="s">
        <v>44</v>
      </c>
      <c r="J52" s="3">
        <f t="shared" ca="1" si="46"/>
        <v>45643</v>
      </c>
      <c r="K52" s="3" t="str">
        <f t="shared" ca="1" si="47"/>
        <v>2024-12-17</v>
      </c>
      <c r="L52" s="3" t="s">
        <v>8</v>
      </c>
      <c r="M52" s="3" t="s">
        <v>93</v>
      </c>
      <c r="N52" s="3" t="s">
        <v>44</v>
      </c>
      <c r="O52" s="3" t="s">
        <v>4</v>
      </c>
      <c r="P52" s="3" t="s">
        <v>35</v>
      </c>
      <c r="R52" s="3" t="s">
        <v>3</v>
      </c>
      <c r="S52" s="3"/>
      <c r="T52" s="7">
        <v>2657</v>
      </c>
      <c r="U52" s="3" t="s">
        <v>71</v>
      </c>
      <c r="V52" s="3" t="s">
        <v>59</v>
      </c>
      <c r="W52" s="3">
        <v>100</v>
      </c>
      <c r="X52" t="str">
        <f>VLOOKUP(U52, Products!$A$2:$B$3, 2, FALSE)</f>
        <v>https://policy.poweredbycovermore.com/partners/helloworldb2b/files/documents/pds/PDS_ICP_IEC.pdf</v>
      </c>
      <c r="Z52" s="3"/>
      <c r="AA52" s="3"/>
      <c r="AB52" s="2"/>
      <c r="AC52" s="2"/>
      <c r="AD52" s="2"/>
      <c r="AE52" s="2"/>
      <c r="AF52" s="2"/>
      <c r="AG52" s="2"/>
      <c r="AH52" s="2"/>
      <c r="AI52" s="2"/>
    </row>
    <row r="53" spans="3:35" x14ac:dyDescent="0.25">
      <c r="C53" t="s">
        <v>69</v>
      </c>
      <c r="D53" s="3" t="s">
        <v>79</v>
      </c>
      <c r="E53" s="3"/>
      <c r="F53" s="3" t="s">
        <v>35</v>
      </c>
      <c r="G53" s="3">
        <f t="shared" ca="1" si="0"/>
        <v>45584</v>
      </c>
      <c r="H53" s="3" t="str">
        <f t="shared" ca="1" si="1"/>
        <v>2024-10-19</v>
      </c>
      <c r="I53" s="3" t="s">
        <v>40</v>
      </c>
      <c r="J53" s="3">
        <f t="shared" ca="1" si="2"/>
        <v>45613</v>
      </c>
      <c r="K53" s="3" t="str">
        <f t="shared" ca="1" si="3"/>
        <v>2024-11-17</v>
      </c>
      <c r="L53" s="3" t="s">
        <v>8</v>
      </c>
      <c r="M53" s="3" t="s">
        <v>93</v>
      </c>
      <c r="N53" s="3" t="s">
        <v>40</v>
      </c>
      <c r="O53" s="3" t="s">
        <v>4</v>
      </c>
      <c r="P53" s="3" t="s">
        <v>35</v>
      </c>
      <c r="R53" s="3" t="s">
        <v>3</v>
      </c>
      <c r="S53" s="3"/>
      <c r="T53" s="7">
        <v>2657</v>
      </c>
      <c r="U53" s="3" t="s">
        <v>71</v>
      </c>
      <c r="V53" s="3" t="s">
        <v>59</v>
      </c>
      <c r="W53" s="3">
        <v>250</v>
      </c>
      <c r="X53" t="str">
        <f>VLOOKUP(U53, Products!$A$2:$B$3, 2, FALSE)</f>
        <v>https://policy.poweredbycovermore.com/partners/helloworldb2b/files/documents/pds/PDS_ICP_IEC.pdf</v>
      </c>
      <c r="Z53" s="3"/>
      <c r="AA53" s="3"/>
      <c r="AB53" s="2"/>
      <c r="AC53" s="2"/>
      <c r="AD53" s="2"/>
      <c r="AE53" s="2"/>
      <c r="AF53" s="2"/>
      <c r="AG53" s="2"/>
      <c r="AH53" s="2"/>
      <c r="AI53" s="2"/>
    </row>
    <row r="54" spans="3:35" x14ac:dyDescent="0.25">
      <c r="C54" t="s">
        <v>69</v>
      </c>
      <c r="D54" s="3" t="s">
        <v>79</v>
      </c>
      <c r="E54" s="3"/>
      <c r="F54" s="3" t="s">
        <v>35</v>
      </c>
      <c r="G54" s="3">
        <f t="shared" ca="1" si="0"/>
        <v>45584</v>
      </c>
      <c r="H54" s="3" t="str">
        <f t="shared" ca="1" si="1"/>
        <v>2024-10-19</v>
      </c>
      <c r="I54" s="3" t="s">
        <v>43</v>
      </c>
      <c r="J54" s="3">
        <f t="shared" ref="J54:J55" ca="1" si="48">(DATE(LEFT(H54,4),MID(H54,6,2), RIGHT(H54,2)))+(I54-1)</f>
        <v>45628</v>
      </c>
      <c r="K54" s="3" t="str">
        <f t="shared" ref="K54:K55" ca="1" si="49">TEXT(J54, "yyyy-mm-dd")</f>
        <v>2024-12-02</v>
      </c>
      <c r="L54" s="3" t="s">
        <v>8</v>
      </c>
      <c r="M54" s="3" t="s">
        <v>93</v>
      </c>
      <c r="N54" s="3" t="s">
        <v>43</v>
      </c>
      <c r="O54" s="3" t="s">
        <v>4</v>
      </c>
      <c r="P54" s="3" t="s">
        <v>35</v>
      </c>
      <c r="R54" s="3" t="s">
        <v>3</v>
      </c>
      <c r="S54" s="3"/>
      <c r="T54" s="7">
        <v>2657</v>
      </c>
      <c r="U54" s="3" t="s">
        <v>71</v>
      </c>
      <c r="V54" s="3" t="s">
        <v>59</v>
      </c>
      <c r="W54" s="3">
        <v>250</v>
      </c>
      <c r="X54" t="str">
        <f>VLOOKUP(U54, Products!$A$2:$B$3, 2, FALSE)</f>
        <v>https://policy.poweredbycovermore.com/partners/helloworldb2b/files/documents/pds/PDS_ICP_IEC.pdf</v>
      </c>
      <c r="Z54" s="3"/>
      <c r="AA54" s="3"/>
      <c r="AB54" s="2"/>
      <c r="AC54" s="2"/>
      <c r="AD54" s="2"/>
      <c r="AE54" s="2"/>
      <c r="AF54" s="2"/>
      <c r="AG54" s="2"/>
      <c r="AH54" s="2"/>
      <c r="AI54" s="2"/>
    </row>
    <row r="55" spans="3:35" x14ac:dyDescent="0.25">
      <c r="C55" t="s">
        <v>69</v>
      </c>
      <c r="D55" s="3" t="s">
        <v>79</v>
      </c>
      <c r="E55" s="3"/>
      <c r="F55" s="3" t="s">
        <v>35</v>
      </c>
      <c r="G55" s="3">
        <f t="shared" ca="1" si="0"/>
        <v>45584</v>
      </c>
      <c r="H55" s="3" t="str">
        <f t="shared" ca="1" si="1"/>
        <v>2024-10-19</v>
      </c>
      <c r="I55" s="3" t="s">
        <v>44</v>
      </c>
      <c r="J55" s="3">
        <f t="shared" ca="1" si="48"/>
        <v>45643</v>
      </c>
      <c r="K55" s="3" t="str">
        <f t="shared" ca="1" si="49"/>
        <v>2024-12-17</v>
      </c>
      <c r="L55" s="3" t="s">
        <v>8</v>
      </c>
      <c r="M55" s="3" t="s">
        <v>93</v>
      </c>
      <c r="N55" s="3" t="s">
        <v>44</v>
      </c>
      <c r="O55" s="3" t="s">
        <v>4</v>
      </c>
      <c r="P55" s="3" t="s">
        <v>35</v>
      </c>
      <c r="R55" s="3" t="s">
        <v>3</v>
      </c>
      <c r="S55" s="3"/>
      <c r="T55" s="7">
        <v>2657</v>
      </c>
      <c r="U55" s="3" t="s">
        <v>71</v>
      </c>
      <c r="V55" s="3" t="s">
        <v>59</v>
      </c>
      <c r="W55" s="3">
        <v>250</v>
      </c>
      <c r="X55" t="str">
        <f>VLOOKUP(U55, Products!$A$2:$B$3, 2, FALSE)</f>
        <v>https://policy.poweredbycovermore.com/partners/helloworldb2b/files/documents/pds/PDS_ICP_IEC.pdf</v>
      </c>
      <c r="Z55" s="3"/>
      <c r="AA55" s="3"/>
      <c r="AB55" s="2"/>
      <c r="AC55" s="2"/>
      <c r="AD55" s="2"/>
      <c r="AE55" s="2"/>
      <c r="AF55" s="2"/>
      <c r="AG55" s="2"/>
      <c r="AH55" s="2"/>
      <c r="AI55" s="2"/>
    </row>
    <row r="56" spans="3:35" x14ac:dyDescent="0.25">
      <c r="C56" t="s">
        <v>69</v>
      </c>
      <c r="D56" s="3" t="s">
        <v>79</v>
      </c>
      <c r="E56" s="3"/>
      <c r="F56" s="3" t="s">
        <v>35</v>
      </c>
      <c r="G56" s="3">
        <f t="shared" ca="1" si="0"/>
        <v>45584</v>
      </c>
      <c r="H56" s="3" t="str">
        <f t="shared" ca="1" si="1"/>
        <v>2024-10-19</v>
      </c>
      <c r="I56" s="3" t="s">
        <v>41</v>
      </c>
      <c r="J56" s="3">
        <f t="shared" ca="1" si="2"/>
        <v>45593</v>
      </c>
      <c r="K56" s="3" t="str">
        <f t="shared" ca="1" si="3"/>
        <v>2024-10-28</v>
      </c>
      <c r="L56" s="3" t="s">
        <v>3</v>
      </c>
      <c r="M56" s="3" t="s">
        <v>95</v>
      </c>
      <c r="N56" s="3"/>
      <c r="O56" s="3" t="s">
        <v>4</v>
      </c>
      <c r="P56" s="3" t="s">
        <v>5</v>
      </c>
      <c r="R56" s="3" t="s">
        <v>3</v>
      </c>
      <c r="S56" s="3"/>
      <c r="T56" s="7">
        <v>2658</v>
      </c>
      <c r="U56" s="3" t="s">
        <v>71</v>
      </c>
      <c r="V56" s="3" t="s">
        <v>58</v>
      </c>
      <c r="W56" s="3">
        <v>25</v>
      </c>
      <c r="X56" t="str">
        <f>VLOOKUP(U56, Products!$A$2:$B$3, 2, FALSE)</f>
        <v>https://policy.poweredbycovermore.com/partners/helloworldb2b/files/documents/pds/PDS_ICP_IEC.pdf</v>
      </c>
      <c r="Z56" s="3"/>
      <c r="AA56" s="3"/>
      <c r="AB56" s="2"/>
      <c r="AC56" s="2"/>
      <c r="AD56" s="2"/>
      <c r="AE56" s="2"/>
      <c r="AF56" s="2"/>
      <c r="AG56" s="2"/>
      <c r="AH56" s="2"/>
      <c r="AI56" s="2"/>
    </row>
    <row r="57" spans="3:35" x14ac:dyDescent="0.25">
      <c r="C57" t="s">
        <v>69</v>
      </c>
      <c r="D57" s="3" t="s">
        <v>79</v>
      </c>
      <c r="E57" s="3"/>
      <c r="F57" s="3" t="s">
        <v>35</v>
      </c>
      <c r="G57" s="3">
        <f t="shared" ca="1" si="0"/>
        <v>45584</v>
      </c>
      <c r="H57" s="3" t="str">
        <f t="shared" ca="1" si="1"/>
        <v>2024-10-19</v>
      </c>
      <c r="I57" s="3" t="s">
        <v>41</v>
      </c>
      <c r="J57" s="3">
        <f t="shared" ref="J57:J60" ca="1" si="50">(DATE(LEFT(H57,4),MID(H57,6,2), RIGHT(H57,2)))+(I57-1)</f>
        <v>45593</v>
      </c>
      <c r="K57" s="3" t="str">
        <f t="shared" ref="K57:K60" ca="1" si="51">TEXT(J57, "yyyy-mm-dd")</f>
        <v>2024-10-28</v>
      </c>
      <c r="L57" s="3" t="s">
        <v>3</v>
      </c>
      <c r="M57" s="3" t="s">
        <v>95</v>
      </c>
      <c r="N57" s="3"/>
      <c r="O57" s="3" t="s">
        <v>4</v>
      </c>
      <c r="P57" s="3" t="s">
        <v>35</v>
      </c>
      <c r="R57" s="3" t="s">
        <v>3</v>
      </c>
      <c r="S57" s="3"/>
      <c r="T57" s="7">
        <v>2659</v>
      </c>
      <c r="U57" s="3" t="s">
        <v>71</v>
      </c>
      <c r="V57" s="3" t="s">
        <v>57</v>
      </c>
      <c r="W57" s="3">
        <v>25</v>
      </c>
      <c r="X57" t="str">
        <f>VLOOKUP(U57, Products!$A$2:$B$3, 2, FALSE)</f>
        <v>https://policy.poweredbycovermore.com/partners/helloworldb2b/files/documents/pds/PDS_ICP_IEC.pdf</v>
      </c>
      <c r="Z57" s="3"/>
      <c r="AA57" s="3"/>
      <c r="AB57" s="2"/>
      <c r="AC57" s="2"/>
      <c r="AD57" s="2"/>
      <c r="AE57" s="2"/>
      <c r="AF57" s="2"/>
      <c r="AG57" s="2"/>
      <c r="AH57" s="2"/>
      <c r="AI57" s="2"/>
    </row>
    <row r="58" spans="3:35" x14ac:dyDescent="0.25">
      <c r="C58" t="s">
        <v>69</v>
      </c>
      <c r="D58" s="3" t="s">
        <v>79</v>
      </c>
      <c r="E58" s="3"/>
      <c r="F58" s="3" t="s">
        <v>35</v>
      </c>
      <c r="G58" s="3">
        <f t="shared" ca="1" si="0"/>
        <v>45584</v>
      </c>
      <c r="H58" s="3" t="str">
        <f t="shared" ca="1" si="1"/>
        <v>2024-10-19</v>
      </c>
      <c r="I58" s="3" t="s">
        <v>39</v>
      </c>
      <c r="J58" s="3">
        <f t="shared" ref="J58:J59" ca="1" si="52">(DATE(LEFT(H58,4),MID(H58,6,2), RIGHT(H58,2)))+(I58-1)</f>
        <v>45598</v>
      </c>
      <c r="K58" s="3" t="str">
        <f t="shared" ref="K58:K59" ca="1" si="53">TEXT(J58, "yyyy-mm-dd")</f>
        <v>2024-11-02</v>
      </c>
      <c r="L58" s="3" t="s">
        <v>3</v>
      </c>
      <c r="M58" s="3" t="s">
        <v>95</v>
      </c>
      <c r="N58" s="3" t="s">
        <v>39</v>
      </c>
      <c r="O58" s="3" t="s">
        <v>4</v>
      </c>
      <c r="P58" s="3" t="s">
        <v>5</v>
      </c>
      <c r="R58" s="3" t="s">
        <v>3</v>
      </c>
      <c r="S58" s="3"/>
      <c r="T58" s="7">
        <v>2660</v>
      </c>
      <c r="U58" s="3" t="s">
        <v>71</v>
      </c>
      <c r="V58" s="3" t="s">
        <v>56</v>
      </c>
      <c r="W58" s="3">
        <v>25</v>
      </c>
      <c r="X58" t="str">
        <f>VLOOKUP(U58, Products!$A$2:$B$3, 2, FALSE)</f>
        <v>https://policy.poweredbycovermore.com/partners/helloworldb2b/files/documents/pds/PDS_ICP_IEC.pdf</v>
      </c>
      <c r="Z58" s="3"/>
      <c r="AA58" s="3"/>
      <c r="AB58" s="2"/>
      <c r="AC58" s="2"/>
      <c r="AD58" s="2"/>
      <c r="AE58" s="2"/>
      <c r="AF58" s="2"/>
      <c r="AG58" s="2"/>
      <c r="AH58" s="2"/>
      <c r="AI58" s="2"/>
    </row>
    <row r="59" spans="3:35" x14ac:dyDescent="0.25">
      <c r="C59" t="s">
        <v>69</v>
      </c>
      <c r="D59" s="3" t="s">
        <v>79</v>
      </c>
      <c r="E59" s="3"/>
      <c r="F59" s="3" t="s">
        <v>35</v>
      </c>
      <c r="G59" s="3">
        <f t="shared" ca="1" si="0"/>
        <v>45584</v>
      </c>
      <c r="H59" s="3" t="str">
        <f t="shared" ca="1" si="1"/>
        <v>2024-10-19</v>
      </c>
      <c r="I59" s="3" t="s">
        <v>40</v>
      </c>
      <c r="J59" s="3">
        <f t="shared" ca="1" si="52"/>
        <v>45613</v>
      </c>
      <c r="K59" s="3" t="str">
        <f t="shared" ca="1" si="53"/>
        <v>2024-11-17</v>
      </c>
      <c r="L59" s="3" t="s">
        <v>3</v>
      </c>
      <c r="M59" s="3" t="s">
        <v>95</v>
      </c>
      <c r="N59" s="3" t="s">
        <v>40</v>
      </c>
      <c r="O59" s="3" t="s">
        <v>4</v>
      </c>
      <c r="P59" s="3" t="s">
        <v>5</v>
      </c>
      <c r="R59" s="3" t="s">
        <v>3</v>
      </c>
      <c r="S59" s="3"/>
      <c r="T59" s="7">
        <v>2660</v>
      </c>
      <c r="U59" s="3" t="s">
        <v>71</v>
      </c>
      <c r="V59" s="3" t="s">
        <v>56</v>
      </c>
      <c r="W59" s="3">
        <v>25</v>
      </c>
      <c r="X59" t="str">
        <f>VLOOKUP(U59, Products!$A$2:$B$3, 2, FALSE)</f>
        <v>https://policy.poweredbycovermore.com/partners/helloworldb2b/files/documents/pds/PDS_ICP_IEC.pdf</v>
      </c>
      <c r="Z59" s="3"/>
      <c r="AA59" s="3"/>
      <c r="AB59" s="2"/>
      <c r="AC59" s="2"/>
      <c r="AD59" s="2"/>
      <c r="AE59" s="2"/>
      <c r="AF59" s="2"/>
      <c r="AG59" s="2"/>
      <c r="AH59" s="2"/>
      <c r="AI59" s="2"/>
    </row>
    <row r="60" spans="3:35" x14ac:dyDescent="0.25">
      <c r="C60" t="s">
        <v>69</v>
      </c>
      <c r="D60" s="3" t="s">
        <v>79</v>
      </c>
      <c r="E60" s="3"/>
      <c r="F60" s="3" t="s">
        <v>35</v>
      </c>
      <c r="G60" s="3">
        <f t="shared" ca="1" si="0"/>
        <v>45584</v>
      </c>
      <c r="H60" s="3" t="str">
        <f t="shared" ca="1" si="1"/>
        <v>2024-10-19</v>
      </c>
      <c r="I60" s="3" t="s">
        <v>39</v>
      </c>
      <c r="J60" s="3">
        <f t="shared" ca="1" si="50"/>
        <v>45598</v>
      </c>
      <c r="K60" s="3" t="str">
        <f t="shared" ca="1" si="51"/>
        <v>2024-11-02</v>
      </c>
      <c r="L60" s="3" t="s">
        <v>3</v>
      </c>
      <c r="M60" s="3" t="s">
        <v>95</v>
      </c>
      <c r="N60" s="3" t="s">
        <v>39</v>
      </c>
      <c r="O60" s="3" t="s">
        <v>4</v>
      </c>
      <c r="P60" s="3" t="s">
        <v>35</v>
      </c>
      <c r="R60" s="3" t="s">
        <v>3</v>
      </c>
      <c r="S60" s="3"/>
      <c r="T60" s="7">
        <v>2661</v>
      </c>
      <c r="U60" s="3" t="s">
        <v>71</v>
      </c>
      <c r="V60" s="3" t="s">
        <v>55</v>
      </c>
      <c r="W60" s="3">
        <v>25</v>
      </c>
      <c r="X60" t="str">
        <f>VLOOKUP(U60, Products!$A$2:$B$3, 2, FALSE)</f>
        <v>https://policy.poweredbycovermore.com/partners/helloworldb2b/files/documents/pds/PDS_ICP_IEC.pdf</v>
      </c>
      <c r="Z60" s="3"/>
      <c r="AA60" s="3"/>
      <c r="AB60" s="2"/>
      <c r="AC60" s="2"/>
      <c r="AD60" s="2"/>
      <c r="AE60" s="2"/>
      <c r="AF60" s="2"/>
      <c r="AG60" s="2"/>
      <c r="AH60" s="2"/>
      <c r="AI60" s="2"/>
    </row>
    <row r="61" spans="3:35" x14ac:dyDescent="0.25">
      <c r="C61" t="s">
        <v>69</v>
      </c>
      <c r="D61" s="3" t="s">
        <v>79</v>
      </c>
      <c r="E61" s="3"/>
      <c r="F61" s="3" t="s">
        <v>35</v>
      </c>
      <c r="G61" s="3">
        <f t="shared" ca="1" si="0"/>
        <v>45584</v>
      </c>
      <c r="H61" s="3" t="str">
        <f t="shared" ca="1" si="1"/>
        <v>2024-10-19</v>
      </c>
      <c r="I61" s="3" t="s">
        <v>40</v>
      </c>
      <c r="J61" s="3">
        <f t="shared" ref="J61:J62" ca="1" si="54">(DATE(LEFT(H61,4),MID(H61,6,2), RIGHT(H61,2)))+(I61-1)</f>
        <v>45613</v>
      </c>
      <c r="K61" s="3" t="str">
        <f t="shared" ref="K61:K62" ca="1" si="55">TEXT(J61, "yyyy-mm-dd")</f>
        <v>2024-11-17</v>
      </c>
      <c r="L61" s="3" t="s">
        <v>3</v>
      </c>
      <c r="M61" s="3" t="s">
        <v>95</v>
      </c>
      <c r="N61" s="3" t="s">
        <v>40</v>
      </c>
      <c r="O61" s="3" t="s">
        <v>4</v>
      </c>
      <c r="P61" s="3" t="s">
        <v>35</v>
      </c>
      <c r="R61" s="3" t="s">
        <v>3</v>
      </c>
      <c r="S61" s="3"/>
      <c r="T61" s="7">
        <v>2661</v>
      </c>
      <c r="U61" s="3" t="s">
        <v>71</v>
      </c>
      <c r="V61" s="3" t="s">
        <v>55</v>
      </c>
      <c r="W61" s="3">
        <v>25</v>
      </c>
      <c r="X61" t="str">
        <f>VLOOKUP(U61, Products!$A$2:$B$3, 2, FALSE)</f>
        <v>https://policy.poweredbycovermore.com/partners/helloworldb2b/files/documents/pds/PDS_ICP_IEC.pdf</v>
      </c>
      <c r="Z61" s="3"/>
      <c r="AA61" s="3"/>
      <c r="AB61" s="2"/>
      <c r="AC61" s="2"/>
      <c r="AD61" s="2"/>
      <c r="AE61" s="2"/>
      <c r="AF61" s="2"/>
      <c r="AG61" s="2"/>
      <c r="AH61" s="2"/>
      <c r="AI61" s="2"/>
    </row>
    <row r="62" spans="3:35" x14ac:dyDescent="0.25">
      <c r="C62" t="s">
        <v>69</v>
      </c>
      <c r="D62" s="3" t="s">
        <v>79</v>
      </c>
      <c r="E62" s="3"/>
      <c r="F62" s="3" t="s">
        <v>35</v>
      </c>
      <c r="G62" s="3">
        <f t="shared" ca="1" si="0"/>
        <v>45584</v>
      </c>
      <c r="H62" s="3" t="str">
        <f t="shared" ca="1" si="1"/>
        <v>2024-10-19</v>
      </c>
      <c r="I62" s="3" t="s">
        <v>41</v>
      </c>
      <c r="J62" s="3">
        <f t="shared" ca="1" si="54"/>
        <v>45593</v>
      </c>
      <c r="K62" s="3" t="str">
        <f t="shared" ca="1" si="55"/>
        <v>2024-10-28</v>
      </c>
      <c r="L62" s="3" t="s">
        <v>3</v>
      </c>
      <c r="M62" s="3" t="s">
        <v>95</v>
      </c>
      <c r="N62" s="3"/>
      <c r="O62" s="3" t="s">
        <v>4</v>
      </c>
      <c r="P62" s="3" t="s">
        <v>5</v>
      </c>
      <c r="R62" s="3" t="s">
        <v>3</v>
      </c>
      <c r="S62" s="3"/>
      <c r="T62" s="7">
        <v>2662</v>
      </c>
      <c r="U62" s="3" t="s">
        <v>71</v>
      </c>
      <c r="V62" s="3" t="s">
        <v>54</v>
      </c>
      <c r="W62" s="3">
        <v>25</v>
      </c>
      <c r="X62" t="str">
        <f>VLOOKUP(U62, Products!$A$2:$B$3, 2, FALSE)</f>
        <v>https://policy.poweredbycovermore.com/partners/helloworldb2b/files/documents/pds/PDS_ICP_IEC.pdf</v>
      </c>
      <c r="Z62" s="3"/>
      <c r="AA62" s="3"/>
      <c r="AB62" s="2"/>
      <c r="AC62" s="2"/>
      <c r="AD62" s="2"/>
      <c r="AE62" s="2"/>
      <c r="AF62" s="2"/>
      <c r="AG62" s="2"/>
      <c r="AH62" s="2"/>
      <c r="AI62" s="2"/>
    </row>
    <row r="63" spans="3:35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V63" s="4"/>
      <c r="Z63" s="3"/>
      <c r="AA63" s="3"/>
      <c r="AB63" s="2"/>
      <c r="AC63" s="2"/>
      <c r="AD63" s="2"/>
      <c r="AE63" s="2"/>
      <c r="AF63" s="2"/>
      <c r="AG63" s="2"/>
      <c r="AH63" s="2"/>
      <c r="AI63" s="2"/>
    </row>
    <row r="64" spans="3:35" x14ac:dyDescent="0.2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V64" s="4"/>
      <c r="Z64" s="3"/>
      <c r="AA64" s="3"/>
      <c r="AB64" s="2"/>
      <c r="AC64" s="2"/>
      <c r="AD64" s="2"/>
      <c r="AE64" s="2"/>
      <c r="AF64" s="2"/>
      <c r="AG64" s="2"/>
      <c r="AH64" s="2"/>
      <c r="AI64" s="2"/>
    </row>
    <row r="65" spans="4:35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V65" s="4"/>
      <c r="Z65" s="3"/>
      <c r="AA65" s="3"/>
      <c r="AB65" s="2"/>
      <c r="AC65" s="2"/>
      <c r="AD65" s="2"/>
      <c r="AE65" s="2"/>
      <c r="AF65" s="2"/>
      <c r="AG65" s="2"/>
      <c r="AH65" s="2"/>
      <c r="AI65" s="2"/>
    </row>
    <row r="66" spans="4:35" x14ac:dyDescent="0.25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V66" s="4"/>
      <c r="Z66" s="3"/>
      <c r="AA66" s="3"/>
      <c r="AB66" s="2"/>
      <c r="AC66" s="2"/>
      <c r="AD66" s="2"/>
      <c r="AE66" s="2"/>
      <c r="AF66" s="2"/>
      <c r="AG66" s="2"/>
      <c r="AH66" s="2"/>
      <c r="AI66" s="2"/>
    </row>
    <row r="67" spans="4:35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V67" s="4"/>
      <c r="Z67" s="3"/>
      <c r="AA67" s="3"/>
      <c r="AB67" s="2"/>
      <c r="AC67" s="2"/>
      <c r="AD67" s="2"/>
      <c r="AE67" s="2"/>
      <c r="AF67" s="2"/>
      <c r="AG67" s="2"/>
      <c r="AH67" s="2"/>
      <c r="AI67" s="2"/>
    </row>
    <row r="68" spans="4:35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V68" s="4"/>
      <c r="Z68" s="3"/>
      <c r="AA68" s="3"/>
      <c r="AB68" s="2"/>
      <c r="AC68" s="2"/>
      <c r="AD68" s="2"/>
      <c r="AE68" s="2"/>
      <c r="AF68" s="2"/>
      <c r="AG68" s="2"/>
      <c r="AH68" s="2"/>
      <c r="AI68" s="2"/>
    </row>
    <row r="69" spans="4:35" x14ac:dyDescent="0.25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V69" s="4"/>
      <c r="Z69" s="3"/>
      <c r="AA69" s="3"/>
      <c r="AB69" s="2"/>
      <c r="AC69" s="2"/>
      <c r="AD69" s="2"/>
      <c r="AE69" s="2"/>
      <c r="AF69" s="2"/>
      <c r="AG69" s="2"/>
      <c r="AH69" s="2"/>
      <c r="AI69" s="2"/>
    </row>
    <row r="70" spans="4:35" x14ac:dyDescent="0.25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V70" s="4"/>
      <c r="Z70" s="3"/>
      <c r="AA70" s="3"/>
      <c r="AB70" s="2"/>
      <c r="AC70" s="2"/>
      <c r="AD70" s="2"/>
      <c r="AE70" s="2"/>
      <c r="AF70" s="2"/>
      <c r="AG70" s="2"/>
      <c r="AH70" s="2"/>
      <c r="AI70" s="2"/>
    </row>
    <row r="71" spans="4:35" x14ac:dyDescent="0.25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V71" s="4"/>
      <c r="Z71" s="3"/>
      <c r="AA71" s="3"/>
      <c r="AB71" s="2"/>
      <c r="AC71" s="2"/>
      <c r="AD71" s="2"/>
      <c r="AE71" s="2"/>
      <c r="AF71" s="2"/>
      <c r="AG71" s="2"/>
      <c r="AH71" s="2"/>
      <c r="AI71" s="2"/>
    </row>
    <row r="72" spans="4:35" x14ac:dyDescent="0.25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V72" s="4"/>
      <c r="Z72" s="3"/>
      <c r="AA72" s="3"/>
      <c r="AB72" s="2"/>
      <c r="AC72" s="2"/>
      <c r="AD72" s="2"/>
      <c r="AE72" s="2"/>
      <c r="AF72" s="2"/>
      <c r="AG72" s="2"/>
      <c r="AH72" s="2"/>
      <c r="AI72" s="2"/>
    </row>
    <row r="73" spans="4:35" x14ac:dyDescent="0.25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  <c r="V73" s="4"/>
      <c r="Z73" s="3"/>
      <c r="AA73" s="3"/>
      <c r="AB73" s="2"/>
      <c r="AC73" s="2"/>
      <c r="AD73" s="2"/>
      <c r="AE73" s="2"/>
      <c r="AF73" s="2"/>
      <c r="AG73" s="2"/>
      <c r="AH73" s="2"/>
      <c r="AI73" s="2"/>
    </row>
    <row r="74" spans="4:35" x14ac:dyDescent="0.25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  <c r="V74" s="4"/>
      <c r="Z74" s="3"/>
      <c r="AA74" s="3"/>
      <c r="AB74" s="2"/>
      <c r="AC74" s="2"/>
      <c r="AD74" s="2"/>
      <c r="AE74" s="2"/>
      <c r="AF74" s="2"/>
      <c r="AG74" s="2"/>
      <c r="AH74" s="2"/>
      <c r="AI74" s="2"/>
    </row>
    <row r="75" spans="4:35" x14ac:dyDescent="0.2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Z75" s="3"/>
      <c r="AA75" s="3"/>
      <c r="AB75" s="2"/>
      <c r="AC75" s="2"/>
      <c r="AD75" s="2"/>
      <c r="AE75" s="2"/>
      <c r="AF75" s="2"/>
      <c r="AG75" s="2"/>
      <c r="AH75" s="2"/>
      <c r="AI75" s="2"/>
    </row>
    <row r="76" spans="4:35" x14ac:dyDescent="0.25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Z76" s="3"/>
      <c r="AA76" s="3"/>
      <c r="AB76" s="2"/>
      <c r="AC76" s="2"/>
      <c r="AD76" s="2"/>
      <c r="AE76" s="2"/>
      <c r="AF76" s="2"/>
      <c r="AG76" s="2"/>
      <c r="AH76" s="2"/>
      <c r="AI76" s="2"/>
    </row>
    <row r="77" spans="4:35" x14ac:dyDescent="0.25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Z77" s="3"/>
      <c r="AA77" s="3"/>
      <c r="AB77" s="2"/>
      <c r="AC77" s="2"/>
      <c r="AD77" s="2"/>
      <c r="AE77" s="2"/>
      <c r="AF77" s="2"/>
      <c r="AG77" s="2"/>
      <c r="AH77" s="2"/>
      <c r="AI77" s="2"/>
    </row>
    <row r="78" spans="4:35" x14ac:dyDescent="0.25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Z78" s="3"/>
      <c r="AA78" s="3"/>
      <c r="AB78" s="2"/>
      <c r="AC78" s="2"/>
      <c r="AD78" s="2"/>
      <c r="AE78" s="2"/>
      <c r="AF78" s="2"/>
      <c r="AG78" s="2"/>
      <c r="AH78" s="2"/>
      <c r="AI78" s="2"/>
    </row>
    <row r="79" spans="4:35" x14ac:dyDescent="0.25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Z79" s="3"/>
      <c r="AA79" s="3"/>
      <c r="AB79" s="2"/>
      <c r="AC79" s="2"/>
      <c r="AD79" s="2"/>
      <c r="AE79" s="2"/>
      <c r="AF79" s="2"/>
      <c r="AG79" s="2"/>
      <c r="AH79" s="2"/>
      <c r="AI79" s="2"/>
    </row>
    <row r="80" spans="4:35" x14ac:dyDescent="0.25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Z80" s="3"/>
      <c r="AA80" s="3"/>
      <c r="AB80" s="2"/>
      <c r="AC80" s="2"/>
      <c r="AD80" s="2"/>
      <c r="AE80" s="2"/>
      <c r="AF80" s="2"/>
      <c r="AG80" s="2"/>
      <c r="AH80" s="2"/>
      <c r="AI80" s="2"/>
    </row>
    <row r="81" spans="4:36" x14ac:dyDescent="0.25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Z81" s="3"/>
      <c r="AA81" s="3"/>
      <c r="AB81" s="2"/>
      <c r="AC81" s="2"/>
      <c r="AD81" s="2"/>
      <c r="AE81" s="2"/>
      <c r="AF81" s="2"/>
      <c r="AG81" s="2"/>
      <c r="AH81" s="2"/>
      <c r="AI81" s="2"/>
    </row>
    <row r="82" spans="4:36" x14ac:dyDescent="0.25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Z82" s="3"/>
      <c r="AA82" s="3"/>
      <c r="AB82" s="2"/>
      <c r="AC82" s="2"/>
      <c r="AD82" s="2"/>
      <c r="AE82" s="2"/>
      <c r="AF82" s="2"/>
      <c r="AG82" s="2"/>
      <c r="AH82" s="2"/>
      <c r="AI82" s="2"/>
    </row>
    <row r="83" spans="4:36" x14ac:dyDescent="0.25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Z83" s="3"/>
      <c r="AA83" s="3"/>
      <c r="AB83" s="2"/>
      <c r="AC83" s="2"/>
      <c r="AD83" s="2"/>
      <c r="AE83" s="2"/>
      <c r="AF83" s="2"/>
      <c r="AG83" s="2"/>
      <c r="AH83" s="2"/>
      <c r="AI83" s="2"/>
    </row>
    <row r="84" spans="4:36" x14ac:dyDescent="0.25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Z84" s="3"/>
      <c r="AA84" s="3"/>
      <c r="AB84" s="2"/>
      <c r="AC84" s="2"/>
      <c r="AD84" s="2"/>
      <c r="AE84" s="2"/>
      <c r="AF84" s="2"/>
      <c r="AG84" s="2"/>
      <c r="AH84" s="2"/>
      <c r="AI84" s="2"/>
    </row>
    <row r="85" spans="4:36" x14ac:dyDescent="0.25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Z85" s="3"/>
      <c r="AA85" s="3"/>
      <c r="AB85" s="2"/>
      <c r="AC85" s="2"/>
      <c r="AD85" s="2"/>
      <c r="AE85" s="2"/>
      <c r="AF85" s="2"/>
      <c r="AG85" s="2"/>
      <c r="AH85" s="2"/>
      <c r="AI85" s="2"/>
    </row>
    <row r="86" spans="4:36" x14ac:dyDescent="0.25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Z86" s="3"/>
      <c r="AA86" s="3"/>
      <c r="AB86" s="2"/>
      <c r="AC86" s="2"/>
      <c r="AD86" s="2"/>
      <c r="AE86" s="2"/>
      <c r="AF86" s="2"/>
      <c r="AG86" s="2"/>
      <c r="AH86" s="2"/>
      <c r="AI86" s="2"/>
    </row>
    <row r="87" spans="4:36" x14ac:dyDescent="0.25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Z87" s="3"/>
      <c r="AA87" s="3"/>
      <c r="AB87" s="2"/>
      <c r="AC87" s="2"/>
      <c r="AD87" s="2"/>
      <c r="AE87" s="2"/>
      <c r="AF87" s="2"/>
      <c r="AG87" s="2"/>
      <c r="AH87" s="2"/>
      <c r="AI87" s="2"/>
    </row>
    <row r="88" spans="4:36" x14ac:dyDescent="0.25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Z88" s="3"/>
      <c r="AA88" s="3"/>
      <c r="AB88" s="2"/>
      <c r="AC88" s="2"/>
      <c r="AD88" s="2"/>
      <c r="AE88" s="2"/>
      <c r="AF88" s="2"/>
      <c r="AG88" s="2"/>
      <c r="AH88" s="2"/>
      <c r="AI88" s="2"/>
    </row>
    <row r="89" spans="4:36" x14ac:dyDescent="0.25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Z89" s="3"/>
      <c r="AA89" s="3"/>
      <c r="AB89" s="2"/>
      <c r="AC89" s="2"/>
      <c r="AD89" s="2"/>
      <c r="AE89" s="2"/>
      <c r="AF89" s="2"/>
      <c r="AG89" s="2"/>
      <c r="AH89" s="2"/>
      <c r="AI89" s="2"/>
    </row>
    <row r="90" spans="4:36" x14ac:dyDescent="0.25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Z90" s="3"/>
      <c r="AA90" s="3"/>
      <c r="AB90" s="2"/>
      <c r="AC90" s="2"/>
      <c r="AD90" s="2"/>
      <c r="AE90" s="2"/>
      <c r="AF90" s="2"/>
      <c r="AG90" s="2"/>
      <c r="AH90" s="2"/>
      <c r="AI90" s="2"/>
    </row>
    <row r="91" spans="4:36" x14ac:dyDescent="0.25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Z91" s="3"/>
      <c r="AA91" s="3"/>
      <c r="AB91" s="2"/>
      <c r="AC91" s="2"/>
      <c r="AD91" s="2"/>
      <c r="AE91" s="2"/>
      <c r="AF91" s="2"/>
      <c r="AG91" s="2"/>
      <c r="AH91" s="2"/>
      <c r="AI91" s="2"/>
    </row>
    <row r="92" spans="4:36" x14ac:dyDescent="0.25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Z92" s="3"/>
      <c r="AA92" s="3"/>
      <c r="AB92" s="2"/>
      <c r="AC92" s="2"/>
      <c r="AD92" s="2"/>
      <c r="AE92" s="2"/>
      <c r="AF92" s="2"/>
      <c r="AG92" s="2"/>
      <c r="AH92" s="2"/>
      <c r="AI92" s="2"/>
    </row>
    <row r="93" spans="4:36" x14ac:dyDescent="0.25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Z93" s="3"/>
      <c r="AA93" s="3"/>
      <c r="AB93" s="2"/>
      <c r="AC93" s="2"/>
      <c r="AD93" s="2"/>
      <c r="AE93" s="2"/>
      <c r="AF93" s="2"/>
      <c r="AG93" s="2"/>
      <c r="AH93" s="2"/>
      <c r="AI93" s="2"/>
    </row>
    <row r="94" spans="4:36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Z94" s="3"/>
      <c r="AA94" s="3"/>
      <c r="AB94" s="2"/>
      <c r="AC94" s="2"/>
      <c r="AD94" s="2"/>
      <c r="AE94" s="2"/>
      <c r="AF94" s="2"/>
      <c r="AG94" s="2"/>
      <c r="AH94" s="2"/>
      <c r="AI94" s="2"/>
    </row>
    <row r="95" spans="4:36" x14ac:dyDescent="0.25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Z95" s="3"/>
      <c r="AA95" s="3"/>
      <c r="AB95" s="2"/>
      <c r="AC95" s="2"/>
      <c r="AD95" s="2"/>
      <c r="AE95" s="2"/>
      <c r="AF95" s="2"/>
      <c r="AG95" s="2"/>
      <c r="AH95" s="2"/>
      <c r="AI95" s="2"/>
    </row>
    <row r="96" spans="4:36" x14ac:dyDescent="0.25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Z96" s="3"/>
      <c r="AA96" s="3"/>
      <c r="AB96" s="2"/>
      <c r="AC96" s="2"/>
      <c r="AD96" s="2"/>
      <c r="AE96" s="2"/>
      <c r="AF96" s="2"/>
      <c r="AG96" s="2"/>
      <c r="AH96" s="2"/>
      <c r="AI96" s="2"/>
      <c r="AJ96" s="2"/>
    </row>
    <row r="97" spans="4:36" x14ac:dyDescent="0.25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Z97" s="3"/>
      <c r="AA97" s="3"/>
      <c r="AB97" s="2"/>
      <c r="AC97" s="2"/>
      <c r="AD97" s="2"/>
      <c r="AE97" s="2"/>
      <c r="AF97" s="2"/>
      <c r="AG97" s="2"/>
      <c r="AH97" s="2"/>
      <c r="AI97" s="2"/>
      <c r="AJ97" s="2"/>
    </row>
    <row r="98" spans="4:36" x14ac:dyDescent="0.25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Z98" s="3"/>
      <c r="AA98" s="3"/>
      <c r="AB98" s="2"/>
      <c r="AC98" s="2"/>
      <c r="AD98" s="2"/>
      <c r="AE98" s="2"/>
      <c r="AF98" s="2"/>
      <c r="AG98" s="2"/>
      <c r="AH98" s="2"/>
      <c r="AI98" s="2"/>
    </row>
    <row r="99" spans="4:36" x14ac:dyDescent="0.25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Z99" s="3"/>
      <c r="AA99" s="3"/>
      <c r="AB99" s="2"/>
      <c r="AC99" s="2"/>
      <c r="AD99" s="2"/>
      <c r="AE99" s="2"/>
      <c r="AF99" s="2"/>
      <c r="AG99" s="2"/>
      <c r="AH99" s="2"/>
      <c r="AI99" s="2"/>
    </row>
    <row r="100" spans="4:36" x14ac:dyDescent="0.25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Z100" s="3"/>
      <c r="AA100" s="3"/>
      <c r="AB100" s="2"/>
      <c r="AC100" s="2"/>
      <c r="AD100" s="2"/>
      <c r="AE100" s="2"/>
      <c r="AF100" s="2"/>
      <c r="AG100" s="2"/>
      <c r="AH100" s="2"/>
      <c r="AI100" s="2"/>
    </row>
    <row r="101" spans="4:36" x14ac:dyDescent="0.25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Z101" s="3"/>
      <c r="AA101" s="3"/>
      <c r="AB101" s="2"/>
      <c r="AC101" s="2"/>
      <c r="AD101" s="2"/>
      <c r="AE101" s="2"/>
      <c r="AF101" s="2"/>
      <c r="AG101" s="2"/>
      <c r="AH101" s="2"/>
      <c r="AI101" s="2"/>
    </row>
    <row r="102" spans="4:36" x14ac:dyDescent="0.25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Z102" s="3"/>
      <c r="AA102" s="3"/>
      <c r="AB102" s="2"/>
      <c r="AC102" s="2"/>
      <c r="AD102" s="2"/>
      <c r="AE102" s="2"/>
      <c r="AF102" s="2"/>
      <c r="AG102" s="2"/>
      <c r="AH102" s="2"/>
      <c r="AI102" s="2"/>
    </row>
    <row r="103" spans="4:36" x14ac:dyDescent="0.25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Z103" s="3"/>
      <c r="AA103" s="3"/>
      <c r="AB103" s="2"/>
      <c r="AC103" s="2"/>
      <c r="AD103" s="2"/>
      <c r="AE103" s="2"/>
      <c r="AF103" s="2"/>
      <c r="AG103" s="2"/>
      <c r="AH103" s="2"/>
      <c r="AI103" s="2"/>
    </row>
    <row r="104" spans="4:36" x14ac:dyDescent="0.25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Z104" s="3"/>
      <c r="AA104" s="3"/>
      <c r="AB104" s="2"/>
      <c r="AC104" s="2"/>
      <c r="AD104" s="2"/>
      <c r="AE104" s="2"/>
      <c r="AF104" s="2"/>
      <c r="AG104" s="2"/>
      <c r="AH104" s="2"/>
      <c r="AI104" s="2"/>
    </row>
    <row r="105" spans="4:36" x14ac:dyDescent="0.25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Z105" s="3"/>
      <c r="AA105" s="3"/>
      <c r="AB105" s="2"/>
      <c r="AC105" s="2"/>
      <c r="AD105" s="2"/>
      <c r="AE105" s="2"/>
      <c r="AF105" s="2"/>
      <c r="AG105" s="2"/>
      <c r="AH105" s="2"/>
      <c r="AI105" s="2"/>
    </row>
    <row r="106" spans="4:36" x14ac:dyDescent="0.25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Z106" s="3"/>
      <c r="AA106" s="3"/>
      <c r="AB106" s="2"/>
      <c r="AC106" s="2"/>
      <c r="AD106" s="2"/>
      <c r="AE106" s="2"/>
      <c r="AF106" s="2"/>
      <c r="AG106" s="2"/>
      <c r="AH106" s="2"/>
      <c r="AI106" s="2"/>
    </row>
    <row r="107" spans="4:36" x14ac:dyDescent="0.25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Z107" s="3"/>
      <c r="AA107" s="3"/>
      <c r="AB107" s="2"/>
      <c r="AC107" s="2"/>
      <c r="AD107" s="2"/>
      <c r="AE107" s="2"/>
      <c r="AF107" s="2"/>
      <c r="AG107" s="2"/>
      <c r="AH107" s="2"/>
      <c r="AI107" s="2"/>
    </row>
    <row r="108" spans="4:36" x14ac:dyDescent="0.25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Z108" s="3"/>
      <c r="AA108" s="3"/>
      <c r="AB108" s="2"/>
      <c r="AC108" s="2"/>
      <c r="AD108" s="2"/>
      <c r="AE108" s="2"/>
      <c r="AF108" s="2"/>
      <c r="AG108" s="2"/>
      <c r="AH108" s="2"/>
      <c r="AI108" s="2"/>
    </row>
    <row r="109" spans="4:36" x14ac:dyDescent="0.25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Z109" s="3"/>
      <c r="AA109" s="3"/>
      <c r="AB109" s="2"/>
      <c r="AC109" s="2"/>
      <c r="AD109" s="2"/>
      <c r="AE109" s="2"/>
      <c r="AF109" s="2"/>
      <c r="AG109" s="2"/>
      <c r="AH109" s="2"/>
      <c r="AI109" s="2"/>
    </row>
    <row r="110" spans="4:36" x14ac:dyDescent="0.25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Z110" s="3"/>
      <c r="AA110" s="3"/>
      <c r="AB110" s="2"/>
      <c r="AC110" s="2"/>
      <c r="AD110" s="2"/>
      <c r="AE110" s="2"/>
      <c r="AF110" s="2"/>
      <c r="AG110" s="2"/>
      <c r="AH110" s="2"/>
      <c r="AI110" s="2"/>
    </row>
    <row r="111" spans="4:36" x14ac:dyDescent="0.2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Z111" s="3"/>
      <c r="AA111" s="3"/>
      <c r="AB111" s="2"/>
      <c r="AC111" s="2"/>
      <c r="AD111" s="2"/>
      <c r="AE111" s="2"/>
      <c r="AF111" s="2"/>
      <c r="AG111" s="2"/>
      <c r="AH111" s="2"/>
      <c r="AI111" s="2"/>
    </row>
    <row r="112" spans="4:36" x14ac:dyDescent="0.25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Z112" s="3"/>
      <c r="AA112" s="3"/>
      <c r="AB112" s="2"/>
      <c r="AC112" s="2"/>
      <c r="AD112" s="2"/>
      <c r="AE112" s="2"/>
      <c r="AF112" s="2"/>
      <c r="AG112" s="2"/>
      <c r="AH112" s="2"/>
      <c r="AI112" s="2"/>
    </row>
    <row r="113" spans="4:35" x14ac:dyDescent="0.25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Z113" s="3"/>
      <c r="AA113" s="3"/>
      <c r="AB113" s="2"/>
      <c r="AC113" s="2"/>
      <c r="AD113" s="2"/>
      <c r="AE113" s="2"/>
      <c r="AF113" s="2"/>
      <c r="AG113" s="2"/>
      <c r="AH113" s="2"/>
      <c r="AI113" s="2"/>
    </row>
    <row r="114" spans="4:35" x14ac:dyDescent="0.25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Z114" s="3"/>
      <c r="AA114" s="3"/>
      <c r="AB114" s="2"/>
      <c r="AC114" s="2"/>
      <c r="AD114" s="2"/>
      <c r="AE114" s="2"/>
      <c r="AF114" s="2"/>
      <c r="AG114" s="2"/>
      <c r="AH114" s="2"/>
      <c r="AI114" s="2"/>
    </row>
    <row r="115" spans="4:35" x14ac:dyDescent="0.25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Z115" s="3"/>
      <c r="AA115" s="3"/>
      <c r="AB115" s="2"/>
      <c r="AC115" s="2"/>
      <c r="AD115" s="2"/>
      <c r="AE115" s="2"/>
      <c r="AF115" s="2"/>
      <c r="AG115" s="2"/>
      <c r="AH115" s="2"/>
      <c r="AI115" s="2"/>
    </row>
    <row r="116" spans="4:35" x14ac:dyDescent="0.25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Z116" s="3"/>
      <c r="AA116" s="3"/>
      <c r="AB116" s="2"/>
      <c r="AC116" s="2"/>
      <c r="AD116" s="2"/>
      <c r="AE116" s="2"/>
      <c r="AF116" s="2"/>
      <c r="AG116" s="2"/>
      <c r="AH116" s="2"/>
      <c r="AI116" s="2"/>
    </row>
    <row r="117" spans="4:35" x14ac:dyDescent="0.25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Z117" s="3"/>
      <c r="AA117" s="3"/>
      <c r="AB117" s="2"/>
      <c r="AC117" s="2"/>
      <c r="AD117" s="2"/>
      <c r="AE117" s="2"/>
      <c r="AF117" s="2"/>
      <c r="AG117" s="2"/>
      <c r="AH117" s="2"/>
      <c r="AI117" s="2"/>
    </row>
    <row r="118" spans="4:35" x14ac:dyDescent="0.25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Z118" s="3"/>
      <c r="AA118" s="3"/>
      <c r="AB118" s="2"/>
      <c r="AC118" s="2"/>
      <c r="AD118" s="2"/>
      <c r="AE118" s="2"/>
      <c r="AF118" s="2"/>
      <c r="AG118" s="2"/>
      <c r="AH118" s="2"/>
      <c r="AI118" s="2"/>
    </row>
    <row r="119" spans="4:35" x14ac:dyDescent="0.25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Z119" s="3"/>
      <c r="AA119" s="3"/>
      <c r="AB119" s="2"/>
      <c r="AC119" s="2"/>
      <c r="AD119" s="2"/>
      <c r="AE119" s="2"/>
      <c r="AF119" s="2"/>
      <c r="AG119" s="2"/>
      <c r="AH119" s="2"/>
      <c r="AI119" s="2"/>
    </row>
    <row r="120" spans="4:35" x14ac:dyDescent="0.25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Z120" s="3"/>
      <c r="AA120" s="3"/>
      <c r="AB120" s="2"/>
      <c r="AC120" s="2"/>
      <c r="AD120" s="2"/>
      <c r="AE120" s="2"/>
      <c r="AF120" s="2"/>
      <c r="AG120" s="2"/>
      <c r="AH120" s="2"/>
      <c r="AI120" s="2"/>
    </row>
    <row r="121" spans="4:35" x14ac:dyDescent="0.25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Z121" s="3"/>
      <c r="AA121" s="3"/>
      <c r="AB121" s="2"/>
      <c r="AC121" s="2"/>
      <c r="AD121" s="2"/>
      <c r="AE121" s="2"/>
      <c r="AF121" s="2"/>
      <c r="AG121" s="2"/>
      <c r="AH121" s="2"/>
      <c r="AI121" s="2"/>
    </row>
    <row r="122" spans="4:35" x14ac:dyDescent="0.25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Z122" s="3"/>
      <c r="AA122" s="3"/>
      <c r="AB122" s="2"/>
      <c r="AC122" s="2"/>
      <c r="AD122" s="2"/>
      <c r="AE122" s="2"/>
      <c r="AF122" s="2"/>
      <c r="AG122" s="2"/>
      <c r="AH122" s="2"/>
      <c r="AI122" s="2"/>
    </row>
    <row r="123" spans="4:35" x14ac:dyDescent="0.25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Z123" s="3"/>
      <c r="AA123" s="3"/>
      <c r="AB123" s="2"/>
      <c r="AC123" s="2"/>
      <c r="AD123" s="2"/>
      <c r="AE123" s="2"/>
      <c r="AF123" s="2"/>
      <c r="AG123" s="2"/>
      <c r="AH123" s="2"/>
      <c r="AI123" s="2"/>
    </row>
  </sheetData>
  <sortState xmlns:xlrd2="http://schemas.microsoft.com/office/spreadsheetml/2017/richdata2" ref="A2:AJ123">
    <sortCondition ref="AF2:AF12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E64"/>
  <sheetViews>
    <sheetView zoomScaleNormal="100" workbookViewId="0">
      <selection activeCell="Y17" sqref="Y17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42578125" bestFit="1" customWidth="1"/>
    <col min="4" max="4" width="11.5703125" bestFit="1" customWidth="1"/>
    <col min="5" max="5" width="16.140625" bestFit="1" customWidth="1"/>
    <col min="6" max="7" width="16.140625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1.7109375" customWidth="1"/>
    <col min="20" max="20" width="6.140625" customWidth="1"/>
    <col min="21" max="21" width="8.7109375" bestFit="1" customWidth="1"/>
    <col min="22" max="22" width="4.85546875" customWidth="1"/>
    <col min="23" max="24" width="8.28515625" customWidth="1"/>
    <col min="25" max="25" width="10.28515625" bestFit="1" customWidth="1"/>
    <col min="26" max="26" width="8.28515625" bestFit="1" customWidth="1"/>
    <col min="27" max="27" width="10" bestFit="1" customWidth="1"/>
    <col min="28" max="28" width="12.85546875" bestFit="1" customWidth="1"/>
    <col min="29" max="29" width="9.7109375" bestFit="1" customWidth="1"/>
    <col min="30" max="30" width="7.28515625" bestFit="1" customWidth="1"/>
  </cols>
  <sheetData>
    <row r="1" spans="1:31" x14ac:dyDescent="0.25">
      <c r="A1" s="5" t="s">
        <v>0</v>
      </c>
      <c r="B1" s="6" t="s">
        <v>1</v>
      </c>
      <c r="C1" s="6" t="s">
        <v>2</v>
      </c>
      <c r="D1" s="6" t="s">
        <v>16</v>
      </c>
      <c r="E1" s="6" t="s">
        <v>17</v>
      </c>
      <c r="F1" s="6" t="s">
        <v>42</v>
      </c>
      <c r="G1" s="6" t="s">
        <v>89</v>
      </c>
      <c r="H1" s="6" t="s">
        <v>18</v>
      </c>
      <c r="I1" s="6" t="s">
        <v>31</v>
      </c>
      <c r="J1" s="6" t="s">
        <v>30</v>
      </c>
      <c r="K1" s="6" t="s">
        <v>19</v>
      </c>
      <c r="L1" s="6" t="s">
        <v>20</v>
      </c>
      <c r="M1" s="6" t="s">
        <v>92</v>
      </c>
      <c r="N1" s="6" t="s">
        <v>21</v>
      </c>
      <c r="O1" s="6" t="s">
        <v>22</v>
      </c>
      <c r="P1" s="6" t="s">
        <v>23</v>
      </c>
      <c r="Q1" s="6" t="s">
        <v>15</v>
      </c>
      <c r="R1" s="6" t="s">
        <v>32</v>
      </c>
      <c r="S1" s="6" t="s">
        <v>24</v>
      </c>
      <c r="T1" s="6" t="s">
        <v>11</v>
      </c>
      <c r="U1" s="6" t="s">
        <v>14</v>
      </c>
      <c r="V1" s="6" t="s">
        <v>12</v>
      </c>
      <c r="W1" s="6" t="s">
        <v>78</v>
      </c>
      <c r="X1" s="6" t="s">
        <v>9</v>
      </c>
      <c r="Y1" s="6" t="s">
        <v>13</v>
      </c>
      <c r="Z1" s="6" t="s">
        <v>10</v>
      </c>
      <c r="AA1" s="6" t="s">
        <v>25</v>
      </c>
      <c r="AB1" s="6" t="s">
        <v>26</v>
      </c>
      <c r="AC1" s="6" t="s">
        <v>27</v>
      </c>
      <c r="AD1" s="6" t="s">
        <v>33</v>
      </c>
      <c r="AE1" s="6" t="s">
        <v>76</v>
      </c>
    </row>
    <row r="2" spans="1:31" x14ac:dyDescent="0.25">
      <c r="B2" s="2">
        <v>0</v>
      </c>
      <c r="C2" t="s">
        <v>69</v>
      </c>
      <c r="D2" s="3" t="s">
        <v>79</v>
      </c>
      <c r="E2" s="3"/>
      <c r="F2" s="3" t="s">
        <v>35</v>
      </c>
      <c r="G2" s="3">
        <f ca="1">TODAY()+F2</f>
        <v>45584</v>
      </c>
      <c r="H2" s="2" t="str">
        <f ca="1">TEXT(G2, "YYYY-MM-DD")</f>
        <v>2024-10-19</v>
      </c>
      <c r="I2" s="3" t="s">
        <v>28</v>
      </c>
      <c r="J2" s="3">
        <f ca="1">(DATE(LEFT(H2,4),MID(H2,6,2), RIGHT(H2,2)))+(I2-1)</f>
        <v>45586</v>
      </c>
      <c r="K2" s="3" t="str">
        <f ca="1">TEXT(J2, "yyyy-mm-dd")</f>
        <v>2024-10-21</v>
      </c>
      <c r="L2" s="3" t="s">
        <v>8</v>
      </c>
      <c r="M2" s="3" t="s">
        <v>93</v>
      </c>
      <c r="N2" s="3"/>
      <c r="O2" s="3" t="s">
        <v>4</v>
      </c>
      <c r="P2" s="3" t="s">
        <v>5</v>
      </c>
      <c r="Q2" s="3"/>
      <c r="R2" s="3" t="s">
        <v>3</v>
      </c>
      <c r="S2" s="3" t="s">
        <v>6</v>
      </c>
      <c r="AA2" s="7">
        <v>2249</v>
      </c>
      <c r="AB2" s="3" t="s">
        <v>73</v>
      </c>
      <c r="AC2" s="3" t="s">
        <v>63</v>
      </c>
      <c r="AD2" s="3">
        <v>0</v>
      </c>
      <c r="AE2" t="str">
        <f>VLOOKUP(AB2, Products!$A$2:$B$3, 2, FALSE)</f>
        <v>https://policy.poweredbycovermore.com/partners/helloworldb2b/files/documents/pds/PDS_ICC_CM.pdf</v>
      </c>
    </row>
    <row r="3" spans="1:31" x14ac:dyDescent="0.25">
      <c r="B3" s="2"/>
      <c r="C3" t="s">
        <v>69</v>
      </c>
      <c r="D3" s="3" t="s">
        <v>79</v>
      </c>
      <c r="E3" s="3"/>
      <c r="F3" s="3" t="s">
        <v>35</v>
      </c>
      <c r="G3" s="3">
        <f t="shared" ref="G3:G62" ca="1" si="0">TODAY()+F3</f>
        <v>45584</v>
      </c>
      <c r="H3" s="2" t="str">
        <f t="shared" ref="H3:H62" ca="1" si="1">TEXT(G3, "YYYY-MM-DD")</f>
        <v>2024-10-19</v>
      </c>
      <c r="I3" s="3" t="s">
        <v>45</v>
      </c>
      <c r="J3" s="3">
        <f t="shared" ref="J3:J62" ca="1" si="2">(DATE(LEFT(H3,4),MID(H3,6,2), RIGHT(H3,2)))+(I3-1)</f>
        <v>45595</v>
      </c>
      <c r="K3" s="3" t="str">
        <f t="shared" ref="K3:K62" ca="1" si="3">TEXT(J3, "yyyy-mm-dd")</f>
        <v>2024-10-30</v>
      </c>
      <c r="L3" s="3" t="s">
        <v>8</v>
      </c>
      <c r="M3" s="3" t="s">
        <v>93</v>
      </c>
      <c r="N3" s="3"/>
      <c r="O3" s="3" t="s">
        <v>4</v>
      </c>
      <c r="P3" s="3" t="s">
        <v>5</v>
      </c>
      <c r="Q3" s="3"/>
      <c r="R3" s="3" t="s">
        <v>3</v>
      </c>
      <c r="S3" s="3"/>
      <c r="AA3" s="7">
        <v>2249</v>
      </c>
      <c r="AB3" s="3" t="s">
        <v>73</v>
      </c>
      <c r="AC3" s="3" t="s">
        <v>63</v>
      </c>
      <c r="AD3" s="3">
        <v>100</v>
      </c>
      <c r="AE3" t="str">
        <f>VLOOKUP(AB3, Products!$A$2:$B$3, 2, FALSE)</f>
        <v>https://policy.poweredbycovermore.com/partners/helloworldb2b/files/documents/pds/PDS_ICC_CM.pdf</v>
      </c>
    </row>
    <row r="4" spans="1:31" x14ac:dyDescent="0.25">
      <c r="C4" t="s">
        <v>69</v>
      </c>
      <c r="D4" s="3" t="s">
        <v>79</v>
      </c>
      <c r="E4" s="3"/>
      <c r="F4" s="3" t="s">
        <v>5</v>
      </c>
      <c r="G4" s="3">
        <f t="shared" ca="1" si="0"/>
        <v>45583</v>
      </c>
      <c r="H4" s="2" t="str">
        <f t="shared" ca="1" si="1"/>
        <v>2024-10-18</v>
      </c>
      <c r="I4" s="3" t="s">
        <v>39</v>
      </c>
      <c r="J4" s="3">
        <f t="shared" ca="1" si="2"/>
        <v>45597</v>
      </c>
      <c r="K4" s="3" t="str">
        <f t="shared" ca="1" si="3"/>
        <v>2024-11-01</v>
      </c>
      <c r="L4" s="3" t="s">
        <v>8</v>
      </c>
      <c r="M4" s="3" t="s">
        <v>93</v>
      </c>
      <c r="N4" s="3"/>
      <c r="O4" s="3" t="s">
        <v>4</v>
      </c>
      <c r="P4" s="3" t="s">
        <v>5</v>
      </c>
      <c r="Q4" s="3"/>
      <c r="R4" s="3" t="s">
        <v>3</v>
      </c>
      <c r="S4" s="3"/>
      <c r="AA4" s="7">
        <v>2249</v>
      </c>
      <c r="AB4" s="3" t="s">
        <v>73</v>
      </c>
      <c r="AC4" s="3" t="s">
        <v>63</v>
      </c>
      <c r="AD4" s="3">
        <v>250</v>
      </c>
      <c r="AE4" t="str">
        <f>VLOOKUP(AB4, Products!$A$2:$B$3, 2, FALSE)</f>
        <v>https://policy.poweredbycovermore.com/partners/helloworldb2b/files/documents/pds/PDS_ICC_CM.pdf</v>
      </c>
    </row>
    <row r="5" spans="1:31" x14ac:dyDescent="0.25">
      <c r="C5" t="s">
        <v>69</v>
      </c>
      <c r="D5" s="3" t="s">
        <v>79</v>
      </c>
      <c r="E5" s="3"/>
      <c r="F5" s="3" t="s">
        <v>35</v>
      </c>
      <c r="G5" s="3">
        <f t="shared" ca="1" si="0"/>
        <v>45584</v>
      </c>
      <c r="H5" s="2" t="str">
        <f t="shared" ca="1" si="1"/>
        <v>2024-10-19</v>
      </c>
      <c r="I5" s="3" t="s">
        <v>46</v>
      </c>
      <c r="J5" s="3">
        <f t="shared" ca="1" si="2"/>
        <v>45599</v>
      </c>
      <c r="K5" s="3" t="str">
        <f t="shared" ca="1" si="3"/>
        <v>2024-11-03</v>
      </c>
      <c r="L5" s="3" t="s">
        <v>8</v>
      </c>
      <c r="M5" s="3" t="s">
        <v>93</v>
      </c>
      <c r="N5" s="3"/>
      <c r="O5" s="3" t="s">
        <v>4</v>
      </c>
      <c r="P5" s="3" t="s">
        <v>35</v>
      </c>
      <c r="Q5" s="3"/>
      <c r="R5" s="3" t="s">
        <v>3</v>
      </c>
      <c r="S5" s="3"/>
      <c r="AA5" s="7">
        <v>2250</v>
      </c>
      <c r="AB5" s="3" t="s">
        <v>73</v>
      </c>
      <c r="AC5" s="3" t="s">
        <v>64</v>
      </c>
      <c r="AD5" s="3">
        <v>0</v>
      </c>
      <c r="AE5" t="str">
        <f>VLOOKUP(AB5, Products!$A$2:$B$3, 2, FALSE)</f>
        <v>https://policy.poweredbycovermore.com/partners/helloworldb2b/files/documents/pds/PDS_ICC_CM.pdf</v>
      </c>
    </row>
    <row r="6" spans="1:31" x14ac:dyDescent="0.25">
      <c r="C6" t="s">
        <v>69</v>
      </c>
      <c r="D6" s="3" t="s">
        <v>79</v>
      </c>
      <c r="E6" s="3"/>
      <c r="F6" s="3" t="s">
        <v>5</v>
      </c>
      <c r="G6" s="3">
        <f t="shared" ca="1" si="0"/>
        <v>45583</v>
      </c>
      <c r="H6" s="2" t="str">
        <f t="shared" ca="1" si="1"/>
        <v>2024-10-18</v>
      </c>
      <c r="I6" s="3" t="s">
        <v>47</v>
      </c>
      <c r="J6" s="3">
        <f t="shared" ca="1" si="2"/>
        <v>45593</v>
      </c>
      <c r="K6" s="3" t="str">
        <f t="shared" ca="1" si="3"/>
        <v>2024-10-28</v>
      </c>
      <c r="L6" s="3" t="s">
        <v>8</v>
      </c>
      <c r="M6" s="3" t="s">
        <v>93</v>
      </c>
      <c r="N6" s="3"/>
      <c r="O6" s="3" t="s">
        <v>4</v>
      </c>
      <c r="P6" s="3" t="s">
        <v>35</v>
      </c>
      <c r="Q6" s="3"/>
      <c r="R6" s="3" t="s">
        <v>3</v>
      </c>
      <c r="S6" s="3"/>
      <c r="AA6" s="7">
        <v>2250</v>
      </c>
      <c r="AB6" s="3" t="s">
        <v>73</v>
      </c>
      <c r="AC6" s="3" t="s">
        <v>64</v>
      </c>
      <c r="AD6" s="3">
        <v>100</v>
      </c>
      <c r="AE6" t="str">
        <f>VLOOKUP(AB6, Products!$A$2:$B$3, 2, FALSE)</f>
        <v>https://policy.poweredbycovermore.com/partners/helloworldb2b/files/documents/pds/PDS_ICC_CM.pdf</v>
      </c>
    </row>
    <row r="7" spans="1:31" x14ac:dyDescent="0.25">
      <c r="C7" t="s">
        <v>69</v>
      </c>
      <c r="D7" s="3" t="s">
        <v>79</v>
      </c>
      <c r="E7" s="3"/>
      <c r="F7" s="3" t="s">
        <v>35</v>
      </c>
      <c r="G7" s="3">
        <f t="shared" ca="1" si="0"/>
        <v>45584</v>
      </c>
      <c r="H7" s="2" t="str">
        <f t="shared" ca="1" si="1"/>
        <v>2024-10-19</v>
      </c>
      <c r="I7" s="3" t="s">
        <v>48</v>
      </c>
      <c r="J7" s="3">
        <f t="shared" ca="1" si="2"/>
        <v>45601</v>
      </c>
      <c r="K7" s="3" t="str">
        <f t="shared" ca="1" si="3"/>
        <v>2024-11-05</v>
      </c>
      <c r="L7" s="3" t="s">
        <v>8</v>
      </c>
      <c r="M7" s="3" t="s">
        <v>93</v>
      </c>
      <c r="N7" s="3"/>
      <c r="O7" s="3" t="s">
        <v>4</v>
      </c>
      <c r="P7" s="3" t="s">
        <v>35</v>
      </c>
      <c r="Q7" s="3"/>
      <c r="R7" s="3" t="s">
        <v>3</v>
      </c>
      <c r="S7" s="3"/>
      <c r="AA7" s="7">
        <v>2250</v>
      </c>
      <c r="AB7" s="3" t="s">
        <v>73</v>
      </c>
      <c r="AC7" s="3" t="s">
        <v>64</v>
      </c>
      <c r="AD7" s="3">
        <v>250</v>
      </c>
      <c r="AE7" t="str">
        <f>VLOOKUP(AB7, Products!$A$2:$B$3, 2, FALSE)</f>
        <v>https://policy.poweredbycovermore.com/partners/helloworldb2b/files/documents/pds/PDS_ICC_CM.pdf</v>
      </c>
    </row>
    <row r="8" spans="1:31" x14ac:dyDescent="0.25">
      <c r="C8" t="s">
        <v>69</v>
      </c>
      <c r="D8" s="3" t="s">
        <v>79</v>
      </c>
      <c r="E8" s="3"/>
      <c r="F8" s="3" t="s">
        <v>35</v>
      </c>
      <c r="G8" s="3">
        <f t="shared" ca="1" si="0"/>
        <v>45584</v>
      </c>
      <c r="H8" s="2" t="str">
        <f t="shared" ca="1" si="1"/>
        <v>2024-10-19</v>
      </c>
      <c r="I8" s="3" t="s">
        <v>40</v>
      </c>
      <c r="J8" s="3">
        <f t="shared" ca="1" si="2"/>
        <v>45613</v>
      </c>
      <c r="K8" s="3" t="str">
        <f t="shared" ca="1" si="3"/>
        <v>2024-11-17</v>
      </c>
      <c r="L8" s="3" t="s">
        <v>8</v>
      </c>
      <c r="M8" s="3" t="s">
        <v>93</v>
      </c>
      <c r="N8" s="3" t="s">
        <v>40</v>
      </c>
      <c r="O8" s="3" t="s">
        <v>4</v>
      </c>
      <c r="P8" s="3" t="s">
        <v>5</v>
      </c>
      <c r="Q8" s="3"/>
      <c r="R8" s="3" t="s">
        <v>3</v>
      </c>
      <c r="S8" s="3"/>
      <c r="AA8" s="7">
        <v>2251</v>
      </c>
      <c r="AB8" s="3" t="s">
        <v>73</v>
      </c>
      <c r="AC8" s="3" t="s">
        <v>65</v>
      </c>
      <c r="AD8" s="3">
        <v>0</v>
      </c>
      <c r="AE8" t="str">
        <f>VLOOKUP(AB8, Products!$A$2:$B$3, 2, FALSE)</f>
        <v>https://policy.poweredbycovermore.com/partners/helloworldb2b/files/documents/pds/PDS_ICC_CM.pdf</v>
      </c>
    </row>
    <row r="9" spans="1:31" x14ac:dyDescent="0.25">
      <c r="C9" t="s">
        <v>69</v>
      </c>
      <c r="D9" s="3" t="s">
        <v>79</v>
      </c>
      <c r="E9" s="3"/>
      <c r="F9" s="3" t="s">
        <v>35</v>
      </c>
      <c r="G9" s="3">
        <f t="shared" ca="1" si="0"/>
        <v>45584</v>
      </c>
      <c r="H9" s="2" t="str">
        <f t="shared" ca="1" si="1"/>
        <v>2024-10-19</v>
      </c>
      <c r="I9" s="3" t="s">
        <v>43</v>
      </c>
      <c r="J9" s="3">
        <f t="shared" ca="1" si="2"/>
        <v>45628</v>
      </c>
      <c r="K9" s="3" t="str">
        <f t="shared" ca="1" si="3"/>
        <v>2024-12-02</v>
      </c>
      <c r="L9" s="3" t="s">
        <v>8</v>
      </c>
      <c r="M9" s="3" t="s">
        <v>93</v>
      </c>
      <c r="N9" s="3" t="s">
        <v>43</v>
      </c>
      <c r="O9" s="3" t="s">
        <v>4</v>
      </c>
      <c r="P9" s="3" t="s">
        <v>5</v>
      </c>
      <c r="Q9" s="3"/>
      <c r="R9" s="3" t="s">
        <v>3</v>
      </c>
      <c r="S9" s="3"/>
      <c r="AA9" s="7">
        <v>2251</v>
      </c>
      <c r="AB9" s="3" t="s">
        <v>73</v>
      </c>
      <c r="AC9" s="3" t="s">
        <v>65</v>
      </c>
      <c r="AD9" s="3">
        <v>0</v>
      </c>
      <c r="AE9" t="str">
        <f>VLOOKUP(AB9, Products!$A$2:$B$3, 2, FALSE)</f>
        <v>https://policy.poweredbycovermore.com/partners/helloworldb2b/files/documents/pds/PDS_ICC_CM.pdf</v>
      </c>
    </row>
    <row r="10" spans="1:31" x14ac:dyDescent="0.25">
      <c r="C10" t="s">
        <v>69</v>
      </c>
      <c r="D10" s="3" t="s">
        <v>79</v>
      </c>
      <c r="E10" s="3"/>
      <c r="F10" s="3" t="s">
        <v>35</v>
      </c>
      <c r="G10" s="3">
        <f t="shared" ca="1" si="0"/>
        <v>45584</v>
      </c>
      <c r="H10" s="2" t="str">
        <f t="shared" ca="1" si="1"/>
        <v>2024-10-19</v>
      </c>
      <c r="I10" s="3" t="s">
        <v>44</v>
      </c>
      <c r="J10" s="3">
        <f t="shared" ca="1" si="2"/>
        <v>45643</v>
      </c>
      <c r="K10" s="3" t="str">
        <f t="shared" ca="1" si="3"/>
        <v>2024-12-17</v>
      </c>
      <c r="L10" s="3" t="s">
        <v>8</v>
      </c>
      <c r="M10" s="3" t="s">
        <v>93</v>
      </c>
      <c r="N10" s="3" t="s">
        <v>44</v>
      </c>
      <c r="O10" s="3" t="s">
        <v>4</v>
      </c>
      <c r="P10" s="3" t="s">
        <v>5</v>
      </c>
      <c r="Q10" s="3"/>
      <c r="R10" s="3" t="s">
        <v>3</v>
      </c>
      <c r="S10" s="3"/>
      <c r="AA10" s="7">
        <v>2251</v>
      </c>
      <c r="AB10" s="3" t="s">
        <v>73</v>
      </c>
      <c r="AC10" s="3" t="s">
        <v>65</v>
      </c>
      <c r="AD10" s="3">
        <v>0</v>
      </c>
      <c r="AE10" t="str">
        <f>VLOOKUP(AB10, Products!$A$2:$B$3, 2, FALSE)</f>
        <v>https://policy.poweredbycovermore.com/partners/helloworldb2b/files/documents/pds/PDS_ICC_CM.pdf</v>
      </c>
    </row>
    <row r="11" spans="1:31" x14ac:dyDescent="0.25">
      <c r="C11" t="s">
        <v>69</v>
      </c>
      <c r="D11" s="3" t="s">
        <v>79</v>
      </c>
      <c r="E11" s="3"/>
      <c r="F11" s="3" t="s">
        <v>35</v>
      </c>
      <c r="G11" s="3">
        <f t="shared" ca="1" si="0"/>
        <v>45584</v>
      </c>
      <c r="H11" s="2" t="str">
        <f t="shared" ca="1" si="1"/>
        <v>2024-10-19</v>
      </c>
      <c r="I11" s="3" t="s">
        <v>40</v>
      </c>
      <c r="J11" s="3">
        <f t="shared" ca="1" si="2"/>
        <v>45613</v>
      </c>
      <c r="K11" s="3" t="str">
        <f t="shared" ca="1" si="3"/>
        <v>2024-11-17</v>
      </c>
      <c r="L11" s="3" t="s">
        <v>8</v>
      </c>
      <c r="M11" s="3" t="s">
        <v>93</v>
      </c>
      <c r="N11" s="3" t="s">
        <v>40</v>
      </c>
      <c r="O11" s="3" t="s">
        <v>4</v>
      </c>
      <c r="P11" s="3" t="s">
        <v>5</v>
      </c>
      <c r="Q11" s="3"/>
      <c r="R11" s="3" t="s">
        <v>3</v>
      </c>
      <c r="S11" s="3"/>
      <c r="AA11" s="7">
        <v>2251</v>
      </c>
      <c r="AB11" s="3" t="s">
        <v>73</v>
      </c>
      <c r="AC11" s="3" t="s">
        <v>65</v>
      </c>
      <c r="AD11" s="3">
        <v>100</v>
      </c>
      <c r="AE11" t="str">
        <f>VLOOKUP(AB11, Products!$A$2:$B$3, 2, FALSE)</f>
        <v>https://policy.poweredbycovermore.com/partners/helloworldb2b/files/documents/pds/PDS_ICC_CM.pdf</v>
      </c>
    </row>
    <row r="12" spans="1:31" x14ac:dyDescent="0.25">
      <c r="C12" t="s">
        <v>69</v>
      </c>
      <c r="D12" s="3" t="s">
        <v>79</v>
      </c>
      <c r="E12" s="3"/>
      <c r="F12" s="3" t="s">
        <v>35</v>
      </c>
      <c r="G12" s="3">
        <f t="shared" ca="1" si="0"/>
        <v>45584</v>
      </c>
      <c r="H12" s="2" t="str">
        <f t="shared" ca="1" si="1"/>
        <v>2024-10-19</v>
      </c>
      <c r="I12" s="3" t="s">
        <v>43</v>
      </c>
      <c r="J12" s="3">
        <f t="shared" ca="1" si="2"/>
        <v>45628</v>
      </c>
      <c r="K12" s="3" t="str">
        <f t="shared" ca="1" si="3"/>
        <v>2024-12-02</v>
      </c>
      <c r="L12" s="3" t="s">
        <v>8</v>
      </c>
      <c r="M12" s="3" t="s">
        <v>93</v>
      </c>
      <c r="N12" s="3" t="s">
        <v>43</v>
      </c>
      <c r="O12" s="3" t="s">
        <v>4</v>
      </c>
      <c r="P12" s="3" t="s">
        <v>5</v>
      </c>
      <c r="Q12" s="3"/>
      <c r="R12" s="3" t="s">
        <v>3</v>
      </c>
      <c r="S12" s="3"/>
      <c r="AA12" s="7">
        <v>2251</v>
      </c>
      <c r="AB12" s="3" t="s">
        <v>73</v>
      </c>
      <c r="AC12" s="3" t="s">
        <v>65</v>
      </c>
      <c r="AD12" s="3">
        <v>100</v>
      </c>
      <c r="AE12" t="str">
        <f>VLOOKUP(AB12, Products!$A$2:$B$3, 2, FALSE)</f>
        <v>https://policy.poweredbycovermore.com/partners/helloworldb2b/files/documents/pds/PDS_ICC_CM.pdf</v>
      </c>
    </row>
    <row r="13" spans="1:31" x14ac:dyDescent="0.25">
      <c r="C13" t="s">
        <v>69</v>
      </c>
      <c r="D13" s="3" t="s">
        <v>79</v>
      </c>
      <c r="E13" s="3"/>
      <c r="F13" s="3" t="s">
        <v>35</v>
      </c>
      <c r="G13" s="3">
        <f t="shared" ca="1" si="0"/>
        <v>45584</v>
      </c>
      <c r="H13" s="2" t="str">
        <f t="shared" ca="1" si="1"/>
        <v>2024-10-19</v>
      </c>
      <c r="I13" s="3" t="s">
        <v>44</v>
      </c>
      <c r="J13" s="3">
        <f t="shared" ca="1" si="2"/>
        <v>45643</v>
      </c>
      <c r="K13" s="3" t="str">
        <f t="shared" ca="1" si="3"/>
        <v>2024-12-17</v>
      </c>
      <c r="L13" s="3" t="s">
        <v>8</v>
      </c>
      <c r="M13" s="3" t="s">
        <v>93</v>
      </c>
      <c r="N13" s="3" t="s">
        <v>44</v>
      </c>
      <c r="O13" s="3" t="s">
        <v>4</v>
      </c>
      <c r="P13" s="3" t="s">
        <v>5</v>
      </c>
      <c r="Q13" s="3"/>
      <c r="R13" s="3" t="s">
        <v>3</v>
      </c>
      <c r="S13" s="3"/>
      <c r="AA13" s="7">
        <v>2251</v>
      </c>
      <c r="AB13" s="3" t="s">
        <v>73</v>
      </c>
      <c r="AC13" s="3" t="s">
        <v>65</v>
      </c>
      <c r="AD13" s="3">
        <v>100</v>
      </c>
      <c r="AE13" t="str">
        <f>VLOOKUP(AB13, Products!$A$2:$B$3, 2, FALSE)</f>
        <v>https://policy.poweredbycovermore.com/partners/helloworldb2b/files/documents/pds/PDS_ICC_CM.pdf</v>
      </c>
    </row>
    <row r="14" spans="1:31" x14ac:dyDescent="0.25">
      <c r="C14" t="s">
        <v>69</v>
      </c>
      <c r="D14" s="3" t="s">
        <v>79</v>
      </c>
      <c r="E14" s="3"/>
      <c r="F14" s="3" t="s">
        <v>35</v>
      </c>
      <c r="G14" s="3">
        <f t="shared" ca="1" si="0"/>
        <v>45584</v>
      </c>
      <c r="H14" s="2" t="str">
        <f t="shared" ca="1" si="1"/>
        <v>2024-10-19</v>
      </c>
      <c r="I14" s="3" t="s">
        <v>40</v>
      </c>
      <c r="J14" s="3">
        <f t="shared" ca="1" si="2"/>
        <v>45613</v>
      </c>
      <c r="K14" s="3" t="str">
        <f t="shared" ca="1" si="3"/>
        <v>2024-11-17</v>
      </c>
      <c r="L14" s="3" t="s">
        <v>8</v>
      </c>
      <c r="M14" s="3" t="s">
        <v>93</v>
      </c>
      <c r="N14" s="3" t="s">
        <v>40</v>
      </c>
      <c r="O14" s="3" t="s">
        <v>4</v>
      </c>
      <c r="P14" s="3" t="s">
        <v>5</v>
      </c>
      <c r="Q14" s="3"/>
      <c r="R14" s="3" t="s">
        <v>3</v>
      </c>
      <c r="S14" s="3"/>
      <c r="AA14" s="7">
        <v>2251</v>
      </c>
      <c r="AB14" s="3" t="s">
        <v>73</v>
      </c>
      <c r="AC14" s="3" t="s">
        <v>65</v>
      </c>
      <c r="AD14" s="3">
        <v>250</v>
      </c>
      <c r="AE14" t="str">
        <f>VLOOKUP(AB14, Products!$A$2:$B$3, 2, FALSE)</f>
        <v>https://policy.poweredbycovermore.com/partners/helloworldb2b/files/documents/pds/PDS_ICC_CM.pdf</v>
      </c>
    </row>
    <row r="15" spans="1:31" x14ac:dyDescent="0.25">
      <c r="C15" t="s">
        <v>69</v>
      </c>
      <c r="D15" s="3" t="s">
        <v>79</v>
      </c>
      <c r="E15" s="3"/>
      <c r="F15" s="3" t="s">
        <v>35</v>
      </c>
      <c r="G15" s="3">
        <f t="shared" ca="1" si="0"/>
        <v>45584</v>
      </c>
      <c r="H15" s="2" t="str">
        <f t="shared" ca="1" si="1"/>
        <v>2024-10-19</v>
      </c>
      <c r="I15" s="3" t="s">
        <v>43</v>
      </c>
      <c r="J15" s="3">
        <f t="shared" ca="1" si="2"/>
        <v>45628</v>
      </c>
      <c r="K15" s="3" t="str">
        <f t="shared" ca="1" si="3"/>
        <v>2024-12-02</v>
      </c>
      <c r="L15" s="3" t="s">
        <v>8</v>
      </c>
      <c r="M15" s="3" t="s">
        <v>93</v>
      </c>
      <c r="N15" s="3" t="s">
        <v>43</v>
      </c>
      <c r="O15" s="3" t="s">
        <v>4</v>
      </c>
      <c r="P15" s="3" t="s">
        <v>5</v>
      </c>
      <c r="Q15" s="3"/>
      <c r="R15" s="3" t="s">
        <v>3</v>
      </c>
      <c r="S15" s="3"/>
      <c r="AA15" s="7">
        <v>2251</v>
      </c>
      <c r="AB15" s="3" t="s">
        <v>73</v>
      </c>
      <c r="AC15" s="3" t="s">
        <v>65</v>
      </c>
      <c r="AD15" s="3">
        <v>250</v>
      </c>
      <c r="AE15" t="str">
        <f>VLOOKUP(AB15, Products!$A$2:$B$3, 2, FALSE)</f>
        <v>https://policy.poweredbycovermore.com/partners/helloworldb2b/files/documents/pds/PDS_ICC_CM.pdf</v>
      </c>
    </row>
    <row r="16" spans="1:31" x14ac:dyDescent="0.25">
      <c r="C16" t="s">
        <v>69</v>
      </c>
      <c r="D16" s="3" t="s">
        <v>79</v>
      </c>
      <c r="E16" s="3"/>
      <c r="F16" s="3" t="s">
        <v>35</v>
      </c>
      <c r="G16" s="3">
        <f t="shared" ca="1" si="0"/>
        <v>45584</v>
      </c>
      <c r="H16" s="2" t="str">
        <f t="shared" ca="1" si="1"/>
        <v>2024-10-19</v>
      </c>
      <c r="I16" s="3" t="s">
        <v>44</v>
      </c>
      <c r="J16" s="3">
        <f t="shared" ca="1" si="2"/>
        <v>45643</v>
      </c>
      <c r="K16" s="3" t="str">
        <f t="shared" ca="1" si="3"/>
        <v>2024-12-17</v>
      </c>
      <c r="L16" s="3" t="s">
        <v>8</v>
      </c>
      <c r="M16" s="3" t="s">
        <v>93</v>
      </c>
      <c r="N16" s="3" t="s">
        <v>44</v>
      </c>
      <c r="O16" s="3" t="s">
        <v>4</v>
      </c>
      <c r="P16" s="3" t="s">
        <v>5</v>
      </c>
      <c r="Q16" s="3"/>
      <c r="R16" s="3" t="s">
        <v>3</v>
      </c>
      <c r="S16" s="3"/>
      <c r="AA16" s="7">
        <v>2251</v>
      </c>
      <c r="AB16" s="3" t="s">
        <v>73</v>
      </c>
      <c r="AC16" s="3" t="s">
        <v>65</v>
      </c>
      <c r="AD16" s="3">
        <v>250</v>
      </c>
      <c r="AE16" t="str">
        <f>VLOOKUP(AB16, Products!$A$2:$B$3, 2, FALSE)</f>
        <v>https://policy.poweredbycovermore.com/partners/helloworldb2b/files/documents/pds/PDS_ICC_CM.pdf</v>
      </c>
    </row>
    <row r="17" spans="3:31" x14ac:dyDescent="0.25">
      <c r="C17" t="s">
        <v>69</v>
      </c>
      <c r="D17" s="3" t="s">
        <v>79</v>
      </c>
      <c r="E17" s="3"/>
      <c r="F17" s="3" t="s">
        <v>35</v>
      </c>
      <c r="G17" s="3">
        <f t="shared" ca="1" si="0"/>
        <v>45584</v>
      </c>
      <c r="H17" s="2" t="str">
        <f t="shared" ca="1" si="1"/>
        <v>2024-10-19</v>
      </c>
      <c r="I17" s="3" t="s">
        <v>40</v>
      </c>
      <c r="J17" s="3">
        <f t="shared" ca="1" si="2"/>
        <v>45613</v>
      </c>
      <c r="K17" s="3" t="str">
        <f t="shared" ca="1" si="3"/>
        <v>2024-11-17</v>
      </c>
      <c r="L17" s="3" t="s">
        <v>8</v>
      </c>
      <c r="M17" s="3" t="s">
        <v>93</v>
      </c>
      <c r="N17" s="3" t="s">
        <v>40</v>
      </c>
      <c r="O17" s="3" t="s">
        <v>4</v>
      </c>
      <c r="P17" s="3" t="s">
        <v>35</v>
      </c>
      <c r="Q17" s="3"/>
      <c r="R17" s="3" t="s">
        <v>3</v>
      </c>
      <c r="S17" s="3"/>
      <c r="AA17" s="7">
        <v>2252</v>
      </c>
      <c r="AB17" s="3" t="s">
        <v>73</v>
      </c>
      <c r="AC17" s="3" t="s">
        <v>66</v>
      </c>
      <c r="AD17" s="3">
        <v>0</v>
      </c>
      <c r="AE17" t="str">
        <f>VLOOKUP(AB17, Products!$A$2:$B$3, 2, FALSE)</f>
        <v>https://policy.poweredbycovermore.com/partners/helloworldb2b/files/documents/pds/PDS_ICC_CM.pdf</v>
      </c>
    </row>
    <row r="18" spans="3:31" x14ac:dyDescent="0.25">
      <c r="C18" t="s">
        <v>69</v>
      </c>
      <c r="D18" s="3" t="s">
        <v>79</v>
      </c>
      <c r="E18" s="3"/>
      <c r="F18" s="3" t="s">
        <v>5</v>
      </c>
      <c r="G18" s="3">
        <f t="shared" ca="1" si="0"/>
        <v>45583</v>
      </c>
      <c r="H18" s="2" t="str">
        <f t="shared" ca="1" si="1"/>
        <v>2024-10-18</v>
      </c>
      <c r="I18" s="3" t="s">
        <v>43</v>
      </c>
      <c r="J18" s="3">
        <f t="shared" ca="1" si="2"/>
        <v>45627</v>
      </c>
      <c r="K18" s="3" t="str">
        <f t="shared" ca="1" si="3"/>
        <v>2024-12-01</v>
      </c>
      <c r="L18" s="3" t="s">
        <v>8</v>
      </c>
      <c r="M18" s="3" t="s">
        <v>93</v>
      </c>
      <c r="N18" s="3" t="s">
        <v>43</v>
      </c>
      <c r="O18" s="3" t="s">
        <v>4</v>
      </c>
      <c r="P18" s="3" t="s">
        <v>35</v>
      </c>
      <c r="Q18" s="3"/>
      <c r="R18" s="3" t="s">
        <v>3</v>
      </c>
      <c r="S18" s="3"/>
      <c r="AA18" s="7">
        <v>2252</v>
      </c>
      <c r="AB18" s="3" t="s">
        <v>73</v>
      </c>
      <c r="AC18" s="3" t="s">
        <v>66</v>
      </c>
      <c r="AD18" s="3">
        <v>0</v>
      </c>
      <c r="AE18" t="str">
        <f>VLOOKUP(AB18, Products!$A$2:$B$3, 2, FALSE)</f>
        <v>https://policy.poweredbycovermore.com/partners/helloworldb2b/files/documents/pds/PDS_ICC_CM.pdf</v>
      </c>
    </row>
    <row r="19" spans="3:31" x14ac:dyDescent="0.25">
      <c r="C19" t="s">
        <v>69</v>
      </c>
      <c r="D19" s="3" t="s">
        <v>79</v>
      </c>
      <c r="E19" s="3"/>
      <c r="F19" s="3" t="s">
        <v>35</v>
      </c>
      <c r="G19" s="3">
        <f t="shared" ca="1" si="0"/>
        <v>45584</v>
      </c>
      <c r="H19" s="2" t="str">
        <f t="shared" ca="1" si="1"/>
        <v>2024-10-19</v>
      </c>
      <c r="I19" s="3" t="s">
        <v>44</v>
      </c>
      <c r="J19" s="3">
        <f t="shared" ca="1" si="2"/>
        <v>45643</v>
      </c>
      <c r="K19" s="3" t="str">
        <f t="shared" ca="1" si="3"/>
        <v>2024-12-17</v>
      </c>
      <c r="L19" s="3" t="s">
        <v>8</v>
      </c>
      <c r="M19" s="3" t="s">
        <v>93</v>
      </c>
      <c r="N19" s="3" t="s">
        <v>44</v>
      </c>
      <c r="O19" s="3" t="s">
        <v>4</v>
      </c>
      <c r="P19" s="3" t="s">
        <v>35</v>
      </c>
      <c r="Q19" s="3"/>
      <c r="R19" s="3" t="s">
        <v>3</v>
      </c>
      <c r="S19" s="3"/>
      <c r="AA19" s="7">
        <v>2252</v>
      </c>
      <c r="AB19" s="3" t="s">
        <v>73</v>
      </c>
      <c r="AC19" s="3" t="s">
        <v>66</v>
      </c>
      <c r="AD19" s="3">
        <v>0</v>
      </c>
      <c r="AE19" t="str">
        <f>VLOOKUP(AB19, Products!$A$2:$B$3, 2, FALSE)</f>
        <v>https://policy.poweredbycovermore.com/partners/helloworldb2b/files/documents/pds/PDS_ICC_CM.pdf</v>
      </c>
    </row>
    <row r="20" spans="3:31" x14ac:dyDescent="0.25">
      <c r="C20" t="s">
        <v>69</v>
      </c>
      <c r="D20" s="3" t="s">
        <v>79</v>
      </c>
      <c r="E20" s="3"/>
      <c r="F20" s="3" t="s">
        <v>35</v>
      </c>
      <c r="G20" s="3">
        <f t="shared" ca="1" si="0"/>
        <v>45584</v>
      </c>
      <c r="H20" s="2" t="str">
        <f t="shared" ca="1" si="1"/>
        <v>2024-10-19</v>
      </c>
      <c r="I20" s="3" t="s">
        <v>40</v>
      </c>
      <c r="J20" s="3">
        <f t="shared" ca="1" si="2"/>
        <v>45613</v>
      </c>
      <c r="K20" s="3" t="str">
        <f t="shared" ca="1" si="3"/>
        <v>2024-11-17</v>
      </c>
      <c r="L20" s="3" t="s">
        <v>8</v>
      </c>
      <c r="M20" s="3" t="s">
        <v>93</v>
      </c>
      <c r="N20" s="3" t="s">
        <v>40</v>
      </c>
      <c r="O20" s="3" t="s">
        <v>4</v>
      </c>
      <c r="P20" s="3" t="s">
        <v>35</v>
      </c>
      <c r="Q20" s="3"/>
      <c r="R20" s="3" t="s">
        <v>3</v>
      </c>
      <c r="S20" s="3"/>
      <c r="AA20" s="7">
        <v>2252</v>
      </c>
      <c r="AB20" s="3" t="s">
        <v>73</v>
      </c>
      <c r="AC20" s="3" t="s">
        <v>66</v>
      </c>
      <c r="AD20" s="3">
        <v>100</v>
      </c>
      <c r="AE20" t="str">
        <f>VLOOKUP(AB20, Products!$A$2:$B$3, 2, FALSE)</f>
        <v>https://policy.poweredbycovermore.com/partners/helloworldb2b/files/documents/pds/PDS_ICC_CM.pdf</v>
      </c>
    </row>
    <row r="21" spans="3:31" x14ac:dyDescent="0.25">
      <c r="C21" t="s">
        <v>69</v>
      </c>
      <c r="D21" s="3" t="s">
        <v>79</v>
      </c>
      <c r="E21" s="3"/>
      <c r="F21" s="3" t="s">
        <v>35</v>
      </c>
      <c r="G21" s="3">
        <f t="shared" ca="1" si="0"/>
        <v>45584</v>
      </c>
      <c r="H21" s="2" t="str">
        <f t="shared" ca="1" si="1"/>
        <v>2024-10-19</v>
      </c>
      <c r="I21" s="3" t="s">
        <v>43</v>
      </c>
      <c r="J21" s="3">
        <f t="shared" ca="1" si="2"/>
        <v>45628</v>
      </c>
      <c r="K21" s="3" t="str">
        <f t="shared" ca="1" si="3"/>
        <v>2024-12-02</v>
      </c>
      <c r="L21" s="3" t="s">
        <v>8</v>
      </c>
      <c r="M21" s="3" t="s">
        <v>93</v>
      </c>
      <c r="N21" s="3" t="s">
        <v>43</v>
      </c>
      <c r="O21" s="3" t="s">
        <v>4</v>
      </c>
      <c r="P21" s="3" t="s">
        <v>35</v>
      </c>
      <c r="Q21" s="3"/>
      <c r="R21" s="3" t="s">
        <v>3</v>
      </c>
      <c r="S21" s="3"/>
      <c r="AA21" s="7">
        <v>2252</v>
      </c>
      <c r="AB21" s="3" t="s">
        <v>73</v>
      </c>
      <c r="AC21" s="3" t="s">
        <v>66</v>
      </c>
      <c r="AD21" s="3">
        <v>100</v>
      </c>
      <c r="AE21" t="str">
        <f>VLOOKUP(AB21, Products!$A$2:$B$3, 2, FALSE)</f>
        <v>https://policy.poweredbycovermore.com/partners/helloworldb2b/files/documents/pds/PDS_ICC_CM.pdf</v>
      </c>
    </row>
    <row r="22" spans="3:31" x14ac:dyDescent="0.25">
      <c r="C22" t="s">
        <v>69</v>
      </c>
      <c r="D22" s="3" t="s">
        <v>79</v>
      </c>
      <c r="E22" s="3"/>
      <c r="F22" s="3" t="s">
        <v>35</v>
      </c>
      <c r="G22" s="3">
        <f t="shared" ca="1" si="0"/>
        <v>45584</v>
      </c>
      <c r="H22" s="2" t="str">
        <f t="shared" ca="1" si="1"/>
        <v>2024-10-19</v>
      </c>
      <c r="I22" s="3" t="s">
        <v>44</v>
      </c>
      <c r="J22" s="3">
        <f t="shared" ca="1" si="2"/>
        <v>45643</v>
      </c>
      <c r="K22" s="3" t="str">
        <f t="shared" ca="1" si="3"/>
        <v>2024-12-17</v>
      </c>
      <c r="L22" s="3" t="s">
        <v>8</v>
      </c>
      <c r="M22" s="3" t="s">
        <v>93</v>
      </c>
      <c r="N22" s="3" t="s">
        <v>44</v>
      </c>
      <c r="O22" s="3" t="s">
        <v>4</v>
      </c>
      <c r="P22" s="3" t="s">
        <v>35</v>
      </c>
      <c r="Q22" s="3"/>
      <c r="R22" s="3" t="s">
        <v>3</v>
      </c>
      <c r="S22" s="3"/>
      <c r="AA22" s="7">
        <v>2252</v>
      </c>
      <c r="AB22" s="3" t="s">
        <v>73</v>
      </c>
      <c r="AC22" s="3" t="s">
        <v>66</v>
      </c>
      <c r="AD22" s="3">
        <v>100</v>
      </c>
      <c r="AE22" t="str">
        <f>VLOOKUP(AB22, Products!$A$2:$B$3, 2, FALSE)</f>
        <v>https://policy.poweredbycovermore.com/partners/helloworldb2b/files/documents/pds/PDS_ICC_CM.pdf</v>
      </c>
    </row>
    <row r="23" spans="3:31" x14ac:dyDescent="0.25">
      <c r="C23" t="s">
        <v>69</v>
      </c>
      <c r="D23" s="3" t="s">
        <v>79</v>
      </c>
      <c r="E23" s="3"/>
      <c r="F23" s="3" t="s">
        <v>35</v>
      </c>
      <c r="G23" s="3">
        <f t="shared" ca="1" si="0"/>
        <v>45584</v>
      </c>
      <c r="H23" s="2" t="str">
        <f t="shared" ca="1" si="1"/>
        <v>2024-10-19</v>
      </c>
      <c r="I23" s="3" t="s">
        <v>40</v>
      </c>
      <c r="J23" s="3">
        <f t="shared" ca="1" si="2"/>
        <v>45613</v>
      </c>
      <c r="K23" s="3" t="str">
        <f t="shared" ca="1" si="3"/>
        <v>2024-11-17</v>
      </c>
      <c r="L23" s="3" t="s">
        <v>8</v>
      </c>
      <c r="M23" s="3" t="s">
        <v>93</v>
      </c>
      <c r="N23" s="3" t="s">
        <v>40</v>
      </c>
      <c r="O23" s="3" t="s">
        <v>4</v>
      </c>
      <c r="P23" s="3" t="s">
        <v>35</v>
      </c>
      <c r="Q23" s="3"/>
      <c r="R23" s="3" t="s">
        <v>3</v>
      </c>
      <c r="S23" s="3"/>
      <c r="AA23" s="7">
        <v>2252</v>
      </c>
      <c r="AB23" s="3" t="s">
        <v>73</v>
      </c>
      <c r="AC23" s="3" t="s">
        <v>66</v>
      </c>
      <c r="AD23" s="3">
        <v>250</v>
      </c>
      <c r="AE23" t="str">
        <f>VLOOKUP(AB23, Products!$A$2:$B$3, 2, FALSE)</f>
        <v>https://policy.poweredbycovermore.com/partners/helloworldb2b/files/documents/pds/PDS_ICC_CM.pdf</v>
      </c>
    </row>
    <row r="24" spans="3:31" x14ac:dyDescent="0.25">
      <c r="C24" t="s">
        <v>69</v>
      </c>
      <c r="D24" s="3" t="s">
        <v>79</v>
      </c>
      <c r="E24" s="3"/>
      <c r="F24" s="3" t="s">
        <v>35</v>
      </c>
      <c r="G24" s="3">
        <f t="shared" ca="1" si="0"/>
        <v>45584</v>
      </c>
      <c r="H24" s="2" t="str">
        <f t="shared" ca="1" si="1"/>
        <v>2024-10-19</v>
      </c>
      <c r="I24" s="3" t="s">
        <v>43</v>
      </c>
      <c r="J24" s="3">
        <f t="shared" ca="1" si="2"/>
        <v>45628</v>
      </c>
      <c r="K24" s="3" t="str">
        <f t="shared" ca="1" si="3"/>
        <v>2024-12-02</v>
      </c>
      <c r="L24" s="3" t="s">
        <v>8</v>
      </c>
      <c r="M24" s="3" t="s">
        <v>93</v>
      </c>
      <c r="N24" s="3" t="s">
        <v>43</v>
      </c>
      <c r="O24" s="3" t="s">
        <v>4</v>
      </c>
      <c r="P24" s="3" t="s">
        <v>35</v>
      </c>
      <c r="Q24" s="3"/>
      <c r="R24" s="3" t="s">
        <v>3</v>
      </c>
      <c r="S24" s="3"/>
      <c r="AA24" s="7">
        <v>2252</v>
      </c>
      <c r="AB24" s="3" t="s">
        <v>73</v>
      </c>
      <c r="AC24" s="3" t="s">
        <v>66</v>
      </c>
      <c r="AD24" s="3">
        <v>250</v>
      </c>
      <c r="AE24" t="str">
        <f>VLOOKUP(AB24, Products!$A$2:$B$3, 2, FALSE)</f>
        <v>https://policy.poweredbycovermore.com/partners/helloworldb2b/files/documents/pds/PDS_ICC_CM.pdf</v>
      </c>
    </row>
    <row r="25" spans="3:31" x14ac:dyDescent="0.25">
      <c r="C25" t="s">
        <v>69</v>
      </c>
      <c r="D25" s="3" t="s">
        <v>79</v>
      </c>
      <c r="E25" s="3"/>
      <c r="F25" s="3" t="s">
        <v>97</v>
      </c>
      <c r="G25" s="3">
        <f t="shared" ca="1" si="0"/>
        <v>45591</v>
      </c>
      <c r="H25" s="2" t="str">
        <f t="shared" ca="1" si="1"/>
        <v>2024-10-26</v>
      </c>
      <c r="I25" s="3" t="s">
        <v>44</v>
      </c>
      <c r="J25" s="3">
        <f t="shared" ca="1" si="2"/>
        <v>45650</v>
      </c>
      <c r="K25" s="3" t="str">
        <f t="shared" ca="1" si="3"/>
        <v>2024-12-24</v>
      </c>
      <c r="L25" s="3" t="s">
        <v>8</v>
      </c>
      <c r="M25" s="3" t="s">
        <v>93</v>
      </c>
      <c r="N25" s="3" t="s">
        <v>44</v>
      </c>
      <c r="O25" s="3" t="s">
        <v>4</v>
      </c>
      <c r="P25" s="3" t="s">
        <v>35</v>
      </c>
      <c r="Q25" s="3"/>
      <c r="R25" s="3" t="s">
        <v>3</v>
      </c>
      <c r="S25" s="3"/>
      <c r="AA25" s="7">
        <v>2252</v>
      </c>
      <c r="AB25" s="3" t="s">
        <v>73</v>
      </c>
      <c r="AC25" s="3" t="s">
        <v>66</v>
      </c>
      <c r="AD25" s="3">
        <v>250</v>
      </c>
      <c r="AE25" t="str">
        <f>VLOOKUP(AB25, Products!$A$2:$B$3, 2, FALSE)</f>
        <v>https://policy.poweredbycovermore.com/partners/helloworldb2b/files/documents/pds/PDS_ICC_CM.pdf</v>
      </c>
    </row>
    <row r="26" spans="3:31" x14ac:dyDescent="0.25">
      <c r="C26" t="s">
        <v>69</v>
      </c>
      <c r="D26" s="3" t="s">
        <v>79</v>
      </c>
      <c r="E26" s="3"/>
      <c r="F26" s="3" t="s">
        <v>35</v>
      </c>
      <c r="G26" s="3">
        <f t="shared" ca="1" si="0"/>
        <v>45584</v>
      </c>
      <c r="H26" s="2" t="str">
        <f t="shared" ca="1" si="1"/>
        <v>2024-10-19</v>
      </c>
      <c r="I26" s="3" t="s">
        <v>41</v>
      </c>
      <c r="J26" s="3">
        <f t="shared" ca="1" si="2"/>
        <v>45593</v>
      </c>
      <c r="K26" s="3" t="str">
        <f t="shared" ca="1" si="3"/>
        <v>2024-10-28</v>
      </c>
      <c r="L26" s="3" t="s">
        <v>36</v>
      </c>
      <c r="M26" s="3" t="s">
        <v>94</v>
      </c>
      <c r="N26" s="3"/>
      <c r="O26" s="3" t="s">
        <v>4</v>
      </c>
      <c r="P26" s="3" t="s">
        <v>5</v>
      </c>
      <c r="Q26" s="3"/>
      <c r="R26" s="3" t="s">
        <v>3</v>
      </c>
      <c r="S26" s="3"/>
      <c r="AA26" s="7">
        <v>2253</v>
      </c>
      <c r="AB26" s="3" t="s">
        <v>73</v>
      </c>
      <c r="AC26" s="3" t="s">
        <v>67</v>
      </c>
      <c r="AD26" s="3">
        <v>0</v>
      </c>
      <c r="AE26" t="str">
        <f>VLOOKUP(AB26, Products!$A$2:$B$3, 2, FALSE)</f>
        <v>https://policy.poweredbycovermore.com/partners/helloworldb2b/files/documents/pds/PDS_ICC_CM.pdf</v>
      </c>
    </row>
    <row r="27" spans="3:31" x14ac:dyDescent="0.25">
      <c r="C27" t="s">
        <v>69</v>
      </c>
      <c r="D27" s="3" t="s">
        <v>79</v>
      </c>
      <c r="E27" s="3"/>
      <c r="F27" s="3" t="s">
        <v>35</v>
      </c>
      <c r="G27" s="3">
        <f t="shared" ca="1" si="0"/>
        <v>45584</v>
      </c>
      <c r="H27" s="2" t="str">
        <f t="shared" ca="1" si="1"/>
        <v>2024-10-19</v>
      </c>
      <c r="I27" s="3" t="s">
        <v>41</v>
      </c>
      <c r="J27" s="3">
        <f t="shared" ca="1" si="2"/>
        <v>45593</v>
      </c>
      <c r="K27" s="3" t="str">
        <f t="shared" ca="1" si="3"/>
        <v>2024-10-28</v>
      </c>
      <c r="L27" s="3" t="s">
        <v>36</v>
      </c>
      <c r="M27" s="3" t="s">
        <v>94</v>
      </c>
      <c r="N27" s="3"/>
      <c r="O27" s="3" t="s">
        <v>4</v>
      </c>
      <c r="P27" s="3" t="s">
        <v>5</v>
      </c>
      <c r="Q27" s="3"/>
      <c r="R27" s="3" t="s">
        <v>3</v>
      </c>
      <c r="S27" s="3"/>
      <c r="AA27" s="7">
        <v>2253</v>
      </c>
      <c r="AB27" s="3" t="s">
        <v>73</v>
      </c>
      <c r="AC27" s="3" t="s">
        <v>67</v>
      </c>
      <c r="AD27" s="3">
        <v>100</v>
      </c>
      <c r="AE27" t="str">
        <f>VLOOKUP(AB27, Products!$A$2:$B$3, 2, FALSE)</f>
        <v>https://policy.poweredbycovermore.com/partners/helloworldb2b/files/documents/pds/PDS_ICC_CM.pdf</v>
      </c>
    </row>
    <row r="28" spans="3:31" x14ac:dyDescent="0.25">
      <c r="C28" t="s">
        <v>69</v>
      </c>
      <c r="D28" s="3" t="s">
        <v>79</v>
      </c>
      <c r="E28" s="3"/>
      <c r="F28" s="3" t="s">
        <v>35</v>
      </c>
      <c r="G28" s="3">
        <f t="shared" ca="1" si="0"/>
        <v>45584</v>
      </c>
      <c r="H28" s="2" t="str">
        <f t="shared" ca="1" si="1"/>
        <v>2024-10-19</v>
      </c>
      <c r="I28" s="3" t="s">
        <v>41</v>
      </c>
      <c r="J28" s="3">
        <f t="shared" ca="1" si="2"/>
        <v>45593</v>
      </c>
      <c r="K28" s="3" t="str">
        <f t="shared" ca="1" si="3"/>
        <v>2024-10-28</v>
      </c>
      <c r="L28" s="3" t="s">
        <v>36</v>
      </c>
      <c r="M28" s="3" t="s">
        <v>94</v>
      </c>
      <c r="N28" s="3"/>
      <c r="O28" s="3" t="s">
        <v>4</v>
      </c>
      <c r="P28" s="3" t="s">
        <v>5</v>
      </c>
      <c r="Q28" s="3"/>
      <c r="R28" s="3" t="s">
        <v>3</v>
      </c>
      <c r="S28" s="3"/>
      <c r="AA28" s="7">
        <v>2253</v>
      </c>
      <c r="AB28" s="3" t="s">
        <v>73</v>
      </c>
      <c r="AC28" s="3" t="s">
        <v>67</v>
      </c>
      <c r="AD28" s="3">
        <v>250</v>
      </c>
      <c r="AE28" t="str">
        <f>VLOOKUP(AB28, Products!$A$2:$B$3, 2, FALSE)</f>
        <v>https://policy.poweredbycovermore.com/partners/helloworldb2b/files/documents/pds/PDS_ICC_CM.pdf</v>
      </c>
    </row>
    <row r="29" spans="3:31" x14ac:dyDescent="0.25">
      <c r="C29" t="s">
        <v>69</v>
      </c>
      <c r="D29" s="3" t="s">
        <v>79</v>
      </c>
      <c r="E29" s="3"/>
      <c r="F29" s="3" t="s">
        <v>35</v>
      </c>
      <c r="G29" s="3">
        <f t="shared" ca="1" si="0"/>
        <v>45584</v>
      </c>
      <c r="H29" s="2" t="str">
        <f t="shared" ca="1" si="1"/>
        <v>2024-10-19</v>
      </c>
      <c r="I29" s="3" t="s">
        <v>41</v>
      </c>
      <c r="J29" s="3">
        <f t="shared" ca="1" si="2"/>
        <v>45593</v>
      </c>
      <c r="K29" s="3" t="str">
        <f t="shared" ca="1" si="3"/>
        <v>2024-10-28</v>
      </c>
      <c r="L29" s="3" t="s">
        <v>36</v>
      </c>
      <c r="M29" s="3" t="s">
        <v>94</v>
      </c>
      <c r="N29" s="3"/>
      <c r="O29" s="3" t="s">
        <v>4</v>
      </c>
      <c r="P29" s="3" t="s">
        <v>35</v>
      </c>
      <c r="Q29" s="3"/>
      <c r="R29" s="3" t="s">
        <v>3</v>
      </c>
      <c r="S29" s="3"/>
      <c r="AA29" s="7">
        <v>2254</v>
      </c>
      <c r="AB29" s="3" t="s">
        <v>73</v>
      </c>
      <c r="AC29" s="3" t="s">
        <v>68</v>
      </c>
      <c r="AD29" s="3">
        <v>0</v>
      </c>
      <c r="AE29" t="str">
        <f>VLOOKUP(AB29, Products!$A$2:$B$3, 2, FALSE)</f>
        <v>https://policy.poweredbycovermore.com/partners/helloworldb2b/files/documents/pds/PDS_ICC_CM.pdf</v>
      </c>
    </row>
    <row r="30" spans="3:31" x14ac:dyDescent="0.25">
      <c r="C30" t="s">
        <v>69</v>
      </c>
      <c r="D30" s="3" t="s">
        <v>79</v>
      </c>
      <c r="E30" s="3"/>
      <c r="F30" s="3" t="s">
        <v>35</v>
      </c>
      <c r="G30" s="3">
        <f t="shared" ca="1" si="0"/>
        <v>45584</v>
      </c>
      <c r="H30" s="2" t="str">
        <f t="shared" ca="1" si="1"/>
        <v>2024-10-19</v>
      </c>
      <c r="I30" s="3" t="s">
        <v>41</v>
      </c>
      <c r="J30" s="3">
        <f t="shared" ca="1" si="2"/>
        <v>45593</v>
      </c>
      <c r="K30" s="3" t="str">
        <f t="shared" ca="1" si="3"/>
        <v>2024-10-28</v>
      </c>
      <c r="L30" s="3" t="s">
        <v>36</v>
      </c>
      <c r="M30" s="3" t="s">
        <v>94</v>
      </c>
      <c r="N30" s="3"/>
      <c r="O30" s="3" t="s">
        <v>4</v>
      </c>
      <c r="P30" s="3" t="s">
        <v>35</v>
      </c>
      <c r="Q30" s="3"/>
      <c r="R30" s="3" t="s">
        <v>3</v>
      </c>
      <c r="S30" s="3"/>
      <c r="AA30" s="7">
        <v>2254</v>
      </c>
      <c r="AB30" s="3" t="s">
        <v>73</v>
      </c>
      <c r="AC30" s="3" t="s">
        <v>62</v>
      </c>
      <c r="AD30" s="3">
        <v>100</v>
      </c>
      <c r="AE30" t="str">
        <f>VLOOKUP(AB30, Products!$A$2:$B$3, 2, FALSE)</f>
        <v>https://policy.poweredbycovermore.com/partners/helloworldb2b/files/documents/pds/PDS_ICC_CM.pdf</v>
      </c>
    </row>
    <row r="31" spans="3:31" x14ac:dyDescent="0.25">
      <c r="C31" t="s">
        <v>69</v>
      </c>
      <c r="D31" s="3" t="s">
        <v>79</v>
      </c>
      <c r="E31" s="3"/>
      <c r="F31" s="3" t="s">
        <v>35</v>
      </c>
      <c r="G31" s="3">
        <f t="shared" ca="1" si="0"/>
        <v>45584</v>
      </c>
      <c r="H31" s="2" t="str">
        <f t="shared" ca="1" si="1"/>
        <v>2024-10-19</v>
      </c>
      <c r="I31" s="3" t="s">
        <v>41</v>
      </c>
      <c r="J31" s="3">
        <f t="shared" ca="1" si="2"/>
        <v>45593</v>
      </c>
      <c r="K31" s="3" t="str">
        <f t="shared" ca="1" si="3"/>
        <v>2024-10-28</v>
      </c>
      <c r="L31" s="3" t="s">
        <v>36</v>
      </c>
      <c r="M31" s="3" t="s">
        <v>94</v>
      </c>
      <c r="N31" s="3"/>
      <c r="O31" s="3" t="s">
        <v>4</v>
      </c>
      <c r="P31" s="3" t="s">
        <v>35</v>
      </c>
      <c r="Q31" s="3"/>
      <c r="R31" s="3" t="s">
        <v>3</v>
      </c>
      <c r="S31" s="3"/>
      <c r="AA31" s="7">
        <v>2254</v>
      </c>
      <c r="AB31" s="3" t="s">
        <v>73</v>
      </c>
      <c r="AC31" s="3" t="s">
        <v>62</v>
      </c>
      <c r="AD31" s="3">
        <v>250</v>
      </c>
      <c r="AE31" t="str">
        <f>VLOOKUP(AB31, Products!$A$2:$B$3, 2, FALSE)</f>
        <v>https://policy.poweredbycovermore.com/partners/helloworldb2b/files/documents/pds/PDS_ICC_CM.pdf</v>
      </c>
    </row>
    <row r="32" spans="3:31" x14ac:dyDescent="0.25">
      <c r="C32" t="s">
        <v>69</v>
      </c>
      <c r="D32" s="3" t="s">
        <v>79</v>
      </c>
      <c r="E32" s="3"/>
      <c r="F32" s="3" t="s">
        <v>91</v>
      </c>
      <c r="G32" s="3">
        <f t="shared" ca="1" si="0"/>
        <v>45590</v>
      </c>
      <c r="H32" s="2" t="str">
        <f t="shared" ca="1" si="1"/>
        <v>2024-10-25</v>
      </c>
      <c r="I32" s="3" t="s">
        <v>41</v>
      </c>
      <c r="J32" s="3">
        <f t="shared" ca="1" si="2"/>
        <v>45599</v>
      </c>
      <c r="K32" s="3" t="str">
        <f t="shared" ca="1" si="3"/>
        <v>2024-11-03</v>
      </c>
      <c r="L32" s="3" t="s">
        <v>8</v>
      </c>
      <c r="M32" s="3" t="s">
        <v>93</v>
      </c>
      <c r="N32" s="3"/>
      <c r="O32" s="3" t="s">
        <v>4</v>
      </c>
      <c r="P32" s="3" t="s">
        <v>5</v>
      </c>
      <c r="Q32" s="3"/>
      <c r="R32" s="3" t="s">
        <v>3</v>
      </c>
      <c r="S32" s="3"/>
      <c r="AA32" s="7">
        <v>2654</v>
      </c>
      <c r="AB32" s="3" t="s">
        <v>71</v>
      </c>
      <c r="AC32" s="3" t="s">
        <v>62</v>
      </c>
      <c r="AD32" s="3">
        <v>0</v>
      </c>
      <c r="AE32" t="str">
        <f>VLOOKUP(AB32, Products!$A$2:$B$3, 2, FALSE)</f>
        <v>https://policy.poweredbycovermore.com/partners/helloworldb2b/files/documents/pds/PDS_ICP_IEC.pdf</v>
      </c>
    </row>
    <row r="33" spans="3:31" x14ac:dyDescent="0.25">
      <c r="C33" t="s">
        <v>69</v>
      </c>
      <c r="D33" s="3" t="s">
        <v>79</v>
      </c>
      <c r="E33" s="3"/>
      <c r="F33" s="3" t="s">
        <v>35</v>
      </c>
      <c r="G33" s="3">
        <f t="shared" ca="1" si="0"/>
        <v>45584</v>
      </c>
      <c r="H33" s="2" t="str">
        <f t="shared" ca="1" si="1"/>
        <v>2024-10-19</v>
      </c>
      <c r="I33" s="3" t="s">
        <v>41</v>
      </c>
      <c r="J33" s="3">
        <f t="shared" ca="1" si="2"/>
        <v>45593</v>
      </c>
      <c r="K33" s="3" t="str">
        <f t="shared" ca="1" si="3"/>
        <v>2024-10-28</v>
      </c>
      <c r="L33" s="3" t="s">
        <v>8</v>
      </c>
      <c r="M33" s="3" t="s">
        <v>93</v>
      </c>
      <c r="N33" s="3"/>
      <c r="O33" s="3" t="s">
        <v>4</v>
      </c>
      <c r="P33" s="3" t="s">
        <v>5</v>
      </c>
      <c r="Q33" s="3"/>
      <c r="R33" s="3" t="s">
        <v>3</v>
      </c>
      <c r="S33" s="3"/>
      <c r="AA33" s="7">
        <v>2654</v>
      </c>
      <c r="AB33" s="3" t="s">
        <v>71</v>
      </c>
      <c r="AC33" s="3" t="s">
        <v>62</v>
      </c>
      <c r="AD33" s="3">
        <v>100</v>
      </c>
      <c r="AE33" t="str">
        <f>VLOOKUP(AB33, Products!$A$2:$B$3, 2, FALSE)</f>
        <v>https://policy.poweredbycovermore.com/partners/helloworldb2b/files/documents/pds/PDS_ICP_IEC.pdf</v>
      </c>
    </row>
    <row r="34" spans="3:31" x14ac:dyDescent="0.25">
      <c r="C34" t="s">
        <v>69</v>
      </c>
      <c r="D34" s="3" t="s">
        <v>79</v>
      </c>
      <c r="E34" s="3"/>
      <c r="F34" s="3" t="s">
        <v>35</v>
      </c>
      <c r="G34" s="3">
        <f t="shared" ca="1" si="0"/>
        <v>45584</v>
      </c>
      <c r="H34" s="2" t="str">
        <f t="shared" ca="1" si="1"/>
        <v>2024-10-19</v>
      </c>
      <c r="I34" s="3" t="s">
        <v>41</v>
      </c>
      <c r="J34" s="3">
        <f t="shared" ca="1" si="2"/>
        <v>45593</v>
      </c>
      <c r="K34" s="3" t="str">
        <f t="shared" ca="1" si="3"/>
        <v>2024-10-28</v>
      </c>
      <c r="L34" s="3" t="s">
        <v>8</v>
      </c>
      <c r="M34" s="3" t="s">
        <v>93</v>
      </c>
      <c r="N34" s="3"/>
      <c r="O34" s="3" t="s">
        <v>4</v>
      </c>
      <c r="P34" s="3" t="s">
        <v>5</v>
      </c>
      <c r="Q34" s="3"/>
      <c r="R34" s="3" t="s">
        <v>3</v>
      </c>
      <c r="S34" s="3"/>
      <c r="AA34" s="7">
        <v>2654</v>
      </c>
      <c r="AB34" s="3" t="s">
        <v>71</v>
      </c>
      <c r="AC34" s="3" t="s">
        <v>62</v>
      </c>
      <c r="AD34" s="3">
        <v>250</v>
      </c>
      <c r="AE34" t="str">
        <f>VLOOKUP(AB34, Products!$A$2:$B$3, 2, FALSE)</f>
        <v>https://policy.poweredbycovermore.com/partners/helloworldb2b/files/documents/pds/PDS_ICP_IEC.pdf</v>
      </c>
    </row>
    <row r="35" spans="3:31" x14ac:dyDescent="0.25">
      <c r="C35" t="s">
        <v>69</v>
      </c>
      <c r="D35" s="3" t="s">
        <v>79</v>
      </c>
      <c r="E35" s="3"/>
      <c r="F35" s="3" t="s">
        <v>35</v>
      </c>
      <c r="G35" s="3">
        <f t="shared" ca="1" si="0"/>
        <v>45584</v>
      </c>
      <c r="H35" s="2" t="str">
        <f t="shared" ca="1" si="1"/>
        <v>2024-10-19</v>
      </c>
      <c r="I35" s="3" t="s">
        <v>41</v>
      </c>
      <c r="J35" s="3">
        <f t="shared" ca="1" si="2"/>
        <v>45593</v>
      </c>
      <c r="K35" s="3" t="str">
        <f t="shared" ca="1" si="3"/>
        <v>2024-10-28</v>
      </c>
      <c r="L35" s="3" t="s">
        <v>8</v>
      </c>
      <c r="M35" s="3" t="s">
        <v>93</v>
      </c>
      <c r="N35" s="3"/>
      <c r="O35" s="3" t="s">
        <v>4</v>
      </c>
      <c r="P35" s="3" t="s">
        <v>35</v>
      </c>
      <c r="Q35" s="3"/>
      <c r="R35" s="3" t="s">
        <v>3</v>
      </c>
      <c r="S35" s="3"/>
      <c r="AA35" s="7">
        <v>2655</v>
      </c>
      <c r="AB35" s="3" t="s">
        <v>71</v>
      </c>
      <c r="AC35" s="3" t="s">
        <v>61</v>
      </c>
      <c r="AD35" s="3">
        <v>0</v>
      </c>
      <c r="AE35" t="str">
        <f>VLOOKUP(AB35, Products!$A$2:$B$3, 2, FALSE)</f>
        <v>https://policy.poweredbycovermore.com/partners/helloworldb2b/files/documents/pds/PDS_ICP_IEC.pdf</v>
      </c>
    </row>
    <row r="36" spans="3:31" x14ac:dyDescent="0.25">
      <c r="C36" t="s">
        <v>69</v>
      </c>
      <c r="D36" s="3" t="s">
        <v>79</v>
      </c>
      <c r="E36" s="3"/>
      <c r="F36" s="3" t="s">
        <v>35</v>
      </c>
      <c r="G36" s="3">
        <f t="shared" ca="1" si="0"/>
        <v>45584</v>
      </c>
      <c r="H36" s="2" t="str">
        <f t="shared" ca="1" si="1"/>
        <v>2024-10-19</v>
      </c>
      <c r="I36" s="3" t="s">
        <v>41</v>
      </c>
      <c r="J36" s="3">
        <f t="shared" ca="1" si="2"/>
        <v>45593</v>
      </c>
      <c r="K36" s="3" t="str">
        <f t="shared" ca="1" si="3"/>
        <v>2024-10-28</v>
      </c>
      <c r="L36" s="3" t="s">
        <v>8</v>
      </c>
      <c r="M36" s="3" t="s">
        <v>93</v>
      </c>
      <c r="N36" s="3"/>
      <c r="O36" s="3" t="s">
        <v>4</v>
      </c>
      <c r="P36" s="3" t="s">
        <v>35</v>
      </c>
      <c r="Q36" s="3"/>
      <c r="R36" s="3" t="s">
        <v>3</v>
      </c>
      <c r="S36" s="3"/>
      <c r="AA36" s="7">
        <v>2655</v>
      </c>
      <c r="AB36" s="3" t="s">
        <v>71</v>
      </c>
      <c r="AC36" s="3" t="s">
        <v>61</v>
      </c>
      <c r="AD36" s="3">
        <v>100</v>
      </c>
      <c r="AE36" t="str">
        <f>VLOOKUP(AB36, Products!$A$2:$B$3, 2, FALSE)</f>
        <v>https://policy.poweredbycovermore.com/partners/helloworldb2b/files/documents/pds/PDS_ICP_IEC.pdf</v>
      </c>
    </row>
    <row r="37" spans="3:31" x14ac:dyDescent="0.25">
      <c r="C37" t="s">
        <v>69</v>
      </c>
      <c r="D37" s="3" t="s">
        <v>79</v>
      </c>
      <c r="E37" s="3"/>
      <c r="F37" s="3" t="s">
        <v>35</v>
      </c>
      <c r="G37" s="3">
        <f t="shared" ca="1" si="0"/>
        <v>45584</v>
      </c>
      <c r="H37" s="2" t="str">
        <f t="shared" ca="1" si="1"/>
        <v>2024-10-19</v>
      </c>
      <c r="I37" s="3" t="s">
        <v>41</v>
      </c>
      <c r="J37" s="3">
        <f t="shared" ca="1" si="2"/>
        <v>45593</v>
      </c>
      <c r="K37" s="3" t="str">
        <f t="shared" ca="1" si="3"/>
        <v>2024-10-28</v>
      </c>
      <c r="L37" s="3" t="s">
        <v>8</v>
      </c>
      <c r="M37" s="3" t="s">
        <v>93</v>
      </c>
      <c r="N37" s="3"/>
      <c r="O37" s="3" t="s">
        <v>4</v>
      </c>
      <c r="P37" s="3" t="s">
        <v>35</v>
      </c>
      <c r="Q37" s="3"/>
      <c r="R37" s="3" t="s">
        <v>3</v>
      </c>
      <c r="S37" s="3"/>
      <c r="AA37" s="7">
        <v>2655</v>
      </c>
      <c r="AB37" s="3" t="s">
        <v>71</v>
      </c>
      <c r="AC37" s="3" t="s">
        <v>61</v>
      </c>
      <c r="AD37" s="3">
        <v>250</v>
      </c>
      <c r="AE37" t="str">
        <f>VLOOKUP(AB37, Products!$A$2:$B$3, 2, FALSE)</f>
        <v>https://policy.poweredbycovermore.com/partners/helloworldb2b/files/documents/pds/PDS_ICP_IEC.pdf</v>
      </c>
    </row>
    <row r="38" spans="3:31" x14ac:dyDescent="0.25">
      <c r="C38" t="s">
        <v>69</v>
      </c>
      <c r="D38" s="3" t="s">
        <v>79</v>
      </c>
      <c r="E38" s="3"/>
      <c r="F38" s="3" t="s">
        <v>35</v>
      </c>
      <c r="G38" s="3">
        <f t="shared" ca="1" si="0"/>
        <v>45584</v>
      </c>
      <c r="H38" s="2" t="str">
        <f t="shared" ca="1" si="1"/>
        <v>2024-10-19</v>
      </c>
      <c r="I38" s="3" t="s">
        <v>40</v>
      </c>
      <c r="J38" s="3">
        <f t="shared" ca="1" si="2"/>
        <v>45613</v>
      </c>
      <c r="K38" s="3" t="str">
        <f t="shared" ca="1" si="3"/>
        <v>2024-11-17</v>
      </c>
      <c r="L38" s="3" t="s">
        <v>8</v>
      </c>
      <c r="M38" s="3" t="s">
        <v>93</v>
      </c>
      <c r="N38" s="3" t="s">
        <v>40</v>
      </c>
      <c r="O38" s="3" t="s">
        <v>4</v>
      </c>
      <c r="P38" s="3" t="s">
        <v>5</v>
      </c>
      <c r="Q38" s="3"/>
      <c r="R38" s="3" t="s">
        <v>3</v>
      </c>
      <c r="S38" s="3"/>
      <c r="AA38" s="7">
        <v>2656</v>
      </c>
      <c r="AB38" s="3" t="s">
        <v>71</v>
      </c>
      <c r="AC38" s="3" t="s">
        <v>60</v>
      </c>
      <c r="AD38" s="3">
        <v>0</v>
      </c>
      <c r="AE38" t="str">
        <f>VLOOKUP(AB38, Products!$A$2:$B$3, 2, FALSE)</f>
        <v>https://policy.poweredbycovermore.com/partners/helloworldb2b/files/documents/pds/PDS_ICP_IEC.pdf</v>
      </c>
    </row>
    <row r="39" spans="3:31" x14ac:dyDescent="0.25">
      <c r="C39" t="s">
        <v>69</v>
      </c>
      <c r="D39" s="3" t="s">
        <v>79</v>
      </c>
      <c r="E39" s="3"/>
      <c r="F39" s="3" t="s">
        <v>96</v>
      </c>
      <c r="G39" s="3">
        <f t="shared" ca="1" si="0"/>
        <v>45589</v>
      </c>
      <c r="H39" s="2" t="str">
        <f t="shared" ca="1" si="1"/>
        <v>2024-10-24</v>
      </c>
      <c r="I39" s="3" t="s">
        <v>43</v>
      </c>
      <c r="J39" s="3">
        <f t="shared" ca="1" si="2"/>
        <v>45633</v>
      </c>
      <c r="K39" s="3" t="str">
        <f t="shared" ca="1" si="3"/>
        <v>2024-12-07</v>
      </c>
      <c r="L39" s="3" t="s">
        <v>8</v>
      </c>
      <c r="M39" s="3" t="s">
        <v>93</v>
      </c>
      <c r="N39" s="3" t="s">
        <v>43</v>
      </c>
      <c r="O39" s="3" t="s">
        <v>4</v>
      </c>
      <c r="P39" s="3" t="s">
        <v>5</v>
      </c>
      <c r="Q39" s="3"/>
      <c r="R39" s="3" t="s">
        <v>3</v>
      </c>
      <c r="S39" s="3"/>
      <c r="AA39" s="7">
        <v>2656</v>
      </c>
      <c r="AB39" s="3" t="s">
        <v>71</v>
      </c>
      <c r="AC39" s="3" t="s">
        <v>60</v>
      </c>
      <c r="AD39" s="3">
        <v>0</v>
      </c>
      <c r="AE39" t="str">
        <f>VLOOKUP(AB39, Products!$A$2:$B$3, 2, FALSE)</f>
        <v>https://policy.poweredbycovermore.com/partners/helloworldb2b/files/documents/pds/PDS_ICP_IEC.pdf</v>
      </c>
    </row>
    <row r="40" spans="3:31" x14ac:dyDescent="0.25">
      <c r="C40" t="s">
        <v>69</v>
      </c>
      <c r="D40" s="3" t="s">
        <v>79</v>
      </c>
      <c r="E40" s="3"/>
      <c r="F40" s="3" t="s">
        <v>35</v>
      </c>
      <c r="G40" s="3">
        <f t="shared" ca="1" si="0"/>
        <v>45584</v>
      </c>
      <c r="H40" s="2" t="str">
        <f t="shared" ca="1" si="1"/>
        <v>2024-10-19</v>
      </c>
      <c r="I40" s="3" t="s">
        <v>44</v>
      </c>
      <c r="J40" s="3">
        <f t="shared" ca="1" si="2"/>
        <v>45643</v>
      </c>
      <c r="K40" s="3" t="str">
        <f t="shared" ca="1" si="3"/>
        <v>2024-12-17</v>
      </c>
      <c r="L40" s="3" t="s">
        <v>8</v>
      </c>
      <c r="M40" s="3" t="s">
        <v>93</v>
      </c>
      <c r="N40" s="3" t="s">
        <v>44</v>
      </c>
      <c r="O40" s="3" t="s">
        <v>4</v>
      </c>
      <c r="P40" s="3" t="s">
        <v>5</v>
      </c>
      <c r="Q40" s="3"/>
      <c r="R40" s="3" t="s">
        <v>3</v>
      </c>
      <c r="S40" s="3"/>
      <c r="AA40" s="7">
        <v>2656</v>
      </c>
      <c r="AB40" s="3" t="s">
        <v>71</v>
      </c>
      <c r="AC40" s="3" t="s">
        <v>60</v>
      </c>
      <c r="AD40" s="3">
        <v>0</v>
      </c>
      <c r="AE40" t="str">
        <f>VLOOKUP(AB40, Products!$A$2:$B$3, 2, FALSE)</f>
        <v>https://policy.poweredbycovermore.com/partners/helloworldb2b/files/documents/pds/PDS_ICP_IEC.pdf</v>
      </c>
    </row>
    <row r="41" spans="3:31" x14ac:dyDescent="0.25">
      <c r="C41" t="s">
        <v>69</v>
      </c>
      <c r="D41" s="3" t="s">
        <v>79</v>
      </c>
      <c r="E41" s="3"/>
      <c r="F41" s="3" t="s">
        <v>35</v>
      </c>
      <c r="G41" s="3">
        <f t="shared" ca="1" si="0"/>
        <v>45584</v>
      </c>
      <c r="H41" s="2" t="str">
        <f t="shared" ca="1" si="1"/>
        <v>2024-10-19</v>
      </c>
      <c r="I41" s="3" t="s">
        <v>40</v>
      </c>
      <c r="J41" s="3">
        <f t="shared" ca="1" si="2"/>
        <v>45613</v>
      </c>
      <c r="K41" s="3" t="str">
        <f t="shared" ca="1" si="3"/>
        <v>2024-11-17</v>
      </c>
      <c r="L41" s="3" t="s">
        <v>8</v>
      </c>
      <c r="M41" s="3" t="s">
        <v>93</v>
      </c>
      <c r="N41" s="3" t="s">
        <v>40</v>
      </c>
      <c r="O41" s="3" t="s">
        <v>4</v>
      </c>
      <c r="P41" s="3" t="s">
        <v>5</v>
      </c>
      <c r="Q41" s="3"/>
      <c r="R41" s="3" t="s">
        <v>3</v>
      </c>
      <c r="S41" s="3"/>
      <c r="AA41" s="7">
        <v>2656</v>
      </c>
      <c r="AB41" s="3" t="s">
        <v>71</v>
      </c>
      <c r="AC41" s="3" t="s">
        <v>60</v>
      </c>
      <c r="AD41" s="3">
        <v>100</v>
      </c>
      <c r="AE41" t="str">
        <f>VLOOKUP(AB41, Products!$A$2:$B$3, 2, FALSE)</f>
        <v>https://policy.poweredbycovermore.com/partners/helloworldb2b/files/documents/pds/PDS_ICP_IEC.pdf</v>
      </c>
    </row>
    <row r="42" spans="3:31" x14ac:dyDescent="0.25">
      <c r="C42" t="s">
        <v>69</v>
      </c>
      <c r="D42" s="3" t="s">
        <v>79</v>
      </c>
      <c r="E42" s="3"/>
      <c r="F42" s="3" t="s">
        <v>35</v>
      </c>
      <c r="G42" s="3">
        <f t="shared" ca="1" si="0"/>
        <v>45584</v>
      </c>
      <c r="H42" s="2" t="str">
        <f t="shared" ca="1" si="1"/>
        <v>2024-10-19</v>
      </c>
      <c r="I42" s="3" t="s">
        <v>43</v>
      </c>
      <c r="J42" s="3">
        <f t="shared" ca="1" si="2"/>
        <v>45628</v>
      </c>
      <c r="K42" s="3" t="str">
        <f t="shared" ca="1" si="3"/>
        <v>2024-12-02</v>
      </c>
      <c r="L42" s="3" t="s">
        <v>8</v>
      </c>
      <c r="M42" s="3" t="s">
        <v>93</v>
      </c>
      <c r="N42" s="3" t="s">
        <v>43</v>
      </c>
      <c r="O42" s="3" t="s">
        <v>4</v>
      </c>
      <c r="P42" s="3" t="s">
        <v>5</v>
      </c>
      <c r="Q42" s="3"/>
      <c r="R42" s="3" t="s">
        <v>3</v>
      </c>
      <c r="S42" s="3"/>
      <c r="AA42" s="7">
        <v>2656</v>
      </c>
      <c r="AB42" s="3" t="s">
        <v>71</v>
      </c>
      <c r="AC42" s="3" t="s">
        <v>60</v>
      </c>
      <c r="AD42" s="3">
        <v>100</v>
      </c>
      <c r="AE42" t="str">
        <f>VLOOKUP(AB42, Products!$A$2:$B$3, 2, FALSE)</f>
        <v>https://policy.poweredbycovermore.com/partners/helloworldb2b/files/documents/pds/PDS_ICP_IEC.pdf</v>
      </c>
    </row>
    <row r="43" spans="3:31" x14ac:dyDescent="0.25">
      <c r="C43" t="s">
        <v>69</v>
      </c>
      <c r="D43" s="3" t="s">
        <v>79</v>
      </c>
      <c r="E43" s="3"/>
      <c r="F43" s="3" t="s">
        <v>29</v>
      </c>
      <c r="G43" s="3">
        <f t="shared" ca="1" si="0"/>
        <v>45587</v>
      </c>
      <c r="H43" s="2" t="str">
        <f t="shared" ca="1" si="1"/>
        <v>2024-10-22</v>
      </c>
      <c r="I43" s="3" t="s">
        <v>44</v>
      </c>
      <c r="J43" s="3">
        <f t="shared" ca="1" si="2"/>
        <v>45646</v>
      </c>
      <c r="K43" s="3" t="str">
        <f t="shared" ca="1" si="3"/>
        <v>2024-12-20</v>
      </c>
      <c r="L43" s="3" t="s">
        <v>8</v>
      </c>
      <c r="M43" s="3" t="s">
        <v>93</v>
      </c>
      <c r="N43" s="3" t="s">
        <v>44</v>
      </c>
      <c r="O43" s="3" t="s">
        <v>4</v>
      </c>
      <c r="P43" s="3" t="s">
        <v>5</v>
      </c>
      <c r="Q43" s="3"/>
      <c r="R43" s="3" t="s">
        <v>3</v>
      </c>
      <c r="S43" s="3"/>
      <c r="AA43" s="7">
        <v>2656</v>
      </c>
      <c r="AB43" s="3" t="s">
        <v>71</v>
      </c>
      <c r="AC43" s="3" t="s">
        <v>60</v>
      </c>
      <c r="AD43" s="3">
        <v>100</v>
      </c>
      <c r="AE43" t="str">
        <f>VLOOKUP(AB43, Products!$A$2:$B$3, 2, FALSE)</f>
        <v>https://policy.poweredbycovermore.com/partners/helloworldb2b/files/documents/pds/PDS_ICP_IEC.pdf</v>
      </c>
    </row>
    <row r="44" spans="3:31" x14ac:dyDescent="0.25">
      <c r="C44" t="s">
        <v>69</v>
      </c>
      <c r="D44" s="3" t="s">
        <v>79</v>
      </c>
      <c r="E44" s="3"/>
      <c r="F44" s="3" t="s">
        <v>35</v>
      </c>
      <c r="G44" s="3">
        <f t="shared" ca="1" si="0"/>
        <v>45584</v>
      </c>
      <c r="H44" s="2" t="str">
        <f t="shared" ca="1" si="1"/>
        <v>2024-10-19</v>
      </c>
      <c r="I44" s="3" t="s">
        <v>40</v>
      </c>
      <c r="J44" s="3">
        <f t="shared" ca="1" si="2"/>
        <v>45613</v>
      </c>
      <c r="K44" s="3" t="str">
        <f t="shared" ca="1" si="3"/>
        <v>2024-11-17</v>
      </c>
      <c r="L44" s="3" t="s">
        <v>8</v>
      </c>
      <c r="M44" s="3" t="s">
        <v>93</v>
      </c>
      <c r="N44" s="3" t="s">
        <v>40</v>
      </c>
      <c r="O44" s="3" t="s">
        <v>4</v>
      </c>
      <c r="P44" s="3" t="s">
        <v>5</v>
      </c>
      <c r="Q44" s="3"/>
      <c r="R44" s="3" t="s">
        <v>3</v>
      </c>
      <c r="S44" s="3"/>
      <c r="AA44" s="7">
        <v>2656</v>
      </c>
      <c r="AB44" s="3" t="s">
        <v>71</v>
      </c>
      <c r="AC44" s="3" t="s">
        <v>60</v>
      </c>
      <c r="AD44" s="3">
        <v>250</v>
      </c>
      <c r="AE44" t="str">
        <f>VLOOKUP(AB44, Products!$A$2:$B$3, 2, FALSE)</f>
        <v>https://policy.poweredbycovermore.com/partners/helloworldb2b/files/documents/pds/PDS_ICP_IEC.pdf</v>
      </c>
    </row>
    <row r="45" spans="3:31" x14ac:dyDescent="0.25">
      <c r="C45" t="s">
        <v>69</v>
      </c>
      <c r="D45" s="3" t="s">
        <v>79</v>
      </c>
      <c r="E45" s="3"/>
      <c r="F45" s="3" t="s">
        <v>35</v>
      </c>
      <c r="G45" s="3">
        <f t="shared" ca="1" si="0"/>
        <v>45584</v>
      </c>
      <c r="H45" s="2" t="str">
        <f t="shared" ca="1" si="1"/>
        <v>2024-10-19</v>
      </c>
      <c r="I45" s="3" t="s">
        <v>43</v>
      </c>
      <c r="J45" s="3">
        <f t="shared" ca="1" si="2"/>
        <v>45628</v>
      </c>
      <c r="K45" s="3" t="str">
        <f t="shared" ca="1" si="3"/>
        <v>2024-12-02</v>
      </c>
      <c r="L45" s="3" t="s">
        <v>8</v>
      </c>
      <c r="M45" s="3" t="s">
        <v>93</v>
      </c>
      <c r="N45" s="3" t="s">
        <v>43</v>
      </c>
      <c r="O45" s="3" t="s">
        <v>4</v>
      </c>
      <c r="P45" s="3" t="s">
        <v>5</v>
      </c>
      <c r="Q45" s="3"/>
      <c r="R45" s="3" t="s">
        <v>3</v>
      </c>
      <c r="S45" s="3"/>
      <c r="AA45" s="7">
        <v>2656</v>
      </c>
      <c r="AB45" s="3" t="s">
        <v>71</v>
      </c>
      <c r="AC45" s="3" t="s">
        <v>60</v>
      </c>
      <c r="AD45" s="3">
        <v>250</v>
      </c>
      <c r="AE45" t="str">
        <f>VLOOKUP(AB45, Products!$A$2:$B$3, 2, FALSE)</f>
        <v>https://policy.poweredbycovermore.com/partners/helloworldb2b/files/documents/pds/PDS_ICP_IEC.pdf</v>
      </c>
    </row>
    <row r="46" spans="3:31" x14ac:dyDescent="0.25">
      <c r="C46" t="s">
        <v>69</v>
      </c>
      <c r="D46" s="3" t="s">
        <v>79</v>
      </c>
      <c r="E46" s="3"/>
      <c r="F46" s="3" t="s">
        <v>35</v>
      </c>
      <c r="G46" s="3">
        <f t="shared" ca="1" si="0"/>
        <v>45584</v>
      </c>
      <c r="H46" s="2" t="str">
        <f t="shared" ca="1" si="1"/>
        <v>2024-10-19</v>
      </c>
      <c r="I46" s="3" t="s">
        <v>44</v>
      </c>
      <c r="J46" s="3">
        <f t="shared" ca="1" si="2"/>
        <v>45643</v>
      </c>
      <c r="K46" s="3" t="str">
        <f t="shared" ca="1" si="3"/>
        <v>2024-12-17</v>
      </c>
      <c r="L46" s="3" t="s">
        <v>8</v>
      </c>
      <c r="M46" s="3" t="s">
        <v>93</v>
      </c>
      <c r="N46" s="3" t="s">
        <v>44</v>
      </c>
      <c r="O46" s="3" t="s">
        <v>4</v>
      </c>
      <c r="P46" s="3" t="s">
        <v>5</v>
      </c>
      <c r="Q46" s="3"/>
      <c r="R46" s="3" t="s">
        <v>3</v>
      </c>
      <c r="S46" s="3"/>
      <c r="AA46" s="7">
        <v>2656</v>
      </c>
      <c r="AB46" s="3" t="s">
        <v>71</v>
      </c>
      <c r="AC46" s="3" t="s">
        <v>60</v>
      </c>
      <c r="AD46" s="3">
        <v>250</v>
      </c>
      <c r="AE46" t="str">
        <f>VLOOKUP(AB46, Products!$A$2:$B$3, 2, FALSE)</f>
        <v>https://policy.poweredbycovermore.com/partners/helloworldb2b/files/documents/pds/PDS_ICP_IEC.pdf</v>
      </c>
    </row>
    <row r="47" spans="3:31" x14ac:dyDescent="0.25">
      <c r="C47" t="s">
        <v>69</v>
      </c>
      <c r="D47" s="3" t="s">
        <v>79</v>
      </c>
      <c r="E47" s="3"/>
      <c r="F47" s="3" t="s">
        <v>28</v>
      </c>
      <c r="G47" s="3">
        <f t="shared" ca="1" si="0"/>
        <v>45585</v>
      </c>
      <c r="H47" s="2" t="str">
        <f t="shared" ca="1" si="1"/>
        <v>2024-10-20</v>
      </c>
      <c r="I47" s="3" t="s">
        <v>40</v>
      </c>
      <c r="J47" s="3">
        <f t="shared" ca="1" si="2"/>
        <v>45614</v>
      </c>
      <c r="K47" s="3" t="str">
        <f t="shared" ca="1" si="3"/>
        <v>2024-11-18</v>
      </c>
      <c r="L47" s="3" t="s">
        <v>8</v>
      </c>
      <c r="M47" s="3" t="s">
        <v>93</v>
      </c>
      <c r="N47" s="3" t="s">
        <v>40</v>
      </c>
      <c r="O47" s="3" t="s">
        <v>4</v>
      </c>
      <c r="P47" s="3" t="s">
        <v>35</v>
      </c>
      <c r="Q47" s="3"/>
      <c r="R47" s="3" t="s">
        <v>3</v>
      </c>
      <c r="S47" s="3"/>
      <c r="AA47" s="7">
        <v>2657</v>
      </c>
      <c r="AB47" s="3" t="s">
        <v>71</v>
      </c>
      <c r="AC47" s="3" t="s">
        <v>59</v>
      </c>
      <c r="AD47" s="3">
        <v>0</v>
      </c>
      <c r="AE47" t="str">
        <f>VLOOKUP(AB47, Products!$A$2:$B$3, 2, FALSE)</f>
        <v>https://policy.poweredbycovermore.com/partners/helloworldb2b/files/documents/pds/PDS_ICP_IEC.pdf</v>
      </c>
    </row>
    <row r="48" spans="3:31" x14ac:dyDescent="0.25">
      <c r="C48" t="s">
        <v>69</v>
      </c>
      <c r="D48" s="3" t="s">
        <v>79</v>
      </c>
      <c r="E48" s="3"/>
      <c r="F48" s="3" t="s">
        <v>35</v>
      </c>
      <c r="G48" s="3">
        <f t="shared" ca="1" si="0"/>
        <v>45584</v>
      </c>
      <c r="H48" s="2" t="str">
        <f t="shared" ca="1" si="1"/>
        <v>2024-10-19</v>
      </c>
      <c r="I48" s="3" t="s">
        <v>43</v>
      </c>
      <c r="J48" s="3">
        <f t="shared" ca="1" si="2"/>
        <v>45628</v>
      </c>
      <c r="K48" s="3" t="str">
        <f t="shared" ca="1" si="3"/>
        <v>2024-12-02</v>
      </c>
      <c r="L48" s="3" t="s">
        <v>8</v>
      </c>
      <c r="M48" s="3" t="s">
        <v>93</v>
      </c>
      <c r="N48" s="3" t="s">
        <v>43</v>
      </c>
      <c r="O48" s="3" t="s">
        <v>4</v>
      </c>
      <c r="P48" s="3" t="s">
        <v>35</v>
      </c>
      <c r="Q48" s="3"/>
      <c r="R48" s="3" t="s">
        <v>3</v>
      </c>
      <c r="S48" s="3"/>
      <c r="AA48" s="7">
        <v>2657</v>
      </c>
      <c r="AB48" s="3" t="s">
        <v>71</v>
      </c>
      <c r="AC48" s="3" t="s">
        <v>59</v>
      </c>
      <c r="AD48" s="3">
        <v>0</v>
      </c>
      <c r="AE48" t="str">
        <f>VLOOKUP(AB48, Products!$A$2:$B$3, 2, FALSE)</f>
        <v>https://policy.poweredbycovermore.com/partners/helloworldb2b/files/documents/pds/PDS_ICP_IEC.pdf</v>
      </c>
    </row>
    <row r="49" spans="3:31" x14ac:dyDescent="0.25">
      <c r="C49" t="s">
        <v>69</v>
      </c>
      <c r="D49" s="3" t="s">
        <v>79</v>
      </c>
      <c r="E49" s="3"/>
      <c r="F49" s="3" t="s">
        <v>35</v>
      </c>
      <c r="G49" s="3">
        <f t="shared" ca="1" si="0"/>
        <v>45584</v>
      </c>
      <c r="H49" s="2" t="str">
        <f t="shared" ca="1" si="1"/>
        <v>2024-10-19</v>
      </c>
      <c r="I49" s="3" t="s">
        <v>44</v>
      </c>
      <c r="J49" s="3">
        <f t="shared" ca="1" si="2"/>
        <v>45643</v>
      </c>
      <c r="K49" s="3" t="str">
        <f t="shared" ca="1" si="3"/>
        <v>2024-12-17</v>
      </c>
      <c r="L49" s="3" t="s">
        <v>8</v>
      </c>
      <c r="M49" s="3" t="s">
        <v>93</v>
      </c>
      <c r="N49" s="3" t="s">
        <v>44</v>
      </c>
      <c r="O49" s="3" t="s">
        <v>4</v>
      </c>
      <c r="P49" s="3" t="s">
        <v>35</v>
      </c>
      <c r="Q49" s="3"/>
      <c r="R49" s="3" t="s">
        <v>3</v>
      </c>
      <c r="S49" s="3"/>
      <c r="AA49" s="7">
        <v>2657</v>
      </c>
      <c r="AB49" s="3" t="s">
        <v>71</v>
      </c>
      <c r="AC49" s="3" t="s">
        <v>59</v>
      </c>
      <c r="AD49" s="3">
        <v>0</v>
      </c>
      <c r="AE49" t="str">
        <f>VLOOKUP(AB49, Products!$A$2:$B$3, 2, FALSE)</f>
        <v>https://policy.poweredbycovermore.com/partners/helloworldb2b/files/documents/pds/PDS_ICP_IEC.pdf</v>
      </c>
    </row>
    <row r="50" spans="3:31" x14ac:dyDescent="0.25">
      <c r="C50" t="s">
        <v>69</v>
      </c>
      <c r="D50" s="3" t="s">
        <v>79</v>
      </c>
      <c r="E50" s="3"/>
      <c r="F50" s="3" t="s">
        <v>35</v>
      </c>
      <c r="G50" s="3">
        <f t="shared" ca="1" si="0"/>
        <v>45584</v>
      </c>
      <c r="H50" s="2" t="str">
        <f t="shared" ca="1" si="1"/>
        <v>2024-10-19</v>
      </c>
      <c r="I50" s="3" t="s">
        <v>40</v>
      </c>
      <c r="J50" s="3">
        <f t="shared" ca="1" si="2"/>
        <v>45613</v>
      </c>
      <c r="K50" s="3" t="str">
        <f t="shared" ca="1" si="3"/>
        <v>2024-11-17</v>
      </c>
      <c r="L50" s="3" t="s">
        <v>8</v>
      </c>
      <c r="M50" s="3" t="s">
        <v>93</v>
      </c>
      <c r="N50" s="3" t="s">
        <v>40</v>
      </c>
      <c r="O50" s="3" t="s">
        <v>4</v>
      </c>
      <c r="P50" s="3" t="s">
        <v>35</v>
      </c>
      <c r="Q50" s="3"/>
      <c r="R50" s="3" t="s">
        <v>3</v>
      </c>
      <c r="S50" s="3"/>
      <c r="AA50" s="7">
        <v>2657</v>
      </c>
      <c r="AB50" s="3" t="s">
        <v>71</v>
      </c>
      <c r="AC50" s="3" t="s">
        <v>59</v>
      </c>
      <c r="AD50" s="3">
        <v>100</v>
      </c>
      <c r="AE50" t="str">
        <f>VLOOKUP(AB50, Products!$A$2:$B$3, 2, FALSE)</f>
        <v>https://policy.poweredbycovermore.com/partners/helloworldb2b/files/documents/pds/PDS_ICP_IEC.pdf</v>
      </c>
    </row>
    <row r="51" spans="3:31" x14ac:dyDescent="0.25">
      <c r="C51" t="s">
        <v>69</v>
      </c>
      <c r="D51" s="3" t="s">
        <v>79</v>
      </c>
      <c r="E51" s="3"/>
      <c r="F51" s="3" t="s">
        <v>35</v>
      </c>
      <c r="G51" s="3">
        <f t="shared" ca="1" si="0"/>
        <v>45584</v>
      </c>
      <c r="H51" s="2" t="str">
        <f t="shared" ca="1" si="1"/>
        <v>2024-10-19</v>
      </c>
      <c r="I51" s="3" t="s">
        <v>43</v>
      </c>
      <c r="J51" s="3">
        <f t="shared" ca="1" si="2"/>
        <v>45628</v>
      </c>
      <c r="K51" s="3" t="str">
        <f t="shared" ca="1" si="3"/>
        <v>2024-12-02</v>
      </c>
      <c r="L51" s="3" t="s">
        <v>8</v>
      </c>
      <c r="M51" s="3" t="s">
        <v>93</v>
      </c>
      <c r="N51" s="3" t="s">
        <v>43</v>
      </c>
      <c r="O51" s="3" t="s">
        <v>4</v>
      </c>
      <c r="P51" s="3" t="s">
        <v>35</v>
      </c>
      <c r="Q51" s="3"/>
      <c r="R51" s="3" t="s">
        <v>3</v>
      </c>
      <c r="S51" s="3"/>
      <c r="AA51" s="7">
        <v>2657</v>
      </c>
      <c r="AB51" s="3" t="s">
        <v>71</v>
      </c>
      <c r="AC51" s="3" t="s">
        <v>59</v>
      </c>
      <c r="AD51" s="3">
        <v>100</v>
      </c>
      <c r="AE51" t="str">
        <f>VLOOKUP(AB51, Products!$A$2:$B$3, 2, FALSE)</f>
        <v>https://policy.poweredbycovermore.com/partners/helloworldb2b/files/documents/pds/PDS_ICP_IEC.pdf</v>
      </c>
    </row>
    <row r="52" spans="3:31" x14ac:dyDescent="0.25">
      <c r="C52" t="s">
        <v>69</v>
      </c>
      <c r="D52" s="3" t="s">
        <v>79</v>
      </c>
      <c r="E52" s="3"/>
      <c r="F52" s="3" t="s">
        <v>35</v>
      </c>
      <c r="G52" s="3">
        <f t="shared" ca="1" si="0"/>
        <v>45584</v>
      </c>
      <c r="H52" s="2" t="str">
        <f t="shared" ca="1" si="1"/>
        <v>2024-10-19</v>
      </c>
      <c r="I52" s="3" t="s">
        <v>44</v>
      </c>
      <c r="J52" s="3">
        <f t="shared" ca="1" si="2"/>
        <v>45643</v>
      </c>
      <c r="K52" s="3" t="str">
        <f t="shared" ca="1" si="3"/>
        <v>2024-12-17</v>
      </c>
      <c r="L52" s="3" t="s">
        <v>8</v>
      </c>
      <c r="M52" s="3" t="s">
        <v>93</v>
      </c>
      <c r="N52" s="3" t="s">
        <v>44</v>
      </c>
      <c r="O52" s="3" t="s">
        <v>4</v>
      </c>
      <c r="P52" s="3" t="s">
        <v>35</v>
      </c>
      <c r="Q52" s="3"/>
      <c r="R52" s="3" t="s">
        <v>3</v>
      </c>
      <c r="S52" s="3"/>
      <c r="AA52" s="7">
        <v>2657</v>
      </c>
      <c r="AB52" s="3" t="s">
        <v>71</v>
      </c>
      <c r="AC52" s="3" t="s">
        <v>59</v>
      </c>
      <c r="AD52" s="3">
        <v>100</v>
      </c>
      <c r="AE52" t="str">
        <f>VLOOKUP(AB52, Products!$A$2:$B$3, 2, FALSE)</f>
        <v>https://policy.poweredbycovermore.com/partners/helloworldb2b/files/documents/pds/PDS_ICP_IEC.pdf</v>
      </c>
    </row>
    <row r="53" spans="3:31" x14ac:dyDescent="0.25">
      <c r="C53" t="s">
        <v>69</v>
      </c>
      <c r="D53" s="3" t="s">
        <v>79</v>
      </c>
      <c r="E53" s="3"/>
      <c r="F53" s="3" t="s">
        <v>35</v>
      </c>
      <c r="G53" s="3">
        <f t="shared" ca="1" si="0"/>
        <v>45584</v>
      </c>
      <c r="H53" s="2" t="str">
        <f t="shared" ca="1" si="1"/>
        <v>2024-10-19</v>
      </c>
      <c r="I53" s="3" t="s">
        <v>40</v>
      </c>
      <c r="J53" s="3">
        <f t="shared" ca="1" si="2"/>
        <v>45613</v>
      </c>
      <c r="K53" s="3" t="str">
        <f t="shared" ca="1" si="3"/>
        <v>2024-11-17</v>
      </c>
      <c r="L53" s="3" t="s">
        <v>8</v>
      </c>
      <c r="M53" s="3" t="s">
        <v>93</v>
      </c>
      <c r="N53" s="3" t="s">
        <v>40</v>
      </c>
      <c r="O53" s="3" t="s">
        <v>4</v>
      </c>
      <c r="P53" s="3" t="s">
        <v>35</v>
      </c>
      <c r="Q53" s="3"/>
      <c r="R53" s="3" t="s">
        <v>3</v>
      </c>
      <c r="S53" s="3"/>
      <c r="AA53" s="7">
        <v>2657</v>
      </c>
      <c r="AB53" s="3" t="s">
        <v>71</v>
      </c>
      <c r="AC53" s="3" t="s">
        <v>59</v>
      </c>
      <c r="AD53" s="3">
        <v>250</v>
      </c>
      <c r="AE53" t="str">
        <f>VLOOKUP(AB53, Products!$A$2:$B$3, 2, FALSE)</f>
        <v>https://policy.poweredbycovermore.com/partners/helloworldb2b/files/documents/pds/PDS_ICP_IEC.pdf</v>
      </c>
    </row>
    <row r="54" spans="3:31" x14ac:dyDescent="0.25">
      <c r="C54" t="s">
        <v>69</v>
      </c>
      <c r="D54" s="3" t="s">
        <v>79</v>
      </c>
      <c r="E54" s="3"/>
      <c r="F54" s="3" t="s">
        <v>35</v>
      </c>
      <c r="G54" s="3">
        <f t="shared" ca="1" si="0"/>
        <v>45584</v>
      </c>
      <c r="H54" s="2" t="str">
        <f t="shared" ca="1" si="1"/>
        <v>2024-10-19</v>
      </c>
      <c r="I54" s="3" t="s">
        <v>43</v>
      </c>
      <c r="J54" s="3">
        <f t="shared" ca="1" si="2"/>
        <v>45628</v>
      </c>
      <c r="K54" s="3" t="str">
        <f t="shared" ca="1" si="3"/>
        <v>2024-12-02</v>
      </c>
      <c r="L54" s="3" t="s">
        <v>8</v>
      </c>
      <c r="M54" s="3" t="s">
        <v>93</v>
      </c>
      <c r="N54" s="3" t="s">
        <v>43</v>
      </c>
      <c r="O54" s="3" t="s">
        <v>4</v>
      </c>
      <c r="P54" s="3" t="s">
        <v>35</v>
      </c>
      <c r="Q54" s="3"/>
      <c r="R54" s="3" t="s">
        <v>3</v>
      </c>
      <c r="S54" s="3"/>
      <c r="AA54" s="7">
        <v>2657</v>
      </c>
      <c r="AB54" s="3" t="s">
        <v>71</v>
      </c>
      <c r="AC54" s="3" t="s">
        <v>59</v>
      </c>
      <c r="AD54" s="3">
        <v>250</v>
      </c>
      <c r="AE54" t="str">
        <f>VLOOKUP(AB54, Products!$A$2:$B$3, 2, FALSE)</f>
        <v>https://policy.poweredbycovermore.com/partners/helloworldb2b/files/documents/pds/PDS_ICP_IEC.pdf</v>
      </c>
    </row>
    <row r="55" spans="3:31" x14ac:dyDescent="0.25">
      <c r="C55" t="s">
        <v>69</v>
      </c>
      <c r="D55" s="3" t="s">
        <v>79</v>
      </c>
      <c r="E55" s="3"/>
      <c r="F55" s="3" t="s">
        <v>35</v>
      </c>
      <c r="G55" s="3">
        <f t="shared" ca="1" si="0"/>
        <v>45584</v>
      </c>
      <c r="H55" s="2" t="str">
        <f t="shared" ca="1" si="1"/>
        <v>2024-10-19</v>
      </c>
      <c r="I55" s="3" t="s">
        <v>44</v>
      </c>
      <c r="J55" s="3">
        <f t="shared" ca="1" si="2"/>
        <v>45643</v>
      </c>
      <c r="K55" s="3" t="str">
        <f t="shared" ca="1" si="3"/>
        <v>2024-12-17</v>
      </c>
      <c r="L55" s="3" t="s">
        <v>8</v>
      </c>
      <c r="M55" s="3" t="s">
        <v>93</v>
      </c>
      <c r="N55" s="3" t="s">
        <v>44</v>
      </c>
      <c r="O55" s="3" t="s">
        <v>4</v>
      </c>
      <c r="P55" s="3" t="s">
        <v>35</v>
      </c>
      <c r="Q55" s="3"/>
      <c r="R55" s="3" t="s">
        <v>3</v>
      </c>
      <c r="S55" s="3"/>
      <c r="T55" s="3"/>
      <c r="U55" s="3"/>
      <c r="V55" s="3"/>
      <c r="W55" s="3"/>
      <c r="X55" s="3"/>
      <c r="Y55" s="3"/>
      <c r="Z55" s="3"/>
      <c r="AA55" s="7">
        <v>2657</v>
      </c>
      <c r="AB55" s="3" t="s">
        <v>71</v>
      </c>
      <c r="AC55" s="3" t="s">
        <v>59</v>
      </c>
      <c r="AD55" s="3">
        <v>250</v>
      </c>
      <c r="AE55" t="str">
        <f>VLOOKUP(AB55, Products!$A$2:$B$3, 2, FALSE)</f>
        <v>https://policy.poweredbycovermore.com/partners/helloworldb2b/files/documents/pds/PDS_ICP_IEC.pdf</v>
      </c>
    </row>
    <row r="56" spans="3:31" x14ac:dyDescent="0.25">
      <c r="C56" t="s">
        <v>69</v>
      </c>
      <c r="D56" s="3" t="s">
        <v>79</v>
      </c>
      <c r="E56" s="3"/>
      <c r="F56" s="3" t="s">
        <v>35</v>
      </c>
      <c r="G56" s="3">
        <f t="shared" ca="1" si="0"/>
        <v>45584</v>
      </c>
      <c r="H56" s="2" t="str">
        <f t="shared" ca="1" si="1"/>
        <v>2024-10-19</v>
      </c>
      <c r="I56" s="3" t="s">
        <v>45</v>
      </c>
      <c r="J56" s="3">
        <f t="shared" ca="1" si="2"/>
        <v>45595</v>
      </c>
      <c r="K56" s="3" t="str">
        <f t="shared" ca="1" si="3"/>
        <v>2024-10-30</v>
      </c>
      <c r="L56" s="3" t="s">
        <v>3</v>
      </c>
      <c r="M56" s="3" t="s">
        <v>95</v>
      </c>
      <c r="N56" s="3"/>
      <c r="O56" s="3" t="s">
        <v>4</v>
      </c>
      <c r="P56" s="3" t="s">
        <v>5</v>
      </c>
      <c r="Q56" s="3"/>
      <c r="R56" s="3" t="s">
        <v>3</v>
      </c>
      <c r="S56" s="3"/>
      <c r="T56" s="3"/>
      <c r="U56" s="3"/>
      <c r="V56" s="3"/>
      <c r="W56" s="3"/>
      <c r="X56" s="3"/>
      <c r="Y56" s="3"/>
      <c r="Z56" s="3"/>
      <c r="AA56" s="7">
        <v>2658</v>
      </c>
      <c r="AB56" s="3" t="s">
        <v>71</v>
      </c>
      <c r="AC56" s="3" t="s">
        <v>58</v>
      </c>
      <c r="AD56" s="3">
        <v>25</v>
      </c>
      <c r="AE56" t="str">
        <f>VLOOKUP(AB56, Products!$A$2:$B$3, 2, FALSE)</f>
        <v>https://policy.poweredbycovermore.com/partners/helloworldb2b/files/documents/pds/PDS_ICP_IEC.pdf</v>
      </c>
    </row>
    <row r="57" spans="3:31" x14ac:dyDescent="0.25">
      <c r="C57" t="s">
        <v>69</v>
      </c>
      <c r="D57" s="3" t="s">
        <v>79</v>
      </c>
      <c r="E57" s="3"/>
      <c r="F57" s="3" t="s">
        <v>35</v>
      </c>
      <c r="G57" s="3">
        <f t="shared" ca="1" si="0"/>
        <v>45584</v>
      </c>
      <c r="H57" s="2" t="str">
        <f t="shared" ca="1" si="1"/>
        <v>2024-10-19</v>
      </c>
      <c r="I57" s="3" t="s">
        <v>52</v>
      </c>
      <c r="J57" s="3">
        <f t="shared" ca="1" si="2"/>
        <v>45596</v>
      </c>
      <c r="K57" s="3" t="str">
        <f t="shared" ca="1" si="3"/>
        <v>2024-10-31</v>
      </c>
      <c r="L57" s="3" t="s">
        <v>3</v>
      </c>
      <c r="M57" s="3" t="s">
        <v>95</v>
      </c>
      <c r="N57" s="3"/>
      <c r="O57" s="3" t="s">
        <v>4</v>
      </c>
      <c r="P57" s="3" t="s">
        <v>35</v>
      </c>
      <c r="Q57" s="3"/>
      <c r="R57" s="3" t="s">
        <v>3</v>
      </c>
      <c r="S57" s="3"/>
      <c r="T57" s="3"/>
      <c r="U57" s="3"/>
      <c r="V57" s="3"/>
      <c r="W57" s="3"/>
      <c r="X57" s="3"/>
      <c r="Y57" s="3"/>
      <c r="Z57" s="3"/>
      <c r="AA57" s="7">
        <v>2659</v>
      </c>
      <c r="AB57" s="3" t="s">
        <v>71</v>
      </c>
      <c r="AC57" s="3" t="s">
        <v>57</v>
      </c>
      <c r="AD57" s="3">
        <v>25</v>
      </c>
      <c r="AE57" t="str">
        <f>VLOOKUP(AB57, Products!$A$2:$B$3, 2, FALSE)</f>
        <v>https://policy.poweredbycovermore.com/partners/helloworldb2b/files/documents/pds/PDS_ICP_IEC.pdf</v>
      </c>
    </row>
    <row r="58" spans="3:31" x14ac:dyDescent="0.25">
      <c r="C58" t="s">
        <v>69</v>
      </c>
      <c r="D58" s="3" t="s">
        <v>79</v>
      </c>
      <c r="E58" s="3"/>
      <c r="F58" s="3" t="s">
        <v>35</v>
      </c>
      <c r="G58" s="3">
        <f t="shared" ca="1" si="0"/>
        <v>45584</v>
      </c>
      <c r="H58" s="2" t="str">
        <f t="shared" ca="1" si="1"/>
        <v>2024-10-19</v>
      </c>
      <c r="I58" s="3" t="s">
        <v>39</v>
      </c>
      <c r="J58" s="3">
        <f t="shared" ca="1" si="2"/>
        <v>45598</v>
      </c>
      <c r="K58" s="3" t="str">
        <f t="shared" ca="1" si="3"/>
        <v>2024-11-02</v>
      </c>
      <c r="L58" s="3" t="s">
        <v>3</v>
      </c>
      <c r="M58" s="3" t="s">
        <v>95</v>
      </c>
      <c r="N58" s="3" t="s">
        <v>39</v>
      </c>
      <c r="O58" s="3" t="s">
        <v>4</v>
      </c>
      <c r="P58" s="3" t="s">
        <v>5</v>
      </c>
      <c r="Q58" s="3"/>
      <c r="R58" s="3" t="s">
        <v>3</v>
      </c>
      <c r="S58" s="3"/>
      <c r="T58" s="3"/>
      <c r="U58" s="3"/>
      <c r="V58" s="3"/>
      <c r="W58" s="3"/>
      <c r="X58" s="3"/>
      <c r="Y58" s="3"/>
      <c r="Z58" s="3"/>
      <c r="AA58" s="7">
        <v>2660</v>
      </c>
      <c r="AB58" s="3" t="s">
        <v>71</v>
      </c>
      <c r="AC58" s="3" t="s">
        <v>56</v>
      </c>
      <c r="AD58" s="3">
        <v>25</v>
      </c>
      <c r="AE58" t="str">
        <f>VLOOKUP(AB58, Products!$A$2:$B$3, 2, FALSE)</f>
        <v>https://policy.poweredbycovermore.com/partners/helloworldb2b/files/documents/pds/PDS_ICP_IEC.pdf</v>
      </c>
    </row>
    <row r="59" spans="3:31" x14ac:dyDescent="0.25">
      <c r="C59" t="s">
        <v>69</v>
      </c>
      <c r="D59" s="3" t="s">
        <v>79</v>
      </c>
      <c r="E59" s="3"/>
      <c r="F59" s="3" t="s">
        <v>35</v>
      </c>
      <c r="G59" s="3">
        <f t="shared" ca="1" si="0"/>
        <v>45584</v>
      </c>
      <c r="H59" s="2" t="str">
        <f t="shared" ca="1" si="1"/>
        <v>2024-10-19</v>
      </c>
      <c r="I59" s="3" t="s">
        <v>40</v>
      </c>
      <c r="J59" s="3">
        <f t="shared" ca="1" si="2"/>
        <v>45613</v>
      </c>
      <c r="K59" s="3" t="str">
        <f t="shared" ca="1" si="3"/>
        <v>2024-11-17</v>
      </c>
      <c r="L59" s="3" t="s">
        <v>3</v>
      </c>
      <c r="M59" s="3" t="s">
        <v>95</v>
      </c>
      <c r="N59" s="3" t="s">
        <v>40</v>
      </c>
      <c r="O59" s="3" t="s">
        <v>4</v>
      </c>
      <c r="P59" s="3" t="s">
        <v>5</v>
      </c>
      <c r="Q59" s="3"/>
      <c r="R59" s="3" t="s">
        <v>3</v>
      </c>
      <c r="S59" s="3"/>
      <c r="T59" s="3"/>
      <c r="U59" s="3"/>
      <c r="V59" s="3"/>
      <c r="W59" s="3"/>
      <c r="X59" s="3"/>
      <c r="Y59" s="3"/>
      <c r="Z59" s="3"/>
      <c r="AA59" s="7">
        <v>2660</v>
      </c>
      <c r="AB59" s="3" t="s">
        <v>71</v>
      </c>
      <c r="AC59" s="3" t="s">
        <v>56</v>
      </c>
      <c r="AD59" s="3">
        <v>25</v>
      </c>
      <c r="AE59" t="str">
        <f>VLOOKUP(AB59, Products!$A$2:$B$3, 2, FALSE)</f>
        <v>https://policy.poweredbycovermore.com/partners/helloworldb2b/files/documents/pds/PDS_ICP_IEC.pdf</v>
      </c>
    </row>
    <row r="60" spans="3:31" x14ac:dyDescent="0.25">
      <c r="C60" t="s">
        <v>69</v>
      </c>
      <c r="D60" s="3" t="s">
        <v>79</v>
      </c>
      <c r="E60" s="3"/>
      <c r="F60" s="3" t="s">
        <v>35</v>
      </c>
      <c r="G60" s="3">
        <f t="shared" ca="1" si="0"/>
        <v>45584</v>
      </c>
      <c r="H60" s="2" t="str">
        <f t="shared" ca="1" si="1"/>
        <v>2024-10-19</v>
      </c>
      <c r="I60" s="3" t="s">
        <v>39</v>
      </c>
      <c r="J60" s="3">
        <f t="shared" ca="1" si="2"/>
        <v>45598</v>
      </c>
      <c r="K60" s="3" t="str">
        <f t="shared" ca="1" si="3"/>
        <v>2024-11-02</v>
      </c>
      <c r="L60" s="3" t="s">
        <v>3</v>
      </c>
      <c r="M60" s="3" t="s">
        <v>95</v>
      </c>
      <c r="N60" s="3" t="s">
        <v>39</v>
      </c>
      <c r="O60" s="3" t="s">
        <v>4</v>
      </c>
      <c r="P60" s="3" t="s">
        <v>35</v>
      </c>
      <c r="Q60" s="3"/>
      <c r="R60" s="3" t="s">
        <v>3</v>
      </c>
      <c r="S60" s="3"/>
      <c r="T60" s="3"/>
      <c r="U60" s="3"/>
      <c r="V60" s="3"/>
      <c r="W60" s="3"/>
      <c r="X60" s="3"/>
      <c r="Y60" s="3"/>
      <c r="Z60" s="3"/>
      <c r="AA60" s="7">
        <v>2661</v>
      </c>
      <c r="AB60" s="3" t="s">
        <v>71</v>
      </c>
      <c r="AC60" s="3" t="s">
        <v>55</v>
      </c>
      <c r="AD60" s="3">
        <v>25</v>
      </c>
      <c r="AE60" t="str">
        <f>VLOOKUP(AB60, Products!$A$2:$B$3, 2, FALSE)</f>
        <v>https://policy.poweredbycovermore.com/partners/helloworldb2b/files/documents/pds/PDS_ICP_IEC.pdf</v>
      </c>
    </row>
    <row r="61" spans="3:31" x14ac:dyDescent="0.25">
      <c r="C61" t="s">
        <v>69</v>
      </c>
      <c r="D61" s="3" t="s">
        <v>79</v>
      </c>
      <c r="E61" s="3"/>
      <c r="F61" s="3" t="s">
        <v>35</v>
      </c>
      <c r="G61" s="3">
        <f t="shared" ca="1" si="0"/>
        <v>45584</v>
      </c>
      <c r="H61" s="2" t="str">
        <f t="shared" ca="1" si="1"/>
        <v>2024-10-19</v>
      </c>
      <c r="I61" s="3" t="s">
        <v>40</v>
      </c>
      <c r="J61" s="3">
        <f t="shared" ca="1" si="2"/>
        <v>45613</v>
      </c>
      <c r="K61" s="3" t="str">
        <f t="shared" ca="1" si="3"/>
        <v>2024-11-17</v>
      </c>
      <c r="L61" s="3" t="s">
        <v>3</v>
      </c>
      <c r="M61" s="3" t="s">
        <v>95</v>
      </c>
      <c r="N61" s="3" t="s">
        <v>40</v>
      </c>
      <c r="O61" s="3" t="s">
        <v>4</v>
      </c>
      <c r="P61" s="3" t="s">
        <v>35</v>
      </c>
      <c r="Q61" s="3"/>
      <c r="R61" s="3" t="s">
        <v>3</v>
      </c>
      <c r="S61" s="3"/>
      <c r="T61" s="3"/>
      <c r="U61" s="3"/>
      <c r="V61" s="3"/>
      <c r="W61" s="3"/>
      <c r="X61" s="3"/>
      <c r="Y61" s="3"/>
      <c r="Z61" s="3"/>
      <c r="AA61" s="7">
        <v>2661</v>
      </c>
      <c r="AB61" s="3" t="s">
        <v>71</v>
      </c>
      <c r="AC61" s="3" t="s">
        <v>55</v>
      </c>
      <c r="AD61" s="3">
        <v>25</v>
      </c>
      <c r="AE61" t="str">
        <f>VLOOKUP(AB61, Products!$A$2:$B$3, 2, FALSE)</f>
        <v>https://policy.poweredbycovermore.com/partners/helloworldb2b/files/documents/pds/PDS_ICP_IEC.pdf</v>
      </c>
    </row>
    <row r="62" spans="3:31" x14ac:dyDescent="0.25">
      <c r="C62" t="s">
        <v>69</v>
      </c>
      <c r="D62" s="3" t="s">
        <v>79</v>
      </c>
      <c r="E62" s="3"/>
      <c r="F62" s="3" t="s">
        <v>35</v>
      </c>
      <c r="G62" s="3">
        <f t="shared" ca="1" si="0"/>
        <v>45584</v>
      </c>
      <c r="H62" s="2" t="str">
        <f t="shared" ca="1" si="1"/>
        <v>2024-10-19</v>
      </c>
      <c r="I62" s="3" t="s">
        <v>48</v>
      </c>
      <c r="J62" s="3">
        <f t="shared" ca="1" si="2"/>
        <v>45601</v>
      </c>
      <c r="K62" s="3" t="str">
        <f t="shared" ca="1" si="3"/>
        <v>2024-11-05</v>
      </c>
      <c r="L62" s="3" t="s">
        <v>3</v>
      </c>
      <c r="M62" s="3" t="s">
        <v>95</v>
      </c>
      <c r="N62" s="3"/>
      <c r="O62" s="3" t="s">
        <v>4</v>
      </c>
      <c r="P62" s="3" t="s">
        <v>5</v>
      </c>
      <c r="Q62" s="3"/>
      <c r="R62" s="3" t="s">
        <v>3</v>
      </c>
      <c r="S62" s="3"/>
      <c r="T62" s="3"/>
      <c r="U62" s="3"/>
      <c r="V62" s="3"/>
      <c r="W62" s="3"/>
      <c r="X62" s="3"/>
      <c r="Y62" s="3"/>
      <c r="Z62" s="3"/>
      <c r="AA62" s="7">
        <v>2662</v>
      </c>
      <c r="AB62" s="3" t="s">
        <v>71</v>
      </c>
      <c r="AC62" s="3" t="s">
        <v>54</v>
      </c>
      <c r="AD62" s="3">
        <v>25</v>
      </c>
      <c r="AE62" t="str">
        <f>VLOOKUP(AB62, Products!$A$2:$B$3, 2, FALSE)</f>
        <v>https://policy.poweredbycovermore.com/partners/helloworldb2b/files/documents/pds/PDS_ICP_IEC.pdf</v>
      </c>
    </row>
    <row r="63" spans="3:3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3:3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</sheetData>
  <phoneticPr fontId="4" type="noConversion"/>
  <dataValidations count="2">
    <dataValidation type="list" allowBlank="1" showInputMessage="1" showErrorMessage="1" sqref="U55:U64" xr:uid="{3815BF2F-5B45-4F1B-9F1D-0A4E272721E3}">
      <formula1>#REF!</formula1>
    </dataValidation>
    <dataValidation type="list" allowBlank="1" showInputMessage="1" showErrorMessage="1" sqref="V55:Z64 T55:T64" xr:uid="{2FAC2AF4-5A6E-4C36-8C19-70A2F75EAA94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B821-CEA4-45EC-BDF4-C07FEDD5588C}">
  <dimension ref="A1:AK117"/>
  <sheetViews>
    <sheetView workbookViewId="0">
      <selection activeCell="N39" sqref="N3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42578125" bestFit="1" customWidth="1"/>
    <col min="4" max="4" width="12" bestFit="1" customWidth="1"/>
    <col min="5" max="5" width="16.140625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42578125" hidden="1" customWidth="1"/>
    <col min="11" max="11" width="11.425781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28" width="11" customWidth="1"/>
    <col min="29" max="29" width="8.28515625" bestFit="1" customWidth="1"/>
    <col min="30" max="30" width="11.7109375" bestFit="1" customWidth="1"/>
    <col min="31" max="31" width="11.85546875" bestFit="1" customWidth="1"/>
    <col min="32" max="32" width="8" bestFit="1" customWidth="1"/>
    <col min="33" max="33" width="10" bestFit="1" customWidth="1"/>
    <col min="34" max="34" width="12.85546875" bestFit="1" customWidth="1"/>
    <col min="35" max="35" width="9.7109375" bestFit="1" customWidth="1"/>
    <col min="36" max="36" width="7.28515625" bestFit="1" customWidth="1"/>
    <col min="37" max="37" width="10.42578125" bestFit="1" customWidth="1"/>
  </cols>
  <sheetData>
    <row r="1" spans="1:37" x14ac:dyDescent="0.25">
      <c r="A1" s="5" t="s">
        <v>0</v>
      </c>
      <c r="B1" s="6" t="s">
        <v>1</v>
      </c>
      <c r="C1" s="6" t="s">
        <v>2</v>
      </c>
      <c r="D1" s="6" t="s">
        <v>16</v>
      </c>
      <c r="E1" s="6" t="s">
        <v>17</v>
      </c>
      <c r="F1" s="6" t="s">
        <v>42</v>
      </c>
      <c r="G1" s="6" t="s">
        <v>89</v>
      </c>
      <c r="H1" s="6" t="s">
        <v>18</v>
      </c>
      <c r="I1" s="6" t="s">
        <v>31</v>
      </c>
      <c r="J1" s="6" t="s">
        <v>30</v>
      </c>
      <c r="K1" s="6" t="s">
        <v>19</v>
      </c>
      <c r="L1" s="6" t="s">
        <v>20</v>
      </c>
      <c r="M1" s="6" t="s">
        <v>92</v>
      </c>
      <c r="N1" s="6" t="s">
        <v>21</v>
      </c>
      <c r="O1" s="6" t="s">
        <v>22</v>
      </c>
      <c r="P1" s="6" t="s">
        <v>23</v>
      </c>
      <c r="Q1" s="6" t="s">
        <v>15</v>
      </c>
      <c r="R1" s="6" t="s">
        <v>32</v>
      </c>
      <c r="S1" s="6" t="s">
        <v>24</v>
      </c>
      <c r="T1" s="6" t="s">
        <v>98</v>
      </c>
      <c r="U1" s="6" t="s">
        <v>25</v>
      </c>
      <c r="V1" s="6" t="s">
        <v>26</v>
      </c>
      <c r="W1" s="6" t="s">
        <v>27</v>
      </c>
      <c r="X1" s="6" t="s">
        <v>33</v>
      </c>
      <c r="Y1" s="6" t="s">
        <v>76</v>
      </c>
      <c r="Z1" s="6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B2" s="2">
        <v>1</v>
      </c>
      <c r="C2" t="s">
        <v>69</v>
      </c>
      <c r="D2" s="3" t="s">
        <v>79</v>
      </c>
      <c r="E2" s="3"/>
      <c r="F2" s="3" t="s">
        <v>35</v>
      </c>
      <c r="G2" s="3">
        <f ca="1">TODAY()+F2</f>
        <v>45584</v>
      </c>
      <c r="H2" s="3" t="str">
        <f ca="1">TEXT(G2, "YYYY-MM-DD")</f>
        <v>2024-10-19</v>
      </c>
      <c r="I2" s="3" t="s">
        <v>28</v>
      </c>
      <c r="J2" s="3">
        <f ca="1">(DATE(LEFT(H2,4),MID(H2,6,2), RIGHT(H2,2)))+(I2-1)</f>
        <v>45586</v>
      </c>
      <c r="K2" s="3" t="str">
        <f ca="1">TEXT(J2, "yyyy-mm-dd")</f>
        <v>2024-10-21</v>
      </c>
      <c r="L2" s="3" t="s">
        <v>8</v>
      </c>
      <c r="M2" s="3" t="s">
        <v>93</v>
      </c>
      <c r="N2" s="3"/>
      <c r="O2" s="3" t="s">
        <v>4</v>
      </c>
      <c r="P2" s="3" t="s">
        <v>5</v>
      </c>
      <c r="Q2" s="3"/>
      <c r="R2" s="3" t="s">
        <v>3</v>
      </c>
      <c r="S2" s="3" t="s">
        <v>6</v>
      </c>
      <c r="T2" s="3" t="s">
        <v>110</v>
      </c>
      <c r="U2" s="7">
        <v>2249</v>
      </c>
      <c r="V2" s="3" t="s">
        <v>73</v>
      </c>
      <c r="W2" s="3" t="s">
        <v>63</v>
      </c>
      <c r="X2" s="3">
        <v>0</v>
      </c>
      <c r="Y2" t="str">
        <f>VLOOKUP(V2, Products!$A$2:$B$3, 2, FALSE)</f>
        <v>https://policy.poweredbycovermore.com/partners/helloworldb2b/files/documents/pds/PDS_ICC_CM.pdf</v>
      </c>
      <c r="Z2" s="6" t="s">
        <v>7</v>
      </c>
      <c r="AA2" s="3"/>
      <c r="AB2" s="3"/>
      <c r="AC2" s="2"/>
      <c r="AD2" s="2"/>
      <c r="AF2" s="2"/>
      <c r="AG2" s="2"/>
      <c r="AH2" s="2"/>
      <c r="AI2" s="2"/>
      <c r="AJ2" s="2"/>
      <c r="AK2" s="2"/>
    </row>
    <row r="3" spans="1:37" x14ac:dyDescent="0.25">
      <c r="B3" s="2"/>
      <c r="C3" t="s">
        <v>69</v>
      </c>
      <c r="D3" s="3" t="s">
        <v>79</v>
      </c>
      <c r="E3" s="3"/>
      <c r="F3" s="3" t="s">
        <v>35</v>
      </c>
      <c r="G3" s="3">
        <f t="shared" ref="G3:G56" ca="1" si="0">TODAY()+F3</f>
        <v>45584</v>
      </c>
      <c r="H3" s="3" t="str">
        <f t="shared" ref="H3:H56" ca="1" si="1">TEXT(G3, "YYYY-MM-DD")</f>
        <v>2024-10-19</v>
      </c>
      <c r="I3" s="3" t="s">
        <v>41</v>
      </c>
      <c r="J3" s="3">
        <f t="shared" ref="J3:J56" ca="1" si="2">(DATE(LEFT(H3,4),MID(H3,6,2), RIGHT(H3,2)))+(I3-1)</f>
        <v>45593</v>
      </c>
      <c r="K3" s="3" t="str">
        <f t="shared" ref="K3:K56" ca="1" si="3">TEXT(J3, "yyyy-mm-dd")</f>
        <v>2024-10-28</v>
      </c>
      <c r="L3" s="3" t="s">
        <v>8</v>
      </c>
      <c r="M3" s="3" t="s">
        <v>93</v>
      </c>
      <c r="N3" s="3"/>
      <c r="O3" s="3" t="s">
        <v>4</v>
      </c>
      <c r="P3" s="3" t="s">
        <v>5</v>
      </c>
      <c r="Q3" s="3"/>
      <c r="R3" s="3" t="s">
        <v>3</v>
      </c>
      <c r="S3" s="3"/>
      <c r="T3" s="3" t="s">
        <v>111</v>
      </c>
      <c r="U3" s="7">
        <v>2249</v>
      </c>
      <c r="V3" s="3" t="s">
        <v>73</v>
      </c>
      <c r="W3" s="3" t="s">
        <v>63</v>
      </c>
      <c r="X3" s="3">
        <v>100</v>
      </c>
      <c r="Y3" t="str">
        <f>VLOOKUP(V3, Products!$A$2:$B$3, 2, FALSE)</f>
        <v>https://policy.poweredbycovermore.com/partners/helloworldb2b/files/documents/pds/PDS_ICC_CM.pdf</v>
      </c>
      <c r="Z3" s="6"/>
      <c r="AA3" s="3"/>
      <c r="AB3" s="3"/>
      <c r="AC3" s="2"/>
      <c r="AD3" s="2"/>
      <c r="AF3" s="2"/>
      <c r="AG3" s="2"/>
      <c r="AH3" s="2"/>
      <c r="AI3" s="2"/>
      <c r="AJ3" s="2"/>
      <c r="AK3" s="2"/>
    </row>
    <row r="4" spans="1:37" x14ac:dyDescent="0.25">
      <c r="B4" s="2"/>
      <c r="C4" t="s">
        <v>69</v>
      </c>
      <c r="D4" s="3" t="s">
        <v>79</v>
      </c>
      <c r="E4" s="3"/>
      <c r="F4" s="3" t="s">
        <v>35</v>
      </c>
      <c r="G4" s="3">
        <f t="shared" ca="1" si="0"/>
        <v>45584</v>
      </c>
      <c r="H4" s="3" t="str">
        <f t="shared" ca="1" si="1"/>
        <v>2024-10-19</v>
      </c>
      <c r="I4" s="3" t="s">
        <v>41</v>
      </c>
      <c r="J4" s="3">
        <f t="shared" ca="1" si="2"/>
        <v>45593</v>
      </c>
      <c r="K4" s="3" t="str">
        <f t="shared" ca="1" si="3"/>
        <v>2024-10-28</v>
      </c>
      <c r="L4" s="3" t="s">
        <v>8</v>
      </c>
      <c r="M4" s="3" t="s">
        <v>93</v>
      </c>
      <c r="N4" s="3"/>
      <c r="O4" s="3" t="s">
        <v>4</v>
      </c>
      <c r="P4" s="3" t="s">
        <v>5</v>
      </c>
      <c r="Q4" s="3"/>
      <c r="R4" s="3" t="s">
        <v>3</v>
      </c>
      <c r="S4" s="3"/>
      <c r="T4" s="2" t="s">
        <v>110</v>
      </c>
      <c r="U4" s="7">
        <v>2249</v>
      </c>
      <c r="V4" s="3" t="s">
        <v>73</v>
      </c>
      <c r="W4" s="3" t="s">
        <v>63</v>
      </c>
      <c r="X4" s="3">
        <v>250</v>
      </c>
      <c r="Y4" t="str">
        <f>VLOOKUP(V4, Products!$A$2:$B$3, 2, FALSE)</f>
        <v>https://policy.poweredbycovermore.com/partners/helloworldb2b/files/documents/pds/PDS_ICC_CM.pdf</v>
      </c>
      <c r="Z4" s="6"/>
      <c r="AA4" s="3"/>
      <c r="AB4" s="3"/>
      <c r="AC4" s="2"/>
      <c r="AD4" s="2"/>
      <c r="AF4" s="2"/>
      <c r="AG4" s="2"/>
      <c r="AH4" s="2"/>
      <c r="AI4" s="2"/>
      <c r="AJ4" s="2"/>
      <c r="AK4" s="2"/>
    </row>
    <row r="5" spans="1:37" x14ac:dyDescent="0.25">
      <c r="B5" s="2"/>
      <c r="C5" t="s">
        <v>69</v>
      </c>
      <c r="D5" s="3" t="s">
        <v>79</v>
      </c>
      <c r="E5" s="3"/>
      <c r="F5" s="3" t="s">
        <v>91</v>
      </c>
      <c r="G5" s="3">
        <f t="shared" ca="1" si="0"/>
        <v>45590</v>
      </c>
      <c r="H5" s="3" t="str">
        <f t="shared" ca="1" si="1"/>
        <v>2024-10-25</v>
      </c>
      <c r="I5" s="3" t="s">
        <v>41</v>
      </c>
      <c r="J5" s="3">
        <f t="shared" ca="1" si="2"/>
        <v>45599</v>
      </c>
      <c r="K5" s="3" t="str">
        <f t="shared" ca="1" si="3"/>
        <v>2024-11-03</v>
      </c>
      <c r="L5" s="3" t="s">
        <v>8</v>
      </c>
      <c r="M5" s="3" t="s">
        <v>93</v>
      </c>
      <c r="N5" s="3"/>
      <c r="O5" s="3" t="s">
        <v>4</v>
      </c>
      <c r="P5" s="3" t="s">
        <v>35</v>
      </c>
      <c r="Q5" s="3"/>
      <c r="R5" s="3" t="s">
        <v>3</v>
      </c>
      <c r="S5" s="3"/>
      <c r="T5" s="2" t="s">
        <v>111</v>
      </c>
      <c r="U5" s="7">
        <v>2250</v>
      </c>
      <c r="V5" s="3" t="s">
        <v>73</v>
      </c>
      <c r="W5" s="3" t="s">
        <v>64</v>
      </c>
      <c r="X5" s="3">
        <v>0</v>
      </c>
      <c r="Y5" t="str">
        <f>VLOOKUP(V5, Products!$A$2:$B$3, 2, FALSE)</f>
        <v>https://policy.poweredbycovermore.com/partners/helloworldb2b/files/documents/pds/PDS_ICC_CM.pdf</v>
      </c>
      <c r="AA5" s="3"/>
      <c r="AB5" s="3"/>
      <c r="AC5" s="2"/>
      <c r="AD5" s="2"/>
      <c r="AE5" s="2"/>
      <c r="AF5" s="2"/>
      <c r="AG5" s="2"/>
      <c r="AH5" s="2"/>
      <c r="AI5" s="2"/>
      <c r="AJ5" s="2"/>
    </row>
    <row r="6" spans="1:37" x14ac:dyDescent="0.25">
      <c r="C6" t="s">
        <v>69</v>
      </c>
      <c r="D6" s="3" t="s">
        <v>79</v>
      </c>
      <c r="E6" s="3"/>
      <c r="F6" s="3" t="s">
        <v>35</v>
      </c>
      <c r="G6" s="3">
        <f t="shared" ca="1" si="0"/>
        <v>45584</v>
      </c>
      <c r="H6" s="3" t="str">
        <f t="shared" ca="1" si="1"/>
        <v>2024-10-19</v>
      </c>
      <c r="I6" s="3" t="s">
        <v>41</v>
      </c>
      <c r="J6" s="3">
        <f t="shared" ca="1" si="2"/>
        <v>45593</v>
      </c>
      <c r="K6" s="3" t="str">
        <f t="shared" ca="1" si="3"/>
        <v>2024-10-28</v>
      </c>
      <c r="L6" s="3" t="s">
        <v>8</v>
      </c>
      <c r="M6" s="3" t="s">
        <v>93</v>
      </c>
      <c r="N6" s="3"/>
      <c r="O6" s="3" t="s">
        <v>4</v>
      </c>
      <c r="P6" s="3" t="s">
        <v>35</v>
      </c>
      <c r="Q6" s="3"/>
      <c r="R6" s="3" t="s">
        <v>3</v>
      </c>
      <c r="S6" s="3"/>
      <c r="T6" s="2" t="s">
        <v>112</v>
      </c>
      <c r="U6" s="7">
        <v>2250</v>
      </c>
      <c r="V6" s="3" t="s">
        <v>73</v>
      </c>
      <c r="W6" s="3" t="s">
        <v>64</v>
      </c>
      <c r="X6" s="3">
        <v>100</v>
      </c>
      <c r="Y6" t="str">
        <f>VLOOKUP(V6, Products!$A$2:$B$3, 2, FALSE)</f>
        <v>https://policy.poweredbycovermore.com/partners/helloworldb2b/files/documents/pds/PDS_ICC_CM.pdf</v>
      </c>
      <c r="AA6" s="3"/>
      <c r="AB6" s="3"/>
      <c r="AC6" s="2"/>
      <c r="AD6" s="2"/>
      <c r="AE6" s="2"/>
      <c r="AF6" s="2"/>
      <c r="AG6" s="2"/>
      <c r="AH6" s="2"/>
      <c r="AI6" s="2"/>
      <c r="AJ6" s="2"/>
    </row>
    <row r="7" spans="1:37" x14ac:dyDescent="0.25">
      <c r="C7" t="s">
        <v>69</v>
      </c>
      <c r="D7" s="3" t="s">
        <v>79</v>
      </c>
      <c r="E7" s="3"/>
      <c r="F7" s="3" t="s">
        <v>35</v>
      </c>
      <c r="G7" s="3">
        <f t="shared" ca="1" si="0"/>
        <v>45584</v>
      </c>
      <c r="H7" s="3" t="str">
        <f t="shared" ca="1" si="1"/>
        <v>2024-10-19</v>
      </c>
      <c r="I7" s="3" t="s">
        <v>41</v>
      </c>
      <c r="J7" s="3">
        <f t="shared" ca="1" si="2"/>
        <v>45593</v>
      </c>
      <c r="K7" s="3" t="str">
        <f t="shared" ca="1" si="3"/>
        <v>2024-10-28</v>
      </c>
      <c r="L7" s="3" t="s">
        <v>8</v>
      </c>
      <c r="M7" s="3" t="s">
        <v>93</v>
      </c>
      <c r="N7" s="3"/>
      <c r="O7" s="3" t="s">
        <v>4</v>
      </c>
      <c r="P7" s="3" t="s">
        <v>35</v>
      </c>
      <c r="Q7" s="3"/>
      <c r="R7" s="3" t="s">
        <v>3</v>
      </c>
      <c r="S7" s="3"/>
      <c r="T7" s="2" t="s">
        <v>113</v>
      </c>
      <c r="U7" s="7">
        <v>2250</v>
      </c>
      <c r="V7" s="3" t="s">
        <v>73</v>
      </c>
      <c r="W7" s="3" t="s">
        <v>64</v>
      </c>
      <c r="X7" s="3">
        <v>250</v>
      </c>
      <c r="Y7" t="str">
        <f>VLOOKUP(V7, Products!$A$2:$B$3, 2, FALSE)</f>
        <v>https://policy.poweredbycovermore.com/partners/helloworldb2b/files/documents/pds/PDS_ICC_CM.pdf</v>
      </c>
      <c r="AA7" s="3"/>
      <c r="AB7" s="3"/>
      <c r="AC7" s="2"/>
      <c r="AD7" s="2"/>
      <c r="AE7" s="2"/>
      <c r="AF7" s="2"/>
      <c r="AG7" s="2"/>
      <c r="AH7" s="2"/>
      <c r="AI7" s="2"/>
      <c r="AJ7" s="2"/>
    </row>
    <row r="8" spans="1:37" x14ac:dyDescent="0.25">
      <c r="C8" t="s">
        <v>69</v>
      </c>
      <c r="D8" s="3" t="s">
        <v>79</v>
      </c>
      <c r="E8" s="3"/>
      <c r="F8" s="3" t="s">
        <v>34</v>
      </c>
      <c r="G8" s="3">
        <f t="shared" ca="1" si="0"/>
        <v>45586</v>
      </c>
      <c r="H8" s="3" t="str">
        <f t="shared" ca="1" si="1"/>
        <v>2024-10-21</v>
      </c>
      <c r="I8" s="3" t="s">
        <v>40</v>
      </c>
      <c r="J8" s="3">
        <f t="shared" ca="1" si="2"/>
        <v>45615</v>
      </c>
      <c r="K8" s="3" t="str">
        <f t="shared" ca="1" si="3"/>
        <v>2024-11-19</v>
      </c>
      <c r="L8" s="3" t="s">
        <v>8</v>
      </c>
      <c r="M8" s="3" t="s">
        <v>93</v>
      </c>
      <c r="N8" s="3" t="s">
        <v>40</v>
      </c>
      <c r="O8" s="3" t="s">
        <v>4</v>
      </c>
      <c r="P8" s="3" t="s">
        <v>5</v>
      </c>
      <c r="Q8" s="3"/>
      <c r="R8" s="3" t="s">
        <v>3</v>
      </c>
      <c r="S8" s="3"/>
      <c r="T8" s="2" t="s">
        <v>114</v>
      </c>
      <c r="U8" s="7">
        <v>2251</v>
      </c>
      <c r="V8" s="3" t="s">
        <v>73</v>
      </c>
      <c r="W8" s="3" t="s">
        <v>65</v>
      </c>
      <c r="X8" s="3">
        <v>0</v>
      </c>
      <c r="Y8" t="str">
        <f>VLOOKUP(V8, Products!$A$2:$B$3, 2, FALSE)</f>
        <v>https://policy.poweredbycovermore.com/partners/helloworldb2b/files/documents/pds/PDS_ICC_CM.pdf</v>
      </c>
      <c r="AA8" s="3"/>
      <c r="AB8" s="3"/>
      <c r="AC8" s="2"/>
      <c r="AD8" s="2"/>
      <c r="AE8" s="2"/>
      <c r="AF8" s="2"/>
      <c r="AG8" s="2"/>
      <c r="AH8" s="2"/>
      <c r="AI8" s="2"/>
      <c r="AJ8" s="2"/>
    </row>
    <row r="9" spans="1:37" x14ac:dyDescent="0.25">
      <c r="C9" t="s">
        <v>69</v>
      </c>
      <c r="D9" s="3" t="s">
        <v>79</v>
      </c>
      <c r="E9" s="3"/>
      <c r="F9" s="3" t="s">
        <v>35</v>
      </c>
      <c r="G9" s="3">
        <f t="shared" ca="1" si="0"/>
        <v>45584</v>
      </c>
      <c r="H9" s="3" t="str">
        <f t="shared" ca="1" si="1"/>
        <v>2024-10-19</v>
      </c>
      <c r="I9" s="3" t="s">
        <v>43</v>
      </c>
      <c r="J9" s="3">
        <f t="shared" ca="1" si="2"/>
        <v>45628</v>
      </c>
      <c r="K9" s="3" t="str">
        <f t="shared" ca="1" si="3"/>
        <v>2024-12-02</v>
      </c>
      <c r="L9" s="3" t="s">
        <v>8</v>
      </c>
      <c r="M9" s="3" t="s">
        <v>93</v>
      </c>
      <c r="N9" s="3" t="s">
        <v>43</v>
      </c>
      <c r="O9" s="3" t="s">
        <v>4</v>
      </c>
      <c r="P9" s="3" t="s">
        <v>5</v>
      </c>
      <c r="Q9" s="3"/>
      <c r="R9" s="3" t="s">
        <v>3</v>
      </c>
      <c r="S9" s="3"/>
      <c r="T9" s="2" t="s">
        <v>115</v>
      </c>
      <c r="U9" s="7">
        <v>2251</v>
      </c>
      <c r="V9" s="3" t="s">
        <v>73</v>
      </c>
      <c r="W9" s="3" t="s">
        <v>65</v>
      </c>
      <c r="X9" s="3">
        <v>0</v>
      </c>
      <c r="Y9" t="str">
        <f>VLOOKUP(V9, Products!$A$2:$B$3, 2, FALSE)</f>
        <v>https://policy.poweredbycovermore.com/partners/helloworldb2b/files/documents/pds/PDS_ICC_CM.pdf</v>
      </c>
      <c r="AA9" s="3"/>
      <c r="AB9" s="3"/>
      <c r="AC9" s="2"/>
      <c r="AD9" s="2"/>
      <c r="AE9" s="2"/>
      <c r="AF9" s="2"/>
      <c r="AG9" s="2"/>
      <c r="AH9" s="2"/>
      <c r="AI9" s="2"/>
      <c r="AJ9" s="2"/>
    </row>
    <row r="10" spans="1:37" x14ac:dyDescent="0.25">
      <c r="C10" t="s">
        <v>69</v>
      </c>
      <c r="D10" s="3" t="s">
        <v>79</v>
      </c>
      <c r="E10" s="3"/>
      <c r="F10" s="3" t="s">
        <v>35</v>
      </c>
      <c r="G10" s="3">
        <f t="shared" ca="1" si="0"/>
        <v>45584</v>
      </c>
      <c r="H10" s="3" t="str">
        <f t="shared" ca="1" si="1"/>
        <v>2024-10-19</v>
      </c>
      <c r="I10" s="3" t="s">
        <v>44</v>
      </c>
      <c r="J10" s="3">
        <f t="shared" ca="1" si="2"/>
        <v>45643</v>
      </c>
      <c r="K10" s="3" t="str">
        <f t="shared" ca="1" si="3"/>
        <v>2024-12-17</v>
      </c>
      <c r="L10" s="3" t="s">
        <v>8</v>
      </c>
      <c r="M10" s="3" t="s">
        <v>93</v>
      </c>
      <c r="N10" s="3" t="s">
        <v>44</v>
      </c>
      <c r="O10" s="3" t="s">
        <v>4</v>
      </c>
      <c r="P10" s="3" t="s">
        <v>5</v>
      </c>
      <c r="Q10" s="3"/>
      <c r="R10" s="3" t="s">
        <v>3</v>
      </c>
      <c r="S10" s="3"/>
      <c r="T10" s="2" t="s">
        <v>116</v>
      </c>
      <c r="U10" s="7">
        <v>2251</v>
      </c>
      <c r="V10" s="3" t="s">
        <v>73</v>
      </c>
      <c r="W10" s="3" t="s">
        <v>65</v>
      </c>
      <c r="X10" s="3">
        <v>0</v>
      </c>
      <c r="Y10" t="str">
        <f>VLOOKUP(V10, Products!$A$2:$B$3, 2, FALSE)</f>
        <v>https://policy.poweredbycovermore.com/partners/helloworldb2b/files/documents/pds/PDS_ICC_CM.pdf</v>
      </c>
      <c r="AA10" s="3"/>
      <c r="AB10" s="3"/>
      <c r="AC10" s="2"/>
      <c r="AD10" s="2"/>
      <c r="AE10" s="2"/>
      <c r="AF10" s="2"/>
      <c r="AG10" s="2"/>
      <c r="AH10" s="2"/>
      <c r="AI10" s="2"/>
      <c r="AJ10" s="2"/>
    </row>
    <row r="11" spans="1:37" x14ac:dyDescent="0.25">
      <c r="C11" t="s">
        <v>69</v>
      </c>
      <c r="D11" s="3" t="s">
        <v>79</v>
      </c>
      <c r="E11" s="3"/>
      <c r="F11" s="3" t="s">
        <v>35</v>
      </c>
      <c r="G11" s="3">
        <f t="shared" ca="1" si="0"/>
        <v>45584</v>
      </c>
      <c r="H11" s="3" t="str">
        <f t="shared" ca="1" si="1"/>
        <v>2024-10-19</v>
      </c>
      <c r="I11" s="3" t="s">
        <v>40</v>
      </c>
      <c r="J11" s="3">
        <f t="shared" ca="1" si="2"/>
        <v>45613</v>
      </c>
      <c r="K11" s="3" t="str">
        <f t="shared" ca="1" si="3"/>
        <v>2024-11-17</v>
      </c>
      <c r="L11" s="3" t="s">
        <v>8</v>
      </c>
      <c r="M11" s="3" t="s">
        <v>93</v>
      </c>
      <c r="N11" s="3" t="s">
        <v>40</v>
      </c>
      <c r="O11" s="3" t="s">
        <v>4</v>
      </c>
      <c r="P11" s="3" t="s">
        <v>5</v>
      </c>
      <c r="Q11" s="3"/>
      <c r="R11" s="3" t="s">
        <v>3</v>
      </c>
      <c r="S11" s="3"/>
      <c r="T11" s="2" t="s">
        <v>110</v>
      </c>
      <c r="U11" s="7">
        <v>2251</v>
      </c>
      <c r="V11" s="3" t="s">
        <v>73</v>
      </c>
      <c r="W11" s="3" t="s">
        <v>65</v>
      </c>
      <c r="X11" s="3">
        <v>100</v>
      </c>
      <c r="Y11" t="str">
        <f>VLOOKUP(V11, Products!$A$2:$B$3, 2, FALSE)</f>
        <v>https://policy.poweredbycovermore.com/partners/helloworldb2b/files/documents/pds/PDS_ICC_CM.pdf</v>
      </c>
      <c r="AA11" s="3"/>
      <c r="AB11" s="3"/>
      <c r="AC11" s="2"/>
      <c r="AD11" s="2"/>
      <c r="AE11" s="2"/>
      <c r="AF11" s="2"/>
      <c r="AG11" s="2"/>
      <c r="AH11" s="2"/>
      <c r="AI11" s="2"/>
      <c r="AJ11" s="2"/>
    </row>
    <row r="12" spans="1:37" x14ac:dyDescent="0.25">
      <c r="C12" t="s">
        <v>69</v>
      </c>
      <c r="D12" s="3" t="s">
        <v>79</v>
      </c>
      <c r="E12" s="3"/>
      <c r="F12" s="3" t="s">
        <v>35</v>
      </c>
      <c r="G12" s="3">
        <f t="shared" ca="1" si="0"/>
        <v>45584</v>
      </c>
      <c r="H12" s="3" t="str">
        <f t="shared" ca="1" si="1"/>
        <v>2024-10-19</v>
      </c>
      <c r="I12" s="3" t="s">
        <v>43</v>
      </c>
      <c r="J12" s="3">
        <f t="shared" ca="1" si="2"/>
        <v>45628</v>
      </c>
      <c r="K12" s="3" t="str">
        <f t="shared" ca="1" si="3"/>
        <v>2024-12-02</v>
      </c>
      <c r="L12" s="3" t="s">
        <v>8</v>
      </c>
      <c r="M12" s="3" t="s">
        <v>93</v>
      </c>
      <c r="N12" s="3" t="s">
        <v>43</v>
      </c>
      <c r="O12" s="3" t="s">
        <v>4</v>
      </c>
      <c r="P12" s="3" t="s">
        <v>5</v>
      </c>
      <c r="Q12" s="3"/>
      <c r="R12" s="3" t="s">
        <v>3</v>
      </c>
      <c r="S12" s="3"/>
      <c r="T12" s="2" t="s">
        <v>111</v>
      </c>
      <c r="U12" s="7">
        <v>2251</v>
      </c>
      <c r="V12" s="3" t="s">
        <v>73</v>
      </c>
      <c r="W12" s="3" t="s">
        <v>65</v>
      </c>
      <c r="X12" s="3">
        <v>100</v>
      </c>
      <c r="Y12" t="str">
        <f>VLOOKUP(V12, Products!$A$2:$B$3, 2, FALSE)</f>
        <v>https://policy.poweredbycovermore.com/partners/helloworldb2b/files/documents/pds/PDS_ICC_CM.pdf</v>
      </c>
      <c r="AA12" s="3"/>
      <c r="AB12" s="3"/>
      <c r="AC12" s="2"/>
      <c r="AD12" s="2"/>
      <c r="AE12" s="2"/>
      <c r="AF12" s="2"/>
      <c r="AG12" s="2"/>
      <c r="AH12" s="2"/>
      <c r="AI12" s="2"/>
      <c r="AJ12" s="2"/>
    </row>
    <row r="13" spans="1:37" x14ac:dyDescent="0.25">
      <c r="C13" t="s">
        <v>69</v>
      </c>
      <c r="D13" s="3" t="s">
        <v>79</v>
      </c>
      <c r="E13" s="3"/>
      <c r="F13" s="3" t="s">
        <v>35</v>
      </c>
      <c r="G13" s="3">
        <f t="shared" ca="1" si="0"/>
        <v>45584</v>
      </c>
      <c r="H13" s="3" t="str">
        <f t="shared" ca="1" si="1"/>
        <v>2024-10-19</v>
      </c>
      <c r="I13" s="3" t="s">
        <v>44</v>
      </c>
      <c r="J13" s="3">
        <f t="shared" ca="1" si="2"/>
        <v>45643</v>
      </c>
      <c r="K13" s="3" t="str">
        <f t="shared" ca="1" si="3"/>
        <v>2024-12-17</v>
      </c>
      <c r="L13" s="3" t="s">
        <v>8</v>
      </c>
      <c r="M13" s="3" t="s">
        <v>93</v>
      </c>
      <c r="N13" s="3" t="s">
        <v>44</v>
      </c>
      <c r="O13" s="3" t="s">
        <v>4</v>
      </c>
      <c r="P13" s="3" t="s">
        <v>5</v>
      </c>
      <c r="Q13" s="3"/>
      <c r="R13" s="3" t="s">
        <v>3</v>
      </c>
      <c r="S13" s="3"/>
      <c r="T13" s="2" t="s">
        <v>112</v>
      </c>
      <c r="U13" s="7">
        <v>2251</v>
      </c>
      <c r="V13" s="3" t="s">
        <v>73</v>
      </c>
      <c r="W13" s="3" t="s">
        <v>65</v>
      </c>
      <c r="X13" s="3">
        <v>100</v>
      </c>
      <c r="Y13" t="str">
        <f>VLOOKUP(V13, Products!$A$2:$B$3, 2, FALSE)</f>
        <v>https://policy.poweredbycovermore.com/partners/helloworldb2b/files/documents/pds/PDS_ICC_CM.pdf</v>
      </c>
      <c r="AA13" s="3"/>
      <c r="AB13" s="3"/>
      <c r="AC13" s="2"/>
      <c r="AD13" s="2"/>
      <c r="AE13" s="2"/>
      <c r="AF13" s="2"/>
      <c r="AG13" s="2"/>
      <c r="AH13" s="2"/>
      <c r="AI13" s="2"/>
      <c r="AJ13" s="2"/>
    </row>
    <row r="14" spans="1:37" x14ac:dyDescent="0.25">
      <c r="C14" t="s">
        <v>69</v>
      </c>
      <c r="D14" s="3" t="s">
        <v>79</v>
      </c>
      <c r="E14" s="3"/>
      <c r="F14" s="3" t="s">
        <v>90</v>
      </c>
      <c r="G14" s="3">
        <f t="shared" ca="1" si="0"/>
        <v>45588</v>
      </c>
      <c r="H14" s="3" t="str">
        <f t="shared" ca="1" si="1"/>
        <v>2024-10-23</v>
      </c>
      <c r="I14" s="3" t="s">
        <v>40</v>
      </c>
      <c r="J14" s="3">
        <f t="shared" ca="1" si="2"/>
        <v>45617</v>
      </c>
      <c r="K14" s="3" t="str">
        <f t="shared" ca="1" si="3"/>
        <v>2024-11-21</v>
      </c>
      <c r="L14" s="3" t="s">
        <v>8</v>
      </c>
      <c r="M14" s="3" t="s">
        <v>93</v>
      </c>
      <c r="N14" s="3" t="s">
        <v>40</v>
      </c>
      <c r="O14" s="3" t="s">
        <v>4</v>
      </c>
      <c r="P14" s="3" t="s">
        <v>5</v>
      </c>
      <c r="Q14" s="3"/>
      <c r="R14" s="3" t="s">
        <v>3</v>
      </c>
      <c r="S14" s="3"/>
      <c r="T14" s="2" t="s">
        <v>113</v>
      </c>
      <c r="U14" s="7">
        <v>2251</v>
      </c>
      <c r="V14" s="3" t="s">
        <v>73</v>
      </c>
      <c r="W14" s="3" t="s">
        <v>65</v>
      </c>
      <c r="X14" s="3">
        <v>250</v>
      </c>
      <c r="Y14" t="str">
        <f>VLOOKUP(V14, Products!$A$2:$B$3, 2, FALSE)</f>
        <v>https://policy.poweredbycovermore.com/partners/helloworldb2b/files/documents/pds/PDS_ICC_CM.pdf</v>
      </c>
      <c r="AA14" s="3"/>
      <c r="AB14" s="3"/>
      <c r="AC14" s="2"/>
      <c r="AD14" s="2"/>
      <c r="AE14" s="2"/>
      <c r="AF14" s="2"/>
      <c r="AG14" s="2"/>
      <c r="AH14" s="2"/>
      <c r="AI14" s="2"/>
      <c r="AJ14" s="2"/>
    </row>
    <row r="15" spans="1:37" x14ac:dyDescent="0.25">
      <c r="C15" t="s">
        <v>69</v>
      </c>
      <c r="D15" s="3" t="s">
        <v>79</v>
      </c>
      <c r="E15" s="3"/>
      <c r="F15" s="3" t="s">
        <v>35</v>
      </c>
      <c r="G15" s="3">
        <f t="shared" ca="1" si="0"/>
        <v>45584</v>
      </c>
      <c r="H15" s="3" t="str">
        <f t="shared" ca="1" si="1"/>
        <v>2024-10-19</v>
      </c>
      <c r="I15" s="3" t="s">
        <v>43</v>
      </c>
      <c r="J15" s="3">
        <f t="shared" ca="1" si="2"/>
        <v>45628</v>
      </c>
      <c r="K15" s="3" t="str">
        <f t="shared" ca="1" si="3"/>
        <v>2024-12-02</v>
      </c>
      <c r="L15" s="3" t="s">
        <v>8</v>
      </c>
      <c r="M15" s="3" t="s">
        <v>93</v>
      </c>
      <c r="N15" s="3" t="s">
        <v>43</v>
      </c>
      <c r="O15" s="3" t="s">
        <v>4</v>
      </c>
      <c r="P15" s="3" t="s">
        <v>5</v>
      </c>
      <c r="Q15" s="3"/>
      <c r="R15" s="3" t="s">
        <v>3</v>
      </c>
      <c r="S15" s="3"/>
      <c r="T15" s="2" t="s">
        <v>114</v>
      </c>
      <c r="U15" s="7">
        <v>2251</v>
      </c>
      <c r="V15" s="3" t="s">
        <v>73</v>
      </c>
      <c r="W15" s="3" t="s">
        <v>65</v>
      </c>
      <c r="X15" s="3">
        <v>250</v>
      </c>
      <c r="Y15" t="str">
        <f>VLOOKUP(V15, Products!$A$2:$B$3, 2, FALSE)</f>
        <v>https://policy.poweredbycovermore.com/partners/helloworldb2b/files/documents/pds/PDS_ICC_CM.pdf</v>
      </c>
      <c r="AA15" s="3"/>
      <c r="AB15" s="3"/>
      <c r="AC15" s="2"/>
      <c r="AD15" s="2"/>
      <c r="AE15" s="2"/>
      <c r="AF15" s="2"/>
      <c r="AG15" s="2"/>
      <c r="AH15" s="2"/>
      <c r="AI15" s="2"/>
      <c r="AJ15" s="2"/>
    </row>
    <row r="16" spans="1:37" x14ac:dyDescent="0.25">
      <c r="C16" t="s">
        <v>69</v>
      </c>
      <c r="D16" s="3" t="s">
        <v>79</v>
      </c>
      <c r="E16" s="3"/>
      <c r="F16" s="3" t="s">
        <v>35</v>
      </c>
      <c r="G16" s="3">
        <f t="shared" ca="1" si="0"/>
        <v>45584</v>
      </c>
      <c r="H16" s="3" t="str">
        <f t="shared" ca="1" si="1"/>
        <v>2024-10-19</v>
      </c>
      <c r="I16" s="3" t="s">
        <v>44</v>
      </c>
      <c r="J16" s="3">
        <f t="shared" ca="1" si="2"/>
        <v>45643</v>
      </c>
      <c r="K16" s="3" t="str">
        <f t="shared" ca="1" si="3"/>
        <v>2024-12-17</v>
      </c>
      <c r="L16" s="3" t="s">
        <v>8</v>
      </c>
      <c r="M16" s="3" t="s">
        <v>93</v>
      </c>
      <c r="N16" s="3" t="s">
        <v>44</v>
      </c>
      <c r="O16" s="3" t="s">
        <v>4</v>
      </c>
      <c r="P16" s="3" t="s">
        <v>5</v>
      </c>
      <c r="Q16" s="3"/>
      <c r="R16" s="3" t="s">
        <v>3</v>
      </c>
      <c r="S16" s="3"/>
      <c r="T16" s="2" t="s">
        <v>115</v>
      </c>
      <c r="U16" s="7">
        <v>2251</v>
      </c>
      <c r="V16" s="3" t="s">
        <v>73</v>
      </c>
      <c r="W16" s="3" t="s">
        <v>65</v>
      </c>
      <c r="X16" s="3">
        <v>250</v>
      </c>
      <c r="Y16" t="str">
        <f>VLOOKUP(V16, Products!$A$2:$B$3, 2, FALSE)</f>
        <v>https://policy.poweredbycovermore.com/partners/helloworldb2b/files/documents/pds/PDS_ICC_CM.pdf</v>
      </c>
      <c r="AA16" s="3"/>
      <c r="AB16" s="3"/>
      <c r="AC16" s="2"/>
      <c r="AD16" s="2"/>
      <c r="AE16" s="2"/>
      <c r="AF16" s="2"/>
      <c r="AG16" s="2"/>
      <c r="AH16" s="2"/>
      <c r="AI16" s="2"/>
      <c r="AJ16" s="2"/>
    </row>
    <row r="17" spans="3:36" x14ac:dyDescent="0.25">
      <c r="C17" t="s">
        <v>69</v>
      </c>
      <c r="D17" s="3" t="s">
        <v>79</v>
      </c>
      <c r="E17" s="3"/>
      <c r="F17" s="3" t="s">
        <v>35</v>
      </c>
      <c r="G17" s="3">
        <f t="shared" ca="1" si="0"/>
        <v>45584</v>
      </c>
      <c r="H17" s="3" t="str">
        <f t="shared" ca="1" si="1"/>
        <v>2024-10-19</v>
      </c>
      <c r="I17" s="3" t="s">
        <v>40</v>
      </c>
      <c r="J17" s="3">
        <f t="shared" ca="1" si="2"/>
        <v>45613</v>
      </c>
      <c r="K17" s="3" t="str">
        <f t="shared" ca="1" si="3"/>
        <v>2024-11-17</v>
      </c>
      <c r="L17" s="3" t="s">
        <v>8</v>
      </c>
      <c r="M17" s="3" t="s">
        <v>93</v>
      </c>
      <c r="N17" s="3" t="s">
        <v>40</v>
      </c>
      <c r="O17" s="3" t="s">
        <v>4</v>
      </c>
      <c r="P17" s="3" t="s">
        <v>35</v>
      </c>
      <c r="Q17" s="3"/>
      <c r="R17" s="3" t="s">
        <v>3</v>
      </c>
      <c r="S17" s="3"/>
      <c r="T17" s="2" t="s">
        <v>116</v>
      </c>
      <c r="U17" s="7">
        <v>2252</v>
      </c>
      <c r="V17" s="3" t="s">
        <v>73</v>
      </c>
      <c r="W17" s="3" t="s">
        <v>66</v>
      </c>
      <c r="X17" s="3">
        <v>0</v>
      </c>
      <c r="Y17" t="str">
        <f>VLOOKUP(V17, Products!$A$2:$B$3, 2, FALSE)</f>
        <v>https://policy.poweredbycovermore.com/partners/helloworldb2b/files/documents/pds/PDS_ICC_CM.pdf</v>
      </c>
      <c r="AA17" s="3"/>
      <c r="AB17" s="3"/>
      <c r="AC17" s="2"/>
      <c r="AD17" s="2"/>
      <c r="AE17" s="2"/>
      <c r="AF17" s="2"/>
      <c r="AG17" s="2"/>
      <c r="AH17" s="2"/>
      <c r="AI17" s="2"/>
      <c r="AJ17" s="2"/>
    </row>
    <row r="18" spans="3:36" x14ac:dyDescent="0.25">
      <c r="C18" t="s">
        <v>69</v>
      </c>
      <c r="D18" s="3" t="s">
        <v>79</v>
      </c>
      <c r="E18" s="3"/>
      <c r="F18" s="3" t="s">
        <v>5</v>
      </c>
      <c r="G18" s="3">
        <f t="shared" ca="1" si="0"/>
        <v>45583</v>
      </c>
      <c r="H18" s="3" t="str">
        <f t="shared" ca="1" si="1"/>
        <v>2024-10-18</v>
      </c>
      <c r="I18" s="3" t="s">
        <v>43</v>
      </c>
      <c r="J18" s="3">
        <f t="shared" ca="1" si="2"/>
        <v>45627</v>
      </c>
      <c r="K18" s="3" t="str">
        <f t="shared" ca="1" si="3"/>
        <v>2024-12-01</v>
      </c>
      <c r="L18" s="3" t="s">
        <v>8</v>
      </c>
      <c r="M18" s="3" t="s">
        <v>93</v>
      </c>
      <c r="N18" s="3" t="s">
        <v>43</v>
      </c>
      <c r="O18" s="3" t="s">
        <v>4</v>
      </c>
      <c r="P18" s="3" t="s">
        <v>35</v>
      </c>
      <c r="Q18" s="3"/>
      <c r="R18" s="3" t="s">
        <v>3</v>
      </c>
      <c r="S18" s="3"/>
      <c r="T18" s="2" t="s">
        <v>110</v>
      </c>
      <c r="U18" s="7">
        <v>2252</v>
      </c>
      <c r="V18" s="3" t="s">
        <v>73</v>
      </c>
      <c r="W18" s="3" t="s">
        <v>66</v>
      </c>
      <c r="X18" s="3">
        <v>0</v>
      </c>
      <c r="Y18" t="str">
        <f>VLOOKUP(V18, Products!$A$2:$B$3, 2, FALSE)</f>
        <v>https://policy.poweredbycovermore.com/partners/helloworldb2b/files/documents/pds/PDS_ICC_CM.pdf</v>
      </c>
      <c r="AA18" s="3"/>
      <c r="AB18" s="3"/>
      <c r="AC18" s="2"/>
      <c r="AD18" s="2"/>
      <c r="AE18" s="2"/>
      <c r="AF18" s="2"/>
      <c r="AG18" s="2"/>
      <c r="AH18" s="2"/>
      <c r="AI18" s="2"/>
      <c r="AJ18" s="2"/>
    </row>
    <row r="19" spans="3:36" x14ac:dyDescent="0.25">
      <c r="C19" t="s">
        <v>69</v>
      </c>
      <c r="D19" s="3" t="s">
        <v>79</v>
      </c>
      <c r="E19" s="3"/>
      <c r="F19" s="3" t="s">
        <v>35</v>
      </c>
      <c r="G19" s="3">
        <f t="shared" ca="1" si="0"/>
        <v>45584</v>
      </c>
      <c r="H19" s="3" t="str">
        <f t="shared" ca="1" si="1"/>
        <v>2024-10-19</v>
      </c>
      <c r="I19" s="3" t="s">
        <v>44</v>
      </c>
      <c r="J19" s="3">
        <f t="shared" ca="1" si="2"/>
        <v>45643</v>
      </c>
      <c r="K19" s="3" t="str">
        <f t="shared" ca="1" si="3"/>
        <v>2024-12-17</v>
      </c>
      <c r="L19" s="3" t="s">
        <v>8</v>
      </c>
      <c r="M19" s="3" t="s">
        <v>93</v>
      </c>
      <c r="N19" s="3" t="s">
        <v>44</v>
      </c>
      <c r="O19" s="3" t="s">
        <v>4</v>
      </c>
      <c r="P19" s="3" t="s">
        <v>35</v>
      </c>
      <c r="Q19" s="3"/>
      <c r="R19" s="3" t="s">
        <v>3</v>
      </c>
      <c r="S19" s="3"/>
      <c r="T19" s="2" t="s">
        <v>111</v>
      </c>
      <c r="U19" s="7">
        <v>2252</v>
      </c>
      <c r="V19" s="3" t="s">
        <v>73</v>
      </c>
      <c r="W19" s="3" t="s">
        <v>66</v>
      </c>
      <c r="X19" s="3">
        <v>0</v>
      </c>
      <c r="Y19" t="str">
        <f>VLOOKUP(V19, Products!$A$2:$B$3, 2, FALSE)</f>
        <v>https://policy.poweredbycovermore.com/partners/helloworldb2b/files/documents/pds/PDS_ICC_CM.pdf</v>
      </c>
      <c r="AA19" s="3"/>
      <c r="AB19" s="3"/>
      <c r="AC19" s="2"/>
      <c r="AD19" s="2"/>
      <c r="AE19" s="2"/>
      <c r="AF19" s="2"/>
      <c r="AG19" s="2"/>
      <c r="AH19" s="2"/>
      <c r="AI19" s="2"/>
      <c r="AJ19" s="2"/>
    </row>
    <row r="20" spans="3:36" x14ac:dyDescent="0.25">
      <c r="C20" t="s">
        <v>69</v>
      </c>
      <c r="D20" s="3" t="s">
        <v>79</v>
      </c>
      <c r="E20" s="3"/>
      <c r="F20" s="3" t="s">
        <v>35</v>
      </c>
      <c r="G20" s="3">
        <f t="shared" ca="1" si="0"/>
        <v>45584</v>
      </c>
      <c r="H20" s="3" t="str">
        <f t="shared" ca="1" si="1"/>
        <v>2024-10-19</v>
      </c>
      <c r="I20" s="3" t="s">
        <v>40</v>
      </c>
      <c r="J20" s="3">
        <f t="shared" ca="1" si="2"/>
        <v>45613</v>
      </c>
      <c r="K20" s="3" t="str">
        <f t="shared" ca="1" si="3"/>
        <v>2024-11-17</v>
      </c>
      <c r="L20" s="3" t="s">
        <v>8</v>
      </c>
      <c r="M20" s="3" t="s">
        <v>93</v>
      </c>
      <c r="N20" s="3" t="s">
        <v>40</v>
      </c>
      <c r="O20" s="3" t="s">
        <v>4</v>
      </c>
      <c r="P20" s="3" t="s">
        <v>35</v>
      </c>
      <c r="Q20" s="3"/>
      <c r="R20" s="3" t="s">
        <v>3</v>
      </c>
      <c r="S20" s="3"/>
      <c r="T20" s="2" t="s">
        <v>112</v>
      </c>
      <c r="U20" s="7">
        <v>2252</v>
      </c>
      <c r="V20" s="3" t="s">
        <v>73</v>
      </c>
      <c r="W20" s="3" t="s">
        <v>66</v>
      </c>
      <c r="X20" s="3">
        <v>100</v>
      </c>
      <c r="Y20" t="str">
        <f>VLOOKUP(V20, Products!$A$2:$B$3, 2, FALSE)</f>
        <v>https://policy.poweredbycovermore.com/partners/helloworldb2b/files/documents/pds/PDS_ICC_CM.pdf</v>
      </c>
      <c r="AA20" s="3"/>
      <c r="AB20" s="3"/>
      <c r="AC20" s="2"/>
      <c r="AD20" s="2"/>
      <c r="AE20" s="2"/>
      <c r="AF20" s="2"/>
      <c r="AG20" s="2"/>
      <c r="AH20" s="2"/>
      <c r="AI20" s="2"/>
      <c r="AJ20" s="2"/>
    </row>
    <row r="21" spans="3:36" x14ac:dyDescent="0.25">
      <c r="C21" t="s">
        <v>69</v>
      </c>
      <c r="D21" s="3" t="s">
        <v>79</v>
      </c>
      <c r="E21" s="3"/>
      <c r="F21" s="3" t="s">
        <v>34</v>
      </c>
      <c r="G21" s="3">
        <f t="shared" ca="1" si="0"/>
        <v>45586</v>
      </c>
      <c r="H21" s="3" t="str">
        <f t="shared" ca="1" si="1"/>
        <v>2024-10-21</v>
      </c>
      <c r="I21" s="3" t="s">
        <v>43</v>
      </c>
      <c r="J21" s="3">
        <f t="shared" ca="1" si="2"/>
        <v>45630</v>
      </c>
      <c r="K21" s="3" t="str">
        <f t="shared" ca="1" si="3"/>
        <v>2024-12-04</v>
      </c>
      <c r="L21" s="3" t="s">
        <v>8</v>
      </c>
      <c r="M21" s="3" t="s">
        <v>93</v>
      </c>
      <c r="N21" s="3" t="s">
        <v>43</v>
      </c>
      <c r="O21" s="3" t="s">
        <v>4</v>
      </c>
      <c r="P21" s="3" t="s">
        <v>35</v>
      </c>
      <c r="Q21" s="3"/>
      <c r="R21" s="3" t="s">
        <v>3</v>
      </c>
      <c r="S21" s="3"/>
      <c r="T21" s="2" t="s">
        <v>113</v>
      </c>
      <c r="U21" s="7">
        <v>2252</v>
      </c>
      <c r="V21" s="3" t="s">
        <v>73</v>
      </c>
      <c r="W21" s="3" t="s">
        <v>66</v>
      </c>
      <c r="X21" s="3">
        <v>100</v>
      </c>
      <c r="Y21" t="str">
        <f>VLOOKUP(V21, Products!$A$2:$B$3, 2, FALSE)</f>
        <v>https://policy.poweredbycovermore.com/partners/helloworldb2b/files/documents/pds/PDS_ICC_CM.pdf</v>
      </c>
      <c r="AA21" s="3"/>
      <c r="AB21" s="3"/>
      <c r="AC21" s="2"/>
      <c r="AD21" s="2"/>
      <c r="AE21" s="2"/>
      <c r="AF21" s="2"/>
      <c r="AG21" s="2"/>
      <c r="AH21" s="2"/>
      <c r="AI21" s="2"/>
      <c r="AJ21" s="2"/>
    </row>
    <row r="22" spans="3:36" x14ac:dyDescent="0.25">
      <c r="C22" t="s">
        <v>69</v>
      </c>
      <c r="D22" s="3" t="s">
        <v>79</v>
      </c>
      <c r="E22" s="3"/>
      <c r="F22" s="3" t="s">
        <v>35</v>
      </c>
      <c r="G22" s="3">
        <f t="shared" ca="1" si="0"/>
        <v>45584</v>
      </c>
      <c r="H22" s="3" t="str">
        <f t="shared" ca="1" si="1"/>
        <v>2024-10-19</v>
      </c>
      <c r="I22" s="3" t="s">
        <v>44</v>
      </c>
      <c r="J22" s="3">
        <f t="shared" ca="1" si="2"/>
        <v>45643</v>
      </c>
      <c r="K22" s="3" t="str">
        <f t="shared" ca="1" si="3"/>
        <v>2024-12-17</v>
      </c>
      <c r="L22" s="3" t="s">
        <v>8</v>
      </c>
      <c r="M22" s="3" t="s">
        <v>93</v>
      </c>
      <c r="N22" s="3" t="s">
        <v>44</v>
      </c>
      <c r="O22" s="3" t="s">
        <v>4</v>
      </c>
      <c r="P22" s="3" t="s">
        <v>35</v>
      </c>
      <c r="Q22" s="3"/>
      <c r="R22" s="3" t="s">
        <v>3</v>
      </c>
      <c r="S22" s="3"/>
      <c r="T22" s="2" t="s">
        <v>114</v>
      </c>
      <c r="U22" s="7">
        <v>2252</v>
      </c>
      <c r="V22" s="3" t="s">
        <v>73</v>
      </c>
      <c r="W22" s="3" t="s">
        <v>66</v>
      </c>
      <c r="X22" s="3">
        <v>100</v>
      </c>
      <c r="Y22" t="str">
        <f>VLOOKUP(V22, Products!$A$2:$B$3, 2, FALSE)</f>
        <v>https://policy.poweredbycovermore.com/partners/helloworldb2b/files/documents/pds/PDS_ICC_CM.pdf</v>
      </c>
      <c r="AA22" s="3"/>
      <c r="AB22" s="3"/>
      <c r="AC22" s="2"/>
      <c r="AD22" s="2"/>
      <c r="AE22" s="2"/>
      <c r="AF22" s="2"/>
      <c r="AG22" s="2"/>
      <c r="AH22" s="2"/>
      <c r="AI22" s="2"/>
      <c r="AJ22" s="2"/>
    </row>
    <row r="23" spans="3:36" x14ac:dyDescent="0.25">
      <c r="C23" t="s">
        <v>69</v>
      </c>
      <c r="D23" s="3" t="s">
        <v>79</v>
      </c>
      <c r="E23" s="3"/>
      <c r="F23" s="3" t="s">
        <v>35</v>
      </c>
      <c r="G23" s="3">
        <f t="shared" ca="1" si="0"/>
        <v>45584</v>
      </c>
      <c r="H23" s="3" t="str">
        <f t="shared" ca="1" si="1"/>
        <v>2024-10-19</v>
      </c>
      <c r="I23" s="3" t="s">
        <v>40</v>
      </c>
      <c r="J23" s="3">
        <f t="shared" ca="1" si="2"/>
        <v>45613</v>
      </c>
      <c r="K23" s="3" t="str">
        <f t="shared" ca="1" si="3"/>
        <v>2024-11-17</v>
      </c>
      <c r="L23" s="3" t="s">
        <v>8</v>
      </c>
      <c r="M23" s="3" t="s">
        <v>93</v>
      </c>
      <c r="N23" s="3" t="s">
        <v>40</v>
      </c>
      <c r="O23" s="3" t="s">
        <v>4</v>
      </c>
      <c r="P23" s="3" t="s">
        <v>35</v>
      </c>
      <c r="Q23" s="3"/>
      <c r="R23" s="3" t="s">
        <v>3</v>
      </c>
      <c r="S23" s="3"/>
      <c r="T23" s="2" t="s">
        <v>115</v>
      </c>
      <c r="U23" s="7">
        <v>2252</v>
      </c>
      <c r="V23" s="3" t="s">
        <v>73</v>
      </c>
      <c r="W23" s="3" t="s">
        <v>66</v>
      </c>
      <c r="X23" s="3">
        <v>250</v>
      </c>
      <c r="Y23" t="str">
        <f>VLOOKUP(V23, Products!$A$2:$B$3, 2, FALSE)</f>
        <v>https://policy.poweredbycovermore.com/partners/helloworldb2b/files/documents/pds/PDS_ICC_CM.pdf</v>
      </c>
      <c r="AA23" s="3"/>
      <c r="AB23" s="3"/>
      <c r="AC23" s="2"/>
      <c r="AD23" s="2"/>
      <c r="AE23" s="2"/>
      <c r="AF23" s="2"/>
      <c r="AG23" s="2"/>
      <c r="AH23" s="2"/>
      <c r="AI23" s="2"/>
      <c r="AJ23" s="2"/>
    </row>
    <row r="24" spans="3:36" x14ac:dyDescent="0.25">
      <c r="C24" t="s">
        <v>69</v>
      </c>
      <c r="D24" s="3" t="s">
        <v>79</v>
      </c>
      <c r="E24" s="3"/>
      <c r="F24" s="3" t="s">
        <v>91</v>
      </c>
      <c r="G24" s="3">
        <f t="shared" ca="1" si="0"/>
        <v>45590</v>
      </c>
      <c r="H24" s="3" t="str">
        <f t="shared" ca="1" si="1"/>
        <v>2024-10-25</v>
      </c>
      <c r="I24" s="3" t="s">
        <v>43</v>
      </c>
      <c r="J24" s="3">
        <f t="shared" ca="1" si="2"/>
        <v>45634</v>
      </c>
      <c r="K24" s="3" t="str">
        <f t="shared" ca="1" si="3"/>
        <v>2024-12-08</v>
      </c>
      <c r="L24" s="3" t="s">
        <v>8</v>
      </c>
      <c r="M24" s="3" t="s">
        <v>93</v>
      </c>
      <c r="N24" s="3" t="s">
        <v>43</v>
      </c>
      <c r="O24" s="3" t="s">
        <v>4</v>
      </c>
      <c r="P24" s="3" t="s">
        <v>35</v>
      </c>
      <c r="Q24" s="3"/>
      <c r="R24" s="3" t="s">
        <v>3</v>
      </c>
      <c r="S24" s="3"/>
      <c r="T24" s="2" t="s">
        <v>116</v>
      </c>
      <c r="U24" s="7">
        <v>2252</v>
      </c>
      <c r="V24" s="3" t="s">
        <v>73</v>
      </c>
      <c r="W24" s="3" t="s">
        <v>66</v>
      </c>
      <c r="X24" s="3">
        <v>250</v>
      </c>
      <c r="Y24" t="str">
        <f>VLOOKUP(V24, Products!$A$2:$B$3, 2, FALSE)</f>
        <v>https://policy.poweredbycovermore.com/partners/helloworldb2b/files/documents/pds/PDS_ICC_CM.pdf</v>
      </c>
      <c r="AA24" s="3"/>
      <c r="AB24" s="3"/>
      <c r="AC24" s="2"/>
      <c r="AD24" s="2"/>
      <c r="AE24" s="2"/>
      <c r="AF24" s="2"/>
      <c r="AG24" s="2"/>
      <c r="AH24" s="2"/>
      <c r="AI24" s="2"/>
      <c r="AJ24" s="2"/>
    </row>
    <row r="25" spans="3:36" x14ac:dyDescent="0.25">
      <c r="C25" t="s">
        <v>69</v>
      </c>
      <c r="D25" s="3" t="s">
        <v>79</v>
      </c>
      <c r="E25" s="3"/>
      <c r="F25" s="3" t="s">
        <v>35</v>
      </c>
      <c r="G25" s="3">
        <f t="shared" ca="1" si="0"/>
        <v>45584</v>
      </c>
      <c r="H25" s="3" t="str">
        <f t="shared" ca="1" si="1"/>
        <v>2024-10-19</v>
      </c>
      <c r="I25" s="3" t="s">
        <v>44</v>
      </c>
      <c r="J25" s="3">
        <f t="shared" ca="1" si="2"/>
        <v>45643</v>
      </c>
      <c r="K25" s="3" t="str">
        <f t="shared" ca="1" si="3"/>
        <v>2024-12-17</v>
      </c>
      <c r="L25" s="3" t="s">
        <v>8</v>
      </c>
      <c r="M25" s="3" t="s">
        <v>93</v>
      </c>
      <c r="N25" s="3" t="s">
        <v>44</v>
      </c>
      <c r="O25" s="3" t="s">
        <v>4</v>
      </c>
      <c r="P25" s="3" t="s">
        <v>35</v>
      </c>
      <c r="Q25" s="3"/>
      <c r="R25" s="3" t="s">
        <v>3</v>
      </c>
      <c r="S25" s="3"/>
      <c r="T25" s="2" t="s">
        <v>110</v>
      </c>
      <c r="U25" s="7">
        <v>2252</v>
      </c>
      <c r="V25" s="3" t="s">
        <v>73</v>
      </c>
      <c r="W25" s="3" t="s">
        <v>66</v>
      </c>
      <c r="X25" s="3">
        <v>250</v>
      </c>
      <c r="Y25" t="str">
        <f>VLOOKUP(V25, Products!$A$2:$B$3, 2, FALSE)</f>
        <v>https://policy.poweredbycovermore.com/partners/helloworldb2b/files/documents/pds/PDS_ICC_CM.pdf</v>
      </c>
      <c r="AA25" s="3"/>
      <c r="AB25" s="3"/>
      <c r="AC25" s="2"/>
      <c r="AD25" s="2"/>
      <c r="AE25" s="2"/>
      <c r="AF25" s="2"/>
      <c r="AG25" s="2"/>
      <c r="AH25" s="2"/>
      <c r="AI25" s="2"/>
      <c r="AJ25" s="2"/>
    </row>
    <row r="26" spans="3:36" x14ac:dyDescent="0.25">
      <c r="C26" t="s">
        <v>69</v>
      </c>
      <c r="D26" s="3" t="s">
        <v>79</v>
      </c>
      <c r="E26" s="3"/>
      <c r="F26" s="3" t="s">
        <v>35</v>
      </c>
      <c r="G26" s="3">
        <f t="shared" ca="1" si="0"/>
        <v>45584</v>
      </c>
      <c r="H26" s="3" t="str">
        <f t="shared" ca="1" si="1"/>
        <v>2024-10-19</v>
      </c>
      <c r="I26" s="3" t="s">
        <v>41</v>
      </c>
      <c r="J26" s="3">
        <f t="shared" ca="1" si="2"/>
        <v>45593</v>
      </c>
      <c r="K26" s="3" t="str">
        <f t="shared" ca="1" si="3"/>
        <v>2024-10-28</v>
      </c>
      <c r="L26" s="3" t="s">
        <v>8</v>
      </c>
      <c r="M26" s="3" t="s">
        <v>93</v>
      </c>
      <c r="N26" s="3"/>
      <c r="O26" s="3" t="s">
        <v>4</v>
      </c>
      <c r="P26" s="3" t="s">
        <v>5</v>
      </c>
      <c r="Q26" s="3"/>
      <c r="R26" s="3" t="s">
        <v>3</v>
      </c>
      <c r="S26" s="3"/>
      <c r="T26" s="2" t="s">
        <v>110</v>
      </c>
      <c r="U26" s="7">
        <v>2654</v>
      </c>
      <c r="V26" s="3" t="s">
        <v>71</v>
      </c>
      <c r="W26" s="3" t="s">
        <v>62</v>
      </c>
      <c r="X26" s="3">
        <v>0</v>
      </c>
      <c r="Y26" t="str">
        <f>VLOOKUP(V26, Products!$A$2:$B$3, 2, FALSE)</f>
        <v>https://policy.poweredbycovermore.com/partners/helloworldb2b/files/documents/pds/PDS_ICP_IEC.pdf</v>
      </c>
      <c r="AA26" s="3"/>
      <c r="AB26" s="3"/>
      <c r="AC26" s="2"/>
      <c r="AD26" s="2"/>
      <c r="AE26" s="2"/>
      <c r="AF26" s="2"/>
      <c r="AG26" s="2"/>
      <c r="AH26" s="2"/>
      <c r="AI26" s="2"/>
      <c r="AJ26" s="2"/>
    </row>
    <row r="27" spans="3:36" x14ac:dyDescent="0.25">
      <c r="C27" t="s">
        <v>69</v>
      </c>
      <c r="D27" s="3" t="s">
        <v>79</v>
      </c>
      <c r="E27" s="3"/>
      <c r="F27" s="3" t="s">
        <v>35</v>
      </c>
      <c r="G27" s="3">
        <f t="shared" ca="1" si="0"/>
        <v>45584</v>
      </c>
      <c r="H27" s="3" t="str">
        <f t="shared" ca="1" si="1"/>
        <v>2024-10-19</v>
      </c>
      <c r="I27" s="3" t="s">
        <v>41</v>
      </c>
      <c r="J27" s="3">
        <f t="shared" ca="1" si="2"/>
        <v>45593</v>
      </c>
      <c r="K27" s="3" t="str">
        <f t="shared" ca="1" si="3"/>
        <v>2024-10-28</v>
      </c>
      <c r="L27" s="3" t="s">
        <v>8</v>
      </c>
      <c r="M27" s="3" t="s">
        <v>93</v>
      </c>
      <c r="N27" s="3"/>
      <c r="O27" s="3" t="s">
        <v>4</v>
      </c>
      <c r="P27" s="3" t="s">
        <v>5</v>
      </c>
      <c r="Q27" s="3"/>
      <c r="R27" s="3" t="s">
        <v>3</v>
      </c>
      <c r="S27" s="3"/>
      <c r="T27" s="3" t="s">
        <v>110</v>
      </c>
      <c r="U27" s="7">
        <v>2654</v>
      </c>
      <c r="V27" s="3" t="s">
        <v>71</v>
      </c>
      <c r="W27" s="3" t="s">
        <v>62</v>
      </c>
      <c r="X27" s="3">
        <v>100</v>
      </c>
      <c r="Y27" t="str">
        <f>VLOOKUP(V27, Products!$A$2:$B$3, 2, FALSE)</f>
        <v>https://policy.poweredbycovermore.com/partners/helloworldb2b/files/documents/pds/PDS_ICP_IEC.pdf</v>
      </c>
      <c r="AA27" s="3"/>
      <c r="AB27" s="3"/>
      <c r="AC27" s="2"/>
      <c r="AD27" s="2"/>
      <c r="AE27" s="2"/>
      <c r="AF27" s="2"/>
      <c r="AG27" s="2"/>
      <c r="AH27" s="2"/>
      <c r="AI27" s="2"/>
      <c r="AJ27" s="2"/>
    </row>
    <row r="28" spans="3:36" x14ac:dyDescent="0.25">
      <c r="C28" t="s">
        <v>69</v>
      </c>
      <c r="D28" s="3" t="s">
        <v>79</v>
      </c>
      <c r="E28" s="3"/>
      <c r="F28" s="3" t="s">
        <v>35</v>
      </c>
      <c r="G28" s="3">
        <f t="shared" ca="1" si="0"/>
        <v>45584</v>
      </c>
      <c r="H28" s="3" t="str">
        <f t="shared" ca="1" si="1"/>
        <v>2024-10-19</v>
      </c>
      <c r="I28" s="3" t="s">
        <v>41</v>
      </c>
      <c r="J28" s="3">
        <f t="shared" ca="1" si="2"/>
        <v>45593</v>
      </c>
      <c r="K28" s="3" t="str">
        <f t="shared" ca="1" si="3"/>
        <v>2024-10-28</v>
      </c>
      <c r="L28" s="3" t="s">
        <v>8</v>
      </c>
      <c r="M28" s="3" t="s">
        <v>93</v>
      </c>
      <c r="N28" s="3"/>
      <c r="O28" s="3" t="s">
        <v>4</v>
      </c>
      <c r="P28" s="3" t="s">
        <v>5</v>
      </c>
      <c r="Q28" s="3"/>
      <c r="R28" s="3" t="s">
        <v>3</v>
      </c>
      <c r="S28" s="3"/>
      <c r="T28" s="3" t="s">
        <v>111</v>
      </c>
      <c r="U28" s="7">
        <v>2654</v>
      </c>
      <c r="V28" s="3" t="s">
        <v>71</v>
      </c>
      <c r="W28" s="3" t="s">
        <v>62</v>
      </c>
      <c r="X28" s="3">
        <v>250</v>
      </c>
      <c r="Y28" t="str">
        <f>VLOOKUP(V28, Products!$A$2:$B$3, 2, FALSE)</f>
        <v>https://policy.poweredbycovermore.com/partners/helloworldb2b/files/documents/pds/PDS_ICP_IEC.pdf</v>
      </c>
      <c r="AA28" s="3"/>
      <c r="AB28" s="3"/>
      <c r="AC28" s="2"/>
      <c r="AD28" s="2"/>
      <c r="AE28" s="2"/>
      <c r="AF28" s="2"/>
      <c r="AG28" s="2"/>
      <c r="AH28" s="2"/>
      <c r="AI28" s="2"/>
      <c r="AJ28" s="2"/>
    </row>
    <row r="29" spans="3:36" x14ac:dyDescent="0.25">
      <c r="C29" t="s">
        <v>69</v>
      </c>
      <c r="D29" s="3" t="s">
        <v>79</v>
      </c>
      <c r="E29" s="3"/>
      <c r="F29" s="3" t="s">
        <v>35</v>
      </c>
      <c r="G29" s="3">
        <f t="shared" ca="1" si="0"/>
        <v>45584</v>
      </c>
      <c r="H29" s="3" t="str">
        <f t="shared" ca="1" si="1"/>
        <v>2024-10-19</v>
      </c>
      <c r="I29" s="3" t="s">
        <v>41</v>
      </c>
      <c r="J29" s="3">
        <f t="shared" ca="1" si="2"/>
        <v>45593</v>
      </c>
      <c r="K29" s="3" t="str">
        <f t="shared" ca="1" si="3"/>
        <v>2024-10-28</v>
      </c>
      <c r="L29" s="3" t="s">
        <v>8</v>
      </c>
      <c r="M29" s="3" t="s">
        <v>93</v>
      </c>
      <c r="N29" s="3"/>
      <c r="O29" s="3" t="s">
        <v>4</v>
      </c>
      <c r="P29" s="3" t="s">
        <v>35</v>
      </c>
      <c r="Q29" s="3"/>
      <c r="R29" s="3" t="s">
        <v>3</v>
      </c>
      <c r="S29" s="3"/>
      <c r="T29" s="2" t="s">
        <v>110</v>
      </c>
      <c r="U29" s="7">
        <v>2655</v>
      </c>
      <c r="V29" s="3" t="s">
        <v>71</v>
      </c>
      <c r="W29" s="3" t="s">
        <v>61</v>
      </c>
      <c r="X29" s="3">
        <v>0</v>
      </c>
      <c r="Y29" t="str">
        <f>VLOOKUP(V29, Products!$A$2:$B$3, 2, FALSE)</f>
        <v>https://policy.poweredbycovermore.com/partners/helloworldb2b/files/documents/pds/PDS_ICP_IEC.pdf</v>
      </c>
      <c r="AA29" s="3"/>
      <c r="AB29" s="3"/>
      <c r="AC29" s="2"/>
      <c r="AD29" s="2"/>
      <c r="AE29" s="2"/>
      <c r="AF29" s="2"/>
      <c r="AG29" s="2"/>
      <c r="AH29" s="2"/>
      <c r="AI29" s="2"/>
      <c r="AJ29" s="2"/>
    </row>
    <row r="30" spans="3:36" x14ac:dyDescent="0.25">
      <c r="C30" t="s">
        <v>69</v>
      </c>
      <c r="D30" s="3" t="s">
        <v>79</v>
      </c>
      <c r="E30" s="3"/>
      <c r="F30" s="3" t="s">
        <v>35</v>
      </c>
      <c r="G30" s="3">
        <f t="shared" ca="1" si="0"/>
        <v>45584</v>
      </c>
      <c r="H30" s="3" t="str">
        <f t="shared" ca="1" si="1"/>
        <v>2024-10-19</v>
      </c>
      <c r="I30" s="3" t="s">
        <v>41</v>
      </c>
      <c r="J30" s="3">
        <f t="shared" ca="1" si="2"/>
        <v>45593</v>
      </c>
      <c r="K30" s="3" t="str">
        <f t="shared" ca="1" si="3"/>
        <v>2024-10-28</v>
      </c>
      <c r="L30" s="3" t="s">
        <v>8</v>
      </c>
      <c r="M30" s="3" t="s">
        <v>93</v>
      </c>
      <c r="N30" s="3"/>
      <c r="O30" s="3" t="s">
        <v>4</v>
      </c>
      <c r="P30" s="3" t="s">
        <v>35</v>
      </c>
      <c r="Q30" s="3"/>
      <c r="R30" s="3" t="s">
        <v>3</v>
      </c>
      <c r="S30" s="3"/>
      <c r="T30" s="2" t="s">
        <v>111</v>
      </c>
      <c r="U30" s="7">
        <v>2655</v>
      </c>
      <c r="V30" s="3" t="s">
        <v>71</v>
      </c>
      <c r="W30" s="3" t="s">
        <v>61</v>
      </c>
      <c r="X30" s="3">
        <v>100</v>
      </c>
      <c r="Y30" t="str">
        <f>VLOOKUP(V30, Products!$A$2:$B$3, 2, FALSE)</f>
        <v>https://policy.poweredbycovermore.com/partners/helloworldb2b/files/documents/pds/PDS_ICP_IEC.pdf</v>
      </c>
      <c r="AA30" s="3"/>
      <c r="AB30" s="3"/>
      <c r="AC30" s="2"/>
      <c r="AD30" s="2"/>
      <c r="AE30" s="2"/>
      <c r="AF30" s="2"/>
      <c r="AG30" s="2"/>
      <c r="AH30" s="2"/>
      <c r="AI30" s="2"/>
      <c r="AJ30" s="2"/>
    </row>
    <row r="31" spans="3:36" x14ac:dyDescent="0.25">
      <c r="C31" t="s">
        <v>69</v>
      </c>
      <c r="D31" s="3" t="s">
        <v>79</v>
      </c>
      <c r="E31" s="3"/>
      <c r="F31" s="3" t="s">
        <v>35</v>
      </c>
      <c r="G31" s="3">
        <f t="shared" ca="1" si="0"/>
        <v>45584</v>
      </c>
      <c r="H31" s="3" t="str">
        <f t="shared" ca="1" si="1"/>
        <v>2024-10-19</v>
      </c>
      <c r="I31" s="3" t="s">
        <v>41</v>
      </c>
      <c r="J31" s="3">
        <f t="shared" ca="1" si="2"/>
        <v>45593</v>
      </c>
      <c r="K31" s="3" t="str">
        <f t="shared" ca="1" si="3"/>
        <v>2024-10-28</v>
      </c>
      <c r="L31" s="3" t="s">
        <v>8</v>
      </c>
      <c r="M31" s="3" t="s">
        <v>93</v>
      </c>
      <c r="N31" s="3"/>
      <c r="O31" s="3" t="s">
        <v>4</v>
      </c>
      <c r="P31" s="3" t="s">
        <v>35</v>
      </c>
      <c r="Q31" s="3"/>
      <c r="R31" s="3" t="s">
        <v>3</v>
      </c>
      <c r="S31" s="3"/>
      <c r="T31" s="2" t="s">
        <v>112</v>
      </c>
      <c r="U31" s="7">
        <v>2655</v>
      </c>
      <c r="V31" s="3" t="s">
        <v>71</v>
      </c>
      <c r="W31" s="3" t="s">
        <v>61</v>
      </c>
      <c r="X31" s="3">
        <v>250</v>
      </c>
      <c r="Y31" t="str">
        <f>VLOOKUP(V31, Products!$A$2:$B$3, 2, FALSE)</f>
        <v>https://policy.poweredbycovermore.com/partners/helloworldb2b/files/documents/pds/PDS_ICP_IEC.pdf</v>
      </c>
      <c r="AA31" s="3"/>
      <c r="AB31" s="3"/>
      <c r="AC31" s="2"/>
      <c r="AD31" s="2"/>
      <c r="AE31" s="2"/>
      <c r="AF31" s="2"/>
      <c r="AG31" s="2"/>
      <c r="AH31" s="2"/>
      <c r="AI31" s="2"/>
      <c r="AJ31" s="2"/>
    </row>
    <row r="32" spans="3:36" x14ac:dyDescent="0.25">
      <c r="C32" t="s">
        <v>69</v>
      </c>
      <c r="D32" s="3" t="s">
        <v>79</v>
      </c>
      <c r="E32" s="3"/>
      <c r="F32" s="3" t="s">
        <v>35</v>
      </c>
      <c r="G32" s="3">
        <f t="shared" ca="1" si="0"/>
        <v>45584</v>
      </c>
      <c r="H32" s="3" t="str">
        <f t="shared" ca="1" si="1"/>
        <v>2024-10-19</v>
      </c>
      <c r="I32" s="3" t="s">
        <v>40</v>
      </c>
      <c r="J32" s="3">
        <f t="shared" ca="1" si="2"/>
        <v>45613</v>
      </c>
      <c r="K32" s="3" t="str">
        <f t="shared" ca="1" si="3"/>
        <v>2024-11-17</v>
      </c>
      <c r="L32" s="3" t="s">
        <v>8</v>
      </c>
      <c r="M32" s="3" t="s">
        <v>93</v>
      </c>
      <c r="N32" s="3" t="s">
        <v>40</v>
      </c>
      <c r="O32" s="3" t="s">
        <v>4</v>
      </c>
      <c r="P32" s="3" t="s">
        <v>5</v>
      </c>
      <c r="R32" s="3" t="s">
        <v>3</v>
      </c>
      <c r="S32" s="3"/>
      <c r="T32" s="2" t="s">
        <v>113</v>
      </c>
      <c r="U32" s="7">
        <v>2656</v>
      </c>
      <c r="V32" s="3" t="s">
        <v>71</v>
      </c>
      <c r="W32" s="3" t="s">
        <v>60</v>
      </c>
      <c r="X32" s="3">
        <v>0</v>
      </c>
      <c r="Y32" t="str">
        <f>VLOOKUP(V32, Products!$A$2:$B$3, 2, FALSE)</f>
        <v>https://policy.poweredbycovermore.com/partners/helloworldb2b/files/documents/pds/PDS_ICP_IEC.pdf</v>
      </c>
      <c r="AA32" s="3"/>
      <c r="AB32" s="3"/>
      <c r="AC32" s="2"/>
      <c r="AD32" s="2"/>
      <c r="AE32" s="2"/>
      <c r="AF32" s="2"/>
      <c r="AG32" s="2"/>
      <c r="AH32" s="2"/>
      <c r="AI32" s="2"/>
      <c r="AJ32" s="2"/>
    </row>
    <row r="33" spans="3:36" x14ac:dyDescent="0.25">
      <c r="C33" t="s">
        <v>69</v>
      </c>
      <c r="D33" s="3" t="s">
        <v>79</v>
      </c>
      <c r="E33" s="3"/>
      <c r="F33" s="3" t="s">
        <v>35</v>
      </c>
      <c r="G33" s="3">
        <f t="shared" ca="1" si="0"/>
        <v>45584</v>
      </c>
      <c r="H33" s="3" t="str">
        <f t="shared" ca="1" si="1"/>
        <v>2024-10-19</v>
      </c>
      <c r="I33" s="3" t="s">
        <v>43</v>
      </c>
      <c r="J33" s="3">
        <f t="shared" ca="1" si="2"/>
        <v>45628</v>
      </c>
      <c r="K33" s="3" t="str">
        <f t="shared" ca="1" si="3"/>
        <v>2024-12-02</v>
      </c>
      <c r="L33" s="3" t="s">
        <v>8</v>
      </c>
      <c r="M33" s="3" t="s">
        <v>93</v>
      </c>
      <c r="N33" s="3" t="s">
        <v>43</v>
      </c>
      <c r="O33" s="3" t="s">
        <v>4</v>
      </c>
      <c r="P33" s="3" t="s">
        <v>5</v>
      </c>
      <c r="R33" s="3" t="s">
        <v>3</v>
      </c>
      <c r="S33" s="3"/>
      <c r="T33" s="2" t="s">
        <v>114</v>
      </c>
      <c r="U33" s="7">
        <v>2656</v>
      </c>
      <c r="V33" s="3" t="s">
        <v>71</v>
      </c>
      <c r="W33" s="3" t="s">
        <v>60</v>
      </c>
      <c r="X33" s="3">
        <v>0</v>
      </c>
      <c r="Y33" t="str">
        <f>VLOOKUP(V33, Products!$A$2:$B$3, 2, FALSE)</f>
        <v>https://policy.poweredbycovermore.com/partners/helloworldb2b/files/documents/pds/PDS_ICP_IEC.pdf</v>
      </c>
      <c r="AA33" s="3"/>
      <c r="AB33" s="3"/>
      <c r="AC33" s="2"/>
      <c r="AD33" s="2"/>
      <c r="AE33" s="2"/>
      <c r="AF33" s="2"/>
      <c r="AG33" s="2"/>
      <c r="AH33" s="2"/>
      <c r="AI33" s="2"/>
      <c r="AJ33" s="2"/>
    </row>
    <row r="34" spans="3:36" x14ac:dyDescent="0.25">
      <c r="C34" t="s">
        <v>69</v>
      </c>
      <c r="D34" s="3" t="s">
        <v>79</v>
      </c>
      <c r="E34" s="3"/>
      <c r="F34" s="3" t="s">
        <v>35</v>
      </c>
      <c r="G34" s="3">
        <f t="shared" ca="1" si="0"/>
        <v>45584</v>
      </c>
      <c r="H34" s="3" t="str">
        <f t="shared" ca="1" si="1"/>
        <v>2024-10-19</v>
      </c>
      <c r="I34" s="3" t="s">
        <v>44</v>
      </c>
      <c r="J34" s="3">
        <f t="shared" ca="1" si="2"/>
        <v>45643</v>
      </c>
      <c r="K34" s="3" t="str">
        <f t="shared" ca="1" si="3"/>
        <v>2024-12-17</v>
      </c>
      <c r="L34" s="3" t="s">
        <v>8</v>
      </c>
      <c r="M34" s="3" t="s">
        <v>93</v>
      </c>
      <c r="N34" s="3" t="s">
        <v>44</v>
      </c>
      <c r="O34" s="3" t="s">
        <v>4</v>
      </c>
      <c r="P34" s="3" t="s">
        <v>5</v>
      </c>
      <c r="R34" s="3" t="s">
        <v>3</v>
      </c>
      <c r="S34" s="3"/>
      <c r="T34" s="2" t="s">
        <v>115</v>
      </c>
      <c r="U34" s="7">
        <v>2656</v>
      </c>
      <c r="V34" s="3" t="s">
        <v>71</v>
      </c>
      <c r="W34" s="3" t="s">
        <v>60</v>
      </c>
      <c r="X34" s="3">
        <v>0</v>
      </c>
      <c r="Y34" t="str">
        <f>VLOOKUP(V34, Products!$A$2:$B$3, 2, FALSE)</f>
        <v>https://policy.poweredbycovermore.com/partners/helloworldb2b/files/documents/pds/PDS_ICP_IEC.pdf</v>
      </c>
      <c r="AA34" s="3"/>
      <c r="AB34" s="3"/>
      <c r="AC34" s="2"/>
      <c r="AD34" s="2"/>
      <c r="AE34" s="2"/>
      <c r="AF34" s="2"/>
      <c r="AG34" s="2"/>
      <c r="AH34" s="2"/>
      <c r="AI34" s="2"/>
      <c r="AJ34" s="2"/>
    </row>
    <row r="35" spans="3:36" x14ac:dyDescent="0.25">
      <c r="C35" t="s">
        <v>69</v>
      </c>
      <c r="D35" s="3" t="s">
        <v>79</v>
      </c>
      <c r="E35" s="3"/>
      <c r="F35" s="3" t="s">
        <v>35</v>
      </c>
      <c r="G35" s="3">
        <f t="shared" ca="1" si="0"/>
        <v>45584</v>
      </c>
      <c r="H35" s="3" t="str">
        <f t="shared" ca="1" si="1"/>
        <v>2024-10-19</v>
      </c>
      <c r="I35" s="3" t="s">
        <v>40</v>
      </c>
      <c r="J35" s="3">
        <f t="shared" ca="1" si="2"/>
        <v>45613</v>
      </c>
      <c r="K35" s="3" t="str">
        <f t="shared" ca="1" si="3"/>
        <v>2024-11-17</v>
      </c>
      <c r="L35" s="3" t="s">
        <v>8</v>
      </c>
      <c r="M35" s="3" t="s">
        <v>93</v>
      </c>
      <c r="N35" s="3" t="s">
        <v>40</v>
      </c>
      <c r="O35" s="3" t="s">
        <v>4</v>
      </c>
      <c r="P35" s="3" t="s">
        <v>5</v>
      </c>
      <c r="R35" s="3" t="s">
        <v>3</v>
      </c>
      <c r="S35" s="3"/>
      <c r="T35" s="2" t="s">
        <v>116</v>
      </c>
      <c r="U35" s="7">
        <v>2656</v>
      </c>
      <c r="V35" s="3" t="s">
        <v>71</v>
      </c>
      <c r="W35" s="3" t="s">
        <v>60</v>
      </c>
      <c r="X35" s="3">
        <v>100</v>
      </c>
      <c r="Y35" t="str">
        <f>VLOOKUP(V35, Products!$A$2:$B$3, 2, FALSE)</f>
        <v>https://policy.poweredbycovermore.com/partners/helloworldb2b/files/documents/pds/PDS_ICP_IEC.pdf</v>
      </c>
      <c r="AA35" s="3"/>
      <c r="AB35" s="3"/>
      <c r="AC35" s="2"/>
      <c r="AD35" s="2"/>
      <c r="AE35" s="2"/>
      <c r="AF35" s="2"/>
      <c r="AG35" s="2"/>
      <c r="AH35" s="2"/>
      <c r="AI35" s="2"/>
      <c r="AJ35" s="2"/>
    </row>
    <row r="36" spans="3:36" x14ac:dyDescent="0.25">
      <c r="C36" t="s">
        <v>69</v>
      </c>
      <c r="D36" s="3" t="s">
        <v>79</v>
      </c>
      <c r="E36" s="3"/>
      <c r="F36" s="3" t="s">
        <v>35</v>
      </c>
      <c r="G36" s="3">
        <f t="shared" ca="1" si="0"/>
        <v>45584</v>
      </c>
      <c r="H36" s="3" t="str">
        <f t="shared" ca="1" si="1"/>
        <v>2024-10-19</v>
      </c>
      <c r="I36" s="3" t="s">
        <v>43</v>
      </c>
      <c r="J36" s="3">
        <f t="shared" ca="1" si="2"/>
        <v>45628</v>
      </c>
      <c r="K36" s="3" t="str">
        <f t="shared" ca="1" si="3"/>
        <v>2024-12-02</v>
      </c>
      <c r="L36" s="3" t="s">
        <v>8</v>
      </c>
      <c r="M36" s="3" t="s">
        <v>93</v>
      </c>
      <c r="N36" s="3" t="s">
        <v>43</v>
      </c>
      <c r="O36" s="3" t="s">
        <v>4</v>
      </c>
      <c r="P36" s="3" t="s">
        <v>5</v>
      </c>
      <c r="R36" s="3" t="s">
        <v>3</v>
      </c>
      <c r="S36" s="3"/>
      <c r="T36" s="2" t="s">
        <v>110</v>
      </c>
      <c r="U36" s="7">
        <v>2656</v>
      </c>
      <c r="V36" s="3" t="s">
        <v>71</v>
      </c>
      <c r="W36" s="3" t="s">
        <v>60</v>
      </c>
      <c r="X36" s="3">
        <v>100</v>
      </c>
      <c r="Y36" t="str">
        <f>VLOOKUP(V36, Products!$A$2:$B$3, 2, FALSE)</f>
        <v>https://policy.poweredbycovermore.com/partners/helloworldb2b/files/documents/pds/PDS_ICP_IEC.pdf</v>
      </c>
      <c r="AA36" s="3"/>
      <c r="AB36" s="3"/>
      <c r="AC36" s="2"/>
      <c r="AD36" s="2"/>
      <c r="AE36" s="2"/>
      <c r="AF36" s="2"/>
      <c r="AG36" s="2"/>
      <c r="AH36" s="2"/>
      <c r="AI36" s="2"/>
      <c r="AJ36" s="2"/>
    </row>
    <row r="37" spans="3:36" x14ac:dyDescent="0.25">
      <c r="C37" t="s">
        <v>69</v>
      </c>
      <c r="D37" s="3" t="s">
        <v>79</v>
      </c>
      <c r="E37" s="3"/>
      <c r="F37" s="3" t="s">
        <v>35</v>
      </c>
      <c r="G37" s="3">
        <f t="shared" ca="1" si="0"/>
        <v>45584</v>
      </c>
      <c r="H37" s="3" t="str">
        <f t="shared" ca="1" si="1"/>
        <v>2024-10-19</v>
      </c>
      <c r="I37" s="3" t="s">
        <v>44</v>
      </c>
      <c r="J37" s="3">
        <f t="shared" ca="1" si="2"/>
        <v>45643</v>
      </c>
      <c r="K37" s="3" t="str">
        <f t="shared" ca="1" si="3"/>
        <v>2024-12-17</v>
      </c>
      <c r="L37" s="3" t="s">
        <v>8</v>
      </c>
      <c r="M37" s="3" t="s">
        <v>93</v>
      </c>
      <c r="N37" s="3" t="s">
        <v>44</v>
      </c>
      <c r="O37" s="3" t="s">
        <v>4</v>
      </c>
      <c r="P37" s="3" t="s">
        <v>5</v>
      </c>
      <c r="R37" s="3" t="s">
        <v>3</v>
      </c>
      <c r="S37" s="3"/>
      <c r="T37" s="2" t="s">
        <v>111</v>
      </c>
      <c r="U37" s="7">
        <v>2656</v>
      </c>
      <c r="V37" s="3" t="s">
        <v>71</v>
      </c>
      <c r="W37" s="3" t="s">
        <v>60</v>
      </c>
      <c r="X37" s="3">
        <v>100</v>
      </c>
      <c r="Y37" t="str">
        <f>VLOOKUP(V37, Products!$A$2:$B$3, 2, FALSE)</f>
        <v>https://policy.poweredbycovermore.com/partners/helloworldb2b/files/documents/pds/PDS_ICP_IEC.pdf</v>
      </c>
      <c r="AA37" s="3"/>
      <c r="AB37" s="3"/>
      <c r="AC37" s="2"/>
      <c r="AD37" s="2"/>
      <c r="AE37" s="2"/>
      <c r="AF37" s="2"/>
      <c r="AG37" s="2"/>
      <c r="AH37" s="2"/>
      <c r="AI37" s="2"/>
      <c r="AJ37" s="2"/>
    </row>
    <row r="38" spans="3:36" x14ac:dyDescent="0.25">
      <c r="C38" t="s">
        <v>69</v>
      </c>
      <c r="D38" s="3" t="s">
        <v>79</v>
      </c>
      <c r="E38" s="3"/>
      <c r="F38" s="3" t="s">
        <v>35</v>
      </c>
      <c r="G38" s="3">
        <f t="shared" ca="1" si="0"/>
        <v>45584</v>
      </c>
      <c r="H38" s="3" t="str">
        <f t="shared" ca="1" si="1"/>
        <v>2024-10-19</v>
      </c>
      <c r="I38" s="3" t="s">
        <v>40</v>
      </c>
      <c r="J38" s="3">
        <f t="shared" ca="1" si="2"/>
        <v>45613</v>
      </c>
      <c r="K38" s="3" t="str">
        <f t="shared" ca="1" si="3"/>
        <v>2024-11-17</v>
      </c>
      <c r="L38" s="3" t="s">
        <v>8</v>
      </c>
      <c r="M38" s="3" t="s">
        <v>93</v>
      </c>
      <c r="N38" s="3" t="s">
        <v>40</v>
      </c>
      <c r="O38" s="3" t="s">
        <v>4</v>
      </c>
      <c r="P38" s="3" t="s">
        <v>5</v>
      </c>
      <c r="R38" s="3" t="s">
        <v>3</v>
      </c>
      <c r="S38" s="3"/>
      <c r="T38" s="2" t="s">
        <v>112</v>
      </c>
      <c r="U38" s="7">
        <v>2656</v>
      </c>
      <c r="V38" s="3" t="s">
        <v>71</v>
      </c>
      <c r="W38" s="3" t="s">
        <v>60</v>
      </c>
      <c r="X38" s="3">
        <v>250</v>
      </c>
      <c r="Y38" t="str">
        <f>VLOOKUP(V38, Products!$A$2:$B$3, 2, FALSE)</f>
        <v>https://policy.poweredbycovermore.com/partners/helloworldb2b/files/documents/pds/PDS_ICP_IEC.pdf</v>
      </c>
      <c r="AA38" s="3"/>
      <c r="AB38" s="3"/>
      <c r="AC38" s="2"/>
      <c r="AD38" s="2"/>
      <c r="AE38" s="2"/>
      <c r="AF38" s="2"/>
      <c r="AG38" s="2"/>
      <c r="AH38" s="2"/>
      <c r="AI38" s="2"/>
      <c r="AJ38" s="2"/>
    </row>
    <row r="39" spans="3:36" x14ac:dyDescent="0.25">
      <c r="C39" t="s">
        <v>69</v>
      </c>
      <c r="D39" s="3" t="s">
        <v>79</v>
      </c>
      <c r="E39" s="3"/>
      <c r="F39" s="3" t="s">
        <v>35</v>
      </c>
      <c r="G39" s="3">
        <f t="shared" ca="1" si="0"/>
        <v>45584</v>
      </c>
      <c r="H39" s="3" t="str">
        <f t="shared" ca="1" si="1"/>
        <v>2024-10-19</v>
      </c>
      <c r="I39" s="3" t="s">
        <v>43</v>
      </c>
      <c r="J39" s="3">
        <f t="shared" ca="1" si="2"/>
        <v>45628</v>
      </c>
      <c r="K39" s="3" t="str">
        <f t="shared" ca="1" si="3"/>
        <v>2024-12-02</v>
      </c>
      <c r="L39" s="3" t="s">
        <v>8</v>
      </c>
      <c r="M39" s="3" t="s">
        <v>93</v>
      </c>
      <c r="N39" s="3" t="s">
        <v>43</v>
      </c>
      <c r="O39" s="3" t="s">
        <v>4</v>
      </c>
      <c r="P39" s="3" t="s">
        <v>5</v>
      </c>
      <c r="R39" s="3" t="s">
        <v>3</v>
      </c>
      <c r="S39" s="3"/>
      <c r="T39" s="2" t="s">
        <v>113</v>
      </c>
      <c r="U39" s="7">
        <v>2656</v>
      </c>
      <c r="V39" s="3" t="s">
        <v>71</v>
      </c>
      <c r="W39" s="3" t="s">
        <v>60</v>
      </c>
      <c r="X39" s="3">
        <v>250</v>
      </c>
      <c r="Y39" t="str">
        <f>VLOOKUP(V39, Products!$A$2:$B$3, 2, FALSE)</f>
        <v>https://policy.poweredbycovermore.com/partners/helloworldb2b/files/documents/pds/PDS_ICP_IEC.pdf</v>
      </c>
      <c r="AA39" s="3"/>
      <c r="AB39" s="3"/>
      <c r="AC39" s="2"/>
      <c r="AD39" s="2"/>
      <c r="AE39" s="2"/>
      <c r="AF39" s="2"/>
      <c r="AG39" s="2"/>
      <c r="AH39" s="2"/>
      <c r="AI39" s="2"/>
      <c r="AJ39" s="2"/>
    </row>
    <row r="40" spans="3:36" x14ac:dyDescent="0.25">
      <c r="C40" t="s">
        <v>69</v>
      </c>
      <c r="D40" s="3" t="s">
        <v>79</v>
      </c>
      <c r="E40" s="3"/>
      <c r="F40" s="3" t="s">
        <v>35</v>
      </c>
      <c r="G40" s="3">
        <f t="shared" ca="1" si="0"/>
        <v>45584</v>
      </c>
      <c r="H40" s="3" t="str">
        <f t="shared" ca="1" si="1"/>
        <v>2024-10-19</v>
      </c>
      <c r="I40" s="3" t="s">
        <v>44</v>
      </c>
      <c r="J40" s="3">
        <f t="shared" ca="1" si="2"/>
        <v>45643</v>
      </c>
      <c r="K40" s="3" t="str">
        <f t="shared" ca="1" si="3"/>
        <v>2024-12-17</v>
      </c>
      <c r="L40" s="3" t="s">
        <v>8</v>
      </c>
      <c r="M40" s="3" t="s">
        <v>93</v>
      </c>
      <c r="N40" s="3" t="s">
        <v>44</v>
      </c>
      <c r="O40" s="3" t="s">
        <v>4</v>
      </c>
      <c r="P40" s="3" t="s">
        <v>5</v>
      </c>
      <c r="R40" s="3" t="s">
        <v>3</v>
      </c>
      <c r="S40" s="3"/>
      <c r="T40" s="2" t="s">
        <v>114</v>
      </c>
      <c r="U40" s="7">
        <v>2656</v>
      </c>
      <c r="V40" s="3" t="s">
        <v>71</v>
      </c>
      <c r="W40" s="3" t="s">
        <v>60</v>
      </c>
      <c r="X40" s="3">
        <v>250</v>
      </c>
      <c r="Y40" t="str">
        <f>VLOOKUP(V40, Products!$A$2:$B$3, 2, FALSE)</f>
        <v>https://policy.poweredbycovermore.com/partners/helloworldb2b/files/documents/pds/PDS_ICP_IEC.pdf</v>
      </c>
      <c r="AA40" s="3"/>
      <c r="AB40" s="3"/>
      <c r="AC40" s="2"/>
      <c r="AD40" s="2"/>
      <c r="AE40" s="2"/>
      <c r="AF40" s="2"/>
      <c r="AG40" s="2"/>
      <c r="AH40" s="2"/>
      <c r="AI40" s="2"/>
      <c r="AJ40" s="2"/>
    </row>
    <row r="41" spans="3:36" x14ac:dyDescent="0.25">
      <c r="C41" t="s">
        <v>69</v>
      </c>
      <c r="D41" s="3" t="s">
        <v>79</v>
      </c>
      <c r="E41" s="3"/>
      <c r="F41" s="3" t="s">
        <v>35</v>
      </c>
      <c r="G41" s="3">
        <f t="shared" ca="1" si="0"/>
        <v>45584</v>
      </c>
      <c r="H41" s="3" t="str">
        <f t="shared" ca="1" si="1"/>
        <v>2024-10-19</v>
      </c>
      <c r="I41" s="3" t="s">
        <v>40</v>
      </c>
      <c r="J41" s="3">
        <f t="shared" ca="1" si="2"/>
        <v>45613</v>
      </c>
      <c r="K41" s="3" t="str">
        <f t="shared" ca="1" si="3"/>
        <v>2024-11-17</v>
      </c>
      <c r="L41" s="3" t="s">
        <v>8</v>
      </c>
      <c r="M41" s="3" t="s">
        <v>93</v>
      </c>
      <c r="N41" s="3" t="s">
        <v>40</v>
      </c>
      <c r="O41" s="3" t="s">
        <v>4</v>
      </c>
      <c r="P41" s="3" t="s">
        <v>35</v>
      </c>
      <c r="R41" s="3" t="s">
        <v>3</v>
      </c>
      <c r="S41" s="3"/>
      <c r="T41" s="2" t="s">
        <v>115</v>
      </c>
      <c r="U41" s="7">
        <v>2657</v>
      </c>
      <c r="V41" s="3" t="s">
        <v>71</v>
      </c>
      <c r="W41" s="3" t="s">
        <v>59</v>
      </c>
      <c r="X41" s="3">
        <v>0</v>
      </c>
      <c r="Y41" t="str">
        <f>VLOOKUP(V41, Products!$A$2:$B$3, 2, FALSE)</f>
        <v>https://policy.poweredbycovermore.com/partners/helloworldb2b/files/documents/pds/PDS_ICP_IEC.pdf</v>
      </c>
      <c r="AA41" s="3"/>
      <c r="AB41" s="3"/>
      <c r="AC41" s="2"/>
      <c r="AD41" s="2"/>
      <c r="AE41" s="2"/>
      <c r="AF41" s="2"/>
      <c r="AG41" s="2"/>
      <c r="AH41" s="2"/>
      <c r="AI41" s="2"/>
      <c r="AJ41" s="2"/>
    </row>
    <row r="42" spans="3:36" x14ac:dyDescent="0.25">
      <c r="C42" t="s">
        <v>69</v>
      </c>
      <c r="D42" s="3" t="s">
        <v>79</v>
      </c>
      <c r="E42" s="3"/>
      <c r="F42" s="3" t="s">
        <v>35</v>
      </c>
      <c r="G42" s="3">
        <f t="shared" ca="1" si="0"/>
        <v>45584</v>
      </c>
      <c r="H42" s="3" t="str">
        <f t="shared" ca="1" si="1"/>
        <v>2024-10-19</v>
      </c>
      <c r="I42" s="3" t="s">
        <v>43</v>
      </c>
      <c r="J42" s="3">
        <f t="shared" ca="1" si="2"/>
        <v>45628</v>
      </c>
      <c r="K42" s="3" t="str">
        <f t="shared" ca="1" si="3"/>
        <v>2024-12-02</v>
      </c>
      <c r="L42" s="3" t="s">
        <v>8</v>
      </c>
      <c r="M42" s="3" t="s">
        <v>93</v>
      </c>
      <c r="N42" s="3" t="s">
        <v>43</v>
      </c>
      <c r="O42" s="3" t="s">
        <v>4</v>
      </c>
      <c r="P42" s="3" t="s">
        <v>35</v>
      </c>
      <c r="R42" s="3" t="s">
        <v>3</v>
      </c>
      <c r="S42" s="3"/>
      <c r="T42" s="2" t="s">
        <v>116</v>
      </c>
      <c r="U42" s="7">
        <v>2657</v>
      </c>
      <c r="V42" s="3" t="s">
        <v>71</v>
      </c>
      <c r="W42" s="3" t="s">
        <v>59</v>
      </c>
      <c r="X42" s="3">
        <v>0</v>
      </c>
      <c r="Y42" t="str">
        <f>VLOOKUP(V42, Products!$A$2:$B$3, 2, FALSE)</f>
        <v>https://policy.poweredbycovermore.com/partners/helloworldb2b/files/documents/pds/PDS_ICP_IEC.pdf</v>
      </c>
      <c r="AA42" s="3"/>
      <c r="AB42" s="3"/>
      <c r="AC42" s="2"/>
      <c r="AD42" s="2"/>
      <c r="AE42" s="2"/>
      <c r="AF42" s="2"/>
      <c r="AG42" s="2"/>
      <c r="AH42" s="2"/>
      <c r="AI42" s="2"/>
      <c r="AJ42" s="2"/>
    </row>
    <row r="43" spans="3:36" x14ac:dyDescent="0.25">
      <c r="C43" t="s">
        <v>69</v>
      </c>
      <c r="D43" s="3" t="s">
        <v>79</v>
      </c>
      <c r="E43" s="3"/>
      <c r="F43" s="3" t="s">
        <v>35</v>
      </c>
      <c r="G43" s="3">
        <f t="shared" ca="1" si="0"/>
        <v>45584</v>
      </c>
      <c r="H43" s="3" t="str">
        <f t="shared" ca="1" si="1"/>
        <v>2024-10-19</v>
      </c>
      <c r="I43" s="3" t="s">
        <v>44</v>
      </c>
      <c r="J43" s="3">
        <f t="shared" ca="1" si="2"/>
        <v>45643</v>
      </c>
      <c r="K43" s="3" t="str">
        <f t="shared" ca="1" si="3"/>
        <v>2024-12-17</v>
      </c>
      <c r="L43" s="3" t="s">
        <v>8</v>
      </c>
      <c r="M43" s="3" t="s">
        <v>93</v>
      </c>
      <c r="N43" s="3" t="s">
        <v>44</v>
      </c>
      <c r="O43" s="3" t="s">
        <v>4</v>
      </c>
      <c r="P43" s="3" t="s">
        <v>35</v>
      </c>
      <c r="R43" s="3" t="s">
        <v>3</v>
      </c>
      <c r="S43" s="3"/>
      <c r="T43" s="2" t="s">
        <v>110</v>
      </c>
      <c r="U43" s="7">
        <v>2657</v>
      </c>
      <c r="V43" s="3" t="s">
        <v>71</v>
      </c>
      <c r="W43" s="3" t="s">
        <v>59</v>
      </c>
      <c r="X43" s="3">
        <v>0</v>
      </c>
      <c r="Y43" t="str">
        <f>VLOOKUP(V43, Products!$A$2:$B$3, 2, FALSE)</f>
        <v>https://policy.poweredbycovermore.com/partners/helloworldb2b/files/documents/pds/PDS_ICP_IEC.pdf</v>
      </c>
      <c r="AA43" s="3"/>
      <c r="AB43" s="3"/>
      <c r="AC43" s="2"/>
      <c r="AD43" s="2"/>
      <c r="AE43" s="2"/>
      <c r="AF43" s="2"/>
      <c r="AG43" s="2"/>
      <c r="AH43" s="2"/>
      <c r="AI43" s="2"/>
      <c r="AJ43" s="2"/>
    </row>
    <row r="44" spans="3:36" x14ac:dyDescent="0.25">
      <c r="C44" t="s">
        <v>69</v>
      </c>
      <c r="D44" s="3" t="s">
        <v>79</v>
      </c>
      <c r="E44" s="3"/>
      <c r="F44" s="3" t="s">
        <v>35</v>
      </c>
      <c r="G44" s="3">
        <f t="shared" ca="1" si="0"/>
        <v>45584</v>
      </c>
      <c r="H44" s="3" t="str">
        <f t="shared" ca="1" si="1"/>
        <v>2024-10-19</v>
      </c>
      <c r="I44" s="3" t="s">
        <v>40</v>
      </c>
      <c r="J44" s="3">
        <f t="shared" ca="1" si="2"/>
        <v>45613</v>
      </c>
      <c r="K44" s="3" t="str">
        <f t="shared" ca="1" si="3"/>
        <v>2024-11-17</v>
      </c>
      <c r="L44" s="3" t="s">
        <v>8</v>
      </c>
      <c r="M44" s="3" t="s">
        <v>93</v>
      </c>
      <c r="N44" s="3" t="s">
        <v>40</v>
      </c>
      <c r="O44" s="3" t="s">
        <v>4</v>
      </c>
      <c r="P44" s="3" t="s">
        <v>35</v>
      </c>
      <c r="R44" s="3" t="s">
        <v>3</v>
      </c>
      <c r="S44" s="3"/>
      <c r="T44" s="2" t="s">
        <v>111</v>
      </c>
      <c r="U44" s="7">
        <v>2657</v>
      </c>
      <c r="V44" s="3" t="s">
        <v>71</v>
      </c>
      <c r="W44" s="3" t="s">
        <v>59</v>
      </c>
      <c r="X44" s="3">
        <v>100</v>
      </c>
      <c r="Y44" t="str">
        <f>VLOOKUP(V44, Products!$A$2:$B$3, 2, FALSE)</f>
        <v>https://policy.poweredbycovermore.com/partners/helloworldb2b/files/documents/pds/PDS_ICP_IEC.pdf</v>
      </c>
      <c r="AA44" s="3"/>
      <c r="AB44" s="3"/>
      <c r="AC44" s="2"/>
      <c r="AD44" s="2"/>
      <c r="AE44" s="2"/>
      <c r="AF44" s="2"/>
      <c r="AG44" s="2"/>
      <c r="AH44" s="2"/>
      <c r="AI44" s="2"/>
      <c r="AJ44" s="2"/>
    </row>
    <row r="45" spans="3:36" x14ac:dyDescent="0.25">
      <c r="C45" t="s">
        <v>69</v>
      </c>
      <c r="D45" s="3" t="s">
        <v>79</v>
      </c>
      <c r="E45" s="3"/>
      <c r="F45" s="3" t="s">
        <v>35</v>
      </c>
      <c r="G45" s="3">
        <f t="shared" ca="1" si="0"/>
        <v>45584</v>
      </c>
      <c r="H45" s="3" t="str">
        <f t="shared" ca="1" si="1"/>
        <v>2024-10-19</v>
      </c>
      <c r="I45" s="3" t="s">
        <v>43</v>
      </c>
      <c r="J45" s="3">
        <f t="shared" ca="1" si="2"/>
        <v>45628</v>
      </c>
      <c r="K45" s="3" t="str">
        <f t="shared" ca="1" si="3"/>
        <v>2024-12-02</v>
      </c>
      <c r="L45" s="3" t="s">
        <v>8</v>
      </c>
      <c r="M45" s="3" t="s">
        <v>93</v>
      </c>
      <c r="N45" s="3" t="s">
        <v>43</v>
      </c>
      <c r="O45" s="3" t="s">
        <v>4</v>
      </c>
      <c r="P45" s="3" t="s">
        <v>35</v>
      </c>
      <c r="R45" s="3" t="s">
        <v>3</v>
      </c>
      <c r="S45" s="3"/>
      <c r="T45" s="2" t="s">
        <v>112</v>
      </c>
      <c r="U45" s="7">
        <v>2657</v>
      </c>
      <c r="V45" s="3" t="s">
        <v>71</v>
      </c>
      <c r="W45" s="3" t="s">
        <v>59</v>
      </c>
      <c r="X45" s="3">
        <v>100</v>
      </c>
      <c r="Y45" t="str">
        <f>VLOOKUP(V45, Products!$A$2:$B$3, 2, FALSE)</f>
        <v>https://policy.poweredbycovermore.com/partners/helloworldb2b/files/documents/pds/PDS_ICP_IEC.pdf</v>
      </c>
      <c r="AA45" s="3"/>
      <c r="AB45" s="3"/>
      <c r="AC45" s="2"/>
      <c r="AD45" s="2"/>
      <c r="AE45" s="2"/>
      <c r="AF45" s="2"/>
      <c r="AG45" s="2"/>
      <c r="AH45" s="2"/>
      <c r="AI45" s="2"/>
      <c r="AJ45" s="2"/>
    </row>
    <row r="46" spans="3:36" x14ac:dyDescent="0.25">
      <c r="C46" t="s">
        <v>69</v>
      </c>
      <c r="D46" s="3" t="s">
        <v>79</v>
      </c>
      <c r="E46" s="3"/>
      <c r="F46" s="3" t="s">
        <v>35</v>
      </c>
      <c r="G46" s="3">
        <f t="shared" ca="1" si="0"/>
        <v>45584</v>
      </c>
      <c r="H46" s="3" t="str">
        <f t="shared" ca="1" si="1"/>
        <v>2024-10-19</v>
      </c>
      <c r="I46" s="3" t="s">
        <v>44</v>
      </c>
      <c r="J46" s="3">
        <f t="shared" ca="1" si="2"/>
        <v>45643</v>
      </c>
      <c r="K46" s="3" t="str">
        <f t="shared" ca="1" si="3"/>
        <v>2024-12-17</v>
      </c>
      <c r="L46" s="3" t="s">
        <v>8</v>
      </c>
      <c r="M46" s="3" t="s">
        <v>93</v>
      </c>
      <c r="N46" s="3" t="s">
        <v>44</v>
      </c>
      <c r="O46" s="3" t="s">
        <v>4</v>
      </c>
      <c r="P46" s="3" t="s">
        <v>35</v>
      </c>
      <c r="R46" s="3" t="s">
        <v>3</v>
      </c>
      <c r="S46" s="3"/>
      <c r="T46" s="2" t="s">
        <v>113</v>
      </c>
      <c r="U46" s="7">
        <v>2657</v>
      </c>
      <c r="V46" s="3" t="s">
        <v>71</v>
      </c>
      <c r="W46" s="3" t="s">
        <v>59</v>
      </c>
      <c r="X46" s="3">
        <v>100</v>
      </c>
      <c r="Y46" t="str">
        <f>VLOOKUP(V46, Products!$A$2:$B$3, 2, FALSE)</f>
        <v>https://policy.poweredbycovermore.com/partners/helloworldb2b/files/documents/pds/PDS_ICP_IEC.pdf</v>
      </c>
      <c r="AA46" s="3"/>
      <c r="AB46" s="3"/>
      <c r="AC46" s="2"/>
      <c r="AD46" s="2"/>
      <c r="AE46" s="2"/>
      <c r="AF46" s="2"/>
      <c r="AG46" s="2"/>
      <c r="AH46" s="2"/>
      <c r="AI46" s="2"/>
      <c r="AJ46" s="2"/>
    </row>
    <row r="47" spans="3:36" x14ac:dyDescent="0.25">
      <c r="C47" t="s">
        <v>69</v>
      </c>
      <c r="D47" s="3" t="s">
        <v>79</v>
      </c>
      <c r="E47" s="3"/>
      <c r="F47" s="3" t="s">
        <v>35</v>
      </c>
      <c r="G47" s="3">
        <f t="shared" ca="1" si="0"/>
        <v>45584</v>
      </c>
      <c r="H47" s="3" t="str">
        <f t="shared" ca="1" si="1"/>
        <v>2024-10-19</v>
      </c>
      <c r="I47" s="3" t="s">
        <v>40</v>
      </c>
      <c r="J47" s="3">
        <f t="shared" ca="1" si="2"/>
        <v>45613</v>
      </c>
      <c r="K47" s="3" t="str">
        <f t="shared" ca="1" si="3"/>
        <v>2024-11-17</v>
      </c>
      <c r="L47" s="3" t="s">
        <v>8</v>
      </c>
      <c r="M47" s="3" t="s">
        <v>93</v>
      </c>
      <c r="N47" s="3" t="s">
        <v>40</v>
      </c>
      <c r="O47" s="3" t="s">
        <v>4</v>
      </c>
      <c r="P47" s="3" t="s">
        <v>35</v>
      </c>
      <c r="R47" s="3" t="s">
        <v>3</v>
      </c>
      <c r="S47" s="3"/>
      <c r="T47" s="2" t="s">
        <v>114</v>
      </c>
      <c r="U47" s="7">
        <v>2657</v>
      </c>
      <c r="V47" s="3" t="s">
        <v>71</v>
      </c>
      <c r="W47" s="3" t="s">
        <v>59</v>
      </c>
      <c r="X47" s="3">
        <v>250</v>
      </c>
      <c r="Y47" t="str">
        <f>VLOOKUP(V47, Products!$A$2:$B$3, 2, FALSE)</f>
        <v>https://policy.poweredbycovermore.com/partners/helloworldb2b/files/documents/pds/PDS_ICP_IEC.pdf</v>
      </c>
      <c r="AA47" s="3"/>
      <c r="AB47" s="3"/>
      <c r="AC47" s="2"/>
      <c r="AD47" s="2"/>
      <c r="AE47" s="2"/>
      <c r="AF47" s="2"/>
      <c r="AG47" s="2"/>
      <c r="AH47" s="2"/>
      <c r="AI47" s="2"/>
      <c r="AJ47" s="2"/>
    </row>
    <row r="48" spans="3:36" x14ac:dyDescent="0.25">
      <c r="C48" t="s">
        <v>69</v>
      </c>
      <c r="D48" s="3" t="s">
        <v>79</v>
      </c>
      <c r="E48" s="3"/>
      <c r="F48" s="3" t="s">
        <v>35</v>
      </c>
      <c r="G48" s="3">
        <f t="shared" ca="1" si="0"/>
        <v>45584</v>
      </c>
      <c r="H48" s="3" t="str">
        <f t="shared" ca="1" si="1"/>
        <v>2024-10-19</v>
      </c>
      <c r="I48" s="3" t="s">
        <v>43</v>
      </c>
      <c r="J48" s="3">
        <f t="shared" ca="1" si="2"/>
        <v>45628</v>
      </c>
      <c r="K48" s="3" t="str">
        <f t="shared" ca="1" si="3"/>
        <v>2024-12-02</v>
      </c>
      <c r="L48" s="3" t="s">
        <v>8</v>
      </c>
      <c r="M48" s="3" t="s">
        <v>93</v>
      </c>
      <c r="N48" s="3" t="s">
        <v>43</v>
      </c>
      <c r="O48" s="3" t="s">
        <v>4</v>
      </c>
      <c r="P48" s="3" t="s">
        <v>35</v>
      </c>
      <c r="R48" s="3" t="s">
        <v>3</v>
      </c>
      <c r="S48" s="3"/>
      <c r="T48" s="2" t="s">
        <v>115</v>
      </c>
      <c r="U48" s="7">
        <v>2657</v>
      </c>
      <c r="V48" s="3" t="s">
        <v>71</v>
      </c>
      <c r="W48" s="3" t="s">
        <v>59</v>
      </c>
      <c r="X48" s="3">
        <v>250</v>
      </c>
      <c r="Y48" t="str">
        <f>VLOOKUP(V48, Products!$A$2:$B$3, 2, FALSE)</f>
        <v>https://policy.poweredbycovermore.com/partners/helloworldb2b/files/documents/pds/PDS_ICP_IEC.pdf</v>
      </c>
      <c r="AA48" s="3"/>
      <c r="AB48" s="3"/>
      <c r="AC48" s="2"/>
      <c r="AD48" s="2"/>
      <c r="AE48" s="2"/>
      <c r="AF48" s="2"/>
      <c r="AG48" s="2"/>
      <c r="AH48" s="2"/>
      <c r="AI48" s="2"/>
      <c r="AJ48" s="2"/>
    </row>
    <row r="49" spans="3:36" x14ac:dyDescent="0.25">
      <c r="C49" t="s">
        <v>69</v>
      </c>
      <c r="D49" s="3" t="s">
        <v>79</v>
      </c>
      <c r="E49" s="3"/>
      <c r="F49" s="3" t="s">
        <v>35</v>
      </c>
      <c r="G49" s="3">
        <f t="shared" ca="1" si="0"/>
        <v>45584</v>
      </c>
      <c r="H49" s="3" t="str">
        <f t="shared" ca="1" si="1"/>
        <v>2024-10-19</v>
      </c>
      <c r="I49" s="3" t="s">
        <v>44</v>
      </c>
      <c r="J49" s="3">
        <f t="shared" ca="1" si="2"/>
        <v>45643</v>
      </c>
      <c r="K49" s="3" t="str">
        <f t="shared" ca="1" si="3"/>
        <v>2024-12-17</v>
      </c>
      <c r="L49" s="3" t="s">
        <v>8</v>
      </c>
      <c r="M49" s="3" t="s">
        <v>93</v>
      </c>
      <c r="N49" s="3" t="s">
        <v>44</v>
      </c>
      <c r="O49" s="3" t="s">
        <v>4</v>
      </c>
      <c r="P49" s="3" t="s">
        <v>35</v>
      </c>
      <c r="R49" s="3" t="s">
        <v>3</v>
      </c>
      <c r="S49" s="3"/>
      <c r="T49" s="2" t="s">
        <v>116</v>
      </c>
      <c r="U49" s="7">
        <v>2657</v>
      </c>
      <c r="V49" s="3" t="s">
        <v>71</v>
      </c>
      <c r="W49" s="3" t="s">
        <v>59</v>
      </c>
      <c r="X49" s="3">
        <v>250</v>
      </c>
      <c r="Y49" t="str">
        <f>VLOOKUP(V49, Products!$A$2:$B$3, 2, FALSE)</f>
        <v>https://policy.poweredbycovermore.com/partners/helloworldb2b/files/documents/pds/PDS_ICP_IEC.pdf</v>
      </c>
      <c r="AA49" s="3"/>
      <c r="AB49" s="3"/>
      <c r="AC49" s="2"/>
      <c r="AD49" s="2"/>
      <c r="AE49" s="2"/>
      <c r="AF49" s="2"/>
      <c r="AG49" s="2"/>
      <c r="AH49" s="2"/>
      <c r="AI49" s="2"/>
      <c r="AJ49" s="2"/>
    </row>
    <row r="50" spans="3:36" x14ac:dyDescent="0.25">
      <c r="C50" t="s">
        <v>69</v>
      </c>
      <c r="D50" s="3" t="s">
        <v>79</v>
      </c>
      <c r="E50" s="3"/>
      <c r="F50" s="3" t="s">
        <v>35</v>
      </c>
      <c r="G50" s="3">
        <f t="shared" ca="1" si="0"/>
        <v>45584</v>
      </c>
      <c r="H50" s="3" t="str">
        <f t="shared" ca="1" si="1"/>
        <v>2024-10-19</v>
      </c>
      <c r="I50" s="3" t="s">
        <v>41</v>
      </c>
      <c r="J50" s="3">
        <f t="shared" ca="1" si="2"/>
        <v>45593</v>
      </c>
      <c r="K50" s="3" t="str">
        <f t="shared" ca="1" si="3"/>
        <v>2024-10-28</v>
      </c>
      <c r="L50" s="3" t="s">
        <v>3</v>
      </c>
      <c r="M50" s="3" t="s">
        <v>95</v>
      </c>
      <c r="N50" s="3"/>
      <c r="O50" s="3" t="s">
        <v>4</v>
      </c>
      <c r="P50" s="3" t="s">
        <v>5</v>
      </c>
      <c r="R50" s="3" t="s">
        <v>3</v>
      </c>
      <c r="S50" s="3"/>
      <c r="T50" s="2" t="s">
        <v>110</v>
      </c>
      <c r="U50" s="7">
        <v>2658</v>
      </c>
      <c r="V50" s="3" t="s">
        <v>71</v>
      </c>
      <c r="W50" s="3" t="s">
        <v>58</v>
      </c>
      <c r="X50" s="3">
        <v>25</v>
      </c>
      <c r="Y50" t="str">
        <f>VLOOKUP(V50, Products!$A$2:$B$3, 2, FALSE)</f>
        <v>https://policy.poweredbycovermore.com/partners/helloworldb2b/files/documents/pds/PDS_ICP_IEC.pdf</v>
      </c>
      <c r="AA50" s="3"/>
      <c r="AB50" s="3"/>
      <c r="AC50" s="2"/>
      <c r="AD50" s="2"/>
      <c r="AE50" s="2"/>
      <c r="AF50" s="2"/>
      <c r="AG50" s="2"/>
      <c r="AH50" s="2"/>
      <c r="AI50" s="2"/>
      <c r="AJ50" s="2"/>
    </row>
    <row r="51" spans="3:36" x14ac:dyDescent="0.25">
      <c r="C51" t="s">
        <v>69</v>
      </c>
      <c r="D51" s="3" t="s">
        <v>79</v>
      </c>
      <c r="E51" s="3"/>
      <c r="F51" s="3" t="s">
        <v>35</v>
      </c>
      <c r="G51" s="3">
        <f t="shared" ca="1" si="0"/>
        <v>45584</v>
      </c>
      <c r="H51" s="3" t="str">
        <f t="shared" ca="1" si="1"/>
        <v>2024-10-19</v>
      </c>
      <c r="I51" s="3" t="s">
        <v>41</v>
      </c>
      <c r="J51" s="3">
        <f t="shared" ca="1" si="2"/>
        <v>45593</v>
      </c>
      <c r="K51" s="3" t="str">
        <f t="shared" ca="1" si="3"/>
        <v>2024-10-28</v>
      </c>
      <c r="L51" s="3" t="s">
        <v>3</v>
      </c>
      <c r="M51" s="3" t="s">
        <v>95</v>
      </c>
      <c r="N51" s="3"/>
      <c r="O51" s="3" t="s">
        <v>4</v>
      </c>
      <c r="P51" s="3" t="s">
        <v>35</v>
      </c>
      <c r="R51" s="3" t="s">
        <v>3</v>
      </c>
      <c r="S51" s="3"/>
      <c r="T51" s="2" t="s">
        <v>111</v>
      </c>
      <c r="U51" s="7">
        <v>2659</v>
      </c>
      <c r="V51" s="3" t="s">
        <v>71</v>
      </c>
      <c r="W51" s="3" t="s">
        <v>57</v>
      </c>
      <c r="X51" s="3">
        <v>25</v>
      </c>
      <c r="Y51" t="str">
        <f>VLOOKUP(V51, Products!$A$2:$B$3, 2, FALSE)</f>
        <v>https://policy.poweredbycovermore.com/partners/helloworldb2b/files/documents/pds/PDS_ICP_IEC.pdf</v>
      </c>
      <c r="AA51" s="3"/>
      <c r="AB51" s="3"/>
      <c r="AC51" s="2"/>
      <c r="AD51" s="2"/>
      <c r="AE51" s="2"/>
      <c r="AF51" s="2"/>
      <c r="AG51" s="2"/>
      <c r="AH51" s="2"/>
      <c r="AI51" s="2"/>
      <c r="AJ51" s="2"/>
    </row>
    <row r="52" spans="3:36" x14ac:dyDescent="0.25">
      <c r="C52" t="s">
        <v>69</v>
      </c>
      <c r="D52" s="3" t="s">
        <v>79</v>
      </c>
      <c r="E52" s="3"/>
      <c r="F52" s="3" t="s">
        <v>35</v>
      </c>
      <c r="G52" s="3">
        <f t="shared" ca="1" si="0"/>
        <v>45584</v>
      </c>
      <c r="H52" s="3" t="str">
        <f t="shared" ca="1" si="1"/>
        <v>2024-10-19</v>
      </c>
      <c r="I52" s="3" t="s">
        <v>39</v>
      </c>
      <c r="J52" s="3">
        <f t="shared" ca="1" si="2"/>
        <v>45598</v>
      </c>
      <c r="K52" s="3" t="str">
        <f t="shared" ca="1" si="3"/>
        <v>2024-11-02</v>
      </c>
      <c r="L52" s="3" t="s">
        <v>3</v>
      </c>
      <c r="M52" s="3" t="s">
        <v>95</v>
      </c>
      <c r="N52" s="3" t="s">
        <v>39</v>
      </c>
      <c r="O52" s="3" t="s">
        <v>4</v>
      </c>
      <c r="P52" s="3" t="s">
        <v>5</v>
      </c>
      <c r="R52" s="3" t="s">
        <v>3</v>
      </c>
      <c r="S52" s="3"/>
      <c r="T52" s="2" t="s">
        <v>112</v>
      </c>
      <c r="U52" s="7">
        <v>2660</v>
      </c>
      <c r="V52" s="3" t="s">
        <v>71</v>
      </c>
      <c r="W52" s="3" t="s">
        <v>56</v>
      </c>
      <c r="X52" s="3">
        <v>25</v>
      </c>
      <c r="Y52" t="str">
        <f>VLOOKUP(V52, Products!$A$2:$B$3, 2, FALSE)</f>
        <v>https://policy.poweredbycovermore.com/partners/helloworldb2b/files/documents/pds/PDS_ICP_IEC.pdf</v>
      </c>
      <c r="AA52" s="3"/>
      <c r="AB52" s="3"/>
      <c r="AC52" s="2"/>
      <c r="AD52" s="2"/>
      <c r="AE52" s="2"/>
      <c r="AF52" s="2"/>
      <c r="AG52" s="2"/>
      <c r="AH52" s="2"/>
      <c r="AI52" s="2"/>
      <c r="AJ52" s="2"/>
    </row>
    <row r="53" spans="3:36" x14ac:dyDescent="0.25">
      <c r="C53" t="s">
        <v>69</v>
      </c>
      <c r="D53" s="3" t="s">
        <v>79</v>
      </c>
      <c r="E53" s="3"/>
      <c r="F53" s="3" t="s">
        <v>35</v>
      </c>
      <c r="G53" s="3">
        <f t="shared" ca="1" si="0"/>
        <v>45584</v>
      </c>
      <c r="H53" s="3" t="str">
        <f t="shared" ca="1" si="1"/>
        <v>2024-10-19</v>
      </c>
      <c r="I53" s="3" t="s">
        <v>40</v>
      </c>
      <c r="J53" s="3">
        <f t="shared" ca="1" si="2"/>
        <v>45613</v>
      </c>
      <c r="K53" s="3" t="str">
        <f t="shared" ca="1" si="3"/>
        <v>2024-11-17</v>
      </c>
      <c r="L53" s="3" t="s">
        <v>3</v>
      </c>
      <c r="M53" s="3" t="s">
        <v>95</v>
      </c>
      <c r="N53" s="3" t="s">
        <v>40</v>
      </c>
      <c r="O53" s="3" t="s">
        <v>4</v>
      </c>
      <c r="P53" s="3" t="s">
        <v>5</v>
      </c>
      <c r="R53" s="3" t="s">
        <v>3</v>
      </c>
      <c r="S53" s="3"/>
      <c r="T53" s="2" t="s">
        <v>113</v>
      </c>
      <c r="U53" s="7">
        <v>2660</v>
      </c>
      <c r="V53" s="3" t="s">
        <v>71</v>
      </c>
      <c r="W53" s="3" t="s">
        <v>56</v>
      </c>
      <c r="X53" s="3">
        <v>25</v>
      </c>
      <c r="Y53" t="str">
        <f>VLOOKUP(V53, Products!$A$2:$B$3, 2, FALSE)</f>
        <v>https://policy.poweredbycovermore.com/partners/helloworldb2b/files/documents/pds/PDS_ICP_IEC.pdf</v>
      </c>
      <c r="AA53" s="3"/>
      <c r="AB53" s="3"/>
      <c r="AC53" s="2"/>
      <c r="AD53" s="2"/>
      <c r="AE53" s="2"/>
      <c r="AF53" s="2"/>
      <c r="AG53" s="2"/>
      <c r="AH53" s="2"/>
      <c r="AI53" s="2"/>
      <c r="AJ53" s="2"/>
    </row>
    <row r="54" spans="3:36" x14ac:dyDescent="0.25">
      <c r="C54" t="s">
        <v>69</v>
      </c>
      <c r="D54" s="3" t="s">
        <v>79</v>
      </c>
      <c r="E54" s="3"/>
      <c r="F54" s="3" t="s">
        <v>35</v>
      </c>
      <c r="G54" s="3">
        <f t="shared" ca="1" si="0"/>
        <v>45584</v>
      </c>
      <c r="H54" s="3" t="str">
        <f t="shared" ca="1" si="1"/>
        <v>2024-10-19</v>
      </c>
      <c r="I54" s="3" t="s">
        <v>39</v>
      </c>
      <c r="J54" s="3">
        <f t="shared" ca="1" si="2"/>
        <v>45598</v>
      </c>
      <c r="K54" s="3" t="str">
        <f t="shared" ca="1" si="3"/>
        <v>2024-11-02</v>
      </c>
      <c r="L54" s="3" t="s">
        <v>3</v>
      </c>
      <c r="M54" s="3" t="s">
        <v>95</v>
      </c>
      <c r="N54" s="3" t="s">
        <v>39</v>
      </c>
      <c r="O54" s="3" t="s">
        <v>4</v>
      </c>
      <c r="P54" s="3" t="s">
        <v>35</v>
      </c>
      <c r="R54" s="3" t="s">
        <v>3</v>
      </c>
      <c r="S54" s="3"/>
      <c r="T54" s="2" t="s">
        <v>114</v>
      </c>
      <c r="U54" s="7">
        <v>2661</v>
      </c>
      <c r="V54" s="3" t="s">
        <v>71</v>
      </c>
      <c r="W54" s="3" t="s">
        <v>55</v>
      </c>
      <c r="X54" s="3">
        <v>25</v>
      </c>
      <c r="Y54" t="str">
        <f>VLOOKUP(V54, Products!$A$2:$B$3, 2, FALSE)</f>
        <v>https://policy.poweredbycovermore.com/partners/helloworldb2b/files/documents/pds/PDS_ICP_IEC.pdf</v>
      </c>
      <c r="AA54" s="3"/>
      <c r="AB54" s="3"/>
      <c r="AC54" s="2"/>
      <c r="AD54" s="2"/>
      <c r="AE54" s="2"/>
      <c r="AF54" s="2"/>
      <c r="AG54" s="2"/>
      <c r="AH54" s="2"/>
      <c r="AI54" s="2"/>
      <c r="AJ54" s="2"/>
    </row>
    <row r="55" spans="3:36" x14ac:dyDescent="0.25">
      <c r="C55" t="s">
        <v>69</v>
      </c>
      <c r="D55" s="3" t="s">
        <v>79</v>
      </c>
      <c r="E55" s="3"/>
      <c r="F55" s="3" t="s">
        <v>35</v>
      </c>
      <c r="G55" s="3">
        <f t="shared" ca="1" si="0"/>
        <v>45584</v>
      </c>
      <c r="H55" s="3" t="str">
        <f t="shared" ca="1" si="1"/>
        <v>2024-10-19</v>
      </c>
      <c r="I55" s="3" t="s">
        <v>40</v>
      </c>
      <c r="J55" s="3">
        <f t="shared" ca="1" si="2"/>
        <v>45613</v>
      </c>
      <c r="K55" s="3" t="str">
        <f t="shared" ca="1" si="3"/>
        <v>2024-11-17</v>
      </c>
      <c r="L55" s="3" t="s">
        <v>3</v>
      </c>
      <c r="M55" s="3" t="s">
        <v>95</v>
      </c>
      <c r="N55" s="3" t="s">
        <v>40</v>
      </c>
      <c r="O55" s="3" t="s">
        <v>4</v>
      </c>
      <c r="P55" s="3" t="s">
        <v>35</v>
      </c>
      <c r="R55" s="3" t="s">
        <v>3</v>
      </c>
      <c r="S55" s="3"/>
      <c r="T55" s="2" t="s">
        <v>115</v>
      </c>
      <c r="U55" s="7">
        <v>2661</v>
      </c>
      <c r="V55" s="3" t="s">
        <v>71</v>
      </c>
      <c r="W55" s="3" t="s">
        <v>55</v>
      </c>
      <c r="X55" s="3">
        <v>25</v>
      </c>
      <c r="Y55" t="str">
        <f>VLOOKUP(V55, Products!$A$2:$B$3, 2, FALSE)</f>
        <v>https://policy.poweredbycovermore.com/partners/helloworldb2b/files/documents/pds/PDS_ICP_IEC.pdf</v>
      </c>
      <c r="AA55" s="3"/>
      <c r="AB55" s="3"/>
      <c r="AC55" s="2"/>
      <c r="AD55" s="2"/>
      <c r="AE55" s="2"/>
      <c r="AF55" s="2"/>
      <c r="AG55" s="2"/>
      <c r="AH55" s="2"/>
      <c r="AI55" s="2"/>
      <c r="AJ55" s="2"/>
    </row>
    <row r="56" spans="3:36" x14ac:dyDescent="0.25">
      <c r="C56" t="s">
        <v>69</v>
      </c>
      <c r="D56" s="3" t="s">
        <v>79</v>
      </c>
      <c r="E56" s="3"/>
      <c r="F56" s="3" t="s">
        <v>35</v>
      </c>
      <c r="G56" s="3">
        <f t="shared" ca="1" si="0"/>
        <v>45584</v>
      </c>
      <c r="H56" s="3" t="str">
        <f t="shared" ca="1" si="1"/>
        <v>2024-10-19</v>
      </c>
      <c r="I56" s="3" t="s">
        <v>41</v>
      </c>
      <c r="J56" s="3">
        <f t="shared" ca="1" si="2"/>
        <v>45593</v>
      </c>
      <c r="K56" s="3" t="str">
        <f t="shared" ca="1" si="3"/>
        <v>2024-10-28</v>
      </c>
      <c r="L56" s="3" t="s">
        <v>3</v>
      </c>
      <c r="M56" s="3" t="s">
        <v>95</v>
      </c>
      <c r="N56" s="3"/>
      <c r="O56" s="3" t="s">
        <v>4</v>
      </c>
      <c r="P56" s="3" t="s">
        <v>5</v>
      </c>
      <c r="R56" s="3" t="s">
        <v>3</v>
      </c>
      <c r="S56" s="3"/>
      <c r="T56" s="2" t="s">
        <v>116</v>
      </c>
      <c r="U56" s="7">
        <v>2662</v>
      </c>
      <c r="V56" s="3" t="s">
        <v>71</v>
      </c>
      <c r="W56" s="3" t="s">
        <v>54</v>
      </c>
      <c r="X56" s="3">
        <v>25</v>
      </c>
      <c r="Y56" t="str">
        <f>VLOOKUP(V56, Products!$A$2:$B$3, 2, FALSE)</f>
        <v>https://policy.poweredbycovermore.com/partners/helloworldb2b/files/documents/pds/PDS_ICP_IEC.pdf</v>
      </c>
      <c r="AA56" s="3"/>
      <c r="AB56" s="3"/>
      <c r="AC56" s="2"/>
      <c r="AD56" s="2"/>
      <c r="AE56" s="2"/>
      <c r="AF56" s="2"/>
      <c r="AG56" s="2"/>
      <c r="AH56" s="2"/>
      <c r="AI56" s="2"/>
      <c r="AJ56" s="2"/>
    </row>
    <row r="57" spans="3:36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W57" s="4"/>
      <c r="AA57" s="3"/>
      <c r="AB57" s="3"/>
      <c r="AC57" s="2"/>
      <c r="AD57" s="2"/>
      <c r="AE57" s="2"/>
      <c r="AF57" s="2"/>
      <c r="AG57" s="2"/>
      <c r="AH57" s="2"/>
      <c r="AI57" s="2"/>
      <c r="AJ57" s="2"/>
    </row>
    <row r="58" spans="3:36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W58" s="4"/>
      <c r="AA58" s="3"/>
      <c r="AB58" s="3"/>
      <c r="AC58" s="2"/>
      <c r="AD58" s="2"/>
      <c r="AE58" s="2"/>
      <c r="AF58" s="2"/>
      <c r="AG58" s="2"/>
      <c r="AH58" s="2"/>
      <c r="AI58" s="2"/>
      <c r="AJ58" s="2"/>
    </row>
    <row r="59" spans="3:36" x14ac:dyDescent="0.25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W59" s="4"/>
      <c r="AA59" s="3"/>
      <c r="AB59" s="3"/>
      <c r="AC59" s="2"/>
      <c r="AD59" s="2"/>
      <c r="AE59" s="2"/>
      <c r="AF59" s="2"/>
      <c r="AG59" s="2"/>
      <c r="AH59" s="2"/>
      <c r="AI59" s="2"/>
      <c r="AJ59" s="2"/>
    </row>
    <row r="60" spans="3:36" x14ac:dyDescent="0.2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W60" s="4"/>
      <c r="AA60" s="3"/>
      <c r="AB60" s="3"/>
      <c r="AC60" s="2"/>
      <c r="AD60" s="2"/>
      <c r="AE60" s="2"/>
      <c r="AF60" s="2"/>
      <c r="AG60" s="2"/>
      <c r="AH60" s="2"/>
      <c r="AI60" s="2"/>
      <c r="AJ60" s="2"/>
    </row>
    <row r="61" spans="3:36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W61" s="4"/>
      <c r="AA61" s="3"/>
      <c r="AB61" s="3"/>
      <c r="AC61" s="2"/>
      <c r="AD61" s="2"/>
      <c r="AE61" s="2"/>
      <c r="AF61" s="2"/>
      <c r="AG61" s="2"/>
      <c r="AH61" s="2"/>
      <c r="AI61" s="2"/>
      <c r="AJ61" s="2"/>
    </row>
    <row r="62" spans="3:36" x14ac:dyDescent="0.25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W62" s="4"/>
      <c r="AA62" s="3"/>
      <c r="AB62" s="3"/>
      <c r="AC62" s="2"/>
      <c r="AD62" s="2"/>
      <c r="AE62" s="2"/>
      <c r="AF62" s="2"/>
      <c r="AG62" s="2"/>
      <c r="AH62" s="2"/>
      <c r="AI62" s="2"/>
      <c r="AJ62" s="2"/>
    </row>
    <row r="63" spans="3:36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W63" s="4"/>
      <c r="AA63" s="3"/>
      <c r="AB63" s="3"/>
      <c r="AC63" s="2"/>
      <c r="AD63" s="2"/>
      <c r="AE63" s="2"/>
      <c r="AF63" s="2"/>
      <c r="AG63" s="2"/>
      <c r="AH63" s="2"/>
      <c r="AI63" s="2"/>
      <c r="AJ63" s="2"/>
    </row>
    <row r="64" spans="3:36" x14ac:dyDescent="0.2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W64" s="4"/>
      <c r="AA64" s="3"/>
      <c r="AB64" s="3"/>
      <c r="AC64" s="2"/>
      <c r="AD64" s="2"/>
      <c r="AE64" s="2"/>
      <c r="AF64" s="2"/>
      <c r="AG64" s="2"/>
      <c r="AH64" s="2"/>
      <c r="AI64" s="2"/>
      <c r="AJ64" s="2"/>
    </row>
    <row r="65" spans="4:36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W65" s="4"/>
      <c r="AA65" s="3"/>
      <c r="AB65" s="3"/>
      <c r="AC65" s="2"/>
      <c r="AD65" s="2"/>
      <c r="AE65" s="2"/>
      <c r="AF65" s="2"/>
      <c r="AG65" s="2"/>
      <c r="AH65" s="2"/>
      <c r="AI65" s="2"/>
      <c r="AJ65" s="2"/>
    </row>
    <row r="66" spans="4:36" x14ac:dyDescent="0.25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W66" s="4"/>
      <c r="AA66" s="3"/>
      <c r="AB66" s="3"/>
      <c r="AC66" s="2"/>
      <c r="AD66" s="2"/>
      <c r="AE66" s="2"/>
      <c r="AF66" s="2"/>
      <c r="AG66" s="2"/>
      <c r="AH66" s="2"/>
      <c r="AI66" s="2"/>
      <c r="AJ66" s="2"/>
    </row>
    <row r="67" spans="4:36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W67" s="4"/>
      <c r="AA67" s="3"/>
      <c r="AB67" s="3"/>
      <c r="AC67" s="2"/>
      <c r="AD67" s="2"/>
      <c r="AE67" s="2"/>
      <c r="AF67" s="2"/>
      <c r="AG67" s="2"/>
      <c r="AH67" s="2"/>
      <c r="AI67" s="2"/>
      <c r="AJ67" s="2"/>
    </row>
    <row r="68" spans="4:36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W68" s="4"/>
      <c r="AA68" s="3"/>
      <c r="AB68" s="3"/>
      <c r="AC68" s="2"/>
      <c r="AD68" s="2"/>
      <c r="AE68" s="2"/>
      <c r="AF68" s="2"/>
      <c r="AG68" s="2"/>
      <c r="AH68" s="2"/>
      <c r="AI68" s="2"/>
      <c r="AJ68" s="2"/>
    </row>
    <row r="69" spans="4:36" x14ac:dyDescent="0.25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AA69" s="3"/>
      <c r="AB69" s="3"/>
      <c r="AC69" s="2"/>
      <c r="AD69" s="2"/>
      <c r="AE69" s="2"/>
      <c r="AF69" s="2"/>
      <c r="AG69" s="2"/>
      <c r="AH69" s="2"/>
      <c r="AI69" s="2"/>
      <c r="AJ69" s="2"/>
    </row>
    <row r="70" spans="4:36" x14ac:dyDescent="0.25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AA70" s="3"/>
      <c r="AB70" s="3"/>
      <c r="AC70" s="2"/>
      <c r="AD70" s="2"/>
      <c r="AE70" s="2"/>
      <c r="AF70" s="2"/>
      <c r="AG70" s="2"/>
      <c r="AH70" s="2"/>
      <c r="AI70" s="2"/>
      <c r="AJ70" s="2"/>
    </row>
    <row r="71" spans="4:36" x14ac:dyDescent="0.25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AA71" s="3"/>
      <c r="AB71" s="3"/>
      <c r="AC71" s="2"/>
      <c r="AD71" s="2"/>
      <c r="AE71" s="2"/>
      <c r="AF71" s="2"/>
      <c r="AG71" s="2"/>
      <c r="AH71" s="2"/>
      <c r="AI71" s="2"/>
      <c r="AJ71" s="2"/>
    </row>
    <row r="72" spans="4:36" x14ac:dyDescent="0.25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AA72" s="3"/>
      <c r="AB72" s="3"/>
      <c r="AC72" s="2"/>
      <c r="AD72" s="2"/>
      <c r="AE72" s="2"/>
      <c r="AF72" s="2"/>
      <c r="AG72" s="2"/>
      <c r="AH72" s="2"/>
      <c r="AI72" s="2"/>
      <c r="AJ72" s="2"/>
    </row>
    <row r="73" spans="4:36" x14ac:dyDescent="0.25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AA73" s="3"/>
      <c r="AB73" s="3"/>
      <c r="AC73" s="2"/>
      <c r="AD73" s="2"/>
      <c r="AE73" s="2"/>
      <c r="AF73" s="2"/>
      <c r="AG73" s="2"/>
      <c r="AH73" s="2"/>
      <c r="AI73" s="2"/>
      <c r="AJ73" s="2"/>
    </row>
    <row r="74" spans="4:36" x14ac:dyDescent="0.25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AA74" s="3"/>
      <c r="AB74" s="3"/>
      <c r="AC74" s="2"/>
      <c r="AD74" s="2"/>
      <c r="AE74" s="2"/>
      <c r="AF74" s="2"/>
      <c r="AG74" s="2"/>
      <c r="AH74" s="2"/>
      <c r="AI74" s="2"/>
      <c r="AJ74" s="2"/>
    </row>
    <row r="75" spans="4:36" x14ac:dyDescent="0.2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AA75" s="3"/>
      <c r="AB75" s="3"/>
      <c r="AC75" s="2"/>
      <c r="AD75" s="2"/>
      <c r="AE75" s="2"/>
      <c r="AF75" s="2"/>
      <c r="AG75" s="2"/>
      <c r="AH75" s="2"/>
      <c r="AI75" s="2"/>
      <c r="AJ75" s="2"/>
    </row>
    <row r="76" spans="4:36" x14ac:dyDescent="0.25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AA76" s="3"/>
      <c r="AB76" s="3"/>
      <c r="AC76" s="2"/>
      <c r="AD76" s="2"/>
      <c r="AE76" s="2"/>
      <c r="AF76" s="2"/>
      <c r="AG76" s="2"/>
      <c r="AH76" s="2"/>
      <c r="AI76" s="2"/>
      <c r="AJ76" s="2"/>
    </row>
    <row r="77" spans="4:36" x14ac:dyDescent="0.25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AA77" s="3"/>
      <c r="AB77" s="3"/>
      <c r="AC77" s="2"/>
      <c r="AD77" s="2"/>
      <c r="AE77" s="2"/>
      <c r="AF77" s="2"/>
      <c r="AG77" s="2"/>
      <c r="AH77" s="2"/>
      <c r="AI77" s="2"/>
      <c r="AJ77" s="2"/>
    </row>
    <row r="78" spans="4:36" x14ac:dyDescent="0.25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AA78" s="3"/>
      <c r="AB78" s="3"/>
      <c r="AC78" s="2"/>
      <c r="AD78" s="2"/>
      <c r="AE78" s="2"/>
      <c r="AF78" s="2"/>
      <c r="AG78" s="2"/>
      <c r="AH78" s="2"/>
      <c r="AI78" s="2"/>
      <c r="AJ78" s="2"/>
    </row>
    <row r="79" spans="4:36" x14ac:dyDescent="0.25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AA79" s="3"/>
      <c r="AB79" s="3"/>
      <c r="AC79" s="2"/>
      <c r="AD79" s="2"/>
      <c r="AE79" s="2"/>
      <c r="AF79" s="2"/>
      <c r="AG79" s="2"/>
      <c r="AH79" s="2"/>
      <c r="AI79" s="2"/>
      <c r="AJ79" s="2"/>
    </row>
    <row r="80" spans="4:36" x14ac:dyDescent="0.25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AA80" s="3"/>
      <c r="AB80" s="3"/>
      <c r="AC80" s="2"/>
      <c r="AD80" s="2"/>
      <c r="AE80" s="2"/>
      <c r="AF80" s="2"/>
      <c r="AG80" s="2"/>
      <c r="AH80" s="2"/>
      <c r="AI80" s="2"/>
      <c r="AJ80" s="2"/>
    </row>
    <row r="81" spans="4:37" x14ac:dyDescent="0.25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AA81" s="3"/>
      <c r="AB81" s="3"/>
      <c r="AC81" s="2"/>
      <c r="AD81" s="2"/>
      <c r="AE81" s="2"/>
      <c r="AF81" s="2"/>
      <c r="AG81" s="2"/>
      <c r="AH81" s="2"/>
      <c r="AI81" s="2"/>
      <c r="AJ81" s="2"/>
    </row>
    <row r="82" spans="4:37" x14ac:dyDescent="0.25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AA82" s="3"/>
      <c r="AB82" s="3"/>
      <c r="AC82" s="2"/>
      <c r="AD82" s="2"/>
      <c r="AE82" s="2"/>
      <c r="AF82" s="2"/>
      <c r="AG82" s="2"/>
      <c r="AH82" s="2"/>
      <c r="AI82" s="2"/>
      <c r="AJ82" s="2"/>
    </row>
    <row r="83" spans="4:37" x14ac:dyDescent="0.25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AA83" s="3"/>
      <c r="AB83" s="3"/>
      <c r="AC83" s="2"/>
      <c r="AD83" s="2"/>
      <c r="AE83" s="2"/>
      <c r="AF83" s="2"/>
      <c r="AG83" s="2"/>
      <c r="AH83" s="2"/>
      <c r="AI83" s="2"/>
      <c r="AJ83" s="2"/>
    </row>
    <row r="84" spans="4:37" x14ac:dyDescent="0.25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AA84" s="3"/>
      <c r="AB84" s="3"/>
      <c r="AC84" s="2"/>
      <c r="AD84" s="2"/>
      <c r="AE84" s="2"/>
      <c r="AF84" s="2"/>
      <c r="AG84" s="2"/>
      <c r="AH84" s="2"/>
      <c r="AI84" s="2"/>
      <c r="AJ84" s="2"/>
    </row>
    <row r="85" spans="4:37" x14ac:dyDescent="0.25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AA85" s="3"/>
      <c r="AB85" s="3"/>
      <c r="AC85" s="2"/>
      <c r="AD85" s="2"/>
      <c r="AE85" s="2"/>
      <c r="AF85" s="2"/>
      <c r="AG85" s="2"/>
      <c r="AH85" s="2"/>
      <c r="AI85" s="2"/>
      <c r="AJ85" s="2"/>
    </row>
    <row r="86" spans="4:37" x14ac:dyDescent="0.25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AA86" s="3"/>
      <c r="AB86" s="3"/>
      <c r="AC86" s="2"/>
      <c r="AD86" s="2"/>
      <c r="AE86" s="2"/>
      <c r="AF86" s="2"/>
      <c r="AG86" s="2"/>
      <c r="AH86" s="2"/>
      <c r="AI86" s="2"/>
      <c r="AJ86" s="2"/>
    </row>
    <row r="87" spans="4:37" x14ac:dyDescent="0.25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AA87" s="3"/>
      <c r="AB87" s="3"/>
      <c r="AC87" s="2"/>
      <c r="AD87" s="2"/>
      <c r="AE87" s="2"/>
      <c r="AF87" s="2"/>
      <c r="AG87" s="2"/>
      <c r="AH87" s="2"/>
      <c r="AI87" s="2"/>
      <c r="AJ87" s="2"/>
    </row>
    <row r="88" spans="4:37" x14ac:dyDescent="0.25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AA88" s="3"/>
      <c r="AB88" s="3"/>
      <c r="AC88" s="2"/>
      <c r="AD88" s="2"/>
      <c r="AE88" s="2"/>
      <c r="AF88" s="2"/>
      <c r="AG88" s="2"/>
      <c r="AH88" s="2"/>
      <c r="AI88" s="2"/>
      <c r="AJ88" s="2"/>
    </row>
    <row r="89" spans="4:37" x14ac:dyDescent="0.25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AA89" s="3"/>
      <c r="AB89" s="3"/>
      <c r="AC89" s="2"/>
      <c r="AD89" s="2"/>
      <c r="AE89" s="2"/>
      <c r="AF89" s="2"/>
      <c r="AG89" s="2"/>
      <c r="AH89" s="2"/>
      <c r="AI89" s="2"/>
      <c r="AJ89" s="2"/>
    </row>
    <row r="90" spans="4:37" x14ac:dyDescent="0.25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AA90" s="3"/>
      <c r="AB90" s="3"/>
      <c r="AC90" s="2"/>
      <c r="AD90" s="2"/>
      <c r="AE90" s="2"/>
      <c r="AF90" s="2"/>
      <c r="AG90" s="2"/>
      <c r="AH90" s="2"/>
      <c r="AI90" s="2"/>
      <c r="AJ90" s="2"/>
      <c r="AK90" s="2"/>
    </row>
    <row r="91" spans="4:37" x14ac:dyDescent="0.25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AA91" s="3"/>
      <c r="AB91" s="3"/>
      <c r="AC91" s="2"/>
      <c r="AD91" s="2"/>
      <c r="AE91" s="2"/>
      <c r="AF91" s="2"/>
      <c r="AG91" s="2"/>
      <c r="AH91" s="2"/>
      <c r="AI91" s="2"/>
      <c r="AJ91" s="2"/>
      <c r="AK91" s="2"/>
    </row>
    <row r="92" spans="4:37" x14ac:dyDescent="0.25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AA92" s="3"/>
      <c r="AB92" s="3"/>
      <c r="AC92" s="2"/>
      <c r="AD92" s="2"/>
      <c r="AE92" s="2"/>
      <c r="AF92" s="2"/>
      <c r="AG92" s="2"/>
      <c r="AH92" s="2"/>
      <c r="AI92" s="2"/>
      <c r="AJ92" s="2"/>
    </row>
    <row r="93" spans="4:37" x14ac:dyDescent="0.25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AA93" s="3"/>
      <c r="AB93" s="3"/>
      <c r="AC93" s="2"/>
      <c r="AD93" s="2"/>
      <c r="AE93" s="2"/>
      <c r="AF93" s="2"/>
      <c r="AG93" s="2"/>
      <c r="AH93" s="2"/>
      <c r="AI93" s="2"/>
      <c r="AJ93" s="2"/>
    </row>
    <row r="94" spans="4:37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AA94" s="3"/>
      <c r="AB94" s="3"/>
      <c r="AC94" s="2"/>
      <c r="AD94" s="2"/>
      <c r="AE94" s="2"/>
      <c r="AF94" s="2"/>
      <c r="AG94" s="2"/>
      <c r="AH94" s="2"/>
      <c r="AI94" s="2"/>
      <c r="AJ94" s="2"/>
    </row>
    <row r="95" spans="4:37" x14ac:dyDescent="0.25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AA95" s="3"/>
      <c r="AB95" s="3"/>
      <c r="AC95" s="2"/>
      <c r="AD95" s="2"/>
      <c r="AE95" s="2"/>
      <c r="AF95" s="2"/>
      <c r="AG95" s="2"/>
      <c r="AH95" s="2"/>
      <c r="AI95" s="2"/>
      <c r="AJ95" s="2"/>
    </row>
    <row r="96" spans="4:37" x14ac:dyDescent="0.25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AA96" s="3"/>
      <c r="AB96" s="3"/>
      <c r="AC96" s="2"/>
      <c r="AD96" s="2"/>
      <c r="AE96" s="2"/>
      <c r="AF96" s="2"/>
      <c r="AG96" s="2"/>
      <c r="AH96" s="2"/>
      <c r="AI96" s="2"/>
      <c r="AJ96" s="2"/>
    </row>
    <row r="97" spans="4:36" x14ac:dyDescent="0.25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AA97" s="3"/>
      <c r="AB97" s="3"/>
      <c r="AC97" s="2"/>
      <c r="AD97" s="2"/>
      <c r="AE97" s="2"/>
      <c r="AF97" s="2"/>
      <c r="AG97" s="2"/>
      <c r="AH97" s="2"/>
      <c r="AI97" s="2"/>
      <c r="AJ97" s="2"/>
    </row>
    <row r="98" spans="4:36" x14ac:dyDescent="0.25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AA98" s="3"/>
      <c r="AB98" s="3"/>
      <c r="AC98" s="2"/>
      <c r="AD98" s="2"/>
      <c r="AE98" s="2"/>
      <c r="AF98" s="2"/>
      <c r="AG98" s="2"/>
      <c r="AH98" s="2"/>
      <c r="AI98" s="2"/>
      <c r="AJ98" s="2"/>
    </row>
    <row r="99" spans="4:36" x14ac:dyDescent="0.25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AA99" s="3"/>
      <c r="AB99" s="3"/>
      <c r="AC99" s="2"/>
      <c r="AD99" s="2"/>
      <c r="AE99" s="2"/>
      <c r="AF99" s="2"/>
      <c r="AG99" s="2"/>
      <c r="AH99" s="2"/>
      <c r="AI99" s="2"/>
      <c r="AJ99" s="2"/>
    </row>
    <row r="100" spans="4:36" x14ac:dyDescent="0.25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AA100" s="3"/>
      <c r="AB100" s="3"/>
      <c r="AC100" s="2"/>
      <c r="AD100" s="2"/>
      <c r="AE100" s="2"/>
      <c r="AF100" s="2"/>
      <c r="AG100" s="2"/>
      <c r="AH100" s="2"/>
      <c r="AI100" s="2"/>
      <c r="AJ100" s="2"/>
    </row>
    <row r="101" spans="4:36" x14ac:dyDescent="0.25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AA101" s="3"/>
      <c r="AB101" s="3"/>
      <c r="AC101" s="2"/>
      <c r="AD101" s="2"/>
      <c r="AE101" s="2"/>
      <c r="AF101" s="2"/>
      <c r="AG101" s="2"/>
      <c r="AH101" s="2"/>
      <c r="AI101" s="2"/>
      <c r="AJ101" s="2"/>
    </row>
    <row r="102" spans="4:36" x14ac:dyDescent="0.25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AA102" s="3"/>
      <c r="AB102" s="3"/>
      <c r="AC102" s="2"/>
      <c r="AD102" s="2"/>
      <c r="AE102" s="2"/>
      <c r="AF102" s="2"/>
      <c r="AG102" s="2"/>
      <c r="AH102" s="2"/>
      <c r="AI102" s="2"/>
      <c r="AJ102" s="2"/>
    </row>
    <row r="103" spans="4:36" x14ac:dyDescent="0.25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AA103" s="3"/>
      <c r="AB103" s="3"/>
      <c r="AC103" s="2"/>
      <c r="AD103" s="2"/>
      <c r="AE103" s="2"/>
      <c r="AF103" s="2"/>
      <c r="AG103" s="2"/>
      <c r="AH103" s="2"/>
      <c r="AI103" s="2"/>
      <c r="AJ103" s="2"/>
    </row>
    <row r="104" spans="4:36" x14ac:dyDescent="0.25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AA104" s="3"/>
      <c r="AB104" s="3"/>
      <c r="AC104" s="2"/>
      <c r="AD104" s="2"/>
      <c r="AE104" s="2"/>
      <c r="AF104" s="2"/>
      <c r="AG104" s="2"/>
      <c r="AH104" s="2"/>
      <c r="AI104" s="2"/>
      <c r="AJ104" s="2"/>
    </row>
    <row r="105" spans="4:36" x14ac:dyDescent="0.25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AA105" s="3"/>
      <c r="AB105" s="3"/>
      <c r="AC105" s="2"/>
      <c r="AD105" s="2"/>
      <c r="AE105" s="2"/>
      <c r="AF105" s="2"/>
      <c r="AG105" s="2"/>
      <c r="AH105" s="2"/>
      <c r="AI105" s="2"/>
      <c r="AJ105" s="2"/>
    </row>
    <row r="106" spans="4:36" x14ac:dyDescent="0.25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AA106" s="3"/>
      <c r="AB106" s="3"/>
      <c r="AC106" s="2"/>
      <c r="AD106" s="2"/>
      <c r="AE106" s="2"/>
      <c r="AF106" s="2"/>
      <c r="AG106" s="2"/>
      <c r="AH106" s="2"/>
      <c r="AI106" s="2"/>
      <c r="AJ106" s="2"/>
    </row>
    <row r="107" spans="4:36" x14ac:dyDescent="0.25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AA107" s="3"/>
      <c r="AB107" s="3"/>
      <c r="AC107" s="2"/>
      <c r="AD107" s="2"/>
      <c r="AE107" s="2"/>
      <c r="AF107" s="2"/>
      <c r="AG107" s="2"/>
      <c r="AH107" s="2"/>
      <c r="AI107" s="2"/>
      <c r="AJ107" s="2"/>
    </row>
    <row r="108" spans="4:36" x14ac:dyDescent="0.25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AA108" s="3"/>
      <c r="AB108" s="3"/>
      <c r="AC108" s="2"/>
      <c r="AD108" s="2"/>
      <c r="AE108" s="2"/>
      <c r="AF108" s="2"/>
      <c r="AG108" s="2"/>
      <c r="AH108" s="2"/>
      <c r="AI108" s="2"/>
      <c r="AJ108" s="2"/>
    </row>
    <row r="109" spans="4:36" x14ac:dyDescent="0.25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AA109" s="3"/>
      <c r="AB109" s="3"/>
      <c r="AC109" s="2"/>
      <c r="AD109" s="2"/>
      <c r="AE109" s="2"/>
      <c r="AF109" s="2"/>
      <c r="AG109" s="2"/>
      <c r="AH109" s="2"/>
      <c r="AI109" s="2"/>
      <c r="AJ109" s="2"/>
    </row>
    <row r="110" spans="4:36" x14ac:dyDescent="0.25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AA110" s="3"/>
      <c r="AB110" s="3"/>
      <c r="AC110" s="2"/>
      <c r="AD110" s="2"/>
      <c r="AE110" s="2"/>
      <c r="AF110" s="2"/>
      <c r="AG110" s="2"/>
      <c r="AH110" s="2"/>
      <c r="AI110" s="2"/>
      <c r="AJ110" s="2"/>
    </row>
    <row r="111" spans="4:36" x14ac:dyDescent="0.2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AA111" s="3"/>
      <c r="AB111" s="3"/>
      <c r="AC111" s="2"/>
      <c r="AD111" s="2"/>
      <c r="AE111" s="2"/>
      <c r="AF111" s="2"/>
      <c r="AG111" s="2"/>
      <c r="AH111" s="2"/>
      <c r="AI111" s="2"/>
      <c r="AJ111" s="2"/>
    </row>
    <row r="112" spans="4:36" x14ac:dyDescent="0.25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AA112" s="3"/>
      <c r="AB112" s="3"/>
      <c r="AC112" s="2"/>
      <c r="AD112" s="2"/>
      <c r="AE112" s="2"/>
      <c r="AF112" s="2"/>
      <c r="AG112" s="2"/>
      <c r="AH112" s="2"/>
      <c r="AI112" s="2"/>
      <c r="AJ112" s="2"/>
    </row>
    <row r="113" spans="4:36" x14ac:dyDescent="0.25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AA113" s="3"/>
      <c r="AB113" s="3"/>
      <c r="AC113" s="2"/>
      <c r="AD113" s="2"/>
      <c r="AE113" s="2"/>
      <c r="AF113" s="2"/>
      <c r="AG113" s="2"/>
      <c r="AH113" s="2"/>
      <c r="AI113" s="2"/>
      <c r="AJ113" s="2"/>
    </row>
    <row r="114" spans="4:36" x14ac:dyDescent="0.25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AA114" s="3"/>
      <c r="AB114" s="3"/>
      <c r="AC114" s="2"/>
      <c r="AD114" s="2"/>
      <c r="AE114" s="2"/>
      <c r="AF114" s="2"/>
      <c r="AG114" s="2"/>
      <c r="AH114" s="2"/>
      <c r="AI114" s="2"/>
      <c r="AJ114" s="2"/>
    </row>
    <row r="115" spans="4:36" x14ac:dyDescent="0.25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AA115" s="3"/>
      <c r="AB115" s="3"/>
      <c r="AC115" s="2"/>
      <c r="AD115" s="2"/>
      <c r="AE115" s="2"/>
      <c r="AF115" s="2"/>
      <c r="AG115" s="2"/>
      <c r="AH115" s="2"/>
      <c r="AI115" s="2"/>
      <c r="AJ115" s="2"/>
    </row>
    <row r="116" spans="4:36" x14ac:dyDescent="0.25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AA116" s="3"/>
      <c r="AB116" s="3"/>
      <c r="AC116" s="2"/>
      <c r="AD116" s="2"/>
      <c r="AE116" s="2"/>
      <c r="AF116" s="2"/>
      <c r="AG116" s="2"/>
      <c r="AH116" s="2"/>
      <c r="AI116" s="2"/>
      <c r="AJ116" s="2"/>
    </row>
    <row r="117" spans="4:36" x14ac:dyDescent="0.25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AA117" s="3"/>
      <c r="AB117" s="3"/>
      <c r="AC117" s="2"/>
      <c r="AD117" s="2"/>
      <c r="AE117" s="2"/>
      <c r="AF117" s="2"/>
      <c r="AG117" s="2"/>
      <c r="AH117" s="2"/>
      <c r="AI117" s="2"/>
      <c r="AJ117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C7BD-CC70-4E3E-812A-FB453007F015}">
  <dimension ref="A1:AF75"/>
  <sheetViews>
    <sheetView tabSelected="1" zoomScaleNormal="100" workbookViewId="0">
      <pane xSplit="2" ySplit="1" topLeftCell="P14" activePane="bottomRight" state="frozen"/>
      <selection pane="topRight" activeCell="C1" sqref="C1"/>
      <selection pane="bottomLeft" activeCell="A2" sqref="A2"/>
      <selection pane="bottomRight" activeCell="Z26" sqref="Z26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14.85546875" bestFit="1" customWidth="1"/>
    <col min="4" max="4" width="11.5703125" bestFit="1" customWidth="1"/>
    <col min="5" max="5" width="16.140625" bestFit="1" customWidth="1"/>
    <col min="6" max="7" width="16.140625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1.7109375" customWidth="1"/>
    <col min="20" max="20" width="6.140625" customWidth="1"/>
    <col min="21" max="21" width="8.7109375" bestFit="1" customWidth="1"/>
    <col min="22" max="22" width="4.85546875" customWidth="1"/>
    <col min="23" max="23" width="9.28515625" bestFit="1" customWidth="1"/>
    <col min="24" max="24" width="8.28515625" customWidth="1"/>
    <col min="25" max="25" width="18.28515625" bestFit="1" customWidth="1"/>
    <col min="26" max="26" width="8.28515625" bestFit="1" customWidth="1"/>
    <col min="27" max="27" width="8.28515625" customWidth="1"/>
    <col min="28" max="28" width="10" bestFit="1" customWidth="1"/>
    <col min="29" max="29" width="12.85546875" bestFit="1" customWidth="1"/>
    <col min="30" max="30" width="9.7109375" bestFit="1" customWidth="1"/>
    <col min="31" max="31" width="7.28515625" bestFit="1" customWidth="1"/>
  </cols>
  <sheetData>
    <row r="1" spans="1:32" x14ac:dyDescent="0.25">
      <c r="A1" s="5" t="s">
        <v>0</v>
      </c>
      <c r="B1" s="6" t="s">
        <v>1</v>
      </c>
      <c r="C1" s="6" t="s">
        <v>2</v>
      </c>
      <c r="D1" s="6" t="s">
        <v>16</v>
      </c>
      <c r="E1" s="6" t="s">
        <v>17</v>
      </c>
      <c r="F1" s="6" t="s">
        <v>42</v>
      </c>
      <c r="G1" s="6" t="s">
        <v>89</v>
      </c>
      <c r="H1" s="6" t="s">
        <v>18</v>
      </c>
      <c r="I1" s="6" t="s">
        <v>31</v>
      </c>
      <c r="J1" s="6" t="s">
        <v>30</v>
      </c>
      <c r="K1" s="6" t="s">
        <v>19</v>
      </c>
      <c r="L1" s="6" t="s">
        <v>20</v>
      </c>
      <c r="M1" s="6" t="s">
        <v>92</v>
      </c>
      <c r="N1" s="6" t="s">
        <v>21</v>
      </c>
      <c r="O1" s="6" t="s">
        <v>22</v>
      </c>
      <c r="P1" s="6" t="s">
        <v>23</v>
      </c>
      <c r="Q1" s="6" t="s">
        <v>15</v>
      </c>
      <c r="R1" s="6" t="s">
        <v>32</v>
      </c>
      <c r="S1" s="6" t="s">
        <v>24</v>
      </c>
      <c r="T1" s="6" t="s">
        <v>11</v>
      </c>
      <c r="U1" s="6" t="s">
        <v>14</v>
      </c>
      <c r="V1" s="6" t="s">
        <v>12</v>
      </c>
      <c r="W1" s="6" t="s">
        <v>78</v>
      </c>
      <c r="X1" s="6" t="s">
        <v>9</v>
      </c>
      <c r="Y1" s="6" t="s">
        <v>13</v>
      </c>
      <c r="Z1" s="6" t="s">
        <v>10</v>
      </c>
      <c r="AA1" s="6" t="s">
        <v>98</v>
      </c>
      <c r="AB1" s="6" t="s">
        <v>25</v>
      </c>
      <c r="AC1" s="6" t="s">
        <v>26</v>
      </c>
      <c r="AD1" s="6" t="s">
        <v>27</v>
      </c>
      <c r="AE1" s="6" t="s">
        <v>33</v>
      </c>
      <c r="AF1" s="6" t="s">
        <v>76</v>
      </c>
    </row>
    <row r="2" spans="1:32" x14ac:dyDescent="0.25">
      <c r="B2" s="2" t="s">
        <v>117</v>
      </c>
      <c r="C2" t="s">
        <v>69</v>
      </c>
      <c r="D2" s="3" t="s">
        <v>79</v>
      </c>
      <c r="E2" s="3" t="s">
        <v>119</v>
      </c>
      <c r="F2" s="3" t="s">
        <v>35</v>
      </c>
      <c r="G2" s="3">
        <f ca="1">TODAY()+F2</f>
        <v>45584</v>
      </c>
      <c r="H2" s="2" t="str">
        <f ca="1">TEXT(G2, "YYYY-MM-DD")</f>
        <v>2024-10-19</v>
      </c>
      <c r="I2" s="3" t="s">
        <v>28</v>
      </c>
      <c r="J2" s="3">
        <f ca="1">(DATE(LEFT(H2,4),MID(H2,6,2), RIGHT(H2,2)))+(I2-1)</f>
        <v>45586</v>
      </c>
      <c r="K2" s="3" t="str">
        <f ca="1">TEXT(J2, "yyyy-mm-dd")</f>
        <v>2024-10-21</v>
      </c>
      <c r="L2" s="3" t="s">
        <v>8</v>
      </c>
      <c r="M2" s="3" t="s">
        <v>93</v>
      </c>
      <c r="N2" s="3"/>
      <c r="O2" s="3" t="s">
        <v>4</v>
      </c>
      <c r="P2" s="3" t="s">
        <v>5</v>
      </c>
      <c r="Q2" s="3"/>
      <c r="R2" s="3" t="s">
        <v>3</v>
      </c>
      <c r="S2" s="3" t="s">
        <v>6</v>
      </c>
      <c r="V2">
        <v>0</v>
      </c>
      <c r="X2">
        <v>1000</v>
      </c>
      <c r="Y2" t="s">
        <v>120</v>
      </c>
      <c r="AA2" s="2" t="s">
        <v>110</v>
      </c>
      <c r="AB2" s="7">
        <v>2249</v>
      </c>
      <c r="AC2" s="3" t="s">
        <v>73</v>
      </c>
      <c r="AD2" s="3" t="s">
        <v>63</v>
      </c>
      <c r="AE2" s="3">
        <v>0</v>
      </c>
      <c r="AF2" t="str">
        <f>VLOOKUP(AC2, Products!$A$2:$B$3, 2, FALSE)</f>
        <v>https://policy.poweredbycovermore.com/partners/helloworldb2b/files/documents/pds/PDS_ICC_CM.pdf</v>
      </c>
    </row>
    <row r="3" spans="1:32" x14ac:dyDescent="0.25">
      <c r="B3" s="2" t="s">
        <v>118</v>
      </c>
      <c r="C3" t="s">
        <v>69</v>
      </c>
      <c r="D3" s="3" t="s">
        <v>79</v>
      </c>
      <c r="E3" s="3"/>
      <c r="F3" s="3" t="s">
        <v>35</v>
      </c>
      <c r="G3" s="3">
        <f t="shared" ref="G3:G56" ca="1" si="0">TODAY()+F3</f>
        <v>45584</v>
      </c>
      <c r="H3" s="2" t="str">
        <f t="shared" ref="H3:H56" ca="1" si="1">TEXT(G3, "YYYY-MM-DD")</f>
        <v>2024-10-19</v>
      </c>
      <c r="I3" s="3" t="s">
        <v>45</v>
      </c>
      <c r="J3" s="3">
        <f t="shared" ref="J3:J56" ca="1" si="2">(DATE(LEFT(H3,4),MID(H3,6,2), RIGHT(H3,2)))+(I3-1)</f>
        <v>45595</v>
      </c>
      <c r="K3" s="3" t="str">
        <f t="shared" ref="K3:K56" ca="1" si="3">TEXT(J3, "yyyy-mm-dd")</f>
        <v>2024-10-30</v>
      </c>
      <c r="L3" s="3" t="s">
        <v>8</v>
      </c>
      <c r="M3" s="3" t="s">
        <v>93</v>
      </c>
      <c r="N3" s="3"/>
      <c r="O3" s="3" t="s">
        <v>4</v>
      </c>
      <c r="P3" s="3" t="s">
        <v>5</v>
      </c>
      <c r="Q3" s="3"/>
      <c r="R3" s="3" t="s">
        <v>3</v>
      </c>
      <c r="S3" s="3"/>
      <c r="AA3" s="2" t="s">
        <v>111</v>
      </c>
      <c r="AB3" s="7">
        <v>2249</v>
      </c>
      <c r="AC3" s="3" t="s">
        <v>73</v>
      </c>
      <c r="AD3" s="3" t="s">
        <v>63</v>
      </c>
      <c r="AE3" s="3">
        <v>100</v>
      </c>
      <c r="AF3" t="str">
        <f>VLOOKUP(AC3, Products!$A$2:$B$3, 2, FALSE)</f>
        <v>https://policy.poweredbycovermore.com/partners/helloworldb2b/files/documents/pds/PDS_ICC_CM.pdf</v>
      </c>
    </row>
    <row r="4" spans="1:32" x14ac:dyDescent="0.25">
      <c r="B4" s="2" t="s">
        <v>118</v>
      </c>
      <c r="C4" t="s">
        <v>69</v>
      </c>
      <c r="D4" s="3" t="s">
        <v>79</v>
      </c>
      <c r="E4" s="3"/>
      <c r="F4" s="3" t="s">
        <v>5</v>
      </c>
      <c r="G4" s="3">
        <f t="shared" ca="1" si="0"/>
        <v>45583</v>
      </c>
      <c r="H4" s="2" t="str">
        <f t="shared" ca="1" si="1"/>
        <v>2024-10-18</v>
      </c>
      <c r="I4" s="3" t="s">
        <v>39</v>
      </c>
      <c r="J4" s="3">
        <f t="shared" ca="1" si="2"/>
        <v>45597</v>
      </c>
      <c r="K4" s="3" t="str">
        <f t="shared" ca="1" si="3"/>
        <v>2024-11-01</v>
      </c>
      <c r="L4" s="3" t="s">
        <v>8</v>
      </c>
      <c r="M4" s="3" t="s">
        <v>93</v>
      </c>
      <c r="N4" s="3"/>
      <c r="O4" s="3" t="s">
        <v>4</v>
      </c>
      <c r="P4" s="3" t="s">
        <v>5</v>
      </c>
      <c r="Q4" s="3"/>
      <c r="R4" s="3" t="s">
        <v>3</v>
      </c>
      <c r="S4" s="3"/>
      <c r="AA4" s="2" t="s">
        <v>112</v>
      </c>
      <c r="AB4" s="7">
        <v>2249</v>
      </c>
      <c r="AC4" s="3" t="s">
        <v>73</v>
      </c>
      <c r="AD4" s="3" t="s">
        <v>63</v>
      </c>
      <c r="AE4" s="3">
        <v>250</v>
      </c>
      <c r="AF4" t="str">
        <f>VLOOKUP(AC4, Products!$A$2:$B$3, 2, FALSE)</f>
        <v>https://policy.poweredbycovermore.com/partners/helloworldb2b/files/documents/pds/PDS_ICC_CM.pdf</v>
      </c>
    </row>
    <row r="5" spans="1:32" x14ac:dyDescent="0.25">
      <c r="B5" s="2" t="s">
        <v>118</v>
      </c>
      <c r="C5" t="s">
        <v>69</v>
      </c>
      <c r="D5" s="3" t="s">
        <v>79</v>
      </c>
      <c r="E5" s="3"/>
      <c r="F5" s="3" t="s">
        <v>35</v>
      </c>
      <c r="G5" s="3">
        <f t="shared" ca="1" si="0"/>
        <v>45584</v>
      </c>
      <c r="H5" s="2" t="str">
        <f t="shared" ca="1" si="1"/>
        <v>2024-10-19</v>
      </c>
      <c r="I5" s="3" t="s">
        <v>46</v>
      </c>
      <c r="J5" s="3">
        <f t="shared" ca="1" si="2"/>
        <v>45599</v>
      </c>
      <c r="K5" s="3" t="str">
        <f t="shared" ca="1" si="3"/>
        <v>2024-11-03</v>
      </c>
      <c r="L5" s="3" t="s">
        <v>8</v>
      </c>
      <c r="M5" s="3" t="s">
        <v>93</v>
      </c>
      <c r="N5" s="3"/>
      <c r="O5" s="3" t="s">
        <v>4</v>
      </c>
      <c r="P5" s="3" t="s">
        <v>35</v>
      </c>
      <c r="Q5" s="3"/>
      <c r="R5" s="3" t="s">
        <v>3</v>
      </c>
      <c r="S5" s="3"/>
      <c r="AA5" s="2" t="s">
        <v>113</v>
      </c>
      <c r="AB5" s="7">
        <v>2250</v>
      </c>
      <c r="AC5" s="3" t="s">
        <v>73</v>
      </c>
      <c r="AD5" s="3" t="s">
        <v>64</v>
      </c>
      <c r="AE5" s="3">
        <v>0</v>
      </c>
      <c r="AF5" t="str">
        <f>VLOOKUP(AC5, Products!$A$2:$B$3, 2, FALSE)</f>
        <v>https://policy.poweredbycovermore.com/partners/helloworldb2b/files/documents/pds/PDS_ICC_CM.pdf</v>
      </c>
    </row>
    <row r="6" spans="1:32" x14ac:dyDescent="0.25">
      <c r="B6" s="2" t="s">
        <v>118</v>
      </c>
      <c r="C6" t="s">
        <v>69</v>
      </c>
      <c r="D6" s="3" t="s">
        <v>79</v>
      </c>
      <c r="E6" s="3"/>
      <c r="F6" s="3" t="s">
        <v>5</v>
      </c>
      <c r="G6" s="3">
        <f t="shared" ca="1" si="0"/>
        <v>45583</v>
      </c>
      <c r="H6" s="2" t="str">
        <f t="shared" ca="1" si="1"/>
        <v>2024-10-18</v>
      </c>
      <c r="I6" s="3" t="s">
        <v>47</v>
      </c>
      <c r="J6" s="3">
        <f t="shared" ca="1" si="2"/>
        <v>45593</v>
      </c>
      <c r="K6" s="3" t="str">
        <f t="shared" ca="1" si="3"/>
        <v>2024-10-28</v>
      </c>
      <c r="L6" s="3" t="s">
        <v>8</v>
      </c>
      <c r="M6" s="3" t="s">
        <v>93</v>
      </c>
      <c r="N6" s="3"/>
      <c r="O6" s="3" t="s">
        <v>4</v>
      </c>
      <c r="P6" s="3" t="s">
        <v>35</v>
      </c>
      <c r="Q6" s="3"/>
      <c r="R6" s="3" t="s">
        <v>3</v>
      </c>
      <c r="S6" s="3"/>
      <c r="AA6" s="2" t="s">
        <v>114</v>
      </c>
      <c r="AB6" s="7">
        <v>2250</v>
      </c>
      <c r="AC6" s="3" t="s">
        <v>73</v>
      </c>
      <c r="AD6" s="3" t="s">
        <v>64</v>
      </c>
      <c r="AE6" s="3">
        <v>100</v>
      </c>
      <c r="AF6" t="str">
        <f>VLOOKUP(AC6, Products!$A$2:$B$3, 2, FALSE)</f>
        <v>https://policy.poweredbycovermore.com/partners/helloworldb2b/files/documents/pds/PDS_ICC_CM.pdf</v>
      </c>
    </row>
    <row r="7" spans="1:32" x14ac:dyDescent="0.25">
      <c r="B7" s="2" t="s">
        <v>118</v>
      </c>
      <c r="C7" t="s">
        <v>69</v>
      </c>
      <c r="D7" s="3" t="s">
        <v>79</v>
      </c>
      <c r="E7" s="3"/>
      <c r="F7" s="3" t="s">
        <v>35</v>
      </c>
      <c r="G7" s="3">
        <f t="shared" ca="1" si="0"/>
        <v>45584</v>
      </c>
      <c r="H7" s="2" t="str">
        <f t="shared" ca="1" si="1"/>
        <v>2024-10-19</v>
      </c>
      <c r="I7" s="3" t="s">
        <v>48</v>
      </c>
      <c r="J7" s="3">
        <f t="shared" ca="1" si="2"/>
        <v>45601</v>
      </c>
      <c r="K7" s="3" t="str">
        <f t="shared" ca="1" si="3"/>
        <v>2024-11-05</v>
      </c>
      <c r="L7" s="3" t="s">
        <v>8</v>
      </c>
      <c r="M7" s="3" t="s">
        <v>93</v>
      </c>
      <c r="N7" s="3"/>
      <c r="O7" s="3" t="s">
        <v>4</v>
      </c>
      <c r="P7" s="3" t="s">
        <v>35</v>
      </c>
      <c r="Q7" s="3"/>
      <c r="R7" s="3" t="s">
        <v>3</v>
      </c>
      <c r="S7" s="3"/>
      <c r="AA7" s="2" t="s">
        <v>115</v>
      </c>
      <c r="AB7" s="7">
        <v>2250</v>
      </c>
      <c r="AC7" s="3" t="s">
        <v>73</v>
      </c>
      <c r="AD7" s="3" t="s">
        <v>64</v>
      </c>
      <c r="AE7" s="3">
        <v>250</v>
      </c>
      <c r="AF7" t="str">
        <f>VLOOKUP(AC7, Products!$A$2:$B$3, 2, FALSE)</f>
        <v>https://policy.poweredbycovermore.com/partners/helloworldb2b/files/documents/pds/PDS_ICC_CM.pdf</v>
      </c>
    </row>
    <row r="8" spans="1:32" x14ac:dyDescent="0.25">
      <c r="B8" s="2" t="s">
        <v>118</v>
      </c>
      <c r="C8" t="s">
        <v>69</v>
      </c>
      <c r="D8" s="3" t="s">
        <v>79</v>
      </c>
      <c r="E8" s="3"/>
      <c r="F8" s="3" t="s">
        <v>35</v>
      </c>
      <c r="G8" s="3">
        <f t="shared" ca="1" si="0"/>
        <v>45584</v>
      </c>
      <c r="H8" s="2" t="str">
        <f t="shared" ca="1" si="1"/>
        <v>2024-10-19</v>
      </c>
      <c r="I8" s="3" t="s">
        <v>40</v>
      </c>
      <c r="J8" s="3">
        <f t="shared" ca="1" si="2"/>
        <v>45613</v>
      </c>
      <c r="K8" s="3" t="str">
        <f t="shared" ca="1" si="3"/>
        <v>2024-11-17</v>
      </c>
      <c r="L8" s="3" t="s">
        <v>8</v>
      </c>
      <c r="M8" s="3" t="s">
        <v>93</v>
      </c>
      <c r="N8" s="3" t="s">
        <v>40</v>
      </c>
      <c r="O8" s="3" t="s">
        <v>4</v>
      </c>
      <c r="P8" s="3" t="s">
        <v>5</v>
      </c>
      <c r="Q8" s="3"/>
      <c r="R8" s="3" t="s">
        <v>3</v>
      </c>
      <c r="S8" s="3"/>
      <c r="AA8" s="2" t="s">
        <v>116</v>
      </c>
      <c r="AB8" s="7">
        <v>2251</v>
      </c>
      <c r="AC8" s="3" t="s">
        <v>73</v>
      </c>
      <c r="AD8" s="3" t="s">
        <v>65</v>
      </c>
      <c r="AE8" s="3">
        <v>0</v>
      </c>
      <c r="AF8" t="str">
        <f>VLOOKUP(AC8, Products!$A$2:$B$3, 2, FALSE)</f>
        <v>https://policy.poweredbycovermore.com/partners/helloworldb2b/files/documents/pds/PDS_ICC_CM.pdf</v>
      </c>
    </row>
    <row r="9" spans="1:32" x14ac:dyDescent="0.25">
      <c r="B9" s="2" t="s">
        <v>118</v>
      </c>
      <c r="C9" t="s">
        <v>69</v>
      </c>
      <c r="D9" s="3" t="s">
        <v>79</v>
      </c>
      <c r="E9" s="3"/>
      <c r="F9" s="3" t="s">
        <v>35</v>
      </c>
      <c r="G9" s="3">
        <f t="shared" ca="1" si="0"/>
        <v>45584</v>
      </c>
      <c r="H9" s="2" t="str">
        <f t="shared" ca="1" si="1"/>
        <v>2024-10-19</v>
      </c>
      <c r="I9" s="3" t="s">
        <v>43</v>
      </c>
      <c r="J9" s="3">
        <f t="shared" ca="1" si="2"/>
        <v>45628</v>
      </c>
      <c r="K9" s="3" t="str">
        <f t="shared" ca="1" si="3"/>
        <v>2024-12-02</v>
      </c>
      <c r="L9" s="3" t="s">
        <v>8</v>
      </c>
      <c r="M9" s="3" t="s">
        <v>93</v>
      </c>
      <c r="N9" s="3" t="s">
        <v>43</v>
      </c>
      <c r="O9" s="3" t="s">
        <v>4</v>
      </c>
      <c r="P9" s="3" t="s">
        <v>5</v>
      </c>
      <c r="Q9" s="3"/>
      <c r="R9" s="3" t="s">
        <v>3</v>
      </c>
      <c r="S9" s="3"/>
      <c r="AA9" s="2" t="s">
        <v>110</v>
      </c>
      <c r="AB9" s="7">
        <v>2251</v>
      </c>
      <c r="AC9" s="3" t="s">
        <v>73</v>
      </c>
      <c r="AD9" s="3" t="s">
        <v>65</v>
      </c>
      <c r="AE9" s="3">
        <v>0</v>
      </c>
      <c r="AF9" t="str">
        <f>VLOOKUP(AC9, Products!$A$2:$B$3, 2, FALSE)</f>
        <v>https://policy.poweredbycovermore.com/partners/helloworldb2b/files/documents/pds/PDS_ICC_CM.pdf</v>
      </c>
    </row>
    <row r="10" spans="1:32" x14ac:dyDescent="0.25">
      <c r="B10" s="2" t="s">
        <v>118</v>
      </c>
      <c r="C10" t="s">
        <v>69</v>
      </c>
      <c r="D10" s="3" t="s">
        <v>79</v>
      </c>
      <c r="E10" s="3"/>
      <c r="F10" s="3" t="s">
        <v>35</v>
      </c>
      <c r="G10" s="3">
        <f t="shared" ca="1" si="0"/>
        <v>45584</v>
      </c>
      <c r="H10" s="2" t="str">
        <f t="shared" ca="1" si="1"/>
        <v>2024-10-19</v>
      </c>
      <c r="I10" s="3" t="s">
        <v>44</v>
      </c>
      <c r="J10" s="3">
        <f t="shared" ca="1" si="2"/>
        <v>45643</v>
      </c>
      <c r="K10" s="3" t="str">
        <f t="shared" ca="1" si="3"/>
        <v>2024-12-17</v>
      </c>
      <c r="L10" s="3" t="s">
        <v>8</v>
      </c>
      <c r="M10" s="3" t="s">
        <v>93</v>
      </c>
      <c r="N10" s="3" t="s">
        <v>44</v>
      </c>
      <c r="O10" s="3" t="s">
        <v>4</v>
      </c>
      <c r="P10" s="3" t="s">
        <v>5</v>
      </c>
      <c r="Q10" s="3"/>
      <c r="R10" s="3" t="s">
        <v>3</v>
      </c>
      <c r="S10" s="3"/>
      <c r="AA10" s="2" t="s">
        <v>111</v>
      </c>
      <c r="AB10" s="7">
        <v>2251</v>
      </c>
      <c r="AC10" s="3" t="s">
        <v>73</v>
      </c>
      <c r="AD10" s="3" t="s">
        <v>65</v>
      </c>
      <c r="AE10" s="3">
        <v>0</v>
      </c>
      <c r="AF10" t="str">
        <f>VLOOKUP(AC10, Products!$A$2:$B$3, 2, FALSE)</f>
        <v>https://policy.poweredbycovermore.com/partners/helloworldb2b/files/documents/pds/PDS_ICC_CM.pdf</v>
      </c>
    </row>
    <row r="11" spans="1:32" x14ac:dyDescent="0.25">
      <c r="B11" s="2" t="s">
        <v>118</v>
      </c>
      <c r="C11" t="s">
        <v>69</v>
      </c>
      <c r="D11" s="3" t="s">
        <v>79</v>
      </c>
      <c r="E11" s="3"/>
      <c r="F11" s="3" t="s">
        <v>35</v>
      </c>
      <c r="G11" s="3">
        <f t="shared" ca="1" si="0"/>
        <v>45584</v>
      </c>
      <c r="H11" s="2" t="str">
        <f t="shared" ca="1" si="1"/>
        <v>2024-10-19</v>
      </c>
      <c r="I11" s="3" t="s">
        <v>40</v>
      </c>
      <c r="J11" s="3">
        <f t="shared" ca="1" si="2"/>
        <v>45613</v>
      </c>
      <c r="K11" s="3" t="str">
        <f t="shared" ca="1" si="3"/>
        <v>2024-11-17</v>
      </c>
      <c r="L11" s="3" t="s">
        <v>8</v>
      </c>
      <c r="M11" s="3" t="s">
        <v>93</v>
      </c>
      <c r="N11" s="3" t="s">
        <v>40</v>
      </c>
      <c r="O11" s="3" t="s">
        <v>4</v>
      </c>
      <c r="P11" s="3" t="s">
        <v>5</v>
      </c>
      <c r="Q11" s="3"/>
      <c r="R11" s="3" t="s">
        <v>3</v>
      </c>
      <c r="S11" s="3"/>
      <c r="W11" t="s">
        <v>121</v>
      </c>
      <c r="AA11" s="2" t="s">
        <v>112</v>
      </c>
      <c r="AB11" s="7">
        <v>2251</v>
      </c>
      <c r="AC11" s="3" t="s">
        <v>73</v>
      </c>
      <c r="AD11" s="3" t="s">
        <v>65</v>
      </c>
      <c r="AE11" s="3">
        <v>100</v>
      </c>
      <c r="AF11" t="str">
        <f>VLOOKUP(AC11, Products!$A$2:$B$3, 2, FALSE)</f>
        <v>https://policy.poweredbycovermore.com/partners/helloworldb2b/files/documents/pds/PDS_ICC_CM.pdf</v>
      </c>
    </row>
    <row r="12" spans="1:32" x14ac:dyDescent="0.25">
      <c r="B12" s="2" t="s">
        <v>118</v>
      </c>
      <c r="C12" t="s">
        <v>69</v>
      </c>
      <c r="D12" s="3" t="s">
        <v>79</v>
      </c>
      <c r="E12" s="3"/>
      <c r="F12" s="3" t="s">
        <v>35</v>
      </c>
      <c r="G12" s="3">
        <f t="shared" ca="1" si="0"/>
        <v>45584</v>
      </c>
      <c r="H12" s="2" t="str">
        <f t="shared" ca="1" si="1"/>
        <v>2024-10-19</v>
      </c>
      <c r="I12" s="3" t="s">
        <v>43</v>
      </c>
      <c r="J12" s="3">
        <f t="shared" ca="1" si="2"/>
        <v>45628</v>
      </c>
      <c r="K12" s="3" t="str">
        <f t="shared" ca="1" si="3"/>
        <v>2024-12-02</v>
      </c>
      <c r="L12" s="3" t="s">
        <v>8</v>
      </c>
      <c r="M12" s="3" t="s">
        <v>93</v>
      </c>
      <c r="N12" s="3" t="s">
        <v>43</v>
      </c>
      <c r="O12" s="3" t="s">
        <v>4</v>
      </c>
      <c r="P12" s="3" t="s">
        <v>5</v>
      </c>
      <c r="Q12" s="3"/>
      <c r="R12" s="3" t="s">
        <v>3</v>
      </c>
      <c r="S12" s="3"/>
      <c r="AA12" s="2" t="s">
        <v>113</v>
      </c>
      <c r="AB12" s="7">
        <v>2251</v>
      </c>
      <c r="AC12" s="3" t="s">
        <v>73</v>
      </c>
      <c r="AD12" s="3" t="s">
        <v>65</v>
      </c>
      <c r="AE12" s="3">
        <v>100</v>
      </c>
      <c r="AF12" t="str">
        <f>VLOOKUP(AC12, Products!$A$2:$B$3, 2, FALSE)</f>
        <v>https://policy.poweredbycovermore.com/partners/helloworldb2b/files/documents/pds/PDS_ICC_CM.pdf</v>
      </c>
    </row>
    <row r="13" spans="1:32" x14ac:dyDescent="0.25">
      <c r="B13" s="2" t="s">
        <v>118</v>
      </c>
      <c r="C13" t="s">
        <v>69</v>
      </c>
      <c r="D13" s="3" t="s">
        <v>79</v>
      </c>
      <c r="E13" s="3"/>
      <c r="F13" s="3" t="s">
        <v>35</v>
      </c>
      <c r="G13" s="3">
        <f t="shared" ca="1" si="0"/>
        <v>45584</v>
      </c>
      <c r="H13" s="2" t="str">
        <f t="shared" ca="1" si="1"/>
        <v>2024-10-19</v>
      </c>
      <c r="I13" s="3" t="s">
        <v>44</v>
      </c>
      <c r="J13" s="3">
        <f t="shared" ca="1" si="2"/>
        <v>45643</v>
      </c>
      <c r="K13" s="3" t="str">
        <f t="shared" ca="1" si="3"/>
        <v>2024-12-17</v>
      </c>
      <c r="L13" s="3" t="s">
        <v>8</v>
      </c>
      <c r="M13" s="3" t="s">
        <v>93</v>
      </c>
      <c r="N13" s="3" t="s">
        <v>44</v>
      </c>
      <c r="O13" s="3" t="s">
        <v>4</v>
      </c>
      <c r="P13" s="3" t="s">
        <v>5</v>
      </c>
      <c r="Q13" s="3"/>
      <c r="R13" s="3" t="s">
        <v>3</v>
      </c>
      <c r="S13" s="3"/>
      <c r="AA13" s="2" t="s">
        <v>114</v>
      </c>
      <c r="AB13" s="7">
        <v>2251</v>
      </c>
      <c r="AC13" s="3" t="s">
        <v>73</v>
      </c>
      <c r="AD13" s="3" t="s">
        <v>65</v>
      </c>
      <c r="AE13" s="3">
        <v>100</v>
      </c>
      <c r="AF13" t="str">
        <f>VLOOKUP(AC13, Products!$A$2:$B$3, 2, FALSE)</f>
        <v>https://policy.poweredbycovermore.com/partners/helloworldb2b/files/documents/pds/PDS_ICC_CM.pdf</v>
      </c>
    </row>
    <row r="14" spans="1:32" x14ac:dyDescent="0.25">
      <c r="B14" s="2" t="s">
        <v>118</v>
      </c>
      <c r="C14" t="s">
        <v>69</v>
      </c>
      <c r="D14" s="3" t="s">
        <v>79</v>
      </c>
      <c r="E14" s="3"/>
      <c r="F14" s="3" t="s">
        <v>35</v>
      </c>
      <c r="G14" s="3">
        <f t="shared" ca="1" si="0"/>
        <v>45584</v>
      </c>
      <c r="H14" s="2" t="str">
        <f t="shared" ca="1" si="1"/>
        <v>2024-10-19</v>
      </c>
      <c r="I14" s="3" t="s">
        <v>40</v>
      </c>
      <c r="J14" s="3">
        <f t="shared" ca="1" si="2"/>
        <v>45613</v>
      </c>
      <c r="K14" s="3" t="str">
        <f t="shared" ca="1" si="3"/>
        <v>2024-11-17</v>
      </c>
      <c r="L14" s="3" t="s">
        <v>8</v>
      </c>
      <c r="M14" s="3" t="s">
        <v>93</v>
      </c>
      <c r="N14" s="3" t="s">
        <v>40</v>
      </c>
      <c r="O14" s="3" t="s">
        <v>4</v>
      </c>
      <c r="P14" s="3" t="s">
        <v>5</v>
      </c>
      <c r="Q14" s="3"/>
      <c r="R14" s="3" t="s">
        <v>3</v>
      </c>
      <c r="S14" s="3"/>
      <c r="AA14" s="2" t="s">
        <v>115</v>
      </c>
      <c r="AB14" s="7">
        <v>2251</v>
      </c>
      <c r="AC14" s="3" t="s">
        <v>73</v>
      </c>
      <c r="AD14" s="3" t="s">
        <v>65</v>
      </c>
      <c r="AE14" s="3">
        <v>250</v>
      </c>
      <c r="AF14" t="str">
        <f>VLOOKUP(AC14, Products!$A$2:$B$3, 2, FALSE)</f>
        <v>https://policy.poweredbycovermore.com/partners/helloworldb2b/files/documents/pds/PDS_ICC_CM.pdf</v>
      </c>
    </row>
    <row r="15" spans="1:32" x14ac:dyDescent="0.25">
      <c r="B15" s="2" t="s">
        <v>118</v>
      </c>
      <c r="C15" t="s">
        <v>69</v>
      </c>
      <c r="D15" s="3" t="s">
        <v>79</v>
      </c>
      <c r="E15" s="3"/>
      <c r="F15" s="3" t="s">
        <v>35</v>
      </c>
      <c r="G15" s="3">
        <f t="shared" ca="1" si="0"/>
        <v>45584</v>
      </c>
      <c r="H15" s="2" t="str">
        <f t="shared" ca="1" si="1"/>
        <v>2024-10-19</v>
      </c>
      <c r="I15" s="3" t="s">
        <v>43</v>
      </c>
      <c r="J15" s="3">
        <f t="shared" ca="1" si="2"/>
        <v>45628</v>
      </c>
      <c r="K15" s="3" t="str">
        <f t="shared" ca="1" si="3"/>
        <v>2024-12-02</v>
      </c>
      <c r="L15" s="3" t="s">
        <v>8</v>
      </c>
      <c r="M15" s="3" t="s">
        <v>93</v>
      </c>
      <c r="N15" s="3" t="s">
        <v>43</v>
      </c>
      <c r="O15" s="3" t="s">
        <v>4</v>
      </c>
      <c r="P15" s="3" t="s">
        <v>5</v>
      </c>
      <c r="Q15" s="3"/>
      <c r="R15" s="3" t="s">
        <v>3</v>
      </c>
      <c r="S15" s="3"/>
      <c r="AA15" s="2" t="s">
        <v>116</v>
      </c>
      <c r="AB15" s="7">
        <v>2251</v>
      </c>
      <c r="AC15" s="3" t="s">
        <v>73</v>
      </c>
      <c r="AD15" s="3" t="s">
        <v>65</v>
      </c>
      <c r="AE15" s="3">
        <v>250</v>
      </c>
      <c r="AF15" t="str">
        <f>VLOOKUP(AC15, Products!$A$2:$B$3, 2, FALSE)</f>
        <v>https://policy.poweredbycovermore.com/partners/helloworldb2b/files/documents/pds/PDS_ICC_CM.pdf</v>
      </c>
    </row>
    <row r="16" spans="1:32" x14ac:dyDescent="0.25">
      <c r="B16" s="2" t="s">
        <v>118</v>
      </c>
      <c r="C16" t="s">
        <v>69</v>
      </c>
      <c r="D16" s="3" t="s">
        <v>79</v>
      </c>
      <c r="E16" s="3"/>
      <c r="F16" s="3" t="s">
        <v>35</v>
      </c>
      <c r="G16" s="3">
        <f t="shared" ca="1" si="0"/>
        <v>45584</v>
      </c>
      <c r="H16" s="2" t="str">
        <f t="shared" ca="1" si="1"/>
        <v>2024-10-19</v>
      </c>
      <c r="I16" s="3" t="s">
        <v>44</v>
      </c>
      <c r="J16" s="3">
        <f t="shared" ca="1" si="2"/>
        <v>45643</v>
      </c>
      <c r="K16" s="3" t="str">
        <f t="shared" ca="1" si="3"/>
        <v>2024-12-17</v>
      </c>
      <c r="L16" s="3" t="s">
        <v>8</v>
      </c>
      <c r="M16" s="3" t="s">
        <v>93</v>
      </c>
      <c r="N16" s="3" t="s">
        <v>44</v>
      </c>
      <c r="O16" s="3" t="s">
        <v>4</v>
      </c>
      <c r="P16" s="3" t="s">
        <v>5</v>
      </c>
      <c r="Q16" s="3"/>
      <c r="R16" s="3" t="s">
        <v>3</v>
      </c>
      <c r="S16" s="3"/>
      <c r="AA16" s="2" t="s">
        <v>110</v>
      </c>
      <c r="AB16" s="7">
        <v>2251</v>
      </c>
      <c r="AC16" s="3" t="s">
        <v>73</v>
      </c>
      <c r="AD16" s="3" t="s">
        <v>65</v>
      </c>
      <c r="AE16" s="3">
        <v>250</v>
      </c>
      <c r="AF16" t="str">
        <f>VLOOKUP(AC16, Products!$A$2:$B$3, 2, FALSE)</f>
        <v>https://policy.poweredbycovermore.com/partners/helloworldb2b/files/documents/pds/PDS_ICC_CM.pdf</v>
      </c>
    </row>
    <row r="17" spans="2:32" x14ac:dyDescent="0.25">
      <c r="B17" s="2" t="s">
        <v>118</v>
      </c>
      <c r="C17" t="s">
        <v>69</v>
      </c>
      <c r="D17" s="3" t="s">
        <v>79</v>
      </c>
      <c r="E17" s="3"/>
      <c r="F17" s="3" t="s">
        <v>35</v>
      </c>
      <c r="G17" s="3">
        <f t="shared" ca="1" si="0"/>
        <v>45584</v>
      </c>
      <c r="H17" s="2" t="str">
        <f t="shared" ca="1" si="1"/>
        <v>2024-10-19</v>
      </c>
      <c r="I17" s="3" t="s">
        <v>40</v>
      </c>
      <c r="J17" s="3">
        <f t="shared" ca="1" si="2"/>
        <v>45613</v>
      </c>
      <c r="K17" s="3" t="str">
        <f t="shared" ca="1" si="3"/>
        <v>2024-11-17</v>
      </c>
      <c r="L17" s="3" t="s">
        <v>8</v>
      </c>
      <c r="M17" s="3" t="s">
        <v>93</v>
      </c>
      <c r="N17" s="3" t="s">
        <v>40</v>
      </c>
      <c r="O17" s="3" t="s">
        <v>4</v>
      </c>
      <c r="P17" s="3" t="s">
        <v>35</v>
      </c>
      <c r="Q17" s="3"/>
      <c r="R17" s="3" t="s">
        <v>3</v>
      </c>
      <c r="S17" s="3"/>
      <c r="AA17" s="2" t="s">
        <v>111</v>
      </c>
      <c r="AB17" s="7">
        <v>2252</v>
      </c>
      <c r="AC17" s="3" t="s">
        <v>73</v>
      </c>
      <c r="AD17" s="3" t="s">
        <v>66</v>
      </c>
      <c r="AE17" s="3">
        <v>0</v>
      </c>
      <c r="AF17" t="str">
        <f>VLOOKUP(AC17, Products!$A$2:$B$3, 2, FALSE)</f>
        <v>https://policy.poweredbycovermore.com/partners/helloworldb2b/files/documents/pds/PDS_ICC_CM.pdf</v>
      </c>
    </row>
    <row r="18" spans="2:32" x14ac:dyDescent="0.25">
      <c r="B18" s="2" t="s">
        <v>118</v>
      </c>
      <c r="C18" t="s">
        <v>69</v>
      </c>
      <c r="D18" s="3" t="s">
        <v>79</v>
      </c>
      <c r="E18" s="3"/>
      <c r="F18" s="3" t="s">
        <v>5</v>
      </c>
      <c r="G18" s="3">
        <f t="shared" ca="1" si="0"/>
        <v>45583</v>
      </c>
      <c r="H18" s="2" t="str">
        <f t="shared" ca="1" si="1"/>
        <v>2024-10-18</v>
      </c>
      <c r="I18" s="3" t="s">
        <v>43</v>
      </c>
      <c r="J18" s="3">
        <f t="shared" ca="1" si="2"/>
        <v>45627</v>
      </c>
      <c r="K18" s="3" t="str">
        <f t="shared" ca="1" si="3"/>
        <v>2024-12-01</v>
      </c>
      <c r="L18" s="3" t="s">
        <v>8</v>
      </c>
      <c r="M18" s="3" t="s">
        <v>93</v>
      </c>
      <c r="N18" s="3" t="s">
        <v>43</v>
      </c>
      <c r="O18" s="3" t="s">
        <v>4</v>
      </c>
      <c r="P18" s="3" t="s">
        <v>35</v>
      </c>
      <c r="Q18" s="3"/>
      <c r="R18" s="3" t="s">
        <v>3</v>
      </c>
      <c r="S18" s="3"/>
      <c r="AA18" s="2" t="s">
        <v>112</v>
      </c>
      <c r="AB18" s="7">
        <v>2252</v>
      </c>
      <c r="AC18" s="3" t="s">
        <v>73</v>
      </c>
      <c r="AD18" s="3" t="s">
        <v>66</v>
      </c>
      <c r="AE18" s="3">
        <v>0</v>
      </c>
      <c r="AF18" t="str">
        <f>VLOOKUP(AC18, Products!$A$2:$B$3, 2, FALSE)</f>
        <v>https://policy.poweredbycovermore.com/partners/helloworldb2b/files/documents/pds/PDS_ICC_CM.pdf</v>
      </c>
    </row>
    <row r="19" spans="2:32" x14ac:dyDescent="0.25">
      <c r="B19" s="2" t="s">
        <v>118</v>
      </c>
      <c r="C19" t="s">
        <v>69</v>
      </c>
      <c r="D19" s="3" t="s">
        <v>79</v>
      </c>
      <c r="E19" s="3"/>
      <c r="F19" s="3" t="s">
        <v>35</v>
      </c>
      <c r="G19" s="3">
        <f t="shared" ca="1" si="0"/>
        <v>45584</v>
      </c>
      <c r="H19" s="2" t="str">
        <f t="shared" ca="1" si="1"/>
        <v>2024-10-19</v>
      </c>
      <c r="I19" s="3" t="s">
        <v>44</v>
      </c>
      <c r="J19" s="3">
        <f t="shared" ca="1" si="2"/>
        <v>45643</v>
      </c>
      <c r="K19" s="3" t="str">
        <f t="shared" ca="1" si="3"/>
        <v>2024-12-17</v>
      </c>
      <c r="L19" s="3" t="s">
        <v>8</v>
      </c>
      <c r="M19" s="3" t="s">
        <v>93</v>
      </c>
      <c r="N19" s="3" t="s">
        <v>44</v>
      </c>
      <c r="O19" s="3" t="s">
        <v>4</v>
      </c>
      <c r="P19" s="3" t="s">
        <v>35</v>
      </c>
      <c r="Q19" s="3"/>
      <c r="R19" s="3" t="s">
        <v>3</v>
      </c>
      <c r="S19" s="3"/>
      <c r="AA19" s="2" t="s">
        <v>113</v>
      </c>
      <c r="AB19" s="7">
        <v>2252</v>
      </c>
      <c r="AC19" s="3" t="s">
        <v>73</v>
      </c>
      <c r="AD19" s="3" t="s">
        <v>66</v>
      </c>
      <c r="AE19" s="3">
        <v>0</v>
      </c>
      <c r="AF19" t="str">
        <f>VLOOKUP(AC19, Products!$A$2:$B$3, 2, FALSE)</f>
        <v>https://policy.poweredbycovermore.com/partners/helloworldb2b/files/documents/pds/PDS_ICC_CM.pdf</v>
      </c>
    </row>
    <row r="20" spans="2:32" x14ac:dyDescent="0.25">
      <c r="B20" s="2" t="s">
        <v>118</v>
      </c>
      <c r="C20" t="s">
        <v>69</v>
      </c>
      <c r="D20" s="3" t="s">
        <v>79</v>
      </c>
      <c r="E20" s="3"/>
      <c r="F20" s="3" t="s">
        <v>35</v>
      </c>
      <c r="G20" s="3">
        <f t="shared" ca="1" si="0"/>
        <v>45584</v>
      </c>
      <c r="H20" s="2" t="str">
        <f t="shared" ca="1" si="1"/>
        <v>2024-10-19</v>
      </c>
      <c r="I20" s="3" t="s">
        <v>40</v>
      </c>
      <c r="J20" s="3">
        <f t="shared" ca="1" si="2"/>
        <v>45613</v>
      </c>
      <c r="K20" s="3" t="str">
        <f t="shared" ca="1" si="3"/>
        <v>2024-11-17</v>
      </c>
      <c r="L20" s="3" t="s">
        <v>8</v>
      </c>
      <c r="M20" s="3" t="s">
        <v>93</v>
      </c>
      <c r="N20" s="3" t="s">
        <v>40</v>
      </c>
      <c r="O20" s="3" t="s">
        <v>4</v>
      </c>
      <c r="P20" s="3" t="s">
        <v>35</v>
      </c>
      <c r="Q20" s="3"/>
      <c r="R20" s="3" t="s">
        <v>3</v>
      </c>
      <c r="S20" s="3"/>
      <c r="AA20" s="2" t="s">
        <v>114</v>
      </c>
      <c r="AB20" s="7">
        <v>2252</v>
      </c>
      <c r="AC20" s="3" t="s">
        <v>73</v>
      </c>
      <c r="AD20" s="3" t="s">
        <v>66</v>
      </c>
      <c r="AE20" s="3">
        <v>100</v>
      </c>
      <c r="AF20" t="str">
        <f>VLOOKUP(AC20, Products!$A$2:$B$3, 2, FALSE)</f>
        <v>https://policy.poweredbycovermore.com/partners/helloworldb2b/files/documents/pds/PDS_ICC_CM.pdf</v>
      </c>
    </row>
    <row r="21" spans="2:32" x14ac:dyDescent="0.25">
      <c r="B21" s="2" t="s">
        <v>118</v>
      </c>
      <c r="C21" t="s">
        <v>69</v>
      </c>
      <c r="D21" s="3" t="s">
        <v>79</v>
      </c>
      <c r="E21" s="3"/>
      <c r="F21" s="3" t="s">
        <v>35</v>
      </c>
      <c r="G21" s="3">
        <f t="shared" ca="1" si="0"/>
        <v>45584</v>
      </c>
      <c r="H21" s="2" t="str">
        <f t="shared" ca="1" si="1"/>
        <v>2024-10-19</v>
      </c>
      <c r="I21" s="3" t="s">
        <v>43</v>
      </c>
      <c r="J21" s="3">
        <f t="shared" ca="1" si="2"/>
        <v>45628</v>
      </c>
      <c r="K21" s="3" t="str">
        <f t="shared" ca="1" si="3"/>
        <v>2024-12-02</v>
      </c>
      <c r="L21" s="3" t="s">
        <v>8</v>
      </c>
      <c r="M21" s="3" t="s">
        <v>93</v>
      </c>
      <c r="N21" s="3" t="s">
        <v>43</v>
      </c>
      <c r="O21" s="3" t="s">
        <v>4</v>
      </c>
      <c r="P21" s="3" t="s">
        <v>35</v>
      </c>
      <c r="Q21" s="3"/>
      <c r="R21" s="3" t="s">
        <v>3</v>
      </c>
      <c r="S21" s="3"/>
      <c r="AA21" s="2" t="s">
        <v>115</v>
      </c>
      <c r="AB21" s="7">
        <v>2252</v>
      </c>
      <c r="AC21" s="3" t="s">
        <v>73</v>
      </c>
      <c r="AD21" s="3" t="s">
        <v>66</v>
      </c>
      <c r="AE21" s="3">
        <v>100</v>
      </c>
      <c r="AF21" t="str">
        <f>VLOOKUP(AC21, Products!$A$2:$B$3, 2, FALSE)</f>
        <v>https://policy.poweredbycovermore.com/partners/helloworldb2b/files/documents/pds/PDS_ICC_CM.pdf</v>
      </c>
    </row>
    <row r="22" spans="2:32" x14ac:dyDescent="0.25">
      <c r="B22" s="2" t="s">
        <v>118</v>
      </c>
      <c r="C22" t="s">
        <v>69</v>
      </c>
      <c r="D22" s="3" t="s">
        <v>79</v>
      </c>
      <c r="E22" s="3"/>
      <c r="F22" s="3" t="s">
        <v>35</v>
      </c>
      <c r="G22" s="3">
        <f t="shared" ca="1" si="0"/>
        <v>45584</v>
      </c>
      <c r="H22" s="2" t="str">
        <f t="shared" ca="1" si="1"/>
        <v>2024-10-19</v>
      </c>
      <c r="I22" s="3" t="s">
        <v>44</v>
      </c>
      <c r="J22" s="3">
        <f t="shared" ca="1" si="2"/>
        <v>45643</v>
      </c>
      <c r="K22" s="3" t="str">
        <f t="shared" ca="1" si="3"/>
        <v>2024-12-17</v>
      </c>
      <c r="L22" s="3" t="s">
        <v>8</v>
      </c>
      <c r="M22" s="3" t="s">
        <v>93</v>
      </c>
      <c r="N22" s="3" t="s">
        <v>44</v>
      </c>
      <c r="O22" s="3" t="s">
        <v>4</v>
      </c>
      <c r="P22" s="3" t="s">
        <v>35</v>
      </c>
      <c r="Q22" s="3"/>
      <c r="R22" s="3" t="s">
        <v>3</v>
      </c>
      <c r="S22" s="3"/>
      <c r="AA22" s="2" t="s">
        <v>116</v>
      </c>
      <c r="AB22" s="7">
        <v>2252</v>
      </c>
      <c r="AC22" s="3" t="s">
        <v>73</v>
      </c>
      <c r="AD22" s="3" t="s">
        <v>66</v>
      </c>
      <c r="AE22" s="3">
        <v>100</v>
      </c>
      <c r="AF22" t="str">
        <f>VLOOKUP(AC22, Products!$A$2:$B$3, 2, FALSE)</f>
        <v>https://policy.poweredbycovermore.com/partners/helloworldb2b/files/documents/pds/PDS_ICC_CM.pdf</v>
      </c>
    </row>
    <row r="23" spans="2:32" x14ac:dyDescent="0.25">
      <c r="B23" s="2" t="s">
        <v>118</v>
      </c>
      <c r="C23" t="s">
        <v>69</v>
      </c>
      <c r="D23" s="3" t="s">
        <v>79</v>
      </c>
      <c r="E23" s="3"/>
      <c r="F23" s="3" t="s">
        <v>35</v>
      </c>
      <c r="G23" s="3">
        <f t="shared" ca="1" si="0"/>
        <v>45584</v>
      </c>
      <c r="H23" s="2" t="str">
        <f t="shared" ca="1" si="1"/>
        <v>2024-10-19</v>
      </c>
      <c r="I23" s="3" t="s">
        <v>40</v>
      </c>
      <c r="J23" s="3">
        <f t="shared" ca="1" si="2"/>
        <v>45613</v>
      </c>
      <c r="K23" s="3" t="str">
        <f t="shared" ca="1" si="3"/>
        <v>2024-11-17</v>
      </c>
      <c r="L23" s="3" t="s">
        <v>8</v>
      </c>
      <c r="M23" s="3" t="s">
        <v>93</v>
      </c>
      <c r="N23" s="3" t="s">
        <v>40</v>
      </c>
      <c r="O23" s="3" t="s">
        <v>4</v>
      </c>
      <c r="P23" s="3" t="s">
        <v>35</v>
      </c>
      <c r="Q23" s="3"/>
      <c r="R23" s="3" t="s">
        <v>3</v>
      </c>
      <c r="S23" s="3"/>
      <c r="AA23" s="2" t="s">
        <v>110</v>
      </c>
      <c r="AB23" s="7">
        <v>2252</v>
      </c>
      <c r="AC23" s="3" t="s">
        <v>73</v>
      </c>
      <c r="AD23" s="3" t="s">
        <v>66</v>
      </c>
      <c r="AE23" s="3">
        <v>250</v>
      </c>
      <c r="AF23" t="str">
        <f>VLOOKUP(AC23, Products!$A$2:$B$3, 2, FALSE)</f>
        <v>https://policy.poweredbycovermore.com/partners/helloworldb2b/files/documents/pds/PDS_ICC_CM.pdf</v>
      </c>
    </row>
    <row r="24" spans="2:32" x14ac:dyDescent="0.25">
      <c r="B24" s="2" t="s">
        <v>118</v>
      </c>
      <c r="C24" t="s">
        <v>69</v>
      </c>
      <c r="D24" s="3" t="s">
        <v>79</v>
      </c>
      <c r="E24" s="3"/>
      <c r="F24" s="3" t="s">
        <v>35</v>
      </c>
      <c r="G24" s="3">
        <f t="shared" ca="1" si="0"/>
        <v>45584</v>
      </c>
      <c r="H24" s="2" t="str">
        <f t="shared" ca="1" si="1"/>
        <v>2024-10-19</v>
      </c>
      <c r="I24" s="3" t="s">
        <v>43</v>
      </c>
      <c r="J24" s="3">
        <f t="shared" ca="1" si="2"/>
        <v>45628</v>
      </c>
      <c r="K24" s="3" t="str">
        <f t="shared" ca="1" si="3"/>
        <v>2024-12-02</v>
      </c>
      <c r="L24" s="3" t="s">
        <v>8</v>
      </c>
      <c r="M24" s="3" t="s">
        <v>93</v>
      </c>
      <c r="N24" s="3" t="s">
        <v>43</v>
      </c>
      <c r="O24" s="3" t="s">
        <v>4</v>
      </c>
      <c r="P24" s="3" t="s">
        <v>35</v>
      </c>
      <c r="Q24" s="3"/>
      <c r="R24" s="3" t="s">
        <v>3</v>
      </c>
      <c r="S24" s="3"/>
      <c r="AA24" s="2" t="s">
        <v>110</v>
      </c>
      <c r="AB24" s="7">
        <v>2252</v>
      </c>
      <c r="AC24" s="3" t="s">
        <v>73</v>
      </c>
      <c r="AD24" s="3" t="s">
        <v>66</v>
      </c>
      <c r="AE24" s="3">
        <v>250</v>
      </c>
      <c r="AF24" t="str">
        <f>VLOOKUP(AC24, Products!$A$2:$B$3, 2, FALSE)</f>
        <v>https://policy.poweredbycovermore.com/partners/helloworldb2b/files/documents/pds/PDS_ICC_CM.pdf</v>
      </c>
    </row>
    <row r="25" spans="2:32" x14ac:dyDescent="0.25">
      <c r="B25" s="2" t="s">
        <v>118</v>
      </c>
      <c r="C25" t="s">
        <v>69</v>
      </c>
      <c r="D25" s="3" t="s">
        <v>79</v>
      </c>
      <c r="E25" s="3"/>
      <c r="F25" s="3" t="s">
        <v>97</v>
      </c>
      <c r="G25" s="3">
        <f t="shared" ca="1" si="0"/>
        <v>45591</v>
      </c>
      <c r="H25" s="2" t="str">
        <f t="shared" ca="1" si="1"/>
        <v>2024-10-26</v>
      </c>
      <c r="I25" s="3" t="s">
        <v>44</v>
      </c>
      <c r="J25" s="3">
        <f t="shared" ca="1" si="2"/>
        <v>45650</v>
      </c>
      <c r="K25" s="3" t="str">
        <f t="shared" ca="1" si="3"/>
        <v>2024-12-24</v>
      </c>
      <c r="L25" s="3" t="s">
        <v>8</v>
      </c>
      <c r="M25" s="3" t="s">
        <v>93</v>
      </c>
      <c r="N25" s="3" t="s">
        <v>44</v>
      </c>
      <c r="O25" s="3" t="s">
        <v>4</v>
      </c>
      <c r="P25" s="3" t="s">
        <v>35</v>
      </c>
      <c r="Q25" s="3"/>
      <c r="R25" s="3" t="s">
        <v>3</v>
      </c>
      <c r="S25" s="3"/>
      <c r="AA25" s="3" t="s">
        <v>110</v>
      </c>
      <c r="AB25" s="7">
        <v>2252</v>
      </c>
      <c r="AC25" s="3" t="s">
        <v>73</v>
      </c>
      <c r="AD25" s="3" t="s">
        <v>66</v>
      </c>
      <c r="AE25" s="3">
        <v>250</v>
      </c>
      <c r="AF25" t="str">
        <f>VLOOKUP(AC25, Products!$A$2:$B$3, 2, FALSE)</f>
        <v>https://policy.poweredbycovermore.com/partners/helloworldb2b/files/documents/pds/PDS_ICC_CM.pdf</v>
      </c>
    </row>
    <row r="26" spans="2:32" x14ac:dyDescent="0.25">
      <c r="B26" s="2" t="s">
        <v>122</v>
      </c>
      <c r="C26" t="s">
        <v>69</v>
      </c>
      <c r="D26" s="3" t="s">
        <v>79</v>
      </c>
      <c r="E26" s="3" t="s">
        <v>123</v>
      </c>
      <c r="F26" s="3" t="s">
        <v>91</v>
      </c>
      <c r="G26" s="3">
        <f t="shared" ca="1" si="0"/>
        <v>45590</v>
      </c>
      <c r="H26" s="2" t="str">
        <f t="shared" ca="1" si="1"/>
        <v>2024-10-25</v>
      </c>
      <c r="I26" s="3" t="s">
        <v>41</v>
      </c>
      <c r="J26" s="3">
        <f t="shared" ca="1" si="2"/>
        <v>45599</v>
      </c>
      <c r="K26" s="3" t="str">
        <f t="shared" ca="1" si="3"/>
        <v>2024-11-03</v>
      </c>
      <c r="L26" s="3" t="s">
        <v>8</v>
      </c>
      <c r="M26" s="3" t="s">
        <v>93</v>
      </c>
      <c r="N26" s="3"/>
      <c r="O26" s="3" t="s">
        <v>4</v>
      </c>
      <c r="P26" s="3" t="s">
        <v>5</v>
      </c>
      <c r="Q26" s="3"/>
      <c r="R26" s="3" t="s">
        <v>3</v>
      </c>
      <c r="S26" s="3"/>
      <c r="T26">
        <v>2000</v>
      </c>
      <c r="U26">
        <v>0</v>
      </c>
      <c r="V26">
        <v>0</v>
      </c>
      <c r="W26" t="s">
        <v>121</v>
      </c>
      <c r="X26">
        <v>1000</v>
      </c>
      <c r="Y26" t="s">
        <v>120</v>
      </c>
      <c r="AA26" s="3" t="s">
        <v>111</v>
      </c>
      <c r="AB26" s="7">
        <v>2654</v>
      </c>
      <c r="AC26" s="3" t="s">
        <v>71</v>
      </c>
      <c r="AD26" s="3" t="s">
        <v>62</v>
      </c>
      <c r="AE26" s="3">
        <v>0</v>
      </c>
      <c r="AF26" t="str">
        <f>VLOOKUP(AC26, Products!$A$2:$B$3, 2, FALSE)</f>
        <v>https://policy.poweredbycovermore.com/partners/helloworldb2b/files/documents/pds/PDS_ICP_IEC.pdf</v>
      </c>
    </row>
    <row r="27" spans="2:32" x14ac:dyDescent="0.25">
      <c r="B27" s="2" t="s">
        <v>118</v>
      </c>
      <c r="C27" t="s">
        <v>69</v>
      </c>
      <c r="D27" s="3" t="s">
        <v>79</v>
      </c>
      <c r="E27" s="3"/>
      <c r="F27" s="3" t="s">
        <v>35</v>
      </c>
      <c r="G27" s="3">
        <f t="shared" ca="1" si="0"/>
        <v>45584</v>
      </c>
      <c r="H27" s="2" t="str">
        <f t="shared" ca="1" si="1"/>
        <v>2024-10-19</v>
      </c>
      <c r="I27" s="3" t="s">
        <v>41</v>
      </c>
      <c r="J27" s="3">
        <f t="shared" ca="1" si="2"/>
        <v>45593</v>
      </c>
      <c r="K27" s="3" t="str">
        <f t="shared" ca="1" si="3"/>
        <v>2024-10-28</v>
      </c>
      <c r="L27" s="3" t="s">
        <v>8</v>
      </c>
      <c r="M27" s="3" t="s">
        <v>93</v>
      </c>
      <c r="N27" s="3"/>
      <c r="O27" s="3" t="s">
        <v>4</v>
      </c>
      <c r="P27" s="3" t="s">
        <v>5</v>
      </c>
      <c r="Q27" s="3"/>
      <c r="R27" s="3" t="s">
        <v>3</v>
      </c>
      <c r="S27" s="3"/>
      <c r="AA27" s="2" t="s">
        <v>110</v>
      </c>
      <c r="AB27" s="7">
        <v>2654</v>
      </c>
      <c r="AC27" s="3" t="s">
        <v>71</v>
      </c>
      <c r="AD27" s="3" t="s">
        <v>62</v>
      </c>
      <c r="AE27" s="3">
        <v>100</v>
      </c>
      <c r="AF27" t="str">
        <f>VLOOKUP(AC27, Products!$A$2:$B$3, 2, FALSE)</f>
        <v>https://policy.poweredbycovermore.com/partners/helloworldb2b/files/documents/pds/PDS_ICP_IEC.pdf</v>
      </c>
    </row>
    <row r="28" spans="2:32" x14ac:dyDescent="0.25">
      <c r="B28" s="2" t="s">
        <v>118</v>
      </c>
      <c r="C28" t="s">
        <v>69</v>
      </c>
      <c r="D28" s="3" t="s">
        <v>79</v>
      </c>
      <c r="E28" s="3"/>
      <c r="F28" s="3" t="s">
        <v>35</v>
      </c>
      <c r="G28" s="3">
        <f t="shared" ca="1" si="0"/>
        <v>45584</v>
      </c>
      <c r="H28" s="2" t="str">
        <f t="shared" ca="1" si="1"/>
        <v>2024-10-19</v>
      </c>
      <c r="I28" s="3" t="s">
        <v>41</v>
      </c>
      <c r="J28" s="3">
        <f t="shared" ca="1" si="2"/>
        <v>45593</v>
      </c>
      <c r="K28" s="3" t="str">
        <f t="shared" ca="1" si="3"/>
        <v>2024-10-28</v>
      </c>
      <c r="L28" s="3" t="s">
        <v>8</v>
      </c>
      <c r="M28" s="3" t="s">
        <v>93</v>
      </c>
      <c r="N28" s="3"/>
      <c r="O28" s="3" t="s">
        <v>4</v>
      </c>
      <c r="P28" s="3" t="s">
        <v>5</v>
      </c>
      <c r="Q28" s="3"/>
      <c r="R28" s="3" t="s">
        <v>3</v>
      </c>
      <c r="S28" s="3"/>
      <c r="AA28" s="2" t="s">
        <v>111</v>
      </c>
      <c r="AB28" s="7">
        <v>2654</v>
      </c>
      <c r="AC28" s="3" t="s">
        <v>71</v>
      </c>
      <c r="AD28" s="3" t="s">
        <v>62</v>
      </c>
      <c r="AE28" s="3">
        <v>250</v>
      </c>
      <c r="AF28" t="str">
        <f>VLOOKUP(AC28, Products!$A$2:$B$3, 2, FALSE)</f>
        <v>https://policy.poweredbycovermore.com/partners/helloworldb2b/files/documents/pds/PDS_ICP_IEC.pdf</v>
      </c>
    </row>
    <row r="29" spans="2:32" x14ac:dyDescent="0.25">
      <c r="B29" s="2" t="s">
        <v>118</v>
      </c>
      <c r="C29" t="s">
        <v>69</v>
      </c>
      <c r="D29" s="3" t="s">
        <v>79</v>
      </c>
      <c r="E29" s="3"/>
      <c r="F29" s="3" t="s">
        <v>35</v>
      </c>
      <c r="G29" s="3">
        <f t="shared" ca="1" si="0"/>
        <v>45584</v>
      </c>
      <c r="H29" s="2" t="str">
        <f t="shared" ca="1" si="1"/>
        <v>2024-10-19</v>
      </c>
      <c r="I29" s="3" t="s">
        <v>41</v>
      </c>
      <c r="J29" s="3">
        <f t="shared" ca="1" si="2"/>
        <v>45593</v>
      </c>
      <c r="K29" s="3" t="str">
        <f t="shared" ca="1" si="3"/>
        <v>2024-10-28</v>
      </c>
      <c r="L29" s="3" t="s">
        <v>8</v>
      </c>
      <c r="M29" s="3" t="s">
        <v>93</v>
      </c>
      <c r="N29" s="3"/>
      <c r="O29" s="3" t="s">
        <v>4</v>
      </c>
      <c r="P29" s="3" t="s">
        <v>35</v>
      </c>
      <c r="Q29" s="3"/>
      <c r="R29" s="3" t="s">
        <v>3</v>
      </c>
      <c r="S29" s="3"/>
      <c r="AA29" s="2" t="s">
        <v>110</v>
      </c>
      <c r="AB29" s="7">
        <v>2655</v>
      </c>
      <c r="AC29" s="3" t="s">
        <v>71</v>
      </c>
      <c r="AD29" s="3" t="s">
        <v>61</v>
      </c>
      <c r="AE29" s="3">
        <v>0</v>
      </c>
      <c r="AF29" t="str">
        <f>VLOOKUP(AC29, Products!$A$2:$B$3, 2, FALSE)</f>
        <v>https://policy.poweredbycovermore.com/partners/helloworldb2b/files/documents/pds/PDS_ICP_IEC.pdf</v>
      </c>
    </row>
    <row r="30" spans="2:32" x14ac:dyDescent="0.25">
      <c r="B30" s="2" t="s">
        <v>118</v>
      </c>
      <c r="C30" t="s">
        <v>69</v>
      </c>
      <c r="D30" s="3" t="s">
        <v>79</v>
      </c>
      <c r="E30" s="3"/>
      <c r="F30" s="3" t="s">
        <v>35</v>
      </c>
      <c r="G30" s="3">
        <f t="shared" ca="1" si="0"/>
        <v>45584</v>
      </c>
      <c r="H30" s="2" t="str">
        <f t="shared" ca="1" si="1"/>
        <v>2024-10-19</v>
      </c>
      <c r="I30" s="3" t="s">
        <v>41</v>
      </c>
      <c r="J30" s="3">
        <f t="shared" ca="1" si="2"/>
        <v>45593</v>
      </c>
      <c r="K30" s="3" t="str">
        <f t="shared" ca="1" si="3"/>
        <v>2024-10-28</v>
      </c>
      <c r="L30" s="3" t="s">
        <v>8</v>
      </c>
      <c r="M30" s="3" t="s">
        <v>93</v>
      </c>
      <c r="N30" s="3"/>
      <c r="O30" s="3" t="s">
        <v>4</v>
      </c>
      <c r="P30" s="3" t="s">
        <v>35</v>
      </c>
      <c r="Q30" s="3"/>
      <c r="R30" s="3" t="s">
        <v>3</v>
      </c>
      <c r="S30" s="3"/>
      <c r="AA30" s="2" t="s">
        <v>111</v>
      </c>
      <c r="AB30" s="7">
        <v>2655</v>
      </c>
      <c r="AC30" s="3" t="s">
        <v>71</v>
      </c>
      <c r="AD30" s="3" t="s">
        <v>61</v>
      </c>
      <c r="AE30" s="3">
        <v>100</v>
      </c>
      <c r="AF30" t="str">
        <f>VLOOKUP(AC30, Products!$A$2:$B$3, 2, FALSE)</f>
        <v>https://policy.poweredbycovermore.com/partners/helloworldb2b/files/documents/pds/PDS_ICP_IEC.pdf</v>
      </c>
    </row>
    <row r="31" spans="2:32" x14ac:dyDescent="0.25">
      <c r="B31" s="2" t="s">
        <v>118</v>
      </c>
      <c r="C31" t="s">
        <v>69</v>
      </c>
      <c r="D31" s="3" t="s">
        <v>79</v>
      </c>
      <c r="E31" s="3"/>
      <c r="F31" s="3" t="s">
        <v>35</v>
      </c>
      <c r="G31" s="3">
        <f t="shared" ca="1" si="0"/>
        <v>45584</v>
      </c>
      <c r="H31" s="2" t="str">
        <f t="shared" ca="1" si="1"/>
        <v>2024-10-19</v>
      </c>
      <c r="I31" s="3" t="s">
        <v>41</v>
      </c>
      <c r="J31" s="3">
        <f t="shared" ca="1" si="2"/>
        <v>45593</v>
      </c>
      <c r="K31" s="3" t="str">
        <f t="shared" ca="1" si="3"/>
        <v>2024-10-28</v>
      </c>
      <c r="L31" s="3" t="s">
        <v>8</v>
      </c>
      <c r="M31" s="3" t="s">
        <v>93</v>
      </c>
      <c r="N31" s="3"/>
      <c r="O31" s="3" t="s">
        <v>4</v>
      </c>
      <c r="P31" s="3" t="s">
        <v>35</v>
      </c>
      <c r="Q31" s="3"/>
      <c r="R31" s="3" t="s">
        <v>3</v>
      </c>
      <c r="S31" s="3"/>
      <c r="AA31" s="2" t="s">
        <v>112</v>
      </c>
      <c r="AB31" s="7">
        <v>2655</v>
      </c>
      <c r="AC31" s="3" t="s">
        <v>71</v>
      </c>
      <c r="AD31" s="3" t="s">
        <v>61</v>
      </c>
      <c r="AE31" s="3">
        <v>250</v>
      </c>
      <c r="AF31" t="str">
        <f>VLOOKUP(AC31, Products!$A$2:$B$3, 2, FALSE)</f>
        <v>https://policy.poweredbycovermore.com/partners/helloworldb2b/files/documents/pds/PDS_ICP_IEC.pdf</v>
      </c>
    </row>
    <row r="32" spans="2:32" x14ac:dyDescent="0.25">
      <c r="B32" s="2" t="s">
        <v>118</v>
      </c>
      <c r="C32" t="s">
        <v>69</v>
      </c>
      <c r="D32" s="3" t="s">
        <v>79</v>
      </c>
      <c r="E32" s="3"/>
      <c r="F32" s="3" t="s">
        <v>35</v>
      </c>
      <c r="G32" s="3">
        <f t="shared" ca="1" si="0"/>
        <v>45584</v>
      </c>
      <c r="H32" s="2" t="str">
        <f t="shared" ca="1" si="1"/>
        <v>2024-10-19</v>
      </c>
      <c r="I32" s="3" t="s">
        <v>40</v>
      </c>
      <c r="J32" s="3">
        <f t="shared" ca="1" si="2"/>
        <v>45613</v>
      </c>
      <c r="K32" s="3" t="str">
        <f t="shared" ca="1" si="3"/>
        <v>2024-11-17</v>
      </c>
      <c r="L32" s="3" t="s">
        <v>8</v>
      </c>
      <c r="M32" s="3" t="s">
        <v>93</v>
      </c>
      <c r="N32" s="3" t="s">
        <v>40</v>
      </c>
      <c r="O32" s="3" t="s">
        <v>4</v>
      </c>
      <c r="P32" s="3" t="s">
        <v>5</v>
      </c>
      <c r="Q32" s="3"/>
      <c r="R32" s="3" t="s">
        <v>3</v>
      </c>
      <c r="S32" s="3"/>
      <c r="AA32" s="2" t="s">
        <v>113</v>
      </c>
      <c r="AB32" s="7">
        <v>2656</v>
      </c>
      <c r="AC32" s="3" t="s">
        <v>71</v>
      </c>
      <c r="AD32" s="3" t="s">
        <v>60</v>
      </c>
      <c r="AE32" s="3">
        <v>0</v>
      </c>
      <c r="AF32" t="str">
        <f>VLOOKUP(AC32, Products!$A$2:$B$3, 2, FALSE)</f>
        <v>https://policy.poweredbycovermore.com/partners/helloworldb2b/files/documents/pds/PDS_ICP_IEC.pdf</v>
      </c>
    </row>
    <row r="33" spans="2:32" x14ac:dyDescent="0.25">
      <c r="B33" s="2" t="s">
        <v>118</v>
      </c>
      <c r="C33" t="s">
        <v>69</v>
      </c>
      <c r="D33" s="3" t="s">
        <v>79</v>
      </c>
      <c r="E33" s="3"/>
      <c r="F33" s="3" t="s">
        <v>96</v>
      </c>
      <c r="G33" s="3">
        <f t="shared" ca="1" si="0"/>
        <v>45589</v>
      </c>
      <c r="H33" s="2" t="str">
        <f t="shared" ca="1" si="1"/>
        <v>2024-10-24</v>
      </c>
      <c r="I33" s="3" t="s">
        <v>43</v>
      </c>
      <c r="J33" s="3">
        <f t="shared" ca="1" si="2"/>
        <v>45633</v>
      </c>
      <c r="K33" s="3" t="str">
        <f t="shared" ca="1" si="3"/>
        <v>2024-12-07</v>
      </c>
      <c r="L33" s="3" t="s">
        <v>8</v>
      </c>
      <c r="M33" s="3" t="s">
        <v>93</v>
      </c>
      <c r="N33" s="3" t="s">
        <v>43</v>
      </c>
      <c r="O33" s="3" t="s">
        <v>4</v>
      </c>
      <c r="P33" s="3" t="s">
        <v>5</v>
      </c>
      <c r="Q33" s="3"/>
      <c r="R33" s="3" t="s">
        <v>3</v>
      </c>
      <c r="S33" s="3"/>
      <c r="AA33" s="2" t="s">
        <v>114</v>
      </c>
      <c r="AB33" s="7">
        <v>2656</v>
      </c>
      <c r="AC33" s="3" t="s">
        <v>71</v>
      </c>
      <c r="AD33" s="3" t="s">
        <v>60</v>
      </c>
      <c r="AE33" s="3">
        <v>0</v>
      </c>
      <c r="AF33" t="str">
        <f>VLOOKUP(AC33, Products!$A$2:$B$3, 2, FALSE)</f>
        <v>https://policy.poweredbycovermore.com/partners/helloworldb2b/files/documents/pds/PDS_ICP_IEC.pdf</v>
      </c>
    </row>
    <row r="34" spans="2:32" x14ac:dyDescent="0.25">
      <c r="B34" s="2" t="s">
        <v>118</v>
      </c>
      <c r="C34" t="s">
        <v>69</v>
      </c>
      <c r="D34" s="3" t="s">
        <v>79</v>
      </c>
      <c r="E34" s="3"/>
      <c r="F34" s="3" t="s">
        <v>35</v>
      </c>
      <c r="G34" s="3">
        <f t="shared" ca="1" si="0"/>
        <v>45584</v>
      </c>
      <c r="H34" s="2" t="str">
        <f t="shared" ca="1" si="1"/>
        <v>2024-10-19</v>
      </c>
      <c r="I34" s="3" t="s">
        <v>44</v>
      </c>
      <c r="J34" s="3">
        <f t="shared" ca="1" si="2"/>
        <v>45643</v>
      </c>
      <c r="K34" s="3" t="str">
        <f t="shared" ca="1" si="3"/>
        <v>2024-12-17</v>
      </c>
      <c r="L34" s="3" t="s">
        <v>8</v>
      </c>
      <c r="M34" s="3" t="s">
        <v>93</v>
      </c>
      <c r="N34" s="3" t="s">
        <v>44</v>
      </c>
      <c r="O34" s="3" t="s">
        <v>4</v>
      </c>
      <c r="P34" s="3" t="s">
        <v>5</v>
      </c>
      <c r="Q34" s="3"/>
      <c r="R34" s="3" t="s">
        <v>3</v>
      </c>
      <c r="S34" s="3"/>
      <c r="AA34" s="2" t="s">
        <v>115</v>
      </c>
      <c r="AB34" s="7">
        <v>2656</v>
      </c>
      <c r="AC34" s="3" t="s">
        <v>71</v>
      </c>
      <c r="AD34" s="3" t="s">
        <v>60</v>
      </c>
      <c r="AE34" s="3">
        <v>0</v>
      </c>
      <c r="AF34" t="str">
        <f>VLOOKUP(AC34, Products!$A$2:$B$3, 2, FALSE)</f>
        <v>https://policy.poweredbycovermore.com/partners/helloworldb2b/files/documents/pds/PDS_ICP_IEC.pdf</v>
      </c>
    </row>
    <row r="35" spans="2:32" x14ac:dyDescent="0.25">
      <c r="B35" s="2" t="s">
        <v>118</v>
      </c>
      <c r="C35" t="s">
        <v>69</v>
      </c>
      <c r="D35" s="3" t="s">
        <v>79</v>
      </c>
      <c r="E35" s="3"/>
      <c r="F35" s="3" t="s">
        <v>35</v>
      </c>
      <c r="G35" s="3">
        <f t="shared" ca="1" si="0"/>
        <v>45584</v>
      </c>
      <c r="H35" s="2" t="str">
        <f t="shared" ca="1" si="1"/>
        <v>2024-10-19</v>
      </c>
      <c r="I35" s="3" t="s">
        <v>40</v>
      </c>
      <c r="J35" s="3">
        <f t="shared" ca="1" si="2"/>
        <v>45613</v>
      </c>
      <c r="K35" s="3" t="str">
        <f t="shared" ca="1" si="3"/>
        <v>2024-11-17</v>
      </c>
      <c r="L35" s="3" t="s">
        <v>8</v>
      </c>
      <c r="M35" s="3" t="s">
        <v>93</v>
      </c>
      <c r="N35" s="3" t="s">
        <v>40</v>
      </c>
      <c r="O35" s="3" t="s">
        <v>4</v>
      </c>
      <c r="P35" s="3" t="s">
        <v>5</v>
      </c>
      <c r="Q35" s="3"/>
      <c r="R35" s="3" t="s">
        <v>3</v>
      </c>
      <c r="S35" s="3"/>
      <c r="AA35" s="2" t="s">
        <v>116</v>
      </c>
      <c r="AB35" s="7">
        <v>2656</v>
      </c>
      <c r="AC35" s="3" t="s">
        <v>71</v>
      </c>
      <c r="AD35" s="3" t="s">
        <v>60</v>
      </c>
      <c r="AE35" s="3">
        <v>100</v>
      </c>
      <c r="AF35" t="str">
        <f>VLOOKUP(AC35, Products!$A$2:$B$3, 2, FALSE)</f>
        <v>https://policy.poweredbycovermore.com/partners/helloworldb2b/files/documents/pds/PDS_ICP_IEC.pdf</v>
      </c>
    </row>
    <row r="36" spans="2:32" x14ac:dyDescent="0.25">
      <c r="B36" s="2" t="s">
        <v>118</v>
      </c>
      <c r="C36" t="s">
        <v>69</v>
      </c>
      <c r="D36" s="3" t="s">
        <v>79</v>
      </c>
      <c r="E36" s="3"/>
      <c r="F36" s="3" t="s">
        <v>35</v>
      </c>
      <c r="G36" s="3">
        <f t="shared" ca="1" si="0"/>
        <v>45584</v>
      </c>
      <c r="H36" s="2" t="str">
        <f t="shared" ca="1" si="1"/>
        <v>2024-10-19</v>
      </c>
      <c r="I36" s="3" t="s">
        <v>43</v>
      </c>
      <c r="J36" s="3">
        <f t="shared" ca="1" si="2"/>
        <v>45628</v>
      </c>
      <c r="K36" s="3" t="str">
        <f t="shared" ca="1" si="3"/>
        <v>2024-12-02</v>
      </c>
      <c r="L36" s="3" t="s">
        <v>8</v>
      </c>
      <c r="M36" s="3" t="s">
        <v>93</v>
      </c>
      <c r="N36" s="3" t="s">
        <v>43</v>
      </c>
      <c r="O36" s="3" t="s">
        <v>4</v>
      </c>
      <c r="P36" s="3" t="s">
        <v>5</v>
      </c>
      <c r="Q36" s="3"/>
      <c r="R36" s="3" t="s">
        <v>3</v>
      </c>
      <c r="S36" s="3"/>
      <c r="AA36" s="2" t="s">
        <v>110</v>
      </c>
      <c r="AB36" s="7">
        <v>2656</v>
      </c>
      <c r="AC36" s="3" t="s">
        <v>71</v>
      </c>
      <c r="AD36" s="3" t="s">
        <v>60</v>
      </c>
      <c r="AE36" s="3">
        <v>100</v>
      </c>
      <c r="AF36" t="str">
        <f>VLOOKUP(AC36, Products!$A$2:$B$3, 2, FALSE)</f>
        <v>https://policy.poweredbycovermore.com/partners/helloworldb2b/files/documents/pds/PDS_ICP_IEC.pdf</v>
      </c>
    </row>
    <row r="37" spans="2:32" x14ac:dyDescent="0.25">
      <c r="B37" s="2" t="s">
        <v>118</v>
      </c>
      <c r="C37" t="s">
        <v>69</v>
      </c>
      <c r="D37" s="3" t="s">
        <v>79</v>
      </c>
      <c r="E37" s="3"/>
      <c r="F37" s="3" t="s">
        <v>29</v>
      </c>
      <c r="G37" s="3">
        <f t="shared" ca="1" si="0"/>
        <v>45587</v>
      </c>
      <c r="H37" s="2" t="str">
        <f t="shared" ca="1" si="1"/>
        <v>2024-10-22</v>
      </c>
      <c r="I37" s="3" t="s">
        <v>44</v>
      </c>
      <c r="J37" s="3">
        <f t="shared" ca="1" si="2"/>
        <v>45646</v>
      </c>
      <c r="K37" s="3" t="str">
        <f t="shared" ca="1" si="3"/>
        <v>2024-12-20</v>
      </c>
      <c r="L37" s="3" t="s">
        <v>8</v>
      </c>
      <c r="M37" s="3" t="s">
        <v>93</v>
      </c>
      <c r="N37" s="3" t="s">
        <v>44</v>
      </c>
      <c r="O37" s="3" t="s">
        <v>4</v>
      </c>
      <c r="P37" s="3" t="s">
        <v>5</v>
      </c>
      <c r="Q37" s="3"/>
      <c r="R37" s="3" t="s">
        <v>3</v>
      </c>
      <c r="S37" s="3"/>
      <c r="AA37" s="2" t="s">
        <v>111</v>
      </c>
      <c r="AB37" s="7">
        <v>2656</v>
      </c>
      <c r="AC37" s="3" t="s">
        <v>71</v>
      </c>
      <c r="AD37" s="3" t="s">
        <v>60</v>
      </c>
      <c r="AE37" s="3">
        <v>100</v>
      </c>
      <c r="AF37" t="str">
        <f>VLOOKUP(AC37, Products!$A$2:$B$3, 2, FALSE)</f>
        <v>https://policy.poweredbycovermore.com/partners/helloworldb2b/files/documents/pds/PDS_ICP_IEC.pdf</v>
      </c>
    </row>
    <row r="38" spans="2:32" x14ac:dyDescent="0.25">
      <c r="B38" s="2" t="s">
        <v>118</v>
      </c>
      <c r="C38" t="s">
        <v>69</v>
      </c>
      <c r="D38" s="3" t="s">
        <v>79</v>
      </c>
      <c r="E38" s="3"/>
      <c r="F38" s="3" t="s">
        <v>35</v>
      </c>
      <c r="G38" s="3">
        <f t="shared" ca="1" si="0"/>
        <v>45584</v>
      </c>
      <c r="H38" s="2" t="str">
        <f t="shared" ca="1" si="1"/>
        <v>2024-10-19</v>
      </c>
      <c r="I38" s="3" t="s">
        <v>40</v>
      </c>
      <c r="J38" s="3">
        <f t="shared" ca="1" si="2"/>
        <v>45613</v>
      </c>
      <c r="K38" s="3" t="str">
        <f t="shared" ca="1" si="3"/>
        <v>2024-11-17</v>
      </c>
      <c r="L38" s="3" t="s">
        <v>8</v>
      </c>
      <c r="M38" s="3" t="s">
        <v>93</v>
      </c>
      <c r="N38" s="3" t="s">
        <v>40</v>
      </c>
      <c r="O38" s="3" t="s">
        <v>4</v>
      </c>
      <c r="P38" s="3" t="s">
        <v>5</v>
      </c>
      <c r="Q38" s="3"/>
      <c r="R38" s="3" t="s">
        <v>3</v>
      </c>
      <c r="S38" s="3"/>
      <c r="AA38" s="2" t="s">
        <v>112</v>
      </c>
      <c r="AB38" s="7">
        <v>2656</v>
      </c>
      <c r="AC38" s="3" t="s">
        <v>71</v>
      </c>
      <c r="AD38" s="3" t="s">
        <v>60</v>
      </c>
      <c r="AE38" s="3">
        <v>250</v>
      </c>
      <c r="AF38" t="str">
        <f>VLOOKUP(AC38, Products!$A$2:$B$3, 2, FALSE)</f>
        <v>https://policy.poweredbycovermore.com/partners/helloworldb2b/files/documents/pds/PDS_ICP_IEC.pdf</v>
      </c>
    </row>
    <row r="39" spans="2:32" x14ac:dyDescent="0.25">
      <c r="B39" s="2" t="s">
        <v>118</v>
      </c>
      <c r="C39" t="s">
        <v>69</v>
      </c>
      <c r="D39" s="3" t="s">
        <v>79</v>
      </c>
      <c r="E39" s="3"/>
      <c r="F39" s="3" t="s">
        <v>35</v>
      </c>
      <c r="G39" s="3">
        <f t="shared" ca="1" si="0"/>
        <v>45584</v>
      </c>
      <c r="H39" s="2" t="str">
        <f t="shared" ca="1" si="1"/>
        <v>2024-10-19</v>
      </c>
      <c r="I39" s="3" t="s">
        <v>43</v>
      </c>
      <c r="J39" s="3">
        <f t="shared" ca="1" si="2"/>
        <v>45628</v>
      </c>
      <c r="K39" s="3" t="str">
        <f t="shared" ca="1" si="3"/>
        <v>2024-12-02</v>
      </c>
      <c r="L39" s="3" t="s">
        <v>8</v>
      </c>
      <c r="M39" s="3" t="s">
        <v>93</v>
      </c>
      <c r="N39" s="3" t="s">
        <v>43</v>
      </c>
      <c r="O39" s="3" t="s">
        <v>4</v>
      </c>
      <c r="P39" s="3" t="s">
        <v>5</v>
      </c>
      <c r="Q39" s="3"/>
      <c r="R39" s="3" t="s">
        <v>3</v>
      </c>
      <c r="S39" s="3"/>
      <c r="AA39" s="2" t="s">
        <v>113</v>
      </c>
      <c r="AB39" s="7">
        <v>2656</v>
      </c>
      <c r="AC39" s="3" t="s">
        <v>71</v>
      </c>
      <c r="AD39" s="3" t="s">
        <v>60</v>
      </c>
      <c r="AE39" s="3">
        <v>250</v>
      </c>
      <c r="AF39" t="str">
        <f>VLOOKUP(AC39, Products!$A$2:$B$3, 2, FALSE)</f>
        <v>https://policy.poweredbycovermore.com/partners/helloworldb2b/files/documents/pds/PDS_ICP_IEC.pdf</v>
      </c>
    </row>
    <row r="40" spans="2:32" x14ac:dyDescent="0.25">
      <c r="B40" s="2" t="s">
        <v>118</v>
      </c>
      <c r="C40" t="s">
        <v>69</v>
      </c>
      <c r="D40" s="3" t="s">
        <v>79</v>
      </c>
      <c r="E40" s="3"/>
      <c r="F40" s="3" t="s">
        <v>35</v>
      </c>
      <c r="G40" s="3">
        <f t="shared" ca="1" si="0"/>
        <v>45584</v>
      </c>
      <c r="H40" s="2" t="str">
        <f t="shared" ca="1" si="1"/>
        <v>2024-10-19</v>
      </c>
      <c r="I40" s="3" t="s">
        <v>44</v>
      </c>
      <c r="J40" s="3">
        <f t="shared" ca="1" si="2"/>
        <v>45643</v>
      </c>
      <c r="K40" s="3" t="str">
        <f t="shared" ca="1" si="3"/>
        <v>2024-12-17</v>
      </c>
      <c r="L40" s="3" t="s">
        <v>8</v>
      </c>
      <c r="M40" s="3" t="s">
        <v>93</v>
      </c>
      <c r="N40" s="3" t="s">
        <v>44</v>
      </c>
      <c r="O40" s="3" t="s">
        <v>4</v>
      </c>
      <c r="P40" s="3" t="s">
        <v>5</v>
      </c>
      <c r="Q40" s="3"/>
      <c r="R40" s="3" t="s">
        <v>3</v>
      </c>
      <c r="S40" s="3"/>
      <c r="AA40" s="2" t="s">
        <v>114</v>
      </c>
      <c r="AB40" s="7">
        <v>2656</v>
      </c>
      <c r="AC40" s="3" t="s">
        <v>71</v>
      </c>
      <c r="AD40" s="3" t="s">
        <v>60</v>
      </c>
      <c r="AE40" s="3">
        <v>250</v>
      </c>
      <c r="AF40" t="str">
        <f>VLOOKUP(AC40, Products!$A$2:$B$3, 2, FALSE)</f>
        <v>https://policy.poweredbycovermore.com/partners/helloworldb2b/files/documents/pds/PDS_ICP_IEC.pdf</v>
      </c>
    </row>
    <row r="41" spans="2:32" x14ac:dyDescent="0.25">
      <c r="B41" s="2" t="s">
        <v>118</v>
      </c>
      <c r="C41" t="s">
        <v>69</v>
      </c>
      <c r="D41" s="3" t="s">
        <v>79</v>
      </c>
      <c r="E41" s="3"/>
      <c r="F41" s="3" t="s">
        <v>28</v>
      </c>
      <c r="G41" s="3">
        <f t="shared" ca="1" si="0"/>
        <v>45585</v>
      </c>
      <c r="H41" s="2" t="str">
        <f t="shared" ca="1" si="1"/>
        <v>2024-10-20</v>
      </c>
      <c r="I41" s="3" t="s">
        <v>40</v>
      </c>
      <c r="J41" s="3">
        <f t="shared" ca="1" si="2"/>
        <v>45614</v>
      </c>
      <c r="K41" s="3" t="str">
        <f t="shared" ca="1" si="3"/>
        <v>2024-11-18</v>
      </c>
      <c r="L41" s="3" t="s">
        <v>8</v>
      </c>
      <c r="M41" s="3" t="s">
        <v>93</v>
      </c>
      <c r="N41" s="3" t="s">
        <v>40</v>
      </c>
      <c r="O41" s="3" t="s">
        <v>4</v>
      </c>
      <c r="P41" s="3" t="s">
        <v>35</v>
      </c>
      <c r="Q41" s="3"/>
      <c r="R41" s="3" t="s">
        <v>3</v>
      </c>
      <c r="S41" s="3"/>
      <c r="AA41" s="2" t="s">
        <v>115</v>
      </c>
      <c r="AB41" s="7">
        <v>2657</v>
      </c>
      <c r="AC41" s="3" t="s">
        <v>71</v>
      </c>
      <c r="AD41" s="3" t="s">
        <v>59</v>
      </c>
      <c r="AE41" s="3">
        <v>0</v>
      </c>
      <c r="AF41" t="str">
        <f>VLOOKUP(AC41, Products!$A$2:$B$3, 2, FALSE)</f>
        <v>https://policy.poweredbycovermore.com/partners/helloworldb2b/files/documents/pds/PDS_ICP_IEC.pdf</v>
      </c>
    </row>
    <row r="42" spans="2:32" x14ac:dyDescent="0.25">
      <c r="B42" s="2" t="s">
        <v>118</v>
      </c>
      <c r="C42" t="s">
        <v>69</v>
      </c>
      <c r="D42" s="3" t="s">
        <v>79</v>
      </c>
      <c r="E42" s="3"/>
      <c r="F42" s="3" t="s">
        <v>35</v>
      </c>
      <c r="G42" s="3">
        <f t="shared" ca="1" si="0"/>
        <v>45584</v>
      </c>
      <c r="H42" s="2" t="str">
        <f t="shared" ca="1" si="1"/>
        <v>2024-10-19</v>
      </c>
      <c r="I42" s="3" t="s">
        <v>43</v>
      </c>
      <c r="J42" s="3">
        <f t="shared" ca="1" si="2"/>
        <v>45628</v>
      </c>
      <c r="K42" s="3" t="str">
        <f t="shared" ca="1" si="3"/>
        <v>2024-12-02</v>
      </c>
      <c r="L42" s="3" t="s">
        <v>8</v>
      </c>
      <c r="M42" s="3" t="s">
        <v>93</v>
      </c>
      <c r="N42" s="3" t="s">
        <v>43</v>
      </c>
      <c r="O42" s="3" t="s">
        <v>4</v>
      </c>
      <c r="P42" s="3" t="s">
        <v>35</v>
      </c>
      <c r="Q42" s="3"/>
      <c r="R42" s="3" t="s">
        <v>3</v>
      </c>
      <c r="S42" s="3"/>
      <c r="AA42" s="2" t="s">
        <v>116</v>
      </c>
      <c r="AB42" s="7">
        <v>2657</v>
      </c>
      <c r="AC42" s="3" t="s">
        <v>71</v>
      </c>
      <c r="AD42" s="3" t="s">
        <v>59</v>
      </c>
      <c r="AE42" s="3">
        <v>0</v>
      </c>
      <c r="AF42" t="str">
        <f>VLOOKUP(AC42, Products!$A$2:$B$3, 2, FALSE)</f>
        <v>https://policy.poweredbycovermore.com/partners/helloworldb2b/files/documents/pds/PDS_ICP_IEC.pdf</v>
      </c>
    </row>
    <row r="43" spans="2:32" x14ac:dyDescent="0.25">
      <c r="B43" s="2" t="s">
        <v>118</v>
      </c>
      <c r="C43" t="s">
        <v>69</v>
      </c>
      <c r="D43" s="3" t="s">
        <v>79</v>
      </c>
      <c r="E43" s="3"/>
      <c r="F43" s="3" t="s">
        <v>35</v>
      </c>
      <c r="G43" s="3">
        <f t="shared" ca="1" si="0"/>
        <v>45584</v>
      </c>
      <c r="H43" s="2" t="str">
        <f t="shared" ca="1" si="1"/>
        <v>2024-10-19</v>
      </c>
      <c r="I43" s="3" t="s">
        <v>44</v>
      </c>
      <c r="J43" s="3">
        <f t="shared" ca="1" si="2"/>
        <v>45643</v>
      </c>
      <c r="K43" s="3" t="str">
        <f t="shared" ca="1" si="3"/>
        <v>2024-12-17</v>
      </c>
      <c r="L43" s="3" t="s">
        <v>8</v>
      </c>
      <c r="M43" s="3" t="s">
        <v>93</v>
      </c>
      <c r="N43" s="3" t="s">
        <v>44</v>
      </c>
      <c r="O43" s="3" t="s">
        <v>4</v>
      </c>
      <c r="P43" s="3" t="s">
        <v>35</v>
      </c>
      <c r="Q43" s="3"/>
      <c r="R43" s="3" t="s">
        <v>3</v>
      </c>
      <c r="S43" s="3"/>
      <c r="AA43" s="2" t="s">
        <v>110</v>
      </c>
      <c r="AB43" s="7">
        <v>2657</v>
      </c>
      <c r="AC43" s="3" t="s">
        <v>71</v>
      </c>
      <c r="AD43" s="3" t="s">
        <v>59</v>
      </c>
      <c r="AE43" s="3">
        <v>0</v>
      </c>
      <c r="AF43" t="str">
        <f>VLOOKUP(AC43, Products!$A$2:$B$3, 2, FALSE)</f>
        <v>https://policy.poweredbycovermore.com/partners/helloworldb2b/files/documents/pds/PDS_ICP_IEC.pdf</v>
      </c>
    </row>
    <row r="44" spans="2:32" x14ac:dyDescent="0.25">
      <c r="B44" s="2" t="s">
        <v>118</v>
      </c>
      <c r="C44" t="s">
        <v>69</v>
      </c>
      <c r="D44" s="3" t="s">
        <v>79</v>
      </c>
      <c r="E44" s="3"/>
      <c r="F44" s="3" t="s">
        <v>35</v>
      </c>
      <c r="G44" s="3">
        <f t="shared" ca="1" si="0"/>
        <v>45584</v>
      </c>
      <c r="H44" s="2" t="str">
        <f t="shared" ca="1" si="1"/>
        <v>2024-10-19</v>
      </c>
      <c r="I44" s="3" t="s">
        <v>40</v>
      </c>
      <c r="J44" s="3">
        <f t="shared" ca="1" si="2"/>
        <v>45613</v>
      </c>
      <c r="K44" s="3" t="str">
        <f t="shared" ca="1" si="3"/>
        <v>2024-11-17</v>
      </c>
      <c r="L44" s="3" t="s">
        <v>8</v>
      </c>
      <c r="M44" s="3" t="s">
        <v>93</v>
      </c>
      <c r="N44" s="3" t="s">
        <v>40</v>
      </c>
      <c r="O44" s="3" t="s">
        <v>4</v>
      </c>
      <c r="P44" s="3" t="s">
        <v>35</v>
      </c>
      <c r="Q44" s="3"/>
      <c r="R44" s="3" t="s">
        <v>3</v>
      </c>
      <c r="S44" s="3"/>
      <c r="AA44" s="2" t="s">
        <v>111</v>
      </c>
      <c r="AB44" s="7">
        <v>2657</v>
      </c>
      <c r="AC44" s="3" t="s">
        <v>71</v>
      </c>
      <c r="AD44" s="3" t="s">
        <v>59</v>
      </c>
      <c r="AE44" s="3">
        <v>100</v>
      </c>
      <c r="AF44" t="str">
        <f>VLOOKUP(AC44, Products!$A$2:$B$3, 2, FALSE)</f>
        <v>https://policy.poweredbycovermore.com/partners/helloworldb2b/files/documents/pds/PDS_ICP_IEC.pdf</v>
      </c>
    </row>
    <row r="45" spans="2:32" x14ac:dyDescent="0.25">
      <c r="B45" s="2" t="s">
        <v>118</v>
      </c>
      <c r="C45" t="s">
        <v>69</v>
      </c>
      <c r="D45" s="3" t="s">
        <v>79</v>
      </c>
      <c r="E45" s="3"/>
      <c r="F45" s="3" t="s">
        <v>35</v>
      </c>
      <c r="G45" s="3">
        <f t="shared" ca="1" si="0"/>
        <v>45584</v>
      </c>
      <c r="H45" s="2" t="str">
        <f t="shared" ca="1" si="1"/>
        <v>2024-10-19</v>
      </c>
      <c r="I45" s="3" t="s">
        <v>43</v>
      </c>
      <c r="J45" s="3">
        <f t="shared" ca="1" si="2"/>
        <v>45628</v>
      </c>
      <c r="K45" s="3" t="str">
        <f t="shared" ca="1" si="3"/>
        <v>2024-12-02</v>
      </c>
      <c r="L45" s="3" t="s">
        <v>8</v>
      </c>
      <c r="M45" s="3" t="s">
        <v>93</v>
      </c>
      <c r="N45" s="3" t="s">
        <v>43</v>
      </c>
      <c r="O45" s="3" t="s">
        <v>4</v>
      </c>
      <c r="P45" s="3" t="s">
        <v>35</v>
      </c>
      <c r="Q45" s="3"/>
      <c r="R45" s="3" t="s">
        <v>3</v>
      </c>
      <c r="S45" s="3"/>
      <c r="AA45" s="2" t="s">
        <v>112</v>
      </c>
      <c r="AB45" s="7">
        <v>2657</v>
      </c>
      <c r="AC45" s="3" t="s">
        <v>71</v>
      </c>
      <c r="AD45" s="3" t="s">
        <v>59</v>
      </c>
      <c r="AE45" s="3">
        <v>100</v>
      </c>
      <c r="AF45" t="str">
        <f>VLOOKUP(AC45, Products!$A$2:$B$3, 2, FALSE)</f>
        <v>https://policy.poweredbycovermore.com/partners/helloworldb2b/files/documents/pds/PDS_ICP_IEC.pdf</v>
      </c>
    </row>
    <row r="46" spans="2:32" x14ac:dyDescent="0.25">
      <c r="B46" s="2" t="s">
        <v>118</v>
      </c>
      <c r="C46" t="s">
        <v>69</v>
      </c>
      <c r="D46" s="3" t="s">
        <v>79</v>
      </c>
      <c r="E46" s="3"/>
      <c r="F46" s="3" t="s">
        <v>35</v>
      </c>
      <c r="G46" s="3">
        <f t="shared" ca="1" si="0"/>
        <v>45584</v>
      </c>
      <c r="H46" s="2" t="str">
        <f t="shared" ca="1" si="1"/>
        <v>2024-10-19</v>
      </c>
      <c r="I46" s="3" t="s">
        <v>44</v>
      </c>
      <c r="J46" s="3">
        <f t="shared" ca="1" si="2"/>
        <v>45643</v>
      </c>
      <c r="K46" s="3" t="str">
        <f t="shared" ca="1" si="3"/>
        <v>2024-12-17</v>
      </c>
      <c r="L46" s="3" t="s">
        <v>8</v>
      </c>
      <c r="M46" s="3" t="s">
        <v>93</v>
      </c>
      <c r="N46" s="3" t="s">
        <v>44</v>
      </c>
      <c r="O46" s="3" t="s">
        <v>4</v>
      </c>
      <c r="P46" s="3" t="s">
        <v>35</v>
      </c>
      <c r="Q46" s="3"/>
      <c r="R46" s="3" t="s">
        <v>3</v>
      </c>
      <c r="S46" s="3"/>
      <c r="AA46" s="2" t="s">
        <v>113</v>
      </c>
      <c r="AB46" s="7">
        <v>2657</v>
      </c>
      <c r="AC46" s="3" t="s">
        <v>71</v>
      </c>
      <c r="AD46" s="3" t="s">
        <v>59</v>
      </c>
      <c r="AE46" s="3">
        <v>100</v>
      </c>
      <c r="AF46" t="str">
        <f>VLOOKUP(AC46, Products!$A$2:$B$3, 2, FALSE)</f>
        <v>https://policy.poweredbycovermore.com/partners/helloworldb2b/files/documents/pds/PDS_ICP_IEC.pdf</v>
      </c>
    </row>
    <row r="47" spans="2:32" x14ac:dyDescent="0.25">
      <c r="B47" s="2" t="s">
        <v>118</v>
      </c>
      <c r="C47" t="s">
        <v>69</v>
      </c>
      <c r="D47" s="3" t="s">
        <v>79</v>
      </c>
      <c r="E47" s="3"/>
      <c r="F47" s="3" t="s">
        <v>35</v>
      </c>
      <c r="G47" s="3">
        <f t="shared" ca="1" si="0"/>
        <v>45584</v>
      </c>
      <c r="H47" s="2" t="str">
        <f t="shared" ca="1" si="1"/>
        <v>2024-10-19</v>
      </c>
      <c r="I47" s="3" t="s">
        <v>40</v>
      </c>
      <c r="J47" s="3">
        <f t="shared" ca="1" si="2"/>
        <v>45613</v>
      </c>
      <c r="K47" s="3" t="str">
        <f t="shared" ca="1" si="3"/>
        <v>2024-11-17</v>
      </c>
      <c r="L47" s="3" t="s">
        <v>8</v>
      </c>
      <c r="M47" s="3" t="s">
        <v>93</v>
      </c>
      <c r="N47" s="3" t="s">
        <v>40</v>
      </c>
      <c r="O47" s="3" t="s">
        <v>4</v>
      </c>
      <c r="P47" s="3" t="s">
        <v>35</v>
      </c>
      <c r="Q47" s="3"/>
      <c r="R47" s="3" t="s">
        <v>3</v>
      </c>
      <c r="S47" s="3"/>
      <c r="AA47" s="2" t="s">
        <v>114</v>
      </c>
      <c r="AB47" s="7">
        <v>2657</v>
      </c>
      <c r="AC47" s="3" t="s">
        <v>71</v>
      </c>
      <c r="AD47" s="3" t="s">
        <v>59</v>
      </c>
      <c r="AE47" s="3">
        <v>250</v>
      </c>
      <c r="AF47" t="str">
        <f>VLOOKUP(AC47, Products!$A$2:$B$3, 2, FALSE)</f>
        <v>https://policy.poweredbycovermore.com/partners/helloworldb2b/files/documents/pds/PDS_ICP_IEC.pdf</v>
      </c>
    </row>
    <row r="48" spans="2:32" x14ac:dyDescent="0.25">
      <c r="B48" s="2" t="s">
        <v>118</v>
      </c>
      <c r="C48" t="s">
        <v>69</v>
      </c>
      <c r="D48" s="3" t="s">
        <v>79</v>
      </c>
      <c r="E48" s="3"/>
      <c r="F48" s="3" t="s">
        <v>35</v>
      </c>
      <c r="G48" s="3">
        <f t="shared" ca="1" si="0"/>
        <v>45584</v>
      </c>
      <c r="H48" s="2" t="str">
        <f t="shared" ca="1" si="1"/>
        <v>2024-10-19</v>
      </c>
      <c r="I48" s="3" t="s">
        <v>43</v>
      </c>
      <c r="J48" s="3">
        <f t="shared" ca="1" si="2"/>
        <v>45628</v>
      </c>
      <c r="K48" s="3" t="str">
        <f t="shared" ca="1" si="3"/>
        <v>2024-12-02</v>
      </c>
      <c r="L48" s="3" t="s">
        <v>8</v>
      </c>
      <c r="M48" s="3" t="s">
        <v>93</v>
      </c>
      <c r="N48" s="3" t="s">
        <v>43</v>
      </c>
      <c r="O48" s="3" t="s">
        <v>4</v>
      </c>
      <c r="P48" s="3" t="s">
        <v>35</v>
      </c>
      <c r="Q48" s="3"/>
      <c r="R48" s="3" t="s">
        <v>3</v>
      </c>
      <c r="S48" s="3"/>
      <c r="AA48" s="2" t="s">
        <v>115</v>
      </c>
      <c r="AB48" s="7">
        <v>2657</v>
      </c>
      <c r="AC48" s="3" t="s">
        <v>71</v>
      </c>
      <c r="AD48" s="3" t="s">
        <v>59</v>
      </c>
      <c r="AE48" s="3">
        <v>250</v>
      </c>
      <c r="AF48" t="str">
        <f>VLOOKUP(AC48, Products!$A$2:$B$3, 2, FALSE)</f>
        <v>https://policy.poweredbycovermore.com/partners/helloworldb2b/files/documents/pds/PDS_ICP_IEC.pdf</v>
      </c>
    </row>
    <row r="49" spans="2:32" x14ac:dyDescent="0.25">
      <c r="B49" s="2" t="s">
        <v>118</v>
      </c>
      <c r="C49" t="s">
        <v>69</v>
      </c>
      <c r="D49" s="3" t="s">
        <v>79</v>
      </c>
      <c r="E49" s="3"/>
      <c r="F49" s="3" t="s">
        <v>35</v>
      </c>
      <c r="G49" s="3">
        <f t="shared" ca="1" si="0"/>
        <v>45584</v>
      </c>
      <c r="H49" s="2" t="str">
        <f t="shared" ca="1" si="1"/>
        <v>2024-10-19</v>
      </c>
      <c r="I49" s="3" t="s">
        <v>44</v>
      </c>
      <c r="J49" s="3">
        <f t="shared" ca="1" si="2"/>
        <v>45643</v>
      </c>
      <c r="K49" s="3" t="str">
        <f t="shared" ca="1" si="3"/>
        <v>2024-12-17</v>
      </c>
      <c r="L49" s="3" t="s">
        <v>8</v>
      </c>
      <c r="M49" s="3" t="s">
        <v>93</v>
      </c>
      <c r="N49" s="3" t="s">
        <v>44</v>
      </c>
      <c r="O49" s="3" t="s">
        <v>4</v>
      </c>
      <c r="P49" s="3" t="s">
        <v>35</v>
      </c>
      <c r="Q49" s="3"/>
      <c r="R49" s="3" t="s">
        <v>3</v>
      </c>
      <c r="S49" s="3"/>
      <c r="T49" s="3"/>
      <c r="U49" s="3"/>
      <c r="V49" s="3"/>
      <c r="W49" s="3"/>
      <c r="X49" s="3"/>
      <c r="Y49" s="3"/>
      <c r="Z49" s="3"/>
      <c r="AA49" s="2" t="s">
        <v>116</v>
      </c>
      <c r="AB49" s="7">
        <v>2657</v>
      </c>
      <c r="AC49" s="3" t="s">
        <v>71</v>
      </c>
      <c r="AD49" s="3" t="s">
        <v>59</v>
      </c>
      <c r="AE49" s="3">
        <v>250</v>
      </c>
      <c r="AF49" t="str">
        <f>VLOOKUP(AC49, Products!$A$2:$B$3, 2, FALSE)</f>
        <v>https://policy.poweredbycovermore.com/partners/helloworldb2b/files/documents/pds/PDS_ICP_IEC.pdf</v>
      </c>
    </row>
    <row r="50" spans="2:32" x14ac:dyDescent="0.25">
      <c r="B50" s="2" t="s">
        <v>118</v>
      </c>
      <c r="C50" t="s">
        <v>69</v>
      </c>
      <c r="D50" s="3" t="s">
        <v>79</v>
      </c>
      <c r="E50" s="3"/>
      <c r="F50" s="3" t="s">
        <v>35</v>
      </c>
      <c r="G50" s="3">
        <f t="shared" ca="1" si="0"/>
        <v>45584</v>
      </c>
      <c r="H50" s="2" t="str">
        <f t="shared" ca="1" si="1"/>
        <v>2024-10-19</v>
      </c>
      <c r="I50" s="3" t="s">
        <v>45</v>
      </c>
      <c r="J50" s="3">
        <f t="shared" ca="1" si="2"/>
        <v>45595</v>
      </c>
      <c r="K50" s="3" t="str">
        <f t="shared" ca="1" si="3"/>
        <v>2024-10-30</v>
      </c>
      <c r="L50" s="3" t="s">
        <v>3</v>
      </c>
      <c r="M50" s="3" t="s">
        <v>95</v>
      </c>
      <c r="N50" s="3"/>
      <c r="O50" s="3" t="s">
        <v>4</v>
      </c>
      <c r="P50" s="3" t="s">
        <v>5</v>
      </c>
      <c r="Q50" s="3"/>
      <c r="R50" s="3" t="s">
        <v>3</v>
      </c>
      <c r="S50" s="3"/>
      <c r="T50" s="3"/>
      <c r="U50" s="3"/>
      <c r="V50" s="3"/>
      <c r="W50" s="3"/>
      <c r="X50" s="3"/>
      <c r="Y50" s="3"/>
      <c r="Z50" s="3"/>
      <c r="AA50" s="2" t="s">
        <v>110</v>
      </c>
      <c r="AB50" s="7">
        <v>2658</v>
      </c>
      <c r="AC50" s="3" t="s">
        <v>71</v>
      </c>
      <c r="AD50" s="3" t="s">
        <v>58</v>
      </c>
      <c r="AE50" s="3">
        <v>25</v>
      </c>
      <c r="AF50" t="str">
        <f>VLOOKUP(AC50, Products!$A$2:$B$3, 2, FALSE)</f>
        <v>https://policy.poweredbycovermore.com/partners/helloworldb2b/files/documents/pds/PDS_ICP_IEC.pdf</v>
      </c>
    </row>
    <row r="51" spans="2:32" x14ac:dyDescent="0.25">
      <c r="B51" s="2" t="s">
        <v>118</v>
      </c>
      <c r="C51" t="s">
        <v>69</v>
      </c>
      <c r="D51" s="3" t="s">
        <v>79</v>
      </c>
      <c r="E51" s="3"/>
      <c r="F51" s="3" t="s">
        <v>35</v>
      </c>
      <c r="G51" s="3">
        <f t="shared" ca="1" si="0"/>
        <v>45584</v>
      </c>
      <c r="H51" s="2" t="str">
        <f t="shared" ca="1" si="1"/>
        <v>2024-10-19</v>
      </c>
      <c r="I51" s="3" t="s">
        <v>52</v>
      </c>
      <c r="J51" s="3">
        <f t="shared" ca="1" si="2"/>
        <v>45596</v>
      </c>
      <c r="K51" s="3" t="str">
        <f t="shared" ca="1" si="3"/>
        <v>2024-10-31</v>
      </c>
      <c r="L51" s="3" t="s">
        <v>3</v>
      </c>
      <c r="M51" s="3" t="s">
        <v>95</v>
      </c>
      <c r="N51" s="3"/>
      <c r="O51" s="3" t="s">
        <v>4</v>
      </c>
      <c r="P51" s="3" t="s">
        <v>35</v>
      </c>
      <c r="Q51" s="3"/>
      <c r="R51" s="3" t="s">
        <v>3</v>
      </c>
      <c r="S51" s="3"/>
      <c r="T51" s="3"/>
      <c r="U51" s="3"/>
      <c r="V51" s="3"/>
      <c r="W51" s="3"/>
      <c r="X51" s="3"/>
      <c r="Y51" s="3"/>
      <c r="Z51" s="3"/>
      <c r="AA51" s="2" t="s">
        <v>110</v>
      </c>
      <c r="AB51" s="7">
        <v>2659</v>
      </c>
      <c r="AC51" s="3" t="s">
        <v>71</v>
      </c>
      <c r="AD51" s="3" t="s">
        <v>57</v>
      </c>
      <c r="AE51" s="3">
        <v>25</v>
      </c>
      <c r="AF51" t="str">
        <f>VLOOKUP(AC51, Products!$A$2:$B$3, 2, FALSE)</f>
        <v>https://policy.poweredbycovermore.com/partners/helloworldb2b/files/documents/pds/PDS_ICP_IEC.pdf</v>
      </c>
    </row>
    <row r="52" spans="2:32" x14ac:dyDescent="0.25">
      <c r="B52" s="2" t="s">
        <v>118</v>
      </c>
      <c r="C52" t="s">
        <v>69</v>
      </c>
      <c r="D52" s="3" t="s">
        <v>79</v>
      </c>
      <c r="E52" s="3"/>
      <c r="F52" s="3" t="s">
        <v>35</v>
      </c>
      <c r="G52" s="3">
        <f t="shared" ca="1" si="0"/>
        <v>45584</v>
      </c>
      <c r="H52" s="2" t="str">
        <f t="shared" ca="1" si="1"/>
        <v>2024-10-19</v>
      </c>
      <c r="I52" s="3" t="s">
        <v>39</v>
      </c>
      <c r="J52" s="3">
        <f t="shared" ca="1" si="2"/>
        <v>45598</v>
      </c>
      <c r="K52" s="3" t="str">
        <f t="shared" ca="1" si="3"/>
        <v>2024-11-02</v>
      </c>
      <c r="L52" s="3" t="s">
        <v>3</v>
      </c>
      <c r="M52" s="3" t="s">
        <v>95</v>
      </c>
      <c r="N52" s="3" t="s">
        <v>39</v>
      </c>
      <c r="O52" s="3" t="s">
        <v>4</v>
      </c>
      <c r="P52" s="3" t="s">
        <v>5</v>
      </c>
      <c r="Q52" s="3"/>
      <c r="R52" s="3" t="s">
        <v>3</v>
      </c>
      <c r="S52" s="3"/>
      <c r="T52" s="3"/>
      <c r="U52" s="3"/>
      <c r="V52" s="3"/>
      <c r="W52" s="3"/>
      <c r="X52" s="3"/>
      <c r="Y52" s="3"/>
      <c r="Z52" s="3"/>
      <c r="AA52" s="3" t="s">
        <v>110</v>
      </c>
      <c r="AB52" s="7">
        <v>2660</v>
      </c>
      <c r="AC52" s="3" t="s">
        <v>71</v>
      </c>
      <c r="AD52" s="3" t="s">
        <v>56</v>
      </c>
      <c r="AE52" s="3">
        <v>25</v>
      </c>
      <c r="AF52" t="str">
        <f>VLOOKUP(AC52, Products!$A$2:$B$3, 2, FALSE)</f>
        <v>https://policy.poweredbycovermore.com/partners/helloworldb2b/files/documents/pds/PDS_ICP_IEC.pdf</v>
      </c>
    </row>
    <row r="53" spans="2:32" x14ac:dyDescent="0.25">
      <c r="B53" s="2" t="s">
        <v>118</v>
      </c>
      <c r="C53" t="s">
        <v>69</v>
      </c>
      <c r="D53" s="3" t="s">
        <v>79</v>
      </c>
      <c r="E53" s="3"/>
      <c r="F53" s="3" t="s">
        <v>35</v>
      </c>
      <c r="G53" s="3">
        <f t="shared" ca="1" si="0"/>
        <v>45584</v>
      </c>
      <c r="H53" s="2" t="str">
        <f t="shared" ca="1" si="1"/>
        <v>2024-10-19</v>
      </c>
      <c r="I53" s="3" t="s">
        <v>40</v>
      </c>
      <c r="J53" s="3">
        <f t="shared" ca="1" si="2"/>
        <v>45613</v>
      </c>
      <c r="K53" s="3" t="str">
        <f t="shared" ca="1" si="3"/>
        <v>2024-11-17</v>
      </c>
      <c r="L53" s="3" t="s">
        <v>3</v>
      </c>
      <c r="M53" s="3" t="s">
        <v>95</v>
      </c>
      <c r="N53" s="3" t="s">
        <v>40</v>
      </c>
      <c r="O53" s="3" t="s">
        <v>4</v>
      </c>
      <c r="P53" s="3" t="s">
        <v>5</v>
      </c>
      <c r="Q53" s="3"/>
      <c r="R53" s="3" t="s">
        <v>3</v>
      </c>
      <c r="S53" s="3"/>
      <c r="T53" s="3"/>
      <c r="U53" s="3"/>
      <c r="V53" s="3"/>
      <c r="W53" s="3"/>
      <c r="X53" s="3"/>
      <c r="Y53" s="3"/>
      <c r="Z53" s="3"/>
      <c r="AA53" s="3" t="s">
        <v>111</v>
      </c>
      <c r="AB53" s="7">
        <v>2660</v>
      </c>
      <c r="AC53" s="3" t="s">
        <v>71</v>
      </c>
      <c r="AD53" s="3" t="s">
        <v>56</v>
      </c>
      <c r="AE53" s="3">
        <v>25</v>
      </c>
      <c r="AF53" t="str">
        <f>VLOOKUP(AC53, Products!$A$2:$B$3, 2, FALSE)</f>
        <v>https://policy.poweredbycovermore.com/partners/helloworldb2b/files/documents/pds/PDS_ICP_IEC.pdf</v>
      </c>
    </row>
    <row r="54" spans="2:32" x14ac:dyDescent="0.25">
      <c r="B54" s="2" t="s">
        <v>118</v>
      </c>
      <c r="C54" t="s">
        <v>69</v>
      </c>
      <c r="D54" s="3" t="s">
        <v>79</v>
      </c>
      <c r="E54" s="3"/>
      <c r="F54" s="3" t="s">
        <v>35</v>
      </c>
      <c r="G54" s="3">
        <f t="shared" ca="1" si="0"/>
        <v>45584</v>
      </c>
      <c r="H54" s="2" t="str">
        <f t="shared" ca="1" si="1"/>
        <v>2024-10-19</v>
      </c>
      <c r="I54" s="3" t="s">
        <v>39</v>
      </c>
      <c r="J54" s="3">
        <f t="shared" ca="1" si="2"/>
        <v>45598</v>
      </c>
      <c r="K54" s="3" t="str">
        <f t="shared" ca="1" si="3"/>
        <v>2024-11-02</v>
      </c>
      <c r="L54" s="3" t="s">
        <v>3</v>
      </c>
      <c r="M54" s="3" t="s">
        <v>95</v>
      </c>
      <c r="N54" s="3" t="s">
        <v>39</v>
      </c>
      <c r="O54" s="3" t="s">
        <v>4</v>
      </c>
      <c r="P54" s="3" t="s">
        <v>35</v>
      </c>
      <c r="Q54" s="3"/>
      <c r="R54" s="3" t="s">
        <v>3</v>
      </c>
      <c r="S54" s="3"/>
      <c r="T54" s="3"/>
      <c r="U54" s="3"/>
      <c r="V54" s="3"/>
      <c r="W54" s="3"/>
      <c r="X54" s="3"/>
      <c r="Y54" s="3"/>
      <c r="Z54" s="3"/>
      <c r="AA54" s="2" t="s">
        <v>110</v>
      </c>
      <c r="AB54" s="7">
        <v>2661</v>
      </c>
      <c r="AC54" s="3" t="s">
        <v>71</v>
      </c>
      <c r="AD54" s="3" t="s">
        <v>55</v>
      </c>
      <c r="AE54" s="3">
        <v>25</v>
      </c>
      <c r="AF54" t="str">
        <f>VLOOKUP(AC54, Products!$A$2:$B$3, 2, FALSE)</f>
        <v>https://policy.poweredbycovermore.com/partners/helloworldb2b/files/documents/pds/PDS_ICP_IEC.pdf</v>
      </c>
    </row>
    <row r="55" spans="2:32" x14ac:dyDescent="0.25">
      <c r="B55" s="2" t="s">
        <v>118</v>
      </c>
      <c r="C55" t="s">
        <v>69</v>
      </c>
      <c r="D55" s="3" t="s">
        <v>79</v>
      </c>
      <c r="E55" s="3"/>
      <c r="F55" s="3" t="s">
        <v>35</v>
      </c>
      <c r="G55" s="3">
        <f t="shared" ca="1" si="0"/>
        <v>45584</v>
      </c>
      <c r="H55" s="2" t="str">
        <f t="shared" ca="1" si="1"/>
        <v>2024-10-19</v>
      </c>
      <c r="I55" s="3" t="s">
        <v>40</v>
      </c>
      <c r="J55" s="3">
        <f t="shared" ca="1" si="2"/>
        <v>45613</v>
      </c>
      <c r="K55" s="3" t="str">
        <f t="shared" ca="1" si="3"/>
        <v>2024-11-17</v>
      </c>
      <c r="L55" s="3" t="s">
        <v>3</v>
      </c>
      <c r="M55" s="3" t="s">
        <v>95</v>
      </c>
      <c r="N55" s="3" t="s">
        <v>40</v>
      </c>
      <c r="O55" s="3" t="s">
        <v>4</v>
      </c>
      <c r="P55" s="3" t="s">
        <v>35</v>
      </c>
      <c r="Q55" s="3"/>
      <c r="R55" s="3" t="s">
        <v>3</v>
      </c>
      <c r="S55" s="3"/>
      <c r="T55" s="3"/>
      <c r="U55" s="3"/>
      <c r="V55" s="3"/>
      <c r="W55" s="3"/>
      <c r="X55" s="3"/>
      <c r="Y55" s="3"/>
      <c r="Z55" s="3"/>
      <c r="AA55" s="2" t="s">
        <v>111</v>
      </c>
      <c r="AB55" s="7">
        <v>2661</v>
      </c>
      <c r="AC55" s="3" t="s">
        <v>71</v>
      </c>
      <c r="AD55" s="3" t="s">
        <v>55</v>
      </c>
      <c r="AE55" s="3">
        <v>25</v>
      </c>
      <c r="AF55" t="str">
        <f>VLOOKUP(AC55, Products!$A$2:$B$3, 2, FALSE)</f>
        <v>https://policy.poweredbycovermore.com/partners/helloworldb2b/files/documents/pds/PDS_ICP_IEC.pdf</v>
      </c>
    </row>
    <row r="56" spans="2:32" x14ac:dyDescent="0.25">
      <c r="B56" s="2" t="s">
        <v>118</v>
      </c>
      <c r="C56" t="s">
        <v>69</v>
      </c>
      <c r="D56" s="3" t="s">
        <v>79</v>
      </c>
      <c r="E56" s="3"/>
      <c r="F56" s="3" t="s">
        <v>35</v>
      </c>
      <c r="G56" s="3">
        <f t="shared" ca="1" si="0"/>
        <v>45584</v>
      </c>
      <c r="H56" s="2" t="str">
        <f t="shared" ca="1" si="1"/>
        <v>2024-10-19</v>
      </c>
      <c r="I56" s="3" t="s">
        <v>48</v>
      </c>
      <c r="J56" s="3">
        <f t="shared" ca="1" si="2"/>
        <v>45601</v>
      </c>
      <c r="K56" s="3" t="str">
        <f t="shared" ca="1" si="3"/>
        <v>2024-11-05</v>
      </c>
      <c r="L56" s="3" t="s">
        <v>3</v>
      </c>
      <c r="M56" s="3" t="s">
        <v>95</v>
      </c>
      <c r="N56" s="3"/>
      <c r="O56" s="3" t="s">
        <v>4</v>
      </c>
      <c r="P56" s="3" t="s">
        <v>5</v>
      </c>
      <c r="Q56" s="3"/>
      <c r="R56" s="3" t="s">
        <v>3</v>
      </c>
      <c r="S56" s="3"/>
      <c r="T56" s="3"/>
      <c r="U56" s="3"/>
      <c r="V56" s="3"/>
      <c r="W56" s="3"/>
      <c r="X56" s="3"/>
      <c r="Y56" s="3"/>
      <c r="Z56" s="3"/>
      <c r="AA56" s="3" t="s">
        <v>111</v>
      </c>
      <c r="AB56" s="7">
        <v>2662</v>
      </c>
      <c r="AC56" s="3" t="s">
        <v>71</v>
      </c>
      <c r="AD56" s="3" t="s">
        <v>54</v>
      </c>
      <c r="AE56" s="3">
        <v>25</v>
      </c>
      <c r="AF56" t="str">
        <f>VLOOKUP(AC56, Products!$A$2:$B$3, 2, FALSE)</f>
        <v>https://policy.poweredbycovermore.com/partners/helloworldb2b/files/documents/pds/PDS_ICP_IEC.pdf</v>
      </c>
    </row>
    <row r="57" spans="2:32" x14ac:dyDescent="0.25">
      <c r="B57" s="2" t="s">
        <v>118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2" x14ac:dyDescent="0.25">
      <c r="B58" s="2" t="s">
        <v>118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2" x14ac:dyDescent="0.25">
      <c r="B59" s="2" t="s">
        <v>118</v>
      </c>
    </row>
    <row r="60" spans="2:32" x14ac:dyDescent="0.25">
      <c r="B60" s="2" t="s">
        <v>118</v>
      </c>
    </row>
    <row r="61" spans="2:32" x14ac:dyDescent="0.25">
      <c r="B61" s="2" t="s">
        <v>118</v>
      </c>
    </row>
    <row r="62" spans="2:32" x14ac:dyDescent="0.25">
      <c r="B62" s="2" t="s">
        <v>118</v>
      </c>
    </row>
    <row r="63" spans="2:32" x14ac:dyDescent="0.25">
      <c r="B63" s="2" t="s">
        <v>118</v>
      </c>
    </row>
    <row r="64" spans="2:32" x14ac:dyDescent="0.25">
      <c r="B64" s="2" t="s">
        <v>118</v>
      </c>
    </row>
    <row r="65" spans="2:2" x14ac:dyDescent="0.25">
      <c r="B65" s="2" t="s">
        <v>118</v>
      </c>
    </row>
    <row r="66" spans="2:2" x14ac:dyDescent="0.25">
      <c r="B66" s="2" t="s">
        <v>118</v>
      </c>
    </row>
    <row r="67" spans="2:2" x14ac:dyDescent="0.25">
      <c r="B67" s="2" t="s">
        <v>118</v>
      </c>
    </row>
    <row r="68" spans="2:2" x14ac:dyDescent="0.25">
      <c r="B68" s="2" t="s">
        <v>118</v>
      </c>
    </row>
    <row r="69" spans="2:2" x14ac:dyDescent="0.25">
      <c r="B69" s="2" t="s">
        <v>118</v>
      </c>
    </row>
    <row r="70" spans="2:2" x14ac:dyDescent="0.25">
      <c r="B70" s="2" t="s">
        <v>118</v>
      </c>
    </row>
    <row r="71" spans="2:2" x14ac:dyDescent="0.25">
      <c r="B71" s="2" t="s">
        <v>118</v>
      </c>
    </row>
    <row r="72" spans="2:2" x14ac:dyDescent="0.25">
      <c r="B72" s="2" t="s">
        <v>118</v>
      </c>
    </row>
    <row r="73" spans="2:2" x14ac:dyDescent="0.25">
      <c r="B73" s="2" t="s">
        <v>118</v>
      </c>
    </row>
    <row r="74" spans="2:2" x14ac:dyDescent="0.25">
      <c r="B74" s="2" t="s">
        <v>118</v>
      </c>
    </row>
    <row r="75" spans="2:2" x14ac:dyDescent="0.25">
      <c r="B75" s="2" t="s">
        <v>118</v>
      </c>
    </row>
  </sheetData>
  <dataValidations count="2">
    <dataValidation type="list" allowBlank="1" showInputMessage="1" showErrorMessage="1" sqref="V57:AA58 T57:T58" xr:uid="{C7B6121D-C955-4400-A320-018272A5E659}">
      <formula1>#REF!</formula1>
    </dataValidation>
    <dataValidation type="list" allowBlank="1" showInputMessage="1" showErrorMessage="1" sqref="U57:U58" xr:uid="{398102B8-6664-4FB9-BD41-50537FA5FD8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F26"/>
  <sheetViews>
    <sheetView workbookViewId="0">
      <selection activeCell="A4" sqref="A4"/>
    </sheetView>
  </sheetViews>
  <sheetFormatPr defaultColWidth="47.28515625" defaultRowHeight="15" x14ac:dyDescent="0.25"/>
  <cols>
    <col min="1" max="1" width="13.42578125" bestFit="1" customWidth="1"/>
    <col min="2" max="2" width="11" bestFit="1" customWidth="1"/>
  </cols>
  <sheetData>
    <row r="1" spans="1:6" x14ac:dyDescent="0.25">
      <c r="A1" s="10" t="s">
        <v>37</v>
      </c>
      <c r="B1" s="10" t="s">
        <v>38</v>
      </c>
    </row>
    <row r="2" spans="1:6" x14ac:dyDescent="0.25">
      <c r="A2" s="8" t="s">
        <v>11</v>
      </c>
      <c r="B2" s="8" t="s">
        <v>9</v>
      </c>
      <c r="C2" s="9"/>
      <c r="D2" s="9"/>
    </row>
    <row r="3" spans="1:6" x14ac:dyDescent="0.25">
      <c r="A3" s="9" t="s">
        <v>14</v>
      </c>
      <c r="B3" s="9" t="s">
        <v>13</v>
      </c>
      <c r="C3" s="9"/>
      <c r="D3" s="9"/>
    </row>
    <row r="4" spans="1:6" x14ac:dyDescent="0.25">
      <c r="A4" s="9" t="s">
        <v>78</v>
      </c>
      <c r="B4" s="9" t="s">
        <v>10</v>
      </c>
    </row>
    <row r="5" spans="1:6" x14ac:dyDescent="0.25">
      <c r="A5" s="9" t="s">
        <v>12</v>
      </c>
      <c r="B5" s="8"/>
    </row>
    <row r="6" spans="1:6" x14ac:dyDescent="0.25">
      <c r="A6" s="8"/>
      <c r="B6" s="8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9"/>
      <c r="C13" s="9"/>
    </row>
    <row r="14" spans="1:6" x14ac:dyDescent="0.25">
      <c r="A14" s="9"/>
      <c r="C14" s="9"/>
    </row>
    <row r="15" spans="1:6" x14ac:dyDescent="0.25">
      <c r="A15" s="9"/>
      <c r="C15" s="9"/>
    </row>
    <row r="16" spans="1:6" x14ac:dyDescent="0.25">
      <c r="A16" s="9"/>
      <c r="C16" s="9"/>
    </row>
    <row r="17" spans="1:3" x14ac:dyDescent="0.25">
      <c r="A17" s="9"/>
      <c r="C17" s="9"/>
    </row>
    <row r="18" spans="1:3" x14ac:dyDescent="0.25">
      <c r="A18" s="9"/>
      <c r="C18" s="9"/>
    </row>
    <row r="19" spans="1:3" x14ac:dyDescent="0.25">
      <c r="A19" s="9"/>
      <c r="C19" s="9"/>
    </row>
    <row r="20" spans="1:3" x14ac:dyDescent="0.25">
      <c r="A20" s="9"/>
      <c r="C20" s="9"/>
    </row>
    <row r="21" spans="1:3" x14ac:dyDescent="0.25">
      <c r="A21" s="9"/>
      <c r="C21" s="9"/>
    </row>
    <row r="22" spans="1:3" x14ac:dyDescent="0.25">
      <c r="A22" s="9"/>
      <c r="C22" s="9"/>
    </row>
    <row r="23" spans="1:3" x14ac:dyDescent="0.25">
      <c r="A23" s="9"/>
      <c r="C23" s="9"/>
    </row>
    <row r="24" spans="1:3" x14ac:dyDescent="0.25">
      <c r="A24" s="9"/>
      <c r="C24" s="9"/>
    </row>
    <row r="25" spans="1:3" x14ac:dyDescent="0.25">
      <c r="A25" s="9"/>
      <c r="C25" s="9"/>
    </row>
    <row r="26" spans="1:3" x14ac:dyDescent="0.25">
      <c r="A26" s="9"/>
      <c r="C26" s="9"/>
    </row>
  </sheetData>
  <sortState xmlns:xlrd2="http://schemas.microsoft.com/office/spreadsheetml/2017/richdata2" ref="A13:B26">
    <sortCondition ref="A13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7C62-7CBB-44CD-82C6-8D8DC2E11817}">
  <dimension ref="A1:B1"/>
  <sheetViews>
    <sheetView workbookViewId="0">
      <selection activeCell="I9" sqref="A1:XFD1048576"/>
    </sheetView>
  </sheetViews>
  <sheetFormatPr defaultRowHeight="15" x14ac:dyDescent="0.25"/>
  <cols>
    <col min="1" max="2" width="21.140625" customWidth="1"/>
    <col min="5" max="5" width="8.85546875" customWidth="1"/>
  </cols>
  <sheetData>
    <row r="1" spans="1:2" x14ac:dyDescent="0.25">
      <c r="A1" s="11" t="s">
        <v>53</v>
      </c>
      <c r="B1" s="11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AECB-7137-4D90-8EEF-9EA05256D435}">
  <dimension ref="A1:C8"/>
  <sheetViews>
    <sheetView workbookViewId="0">
      <selection activeCell="N10" sqref="N10"/>
    </sheetView>
  </sheetViews>
  <sheetFormatPr defaultRowHeight="15" x14ac:dyDescent="0.25"/>
  <cols>
    <col min="3" max="3" width="10.85546875" bestFit="1" customWidth="1"/>
  </cols>
  <sheetData>
    <row r="1" spans="1:3" x14ac:dyDescent="0.25">
      <c r="A1" s="6" t="s">
        <v>100</v>
      </c>
      <c r="B1" s="6" t="s">
        <v>101</v>
      </c>
      <c r="C1" s="6" t="s">
        <v>102</v>
      </c>
    </row>
    <row r="2" spans="1:3" x14ac:dyDescent="0.25">
      <c r="A2" t="s">
        <v>110</v>
      </c>
      <c r="B2" s="12">
        <v>3.5</v>
      </c>
      <c r="C2" t="s">
        <v>103</v>
      </c>
    </row>
    <row r="3" spans="1:3" x14ac:dyDescent="0.25">
      <c r="A3" t="s">
        <v>111</v>
      </c>
      <c r="B3" s="12">
        <v>1.2</v>
      </c>
      <c r="C3" t="s">
        <v>104</v>
      </c>
    </row>
    <row r="4" spans="1:3" x14ac:dyDescent="0.25">
      <c r="A4" t="s">
        <v>112</v>
      </c>
      <c r="B4" s="12">
        <v>1.5</v>
      </c>
      <c r="C4" t="s">
        <v>105</v>
      </c>
    </row>
    <row r="5" spans="1:3" x14ac:dyDescent="0.25">
      <c r="A5" t="s">
        <v>113</v>
      </c>
      <c r="B5" s="12">
        <v>4.2300000000000004</v>
      </c>
      <c r="C5" t="s">
        <v>106</v>
      </c>
    </row>
    <row r="6" spans="1:3" x14ac:dyDescent="0.25">
      <c r="A6" t="s">
        <v>114</v>
      </c>
      <c r="B6" s="12">
        <v>5.9</v>
      </c>
      <c r="C6" t="s">
        <v>107</v>
      </c>
    </row>
    <row r="7" spans="1:3" x14ac:dyDescent="0.25">
      <c r="A7" t="s">
        <v>115</v>
      </c>
      <c r="B7" s="12">
        <v>7</v>
      </c>
      <c r="C7" t="s">
        <v>108</v>
      </c>
    </row>
    <row r="8" spans="1:3" x14ac:dyDescent="0.25">
      <c r="A8" t="s">
        <v>116</v>
      </c>
      <c r="B8" s="12">
        <v>7.69</v>
      </c>
      <c r="C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4613-1DFA-4012-854E-B45438669FA7}">
  <dimension ref="A1:S16"/>
  <sheetViews>
    <sheetView workbookViewId="0">
      <selection activeCell="E2" sqref="E2"/>
    </sheetView>
  </sheetViews>
  <sheetFormatPr defaultRowHeight="15" x14ac:dyDescent="0.25"/>
  <cols>
    <col min="1" max="1" width="16.5703125" bestFit="1" customWidth="1"/>
    <col min="2" max="2" width="9.28515625" bestFit="1" customWidth="1"/>
    <col min="3" max="3" width="11.85546875" bestFit="1" customWidth="1"/>
    <col min="4" max="4" width="9" bestFit="1" customWidth="1"/>
    <col min="5" max="5" width="13.7109375" bestFit="1" customWidth="1"/>
    <col min="6" max="7" width="0" hidden="1" customWidth="1"/>
    <col min="18" max="19" width="0" hidden="1" customWidth="1"/>
  </cols>
  <sheetData>
    <row r="1" spans="1:19" x14ac:dyDescent="0.25">
      <c r="A1" s="6" t="s">
        <v>2</v>
      </c>
      <c r="B1" s="5" t="s">
        <v>25</v>
      </c>
      <c r="C1" s="5" t="s">
        <v>26</v>
      </c>
      <c r="D1" s="5" t="s">
        <v>27</v>
      </c>
      <c r="E1" s="5" t="s">
        <v>77</v>
      </c>
      <c r="F1" s="5" t="s">
        <v>70</v>
      </c>
      <c r="G1" s="5" t="s">
        <v>49</v>
      </c>
      <c r="H1" s="5" t="s">
        <v>76</v>
      </c>
      <c r="R1" t="s">
        <v>81</v>
      </c>
      <c r="S1" t="s">
        <v>82</v>
      </c>
    </row>
    <row r="2" spans="1:19" x14ac:dyDescent="0.25">
      <c r="A2" t="s">
        <v>69</v>
      </c>
      <c r="B2" s="9">
        <v>2249</v>
      </c>
      <c r="C2" t="s">
        <v>73</v>
      </c>
      <c r="D2" t="s">
        <v>63</v>
      </c>
      <c r="E2" t="s">
        <v>80</v>
      </c>
      <c r="F2" t="s">
        <v>75</v>
      </c>
      <c r="H2" t="str">
        <f>VLOOKUP(C2,Products!$A$2:$B$3, 2, FALSE)</f>
        <v>https://policy.poweredbycovermore.com/partners/helloworldb2b/files/documents/pds/PDS_ICC_CM.pdf</v>
      </c>
      <c r="R2">
        <v>1</v>
      </c>
      <c r="S2" t="s">
        <v>83</v>
      </c>
    </row>
    <row r="3" spans="1:19" x14ac:dyDescent="0.25">
      <c r="A3" t="s">
        <v>69</v>
      </c>
      <c r="B3" s="9">
        <v>2250</v>
      </c>
      <c r="C3" t="s">
        <v>73</v>
      </c>
      <c r="D3" t="s">
        <v>64</v>
      </c>
      <c r="E3" t="s">
        <v>80</v>
      </c>
      <c r="F3" t="s">
        <v>75</v>
      </c>
      <c r="H3" t="str">
        <f>VLOOKUP(C3,Products!$A$2:$B$3, 2, FALSE)</f>
        <v>https://policy.poweredbycovermore.com/partners/helloworldb2b/files/documents/pds/PDS_ICC_CM.pdf</v>
      </c>
      <c r="R3">
        <v>2</v>
      </c>
      <c r="S3" t="s">
        <v>83</v>
      </c>
    </row>
    <row r="4" spans="1:19" x14ac:dyDescent="0.25">
      <c r="A4" t="s">
        <v>69</v>
      </c>
      <c r="B4" s="9">
        <v>2251</v>
      </c>
      <c r="C4" t="s">
        <v>73</v>
      </c>
      <c r="D4" t="s">
        <v>65</v>
      </c>
      <c r="E4" t="s">
        <v>80</v>
      </c>
      <c r="F4" t="s">
        <v>75</v>
      </c>
      <c r="G4" t="s">
        <v>50</v>
      </c>
      <c r="H4" t="str">
        <f>VLOOKUP(C4,Products!$A$2:$B$3, 2, FALSE)</f>
        <v>https://policy.poweredbycovermore.com/partners/helloworldb2b/files/documents/pds/PDS_ICC_CM.pdf</v>
      </c>
      <c r="R4">
        <v>1</v>
      </c>
      <c r="S4" t="s">
        <v>83</v>
      </c>
    </row>
    <row r="5" spans="1:19" x14ac:dyDescent="0.25">
      <c r="A5" t="s">
        <v>69</v>
      </c>
      <c r="B5" s="9">
        <v>2252</v>
      </c>
      <c r="C5" t="s">
        <v>73</v>
      </c>
      <c r="D5" t="s">
        <v>66</v>
      </c>
      <c r="E5" t="s">
        <v>80</v>
      </c>
      <c r="F5" t="s">
        <v>75</v>
      </c>
      <c r="G5" t="s">
        <v>50</v>
      </c>
      <c r="H5" t="str">
        <f>VLOOKUP(C5,Products!$A$2:$B$3, 2, FALSE)</f>
        <v>https://policy.poweredbycovermore.com/partners/helloworldb2b/files/documents/pds/PDS_ICC_CM.pdf</v>
      </c>
      <c r="R5">
        <v>2</v>
      </c>
      <c r="S5" t="s">
        <v>83</v>
      </c>
    </row>
    <row r="6" spans="1:19" x14ac:dyDescent="0.25">
      <c r="A6" t="s">
        <v>69</v>
      </c>
      <c r="B6" s="9">
        <v>2253</v>
      </c>
      <c r="C6" t="s">
        <v>73</v>
      </c>
      <c r="D6" t="s">
        <v>67</v>
      </c>
      <c r="E6" t="s">
        <v>80</v>
      </c>
      <c r="F6" t="s">
        <v>75</v>
      </c>
      <c r="H6" t="str">
        <f>VLOOKUP(C6,Products!$A$2:$B$3, 2, FALSE)</f>
        <v>https://policy.poweredbycovermore.com/partners/helloworldb2b/files/documents/pds/PDS_ICC_CM.pdf</v>
      </c>
      <c r="R6">
        <v>1</v>
      </c>
      <c r="S6" t="s">
        <v>84</v>
      </c>
    </row>
    <row r="7" spans="1:19" x14ac:dyDescent="0.25">
      <c r="A7" t="s">
        <v>69</v>
      </c>
      <c r="B7" s="9">
        <v>2254</v>
      </c>
      <c r="C7" t="s">
        <v>73</v>
      </c>
      <c r="D7" t="s">
        <v>68</v>
      </c>
      <c r="E7" t="s">
        <v>80</v>
      </c>
      <c r="F7" t="s">
        <v>75</v>
      </c>
      <c r="H7" t="str">
        <f>VLOOKUP(C7,Products!$A$2:$B$3, 2, FALSE)</f>
        <v>https://policy.poweredbycovermore.com/partners/helloworldb2b/files/documents/pds/PDS_ICC_CM.pdf</v>
      </c>
      <c r="R7">
        <v>2</v>
      </c>
      <c r="S7" t="s">
        <v>84</v>
      </c>
    </row>
    <row r="8" spans="1:19" x14ac:dyDescent="0.25">
      <c r="A8" t="s">
        <v>69</v>
      </c>
      <c r="B8" s="9">
        <v>2654</v>
      </c>
      <c r="C8" t="s">
        <v>71</v>
      </c>
      <c r="D8" t="s">
        <v>62</v>
      </c>
      <c r="E8" t="s">
        <v>86</v>
      </c>
      <c r="F8" t="s">
        <v>75</v>
      </c>
      <c r="H8" t="str">
        <f>VLOOKUP(C8,Products!$A$2:$B$3, 2, FALSE)</f>
        <v>https://policy.poweredbycovermore.com/partners/helloworldb2b/files/documents/pds/PDS_ICP_IEC.pdf</v>
      </c>
      <c r="R8">
        <v>1</v>
      </c>
      <c r="S8" t="s">
        <v>83</v>
      </c>
    </row>
    <row r="9" spans="1:19" x14ac:dyDescent="0.25">
      <c r="A9" t="s">
        <v>69</v>
      </c>
      <c r="B9" s="9">
        <v>2655</v>
      </c>
      <c r="C9" t="s">
        <v>71</v>
      </c>
      <c r="D9" t="s">
        <v>61</v>
      </c>
      <c r="E9" t="s">
        <v>86</v>
      </c>
      <c r="F9" t="s">
        <v>75</v>
      </c>
      <c r="H9" t="str">
        <f>VLOOKUP(C9,Products!$A$2:$B$3, 2, FALSE)</f>
        <v>https://policy.poweredbycovermore.com/partners/helloworldb2b/files/documents/pds/PDS_ICP_IEC.pdf</v>
      </c>
      <c r="R9">
        <v>2</v>
      </c>
      <c r="S9" t="s">
        <v>83</v>
      </c>
    </row>
    <row r="10" spans="1:19" x14ac:dyDescent="0.25">
      <c r="A10" t="s">
        <v>69</v>
      </c>
      <c r="B10" s="9">
        <v>2656</v>
      </c>
      <c r="C10" t="s">
        <v>71</v>
      </c>
      <c r="D10" t="s">
        <v>60</v>
      </c>
      <c r="E10" t="s">
        <v>86</v>
      </c>
      <c r="F10" t="s">
        <v>75</v>
      </c>
      <c r="G10" t="s">
        <v>50</v>
      </c>
      <c r="H10" t="str">
        <f>VLOOKUP(C10,Products!$A$2:$B$3, 2, FALSE)</f>
        <v>https://policy.poweredbycovermore.com/partners/helloworldb2b/files/documents/pds/PDS_ICP_IEC.pdf</v>
      </c>
      <c r="R10">
        <v>1</v>
      </c>
      <c r="S10" t="s">
        <v>83</v>
      </c>
    </row>
    <row r="11" spans="1:19" x14ac:dyDescent="0.25">
      <c r="A11" t="s">
        <v>69</v>
      </c>
      <c r="B11" s="9">
        <v>2657</v>
      </c>
      <c r="C11" t="s">
        <v>71</v>
      </c>
      <c r="D11" t="s">
        <v>59</v>
      </c>
      <c r="E11" t="s">
        <v>86</v>
      </c>
      <c r="F11" t="s">
        <v>75</v>
      </c>
      <c r="G11" t="s">
        <v>50</v>
      </c>
      <c r="H11" t="str">
        <f>VLOOKUP(C11,Products!$A$2:$B$3, 2, FALSE)</f>
        <v>https://policy.poweredbycovermore.com/partners/helloworldb2b/files/documents/pds/PDS_ICP_IEC.pdf</v>
      </c>
      <c r="R11">
        <v>2</v>
      </c>
      <c r="S11" t="s">
        <v>83</v>
      </c>
    </row>
    <row r="12" spans="1:19" x14ac:dyDescent="0.25">
      <c r="A12" t="s">
        <v>69</v>
      </c>
      <c r="B12" s="9">
        <v>2658</v>
      </c>
      <c r="C12" t="s">
        <v>71</v>
      </c>
      <c r="D12" t="s">
        <v>58</v>
      </c>
      <c r="E12" t="s">
        <v>86</v>
      </c>
      <c r="F12">
        <v>25</v>
      </c>
      <c r="H12" t="str">
        <f>VLOOKUP(C12,Products!$A$2:$B$3, 2, FALSE)</f>
        <v>https://policy.poweredbycovermore.com/partners/helloworldb2b/files/documents/pds/PDS_ICP_IEC.pdf</v>
      </c>
      <c r="R12">
        <v>1</v>
      </c>
      <c r="S12" t="s">
        <v>85</v>
      </c>
    </row>
    <row r="13" spans="1:19" x14ac:dyDescent="0.25">
      <c r="A13" t="s">
        <v>69</v>
      </c>
      <c r="B13" s="9">
        <v>2659</v>
      </c>
      <c r="C13" t="s">
        <v>71</v>
      </c>
      <c r="D13" t="s">
        <v>57</v>
      </c>
      <c r="E13" t="s">
        <v>86</v>
      </c>
      <c r="F13">
        <v>25</v>
      </c>
      <c r="H13" t="str">
        <f>VLOOKUP(C13,Products!$A$2:$B$3, 2, FALSE)</f>
        <v>https://policy.poweredbycovermore.com/partners/helloworldb2b/files/documents/pds/PDS_ICP_IEC.pdf</v>
      </c>
      <c r="R13">
        <v>2</v>
      </c>
      <c r="S13" t="s">
        <v>85</v>
      </c>
    </row>
    <row r="14" spans="1:19" x14ac:dyDescent="0.25">
      <c r="A14" t="s">
        <v>69</v>
      </c>
      <c r="B14" s="9">
        <v>2660</v>
      </c>
      <c r="C14" t="s">
        <v>71</v>
      </c>
      <c r="D14" t="s">
        <v>56</v>
      </c>
      <c r="E14" t="s">
        <v>86</v>
      </c>
      <c r="F14">
        <v>25</v>
      </c>
      <c r="G14" t="s">
        <v>51</v>
      </c>
      <c r="H14" t="str">
        <f>VLOOKUP(C14,Products!$A$2:$B$3, 2, FALSE)</f>
        <v>https://policy.poweredbycovermore.com/partners/helloworldb2b/files/documents/pds/PDS_ICP_IEC.pdf</v>
      </c>
      <c r="R14">
        <v>1</v>
      </c>
      <c r="S14" t="s">
        <v>85</v>
      </c>
    </row>
    <row r="15" spans="1:19" x14ac:dyDescent="0.25">
      <c r="A15" t="s">
        <v>69</v>
      </c>
      <c r="B15" s="9">
        <v>2661</v>
      </c>
      <c r="C15" t="s">
        <v>71</v>
      </c>
      <c r="D15" t="s">
        <v>55</v>
      </c>
      <c r="E15" t="s">
        <v>86</v>
      </c>
      <c r="F15">
        <v>25</v>
      </c>
      <c r="G15" t="s">
        <v>51</v>
      </c>
      <c r="H15" t="str">
        <f>VLOOKUP(C15,Products!$A$2:$B$3, 2, FALSE)</f>
        <v>https://policy.poweredbycovermore.com/partners/helloworldb2b/files/documents/pds/PDS_ICP_IEC.pdf</v>
      </c>
      <c r="R15">
        <v>2</v>
      </c>
      <c r="S15" t="s">
        <v>85</v>
      </c>
    </row>
    <row r="16" spans="1:19" x14ac:dyDescent="0.25">
      <c r="A16" t="s">
        <v>69</v>
      </c>
      <c r="B16" s="9">
        <v>2662</v>
      </c>
      <c r="C16" t="s">
        <v>71</v>
      </c>
      <c r="D16" t="s">
        <v>54</v>
      </c>
      <c r="E16" t="s">
        <v>87</v>
      </c>
      <c r="F16">
        <v>25</v>
      </c>
      <c r="H16" t="str">
        <f>VLOOKUP(C16,Products!$A$2:$B$3, 2, FALSE)</f>
        <v>https://policy.poweredbycovermore.com/partners/helloworldb2b/files/documents/pds/PDS_ICP_IEC.pdf</v>
      </c>
      <c r="R16">
        <v>1</v>
      </c>
      <c r="S16" t="s">
        <v>85</v>
      </c>
    </row>
  </sheetData>
  <sortState xmlns:xlrd2="http://schemas.microsoft.com/office/spreadsheetml/2017/richdata2" ref="B2:D16">
    <sortCondition ref="B2:B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B2E5-2DAD-455C-B379-0D5908A33811}">
  <dimension ref="A1:B3"/>
  <sheetViews>
    <sheetView workbookViewId="0">
      <selection activeCell="G27" sqref="G27"/>
    </sheetView>
  </sheetViews>
  <sheetFormatPr defaultRowHeight="15" x14ac:dyDescent="0.25"/>
  <cols>
    <col min="1" max="1" width="11.85546875" bestFit="1" customWidth="1"/>
    <col min="2" max="2" width="88.85546875" bestFit="1" customWidth="1"/>
  </cols>
  <sheetData>
    <row r="1" spans="1:2" x14ac:dyDescent="0.25">
      <c r="A1" s="6" t="s">
        <v>26</v>
      </c>
      <c r="B1" s="6" t="s">
        <v>76</v>
      </c>
    </row>
    <row r="2" spans="1:2" x14ac:dyDescent="0.25">
      <c r="A2" t="s">
        <v>73</v>
      </c>
      <c r="B2" t="s">
        <v>74</v>
      </c>
    </row>
    <row r="3" spans="1:2" x14ac:dyDescent="0.25">
      <c r="A3" t="s">
        <v>71</v>
      </c>
      <c r="B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Suraj Amin</cp:lastModifiedBy>
  <dcterms:created xsi:type="dcterms:W3CDTF">2024-08-19T04:45:22Z</dcterms:created>
  <dcterms:modified xsi:type="dcterms:W3CDTF">2024-10-17T10:44:56Z</dcterms:modified>
</cp:coreProperties>
</file>