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sibub\modOpt\scripts\ParameterTests\resolution\"/>
    </mc:Choice>
  </mc:AlternateContent>
  <bookViews>
    <workbookView xWindow="0" yWindow="0" windowWidth="16200" windowHeight="25485"/>
  </bookViews>
  <sheets>
    <sheet name="ResolutionTests" sheetId="1" r:id="rId1"/>
    <sheet name="Tabelle1" sheetId="2" r:id="rId2"/>
  </sheets>
  <definedNames>
    <definedName name="Reactor_r10_analysis" localSheetId="1">Tabelle1!$A$1:$C$99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2" l="1"/>
  <c r="B98" i="2"/>
  <c r="E37" i="1" l="1"/>
  <c r="E36" i="1" l="1"/>
  <c r="E35" i="1"/>
  <c r="E34" i="1"/>
  <c r="E33" i="1"/>
  <c r="E28" i="1"/>
  <c r="E29" i="1"/>
  <c r="E30" i="1"/>
  <c r="E31" i="1"/>
  <c r="E3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connections.xml><?xml version="1.0" encoding="utf-8"?>
<connections xmlns="http://schemas.openxmlformats.org/spreadsheetml/2006/main">
  <connection id="1" name="Reactor_r10_analysis" type="6" refreshedVersion="6" background="1" saveData="1">
    <textPr codePage="850" sourceFile="C:\Users\sassibub\modOpt\scripts\ParameterTests\resolution\resolution_1_RESULTS\Reactor_r10_analysis.txt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<sst xmlns="http://schemas.openxmlformats.org/spreadsheetml/2006/main" count="133" uniqueCount="130">
  <si>
    <t>Model</t>
  </si>
  <si>
    <t>MBFlash</t>
  </si>
  <si>
    <t>ID</t>
  </si>
  <si>
    <t>Quadratic</t>
  </si>
  <si>
    <t>VanDerWaals</t>
  </si>
  <si>
    <t>HeatEx</t>
  </si>
  <si>
    <t>Reactor</t>
  </si>
  <si>
    <t>Deiso20</t>
  </si>
  <si>
    <t>Dimension</t>
  </si>
  <si>
    <t>Model-Data</t>
  </si>
  <si>
    <t>Efficiency</t>
  </si>
  <si>
    <t>Reduction</t>
  </si>
  <si>
    <t>Resolution</t>
  </si>
  <si>
    <t>hyperCubeLengthFraction</t>
  </si>
  <si>
    <t>SolvedVariables</t>
  </si>
  <si>
    <t>Time 1</t>
  </si>
  <si>
    <t>Time 3</t>
  </si>
  <si>
    <t>Time 2</t>
  </si>
  <si>
    <t>Flash</t>
  </si>
  <si>
    <t>iterNo</t>
  </si>
  <si>
    <t>in seconds</t>
  </si>
  <si>
    <t>NOT SOLVED -&gt; Accuracy too low</t>
  </si>
  <si>
    <t>Settings</t>
  </si>
  <si>
    <t>iterMax</t>
  </si>
  <si>
    <t>absX</t>
  </si>
  <si>
    <t>absF</t>
  </si>
  <si>
    <t>absOut</t>
  </si>
  <si>
    <t>relF</t>
  </si>
  <si>
    <t>relOut</t>
  </si>
  <si>
    <t>relX</t>
  </si>
  <si>
    <t>3, 3</t>
  </si>
  <si>
    <t>***** Results of Analysis *****</t>
  </si>
  <si>
    <t>Variables</t>
  </si>
  <si>
    <t>VarBounds_0</t>
  </si>
  <si>
    <t>VarBoundFraction</t>
  </si>
  <si>
    <t>e0_h_SecRfeed_c1</t>
  </si>
  <si>
    <t>e0_h_SecRfeed_c2</t>
  </si>
  <si>
    <t>e0_h_SecRfeed_c3</t>
  </si>
  <si>
    <t>e0_h_SecRfeed_c4</t>
  </si>
  <si>
    <t>e0_h_SecRfeed_c5</t>
  </si>
  <si>
    <t>e0_HU_LSecR</t>
  </si>
  <si>
    <t>e0_v_LSecR</t>
  </si>
  <si>
    <t>e0_greek_epsiv_LSecR</t>
  </si>
  <si>
    <t>e0_V_SecRV</t>
  </si>
  <si>
    <t>e0_HU_SecRV</t>
  </si>
  <si>
    <t>e0_v_SecRV</t>
  </si>
  <si>
    <t>e0_c_SecR_c1</t>
  </si>
  <si>
    <t>e0_c_SecR_c2</t>
  </si>
  <si>
    <t>e0_greek_DeltaP_SecR</t>
  </si>
  <si>
    <t>e0_P_SecR</t>
  </si>
  <si>
    <t>e0_greek_rho_LSecR</t>
  </si>
  <si>
    <t>e0_M_LSecR</t>
  </si>
  <si>
    <t>e0_greek_rho_SecRV</t>
  </si>
  <si>
    <t>e0_M_SecRV</t>
  </si>
  <si>
    <t>e0_greek_alpha_SecR_c1</t>
  </si>
  <si>
    <t>e0_greek_alpha_SecR_c2</t>
  </si>
  <si>
    <t>e0_greek_alpha_SecR_c3</t>
  </si>
  <si>
    <t>e0_greek_alpha_SecR_c4</t>
  </si>
  <si>
    <t>e0_greek_alpha_SecR_c5</t>
  </si>
  <si>
    <t>e0_a_c1</t>
  </si>
  <si>
    <t>e0_a_c2</t>
  </si>
  <si>
    <t>e0_a_c3</t>
  </si>
  <si>
    <t>e0_a_c4</t>
  </si>
  <si>
    <t>e0_a_c5</t>
  </si>
  <si>
    <t>e0_a_LSecR</t>
  </si>
  <si>
    <t>e0_a_SecRV</t>
  </si>
  <si>
    <t>e0_b_c1</t>
  </si>
  <si>
    <t>e0_b_c2</t>
  </si>
  <si>
    <t>e0_b_c3</t>
  </si>
  <si>
    <t>e0_b_c4</t>
  </si>
  <si>
    <t>e0_b_c5</t>
  </si>
  <si>
    <t>e0_b_LSecR</t>
  </si>
  <si>
    <t>e0_b_SecRV</t>
  </si>
  <si>
    <t>e0_m_c1</t>
  </si>
  <si>
    <t>e0_m_c2</t>
  </si>
  <si>
    <t>e0_m_c3</t>
  </si>
  <si>
    <t>e0_m_c4</t>
  </si>
  <si>
    <t>e0_m_c5</t>
  </si>
  <si>
    <t>e0_F_LSecR_c1</t>
  </si>
  <si>
    <t>e0_F_LSecR_c2</t>
  </si>
  <si>
    <t>e0_F_LSecR_c3</t>
  </si>
  <si>
    <t>e0_F_LSecR_c4</t>
  </si>
  <si>
    <t>e0_F_LSecR_c5</t>
  </si>
  <si>
    <t>e0_F_SecRV_c1</t>
  </si>
  <si>
    <t>e0_F_SecRV_c2</t>
  </si>
  <si>
    <t>e0_F_SecRV_c3</t>
  </si>
  <si>
    <t>e0_F_SecRV_c4</t>
  </si>
  <si>
    <t>e0_F_SecRV_c5</t>
  </si>
  <si>
    <t>e0_V_LSecR</t>
  </si>
  <si>
    <t>e0_r_SecR_r1</t>
  </si>
  <si>
    <t>e0_r_SecR_r2</t>
  </si>
  <si>
    <t>e0_greek_phiv_LSecR_c1</t>
  </si>
  <si>
    <t>e0_greek_phiv_LSecR_c2</t>
  </si>
  <si>
    <t>e0_greek_phiv_LSecR_c3</t>
  </si>
  <si>
    <t>e0_greek_phiv_LSecR_c4</t>
  </si>
  <si>
    <t>e0_greek_phiv_LSecR_c5</t>
  </si>
  <si>
    <t>e0_greek_phiv_SecRV_c1</t>
  </si>
  <si>
    <t>e0_greek_phiv_SecRV_c2</t>
  </si>
  <si>
    <t>e0_greek_phiv_SecRV_c3</t>
  </si>
  <si>
    <t>e0_greek_phiv_SecRV_c4</t>
  </si>
  <si>
    <t>e0_greek_phiv_SecRV_c5</t>
  </si>
  <si>
    <t>e0_F_SecRV</t>
  </si>
  <si>
    <t>e0_F_SecRfeed</t>
  </si>
  <si>
    <t>e0_HU_LSecR_c1</t>
  </si>
  <si>
    <t>e0_HU_LSecR_c2</t>
  </si>
  <si>
    <t>e0_HU_LSecR_c3</t>
  </si>
  <si>
    <t>e0_HU_LSecR_c4</t>
  </si>
  <si>
    <t>e0_HU_LSecR_c5</t>
  </si>
  <si>
    <t>e0_HU_SecR_c1</t>
  </si>
  <si>
    <t>e0_HU_SecR_c2</t>
  </si>
  <si>
    <t>e0_HU_SecR_c3</t>
  </si>
  <si>
    <t>e0_HU_SecR_c4</t>
  </si>
  <si>
    <t>e0_HU_SecR_c5</t>
  </si>
  <si>
    <t>e0_HU_SecRV_c1</t>
  </si>
  <si>
    <t>e0_HU_SecRV_c2</t>
  </si>
  <si>
    <t>e0_HU_SecRV_c3</t>
  </si>
  <si>
    <t>e0_HU_SecRV_c4</t>
  </si>
  <si>
    <t>e0_HU_SecRV_c5</t>
  </si>
  <si>
    <t>e0_h_LSecR</t>
  </si>
  <si>
    <t>e0_h_SecRV</t>
  </si>
  <si>
    <t>e0_h_SecRfeed</t>
  </si>
  <si>
    <t>e0_greek_Deltah_SecRVLdeparture</t>
  </si>
  <si>
    <t>e0_h_SecRV_c1</t>
  </si>
  <si>
    <t>e0_h_SecRV_c2</t>
  </si>
  <si>
    <t>e0_h_SecRV_c3</t>
  </si>
  <si>
    <t>e0_h_SecRV_c4</t>
  </si>
  <si>
    <t>e0_h_SecRV_c5</t>
  </si>
  <si>
    <t>e0_T_SecR</t>
  </si>
  <si>
    <t>VarboundSetFraction</t>
  </si>
  <si>
    <t>HypercubicLengthFraction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</si>
</sst>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11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Fill="1" applyBorder="1"/>
    <xf numFmtId="164" fontId="1" fillId="0" borderId="2" xfId="0" applyNumberFormat="1" applyFont="1" applyBorder="1"/>
    <xf numFmtId="0" fontId="2" fillId="0" borderId="6" xfId="0" applyFont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actor_r10_analysi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6" workbookViewId="0">
      <selection activeCell="G46" sqref="G46"/>
    </sheetView>
  </sheetViews>
  <sheetFormatPr baseColWidth="10" defaultRowHeight="15" x14ac:dyDescent="0.25"/>
  <cols>
    <col min="1" max="1" width="13.140625" customWidth="1"/>
    <col min="5" max="5" width="27.5703125" style="13" customWidth="1"/>
    <col min="6" max="6" width="16.7109375" customWidth="1"/>
    <col min="14" max="14" width="12" bestFit="1" customWidth="1"/>
  </cols>
  <sheetData>
    <row r="1" spans="1:11" x14ac:dyDescent="0.25">
      <c r="A1" s="17" t="s">
        <v>22</v>
      </c>
      <c r="B1" s="3"/>
      <c r="C1" s="1"/>
      <c r="E1"/>
    </row>
    <row r="2" spans="1:11" x14ac:dyDescent="0.25">
      <c r="A2" s="2" t="s">
        <v>23</v>
      </c>
      <c r="B2" s="1">
        <v>15</v>
      </c>
      <c r="C2" s="1"/>
      <c r="E2"/>
    </row>
    <row r="3" spans="1:11" x14ac:dyDescent="0.25">
      <c r="A3" s="2" t="s">
        <v>25</v>
      </c>
      <c r="B3" s="12">
        <v>2.2199999999999999E-14</v>
      </c>
    </row>
    <row r="4" spans="1:11" x14ac:dyDescent="0.25">
      <c r="A4" s="2" t="s">
        <v>26</v>
      </c>
      <c r="B4" s="12">
        <v>2.2199999999999999E-14</v>
      </c>
    </row>
    <row r="5" spans="1:11" x14ac:dyDescent="0.25">
      <c r="A5" s="2" t="s">
        <v>24</v>
      </c>
      <c r="B5" s="12">
        <v>2.2199999999999999E-14</v>
      </c>
    </row>
    <row r="6" spans="1:11" x14ac:dyDescent="0.25">
      <c r="A6" s="2" t="s">
        <v>27</v>
      </c>
      <c r="B6" s="12">
        <v>2.2200000000000001E-2</v>
      </c>
    </row>
    <row r="7" spans="1:11" x14ac:dyDescent="0.25">
      <c r="A7" s="2" t="s">
        <v>28</v>
      </c>
      <c r="B7" s="12">
        <v>2.2199999999999999E-14</v>
      </c>
    </row>
    <row r="8" spans="1:11" x14ac:dyDescent="0.25">
      <c r="A8" s="2" t="s">
        <v>29</v>
      </c>
      <c r="B8" s="12">
        <v>2.2199999999999999E-14</v>
      </c>
    </row>
    <row r="10" spans="1:11" x14ac:dyDescent="0.25">
      <c r="A10" s="1" t="s">
        <v>9</v>
      </c>
      <c r="B10" s="1"/>
      <c r="C10" s="2"/>
      <c r="D10" t="s">
        <v>11</v>
      </c>
      <c r="E10"/>
      <c r="F10" s="2"/>
      <c r="G10" t="s">
        <v>10</v>
      </c>
      <c r="H10" t="s">
        <v>20</v>
      </c>
      <c r="K10" s="12"/>
    </row>
    <row r="11" spans="1:11" x14ac:dyDescent="0.25">
      <c r="A11" s="1"/>
      <c r="B11" s="1"/>
      <c r="C11" s="2"/>
      <c r="E11"/>
      <c r="F11" s="2"/>
    </row>
    <row r="12" spans="1:11" x14ac:dyDescent="0.25">
      <c r="A12" s="4" t="s">
        <v>0</v>
      </c>
      <c r="B12" s="4" t="s">
        <v>2</v>
      </c>
      <c r="C12" s="5" t="s">
        <v>8</v>
      </c>
      <c r="D12" s="7" t="s">
        <v>12</v>
      </c>
      <c r="E12" s="7" t="s">
        <v>13</v>
      </c>
      <c r="F12" s="8" t="s">
        <v>14</v>
      </c>
      <c r="G12" s="6" t="s">
        <v>15</v>
      </c>
      <c r="H12" s="7" t="s">
        <v>17</v>
      </c>
      <c r="I12" s="7" t="s">
        <v>16</v>
      </c>
      <c r="J12" s="7" t="s">
        <v>19</v>
      </c>
    </row>
    <row r="13" spans="1:11" x14ac:dyDescent="0.25">
      <c r="A13" s="1" t="s">
        <v>1</v>
      </c>
      <c r="B13" s="1">
        <v>108873</v>
      </c>
      <c r="C13" s="2">
        <v>5</v>
      </c>
      <c r="D13" s="1">
        <v>3</v>
      </c>
      <c r="E13" s="13">
        <f>1.96058479876E-11</f>
        <v>1.9605847987599999E-11</v>
      </c>
      <c r="F13" s="2">
        <v>0</v>
      </c>
      <c r="G13" s="9">
        <v>0.53</v>
      </c>
      <c r="J13">
        <v>4</v>
      </c>
    </row>
    <row r="14" spans="1:11" x14ac:dyDescent="0.25">
      <c r="C14" s="2"/>
      <c r="D14">
        <v>10</v>
      </c>
      <c r="E14" s="13">
        <f>1.96058479876E-11</f>
        <v>1.9605847987599999E-11</v>
      </c>
      <c r="F14" s="2">
        <v>0</v>
      </c>
      <c r="G14" s="9">
        <v>0.53</v>
      </c>
      <c r="J14">
        <v>4</v>
      </c>
    </row>
    <row r="15" spans="1:11" x14ac:dyDescent="0.25">
      <c r="C15" s="2"/>
      <c r="D15">
        <v>50</v>
      </c>
      <c r="E15" s="13">
        <f>1.96058479876E-11</f>
        <v>1.9605847987599999E-11</v>
      </c>
      <c r="F15" s="2">
        <v>0</v>
      </c>
      <c r="G15">
        <v>0.54</v>
      </c>
      <c r="J15">
        <v>4</v>
      </c>
    </row>
    <row r="16" spans="1:11" x14ac:dyDescent="0.25">
      <c r="C16" s="2"/>
      <c r="D16">
        <v>100</v>
      </c>
      <c r="E16" s="13">
        <f>1.96058479876E-11</f>
        <v>1.9605847987599999E-11</v>
      </c>
      <c r="F16" s="2">
        <v>0</v>
      </c>
      <c r="G16">
        <v>0.53</v>
      </c>
      <c r="J16">
        <v>4</v>
      </c>
    </row>
    <row r="17" spans="1:10" x14ac:dyDescent="0.25">
      <c r="A17" s="3"/>
      <c r="B17" s="3"/>
      <c r="C17" s="10"/>
      <c r="D17" s="3">
        <v>500</v>
      </c>
      <c r="E17" s="14">
        <f>1.96058479876E-11</f>
        <v>1.9605847987599999E-11</v>
      </c>
      <c r="F17" s="10">
        <v>0</v>
      </c>
      <c r="G17" s="3">
        <v>0.51</v>
      </c>
      <c r="H17" s="3"/>
      <c r="I17" s="3"/>
      <c r="J17" s="3">
        <v>4</v>
      </c>
    </row>
    <row r="18" spans="1:10" x14ac:dyDescent="0.25">
      <c r="A18" s="1" t="s">
        <v>3</v>
      </c>
      <c r="B18" s="1">
        <v>108880</v>
      </c>
      <c r="C18" s="11">
        <v>2</v>
      </c>
      <c r="D18" s="1">
        <v>3</v>
      </c>
      <c r="E18" s="15">
        <f>4.67476737808E-10</f>
        <v>4.6747673780799999E-10</v>
      </c>
      <c r="F18" s="11">
        <v>0</v>
      </c>
      <c r="G18" s="9">
        <v>0.78</v>
      </c>
      <c r="J18" s="9">
        <v>15</v>
      </c>
    </row>
    <row r="19" spans="1:10" x14ac:dyDescent="0.25">
      <c r="C19" s="2"/>
      <c r="D19">
        <v>10</v>
      </c>
      <c r="E19" s="15">
        <f>4.67476737808E-10</f>
        <v>4.6747673780799999E-10</v>
      </c>
      <c r="F19" s="2">
        <v>0</v>
      </c>
      <c r="G19" s="9">
        <v>0.74</v>
      </c>
      <c r="J19" s="9">
        <v>15</v>
      </c>
    </row>
    <row r="20" spans="1:10" x14ac:dyDescent="0.25">
      <c r="C20" s="2"/>
      <c r="D20">
        <v>50</v>
      </c>
      <c r="E20" s="13">
        <f>4.67476737808E-10</f>
        <v>4.6747673780799999E-10</v>
      </c>
      <c r="F20" s="2">
        <v>0</v>
      </c>
      <c r="G20" s="9">
        <v>0.72</v>
      </c>
      <c r="J20" s="9">
        <v>15</v>
      </c>
    </row>
    <row r="21" spans="1:10" x14ac:dyDescent="0.25">
      <c r="C21" s="2"/>
      <c r="D21">
        <v>100</v>
      </c>
      <c r="E21" s="13">
        <f>4.67476737808E-10</f>
        <v>4.6747673780799999E-10</v>
      </c>
      <c r="F21" s="2">
        <v>0</v>
      </c>
      <c r="G21" s="9">
        <v>0.72</v>
      </c>
      <c r="J21" s="9">
        <v>15</v>
      </c>
    </row>
    <row r="22" spans="1:10" x14ac:dyDescent="0.25">
      <c r="A22" s="3"/>
      <c r="B22" s="3"/>
      <c r="C22" s="10"/>
      <c r="D22" s="3">
        <v>500</v>
      </c>
      <c r="E22" s="14">
        <f>4.67476737808E-10</f>
        <v>4.6747673780799999E-10</v>
      </c>
      <c r="F22" s="10">
        <v>0</v>
      </c>
      <c r="G22" s="3">
        <v>0.72</v>
      </c>
      <c r="H22" s="3"/>
      <c r="I22" s="3"/>
      <c r="J22" s="3">
        <v>15</v>
      </c>
    </row>
    <row r="23" spans="1:10" x14ac:dyDescent="0.25">
      <c r="A23" s="1" t="s">
        <v>4</v>
      </c>
      <c r="B23" s="1">
        <v>111182</v>
      </c>
      <c r="C23" s="2">
        <v>3</v>
      </c>
      <c r="D23" s="1">
        <v>3</v>
      </c>
      <c r="E23" s="13">
        <f>0.000000190213451239</f>
        <v>1.9021345123900001E-7</v>
      </c>
      <c r="F23" s="2">
        <v>0</v>
      </c>
      <c r="G23">
        <v>8.33</v>
      </c>
      <c r="J23" s="9">
        <v>15</v>
      </c>
    </row>
    <row r="24" spans="1:10" x14ac:dyDescent="0.25">
      <c r="C24" s="2"/>
      <c r="D24">
        <v>10</v>
      </c>
      <c r="E24" s="13">
        <f>0.0000000172201456152</f>
        <v>1.7220145615200001E-8</v>
      </c>
      <c r="F24" s="2">
        <v>0</v>
      </c>
      <c r="G24">
        <v>18.850000000000001</v>
      </c>
      <c r="J24" s="9">
        <v>15</v>
      </c>
    </row>
    <row r="25" spans="1:10" x14ac:dyDescent="0.25">
      <c r="C25" s="2"/>
      <c r="D25">
        <v>50</v>
      </c>
      <c r="E25" s="13">
        <f>3.7110027722E-10</f>
        <v>3.7110027722000002E-10</v>
      </c>
      <c r="F25" s="2">
        <v>0</v>
      </c>
      <c r="G25">
        <v>25.09</v>
      </c>
      <c r="J25" s="9">
        <v>15</v>
      </c>
    </row>
    <row r="26" spans="1:10" x14ac:dyDescent="0.25">
      <c r="C26" s="2"/>
      <c r="D26">
        <v>100</v>
      </c>
      <c r="E26" s="13">
        <f>8.92168982277E-11</f>
        <v>8.9216898227699994E-11</v>
      </c>
      <c r="F26" s="2">
        <v>0</v>
      </c>
      <c r="G26">
        <v>22.99</v>
      </c>
      <c r="J26" s="9">
        <v>15</v>
      </c>
    </row>
    <row r="27" spans="1:10" x14ac:dyDescent="0.25">
      <c r="A27" s="3"/>
      <c r="B27" s="3"/>
      <c r="C27" s="10"/>
      <c r="D27" s="3">
        <v>500</v>
      </c>
      <c r="E27" s="16" t="s">
        <v>21</v>
      </c>
      <c r="F27" s="10">
        <v>0</v>
      </c>
      <c r="G27" s="3"/>
      <c r="H27" s="3"/>
      <c r="I27" s="3"/>
      <c r="J27" s="3"/>
    </row>
    <row r="28" spans="1:10" x14ac:dyDescent="0.25">
      <c r="A28" s="9" t="s">
        <v>18</v>
      </c>
      <c r="B28" s="9">
        <v>84536</v>
      </c>
      <c r="C28" s="2">
        <v>28</v>
      </c>
      <c r="D28" s="1">
        <v>3</v>
      </c>
      <c r="E28" s="13">
        <f>0.0000129087488344</f>
        <v>1.29087488344E-5</v>
      </c>
      <c r="F28" s="2">
        <v>1</v>
      </c>
      <c r="G28">
        <v>92.04</v>
      </c>
      <c r="J28" s="9">
        <v>15</v>
      </c>
    </row>
    <row r="29" spans="1:10" x14ac:dyDescent="0.25">
      <c r="C29" s="2"/>
      <c r="D29">
        <v>10</v>
      </c>
      <c r="E29" s="13">
        <f>0.0000129087488344</f>
        <v>1.29087488344E-5</v>
      </c>
      <c r="F29" s="2">
        <v>1</v>
      </c>
      <c r="G29">
        <v>97.41</v>
      </c>
      <c r="J29" s="9">
        <v>15</v>
      </c>
    </row>
    <row r="30" spans="1:10" x14ac:dyDescent="0.25">
      <c r="C30" s="2"/>
      <c r="D30">
        <v>50</v>
      </c>
      <c r="E30" s="13">
        <f>0.0000129087488344</f>
        <v>1.29087488344E-5</v>
      </c>
      <c r="F30" s="2">
        <v>1</v>
      </c>
      <c r="G30">
        <v>94.66</v>
      </c>
      <c r="J30" s="9">
        <v>15</v>
      </c>
    </row>
    <row r="31" spans="1:10" x14ac:dyDescent="0.25">
      <c r="C31" s="2"/>
      <c r="D31">
        <v>100</v>
      </c>
      <c r="E31" s="13">
        <f>0.0000129087488344</f>
        <v>1.29087488344E-5</v>
      </c>
      <c r="F31" s="2">
        <v>1</v>
      </c>
      <c r="G31">
        <v>98.37</v>
      </c>
      <c r="J31" s="9">
        <v>15</v>
      </c>
    </row>
    <row r="32" spans="1:10" x14ac:dyDescent="0.25">
      <c r="A32" s="3"/>
      <c r="B32" s="3"/>
      <c r="C32" s="10"/>
      <c r="D32" s="3">
        <v>500</v>
      </c>
      <c r="E32" s="14">
        <f>0.0000129087488344</f>
        <v>1.29087488344E-5</v>
      </c>
      <c r="F32" s="10">
        <v>1</v>
      </c>
      <c r="G32" s="3">
        <v>122.77</v>
      </c>
      <c r="H32" s="3"/>
      <c r="I32" s="3"/>
      <c r="J32" s="3">
        <v>15</v>
      </c>
    </row>
    <row r="33" spans="1:10" x14ac:dyDescent="0.25">
      <c r="A33" s="1" t="s">
        <v>5</v>
      </c>
      <c r="B33" s="1">
        <v>80814</v>
      </c>
      <c r="C33" s="2">
        <v>98</v>
      </c>
      <c r="D33" s="1">
        <v>3</v>
      </c>
      <c r="E33" s="13">
        <f>0.00756219168644</f>
        <v>7.5621916864399997E-3</v>
      </c>
      <c r="F33" s="2">
        <v>3</v>
      </c>
      <c r="G33">
        <v>1185.3699999999999</v>
      </c>
      <c r="J33" s="9">
        <v>15</v>
      </c>
    </row>
    <row r="34" spans="1:10" x14ac:dyDescent="0.25">
      <c r="C34" s="2"/>
      <c r="D34">
        <v>10</v>
      </c>
      <c r="E34" s="13">
        <f>0.0137774622138</f>
        <v>1.3777462213799999E-2</v>
      </c>
      <c r="F34" s="2" t="s">
        <v>30</v>
      </c>
      <c r="G34">
        <v>2602.4</v>
      </c>
      <c r="J34" s="9">
        <v>15</v>
      </c>
    </row>
    <row r="35" spans="1:10" x14ac:dyDescent="0.25">
      <c r="C35" s="2"/>
      <c r="D35">
        <v>50</v>
      </c>
      <c r="E35" s="13">
        <f>0.0123826479622</f>
        <v>1.23826479622E-2</v>
      </c>
      <c r="F35" s="2" t="s">
        <v>30</v>
      </c>
      <c r="G35">
        <v>2693.43</v>
      </c>
      <c r="J35" s="9">
        <v>15</v>
      </c>
    </row>
    <row r="36" spans="1:10" x14ac:dyDescent="0.25">
      <c r="C36" s="2"/>
      <c r="D36">
        <v>100</v>
      </c>
      <c r="E36" s="13">
        <f>0.0117210466162</f>
        <v>1.17210466162E-2</v>
      </c>
      <c r="F36" s="2" t="s">
        <v>30</v>
      </c>
      <c r="G36">
        <v>2865.82</v>
      </c>
      <c r="J36" s="9">
        <v>15</v>
      </c>
    </row>
    <row r="37" spans="1:10" x14ac:dyDescent="0.25">
      <c r="A37" s="3"/>
      <c r="B37" s="3"/>
      <c r="C37" s="10"/>
      <c r="D37" s="3">
        <v>500</v>
      </c>
      <c r="E37" s="14">
        <f>0.0102421748352</f>
        <v>1.0242174835199999E-2</v>
      </c>
      <c r="F37" s="10" t="s">
        <v>30</v>
      </c>
      <c r="G37" s="3">
        <v>4402.43</v>
      </c>
      <c r="H37" s="3"/>
      <c r="I37" s="3"/>
      <c r="J37" s="3">
        <v>15</v>
      </c>
    </row>
    <row r="38" spans="1:10" x14ac:dyDescent="0.25">
      <c r="A38" s="1" t="s">
        <v>6</v>
      </c>
      <c r="B38" s="1">
        <v>110887</v>
      </c>
      <c r="C38" s="2">
        <v>93</v>
      </c>
      <c r="D38" s="1">
        <v>3</v>
      </c>
      <c r="E38" s="13">
        <v>2.7933845999999998E-2</v>
      </c>
      <c r="F38" s="2">
        <v>0</v>
      </c>
      <c r="G38">
        <v>7485.76</v>
      </c>
      <c r="J38">
        <v>15</v>
      </c>
    </row>
    <row r="39" spans="1:10" x14ac:dyDescent="0.25">
      <c r="C39" s="2"/>
      <c r="D39">
        <v>10</v>
      </c>
      <c r="E39" s="13">
        <v>2.6499796133723733E-2</v>
      </c>
      <c r="F39" s="2">
        <v>0</v>
      </c>
      <c r="G39">
        <v>16955.16</v>
      </c>
      <c r="J39">
        <v>13</v>
      </c>
    </row>
    <row r="40" spans="1:10" x14ac:dyDescent="0.25">
      <c r="C40" s="2"/>
      <c r="D40">
        <v>50</v>
      </c>
      <c r="E40" s="13">
        <v>2.6508390050616337E-2</v>
      </c>
      <c r="F40" s="2">
        <v>0</v>
      </c>
      <c r="G40">
        <v>17696.72</v>
      </c>
      <c r="J40">
        <v>12</v>
      </c>
    </row>
    <row r="41" spans="1:10" x14ac:dyDescent="0.25">
      <c r="C41" s="2"/>
      <c r="D41">
        <v>100</v>
      </c>
      <c r="E41" s="13">
        <v>2.6481141428296436E-2</v>
      </c>
      <c r="F41" s="2">
        <v>0</v>
      </c>
      <c r="G41">
        <v>19104.560000000001</v>
      </c>
      <c r="J41">
        <v>12</v>
      </c>
    </row>
    <row r="42" spans="1:10" x14ac:dyDescent="0.25">
      <c r="A42" s="3"/>
      <c r="B42" s="3"/>
      <c r="C42" s="10"/>
      <c r="D42" s="3">
        <v>500</v>
      </c>
      <c r="E42" s="14">
        <v>2.6532224844169328E-2</v>
      </c>
      <c r="F42" s="10">
        <v>0</v>
      </c>
      <c r="G42" s="18">
        <v>58583.6</v>
      </c>
      <c r="H42" s="3"/>
      <c r="I42" s="3"/>
      <c r="J42" s="3">
        <v>12</v>
      </c>
    </row>
    <row r="43" spans="1:10" x14ac:dyDescent="0.25">
      <c r="A43" s="1" t="s">
        <v>7</v>
      </c>
      <c r="B43" s="1">
        <v>94703</v>
      </c>
      <c r="C43" s="2">
        <v>554</v>
      </c>
      <c r="D43" s="1">
        <v>3</v>
      </c>
      <c r="E43" s="13">
        <v>0.65647502610599995</v>
      </c>
      <c r="F43" s="2">
        <v>62</v>
      </c>
      <c r="G43">
        <v>48807.67</v>
      </c>
      <c r="J43" s="9">
        <v>20</v>
      </c>
    </row>
    <row r="44" spans="1:10" x14ac:dyDescent="0.25">
      <c r="C44" s="2"/>
      <c r="D44">
        <v>10</v>
      </c>
      <c r="F44" s="2"/>
    </row>
    <row r="45" spans="1:10" x14ac:dyDescent="0.25">
      <c r="C45" s="2"/>
      <c r="D45">
        <v>50</v>
      </c>
      <c r="F45" s="2"/>
    </row>
    <row r="46" spans="1:10" x14ac:dyDescent="0.25">
      <c r="C46" s="2"/>
      <c r="D46">
        <v>100</v>
      </c>
      <c r="F46" s="2"/>
    </row>
    <row r="47" spans="1:10" x14ac:dyDescent="0.25">
      <c r="C47" s="2"/>
      <c r="D47">
        <v>500</v>
      </c>
      <c r="F47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opLeftCell="A73" workbookViewId="0">
      <selection activeCell="B99" sqref="B99"/>
    </sheetView>
  </sheetViews>
  <sheetFormatPr baseColWidth="10" defaultRowHeight="15" x14ac:dyDescent="0.25"/>
  <cols>
    <col min="1" max="1" width="32.7109375" customWidth="1"/>
    <col min="2" max="2" width="12.5703125" bestFit="1" customWidth="1"/>
    <col min="3" max="3" width="17" bestFit="1" customWidth="1"/>
  </cols>
  <sheetData>
    <row r="1" spans="1:3" x14ac:dyDescent="0.25">
      <c r="A1" t="s">
        <v>31</v>
      </c>
    </row>
    <row r="3" spans="1:3" x14ac:dyDescent="0.25">
      <c r="A3" t="s">
        <v>32</v>
      </c>
      <c r="B3" t="s">
        <v>33</v>
      </c>
      <c r="C3" t="s">
        <v>34</v>
      </c>
    </row>
    <row r="4" spans="1:3" x14ac:dyDescent="0.25">
      <c r="A4" t="s">
        <v>35</v>
      </c>
      <c r="B4" s="12">
        <v>1.7763568394000001E-7</v>
      </c>
      <c r="C4" s="12">
        <v>1.7763568394000001E-7</v>
      </c>
    </row>
    <row r="5" spans="1:3" x14ac:dyDescent="0.25">
      <c r="A5" t="s">
        <v>36</v>
      </c>
      <c r="B5" s="12">
        <v>1.73472347598E-9</v>
      </c>
      <c r="C5" s="12">
        <v>1.73472347598E-9</v>
      </c>
    </row>
    <row r="6" spans="1:3" x14ac:dyDescent="0.25">
      <c r="A6" t="s">
        <v>37</v>
      </c>
      <c r="B6" s="12">
        <v>7.1054273576000002E-7</v>
      </c>
      <c r="C6" s="12">
        <v>7.1054273576000002E-7</v>
      </c>
    </row>
    <row r="7" spans="1:3" x14ac:dyDescent="0.25">
      <c r="A7" t="s">
        <v>38</v>
      </c>
      <c r="B7" s="12">
        <v>7.1054273576000002E-7</v>
      </c>
      <c r="C7" s="12">
        <v>7.1054273576000002E-7</v>
      </c>
    </row>
    <row r="8" spans="1:3" x14ac:dyDescent="0.25">
      <c r="A8" t="s">
        <v>39</v>
      </c>
      <c r="B8" s="12">
        <v>3.5527136788000001E-7</v>
      </c>
      <c r="C8" s="12">
        <v>3.5527136788000001E-7</v>
      </c>
    </row>
    <row r="9" spans="1:3" x14ac:dyDescent="0.25">
      <c r="A9" t="s">
        <v>40</v>
      </c>
      <c r="B9" s="12">
        <v>1</v>
      </c>
      <c r="C9" s="12">
        <v>1</v>
      </c>
    </row>
    <row r="10" spans="1:3" x14ac:dyDescent="0.25">
      <c r="A10" t="s">
        <v>41</v>
      </c>
      <c r="B10" s="12">
        <v>3.3683819582300002E-4</v>
      </c>
      <c r="C10" s="12">
        <v>3.3683819582300002E-4</v>
      </c>
    </row>
    <row r="11" spans="1:3" x14ac:dyDescent="0.25">
      <c r="A11" t="s">
        <v>42</v>
      </c>
      <c r="B11">
        <v>0.01</v>
      </c>
      <c r="C11">
        <v>0.01</v>
      </c>
    </row>
    <row r="12" spans="1:3" x14ac:dyDescent="0.25">
      <c r="A12" t="s">
        <v>43</v>
      </c>
      <c r="B12">
        <v>0.74339999999999995</v>
      </c>
      <c r="C12">
        <v>0.74339999999999995</v>
      </c>
    </row>
    <row r="13" spans="1:3" x14ac:dyDescent="0.25">
      <c r="A13" t="s">
        <v>44</v>
      </c>
      <c r="B13" s="12">
        <v>0.47267682881599998</v>
      </c>
      <c r="C13" s="12">
        <v>0.47267682881599998</v>
      </c>
    </row>
    <row r="14" spans="1:3" x14ac:dyDescent="0.25">
      <c r="A14" t="s">
        <v>45</v>
      </c>
      <c r="B14" s="12">
        <v>3.3267678750099998E-2</v>
      </c>
      <c r="C14" s="12">
        <v>3.3267678750099998E-2</v>
      </c>
    </row>
    <row r="15" spans="1:3" x14ac:dyDescent="0.25">
      <c r="A15" t="s">
        <v>46</v>
      </c>
      <c r="B15">
        <v>1</v>
      </c>
      <c r="C15">
        <v>1</v>
      </c>
    </row>
    <row r="16" spans="1:3" x14ac:dyDescent="0.25">
      <c r="A16" t="s">
        <v>47</v>
      </c>
      <c r="B16">
        <v>1</v>
      </c>
      <c r="C16">
        <v>1</v>
      </c>
    </row>
    <row r="17" spans="1:3" x14ac:dyDescent="0.25">
      <c r="A17" t="s">
        <v>48</v>
      </c>
      <c r="B17" s="12">
        <v>0.63305156250000005</v>
      </c>
      <c r="C17" s="12">
        <v>0.63305156250000005</v>
      </c>
    </row>
    <row r="18" spans="1:3" x14ac:dyDescent="0.25">
      <c r="A18" t="s">
        <v>49</v>
      </c>
      <c r="B18">
        <v>0.42203437500000002</v>
      </c>
      <c r="C18">
        <v>0.42203437500000002</v>
      </c>
    </row>
    <row r="19" spans="1:3" x14ac:dyDescent="0.25">
      <c r="A19" t="s">
        <v>50</v>
      </c>
      <c r="B19">
        <v>0.26785349925800001</v>
      </c>
      <c r="C19">
        <v>0.26785349925800001</v>
      </c>
    </row>
    <row r="20" spans="1:3" x14ac:dyDescent="0.25">
      <c r="A20" t="s">
        <v>51</v>
      </c>
      <c r="B20">
        <v>5.5869813368099999E-2</v>
      </c>
      <c r="C20">
        <v>5.5869813368099999E-2</v>
      </c>
    </row>
    <row r="21" spans="1:3" x14ac:dyDescent="0.25">
      <c r="A21" t="s">
        <v>52</v>
      </c>
      <c r="B21">
        <v>0.95527707701200004</v>
      </c>
      <c r="C21">
        <v>0.95527707701200004</v>
      </c>
    </row>
    <row r="22" spans="1:3" x14ac:dyDescent="0.25">
      <c r="A22" t="s">
        <v>53</v>
      </c>
      <c r="B22">
        <v>0.11089226250000001</v>
      </c>
      <c r="C22">
        <v>0.11089226250000001</v>
      </c>
    </row>
    <row r="23" spans="1:3" x14ac:dyDescent="0.25">
      <c r="A23" t="s">
        <v>54</v>
      </c>
      <c r="B23">
        <v>5.4850258718500003E-3</v>
      </c>
      <c r="C23">
        <v>5.4850258718500003E-3</v>
      </c>
    </row>
    <row r="24" spans="1:3" x14ac:dyDescent="0.25">
      <c r="A24" t="s">
        <v>55</v>
      </c>
      <c r="B24">
        <v>3.90099038285E-3</v>
      </c>
      <c r="C24">
        <v>3.90099038285E-3</v>
      </c>
    </row>
    <row r="25" spans="1:3" x14ac:dyDescent="0.25">
      <c r="A25" t="s">
        <v>56</v>
      </c>
      <c r="B25">
        <v>0.14471229664499999</v>
      </c>
      <c r="C25">
        <v>0.14471229664499999</v>
      </c>
    </row>
    <row r="26" spans="1:3" x14ac:dyDescent="0.25">
      <c r="A26" t="s">
        <v>57</v>
      </c>
      <c r="B26" s="12">
        <v>0.187914216311</v>
      </c>
      <c r="C26" s="12">
        <v>0.187914216311</v>
      </c>
    </row>
    <row r="27" spans="1:3" x14ac:dyDescent="0.25">
      <c r="A27" t="s">
        <v>58</v>
      </c>
      <c r="B27">
        <v>4.5485315373500002E-3</v>
      </c>
      <c r="C27">
        <v>4.5485315373500002E-3</v>
      </c>
    </row>
    <row r="28" spans="1:3" x14ac:dyDescent="0.25">
      <c r="A28" t="s">
        <v>59</v>
      </c>
      <c r="B28" s="12">
        <v>5.5511151231299999E-7</v>
      </c>
      <c r="C28" s="12">
        <v>5.5511151231299999E-7</v>
      </c>
    </row>
    <row r="29" spans="1:3" x14ac:dyDescent="0.25">
      <c r="A29" t="s">
        <v>60</v>
      </c>
      <c r="B29" s="12">
        <v>1.1102230246300001E-6</v>
      </c>
      <c r="C29" s="12">
        <v>1.1102230246300001E-6</v>
      </c>
    </row>
    <row r="30" spans="1:3" x14ac:dyDescent="0.25">
      <c r="A30" t="s">
        <v>61</v>
      </c>
      <c r="B30" s="12">
        <v>2.2204460492500001E-6</v>
      </c>
      <c r="C30" s="12">
        <v>2.2204460492500001E-6</v>
      </c>
    </row>
    <row r="31" spans="1:3" x14ac:dyDescent="0.25">
      <c r="A31" t="s">
        <v>62</v>
      </c>
      <c r="B31" s="12">
        <v>4.4408920984999999E-7</v>
      </c>
      <c r="C31" s="12">
        <v>4.4408920984999999E-7</v>
      </c>
    </row>
    <row r="32" spans="1:3" x14ac:dyDescent="0.25">
      <c r="A32" t="s">
        <v>63</v>
      </c>
      <c r="B32" s="12">
        <v>5.5511151231299999E-7</v>
      </c>
      <c r="C32" s="12">
        <v>5.5511151231299999E-7</v>
      </c>
    </row>
    <row r="33" spans="1:3" x14ac:dyDescent="0.25">
      <c r="A33" t="s">
        <v>64</v>
      </c>
      <c r="B33" s="12">
        <v>1</v>
      </c>
      <c r="C33" s="12">
        <v>1</v>
      </c>
    </row>
    <row r="34" spans="1:3" x14ac:dyDescent="0.25">
      <c r="A34" t="s">
        <v>65</v>
      </c>
      <c r="B34" s="12">
        <v>1</v>
      </c>
      <c r="C34">
        <v>1</v>
      </c>
    </row>
    <row r="35" spans="1:3" x14ac:dyDescent="0.25">
      <c r="A35" t="s">
        <v>66</v>
      </c>
      <c r="B35" s="12">
        <v>6.7762635780300003E-7</v>
      </c>
      <c r="C35" s="12">
        <v>6.7762635780300003E-7</v>
      </c>
    </row>
    <row r="36" spans="1:3" x14ac:dyDescent="0.25">
      <c r="A36" t="s">
        <v>67</v>
      </c>
      <c r="B36" s="12">
        <v>6.7762635780300003E-7</v>
      </c>
      <c r="C36" s="12">
        <v>6.7762635780300003E-7</v>
      </c>
    </row>
    <row r="37" spans="1:3" x14ac:dyDescent="0.25">
      <c r="A37" t="s">
        <v>68</v>
      </c>
      <c r="B37" s="12">
        <v>1.35525271561E-6</v>
      </c>
      <c r="C37" s="12">
        <v>1.35525271561E-6</v>
      </c>
    </row>
    <row r="38" spans="1:3" x14ac:dyDescent="0.25">
      <c r="A38" t="s">
        <v>69</v>
      </c>
      <c r="B38" s="12">
        <v>1.35525271561E-6</v>
      </c>
      <c r="C38" s="12">
        <v>1.35525271561E-6</v>
      </c>
    </row>
    <row r="39" spans="1:3" x14ac:dyDescent="0.25">
      <c r="A39" t="s">
        <v>70</v>
      </c>
      <c r="B39" s="12">
        <v>3.3881317890199997E-7</v>
      </c>
      <c r="C39" s="12">
        <v>3.3881317890199997E-7</v>
      </c>
    </row>
    <row r="40" spans="1:3" x14ac:dyDescent="0.25">
      <c r="A40" t="s">
        <v>71</v>
      </c>
      <c r="B40" s="12">
        <v>0.72222222222200005</v>
      </c>
      <c r="C40" s="12">
        <v>0.72222222222200005</v>
      </c>
    </row>
    <row r="41" spans="1:3" x14ac:dyDescent="0.25">
      <c r="A41" t="s">
        <v>72</v>
      </c>
      <c r="B41">
        <v>1</v>
      </c>
      <c r="C41">
        <v>1</v>
      </c>
    </row>
    <row r="42" spans="1:3" x14ac:dyDescent="0.25">
      <c r="A42" t="s">
        <v>73</v>
      </c>
      <c r="B42" s="12">
        <v>1.11022302463E-5</v>
      </c>
      <c r="C42" s="12">
        <v>1.11022302463E-5</v>
      </c>
    </row>
    <row r="43" spans="1:3" x14ac:dyDescent="0.25">
      <c r="A43" t="s">
        <v>74</v>
      </c>
      <c r="B43" s="12">
        <v>5.5511151231300001E-6</v>
      </c>
      <c r="C43" s="12">
        <v>5.5511151231300001E-6</v>
      </c>
    </row>
    <row r="44" spans="1:3" x14ac:dyDescent="0.25">
      <c r="A44" t="s">
        <v>75</v>
      </c>
      <c r="B44" s="12">
        <v>1.11022302463E-5</v>
      </c>
      <c r="C44" s="12">
        <v>1.11022302463E-5</v>
      </c>
    </row>
    <row r="45" spans="1:3" x14ac:dyDescent="0.25">
      <c r="A45" t="s">
        <v>76</v>
      </c>
      <c r="B45" s="12">
        <v>1.11022302463E-5</v>
      </c>
      <c r="C45" s="12">
        <v>1.11022302463E-5</v>
      </c>
    </row>
    <row r="46" spans="1:3" x14ac:dyDescent="0.25">
      <c r="A46" t="s">
        <v>77</v>
      </c>
      <c r="B46" s="12">
        <v>1.11022302463E-5</v>
      </c>
      <c r="C46" s="12">
        <v>1.11022302463E-5</v>
      </c>
    </row>
    <row r="47" spans="1:3" x14ac:dyDescent="0.25">
      <c r="A47" t="s">
        <v>78</v>
      </c>
      <c r="B47" s="12">
        <v>0.15</v>
      </c>
      <c r="C47" s="12">
        <v>0.15</v>
      </c>
    </row>
    <row r="48" spans="1:3" x14ac:dyDescent="0.25">
      <c r="A48" t="s">
        <v>79</v>
      </c>
      <c r="B48">
        <v>0.15</v>
      </c>
      <c r="C48">
        <v>0.15</v>
      </c>
    </row>
    <row r="49" spans="1:3" x14ac:dyDescent="0.25">
      <c r="A49" t="s">
        <v>80</v>
      </c>
      <c r="B49">
        <v>0.15</v>
      </c>
      <c r="C49">
        <v>0.15</v>
      </c>
    </row>
    <row r="50" spans="1:3" x14ac:dyDescent="0.25">
      <c r="A50" t="s">
        <v>81</v>
      </c>
      <c r="B50">
        <v>0.15</v>
      </c>
      <c r="C50">
        <v>0.15</v>
      </c>
    </row>
    <row r="51" spans="1:3" x14ac:dyDescent="0.25">
      <c r="A51" t="s">
        <v>82</v>
      </c>
      <c r="B51">
        <v>0.15</v>
      </c>
      <c r="C51">
        <v>0.15</v>
      </c>
    </row>
    <row r="52" spans="1:3" x14ac:dyDescent="0.25">
      <c r="A52" t="s">
        <v>83</v>
      </c>
      <c r="B52">
        <v>3.9203074897700002E-2</v>
      </c>
      <c r="C52">
        <v>3.9203074897700002E-2</v>
      </c>
    </row>
    <row r="53" spans="1:3" x14ac:dyDescent="0.25">
      <c r="A53" t="s">
        <v>84</v>
      </c>
      <c r="B53">
        <v>3.1537098168400002E-2</v>
      </c>
      <c r="C53">
        <v>3.1537098168400002E-2</v>
      </c>
    </row>
    <row r="54" spans="1:3" x14ac:dyDescent="0.25">
      <c r="A54" t="s">
        <v>85</v>
      </c>
      <c r="B54">
        <v>0.75839999999999996</v>
      </c>
      <c r="C54">
        <v>0.75839999999999996</v>
      </c>
    </row>
    <row r="55" spans="1:3" x14ac:dyDescent="0.25">
      <c r="A55" t="s">
        <v>86</v>
      </c>
      <c r="B55">
        <v>0.74340000047599997</v>
      </c>
      <c r="C55">
        <v>0.74340000047599997</v>
      </c>
    </row>
    <row r="56" spans="1:3" x14ac:dyDescent="0.25">
      <c r="A56" t="s">
        <v>87</v>
      </c>
      <c r="B56">
        <v>0.74582904406499995</v>
      </c>
      <c r="C56">
        <v>0.74582904406499995</v>
      </c>
    </row>
    <row r="57" spans="1:3" x14ac:dyDescent="0.25">
      <c r="A57" t="s">
        <v>88</v>
      </c>
      <c r="B57">
        <v>0.74339999999999995</v>
      </c>
      <c r="C57">
        <v>0.74339999999999995</v>
      </c>
    </row>
    <row r="58" spans="1:3" x14ac:dyDescent="0.25">
      <c r="A58" t="s">
        <v>89</v>
      </c>
      <c r="B58">
        <v>1</v>
      </c>
      <c r="C58">
        <v>1</v>
      </c>
    </row>
    <row r="59" spans="1:3" x14ac:dyDescent="0.25">
      <c r="A59" t="s">
        <v>90</v>
      </c>
      <c r="B59">
        <v>1</v>
      </c>
      <c r="C59">
        <v>1</v>
      </c>
    </row>
    <row r="60" spans="1:3" x14ac:dyDescent="0.25">
      <c r="A60" t="s">
        <v>91</v>
      </c>
      <c r="B60">
        <v>1</v>
      </c>
      <c r="C60">
        <v>1</v>
      </c>
    </row>
    <row r="61" spans="1:3" x14ac:dyDescent="0.25">
      <c r="A61" t="s">
        <v>92</v>
      </c>
      <c r="B61">
        <v>1</v>
      </c>
      <c r="C61">
        <v>1</v>
      </c>
    </row>
    <row r="62" spans="1:3" x14ac:dyDescent="0.25">
      <c r="A62" t="s">
        <v>93</v>
      </c>
      <c r="B62">
        <v>1</v>
      </c>
      <c r="C62">
        <v>1</v>
      </c>
    </row>
    <row r="63" spans="1:3" x14ac:dyDescent="0.25">
      <c r="A63" t="s">
        <v>94</v>
      </c>
      <c r="B63">
        <v>1</v>
      </c>
      <c r="C63">
        <v>1</v>
      </c>
    </row>
    <row r="64" spans="1:3" x14ac:dyDescent="0.25">
      <c r="A64" t="s">
        <v>95</v>
      </c>
      <c r="B64">
        <v>1</v>
      </c>
      <c r="C64">
        <v>1</v>
      </c>
    </row>
    <row r="65" spans="1:3" x14ac:dyDescent="0.25">
      <c r="A65" t="s">
        <v>96</v>
      </c>
      <c r="B65">
        <v>1</v>
      </c>
      <c r="C65">
        <v>1</v>
      </c>
    </row>
    <row r="66" spans="1:3" x14ac:dyDescent="0.25">
      <c r="A66" t="s">
        <v>97</v>
      </c>
      <c r="B66">
        <v>1</v>
      </c>
      <c r="C66">
        <v>1</v>
      </c>
    </row>
    <row r="67" spans="1:3" x14ac:dyDescent="0.25">
      <c r="A67" t="s">
        <v>98</v>
      </c>
      <c r="B67">
        <v>1</v>
      </c>
      <c r="C67">
        <v>1</v>
      </c>
    </row>
    <row r="68" spans="1:3" x14ac:dyDescent="0.25">
      <c r="A68" t="s">
        <v>99</v>
      </c>
      <c r="B68">
        <v>1</v>
      </c>
      <c r="C68">
        <v>1</v>
      </c>
    </row>
    <row r="69" spans="1:3" x14ac:dyDescent="0.25">
      <c r="A69" t="s">
        <v>100</v>
      </c>
      <c r="B69">
        <v>1</v>
      </c>
      <c r="C69">
        <v>1</v>
      </c>
    </row>
    <row r="70" spans="1:3" x14ac:dyDescent="0.25">
      <c r="A70" t="s">
        <v>101</v>
      </c>
      <c r="B70">
        <v>0.83785534371799997</v>
      </c>
      <c r="C70">
        <v>0.83785534371799997</v>
      </c>
    </row>
    <row r="71" spans="1:3" x14ac:dyDescent="0.25">
      <c r="A71" t="s">
        <v>102</v>
      </c>
      <c r="B71" s="12">
        <v>1.7763568394E-8</v>
      </c>
      <c r="C71" s="12">
        <v>1.7763568394E-8</v>
      </c>
    </row>
    <row r="72" spans="1:3" x14ac:dyDescent="0.25">
      <c r="A72" t="s">
        <v>103</v>
      </c>
      <c r="B72" s="12">
        <v>4.7333671874999997E-2</v>
      </c>
      <c r="C72" s="12">
        <v>4.7333671874999997E-2</v>
      </c>
    </row>
    <row r="73" spans="1:3" x14ac:dyDescent="0.25">
      <c r="A73" t="s">
        <v>104</v>
      </c>
      <c r="B73">
        <v>3.6008437499999997E-2</v>
      </c>
      <c r="C73">
        <v>3.6008437499999997E-2</v>
      </c>
    </row>
    <row r="74" spans="1:3" x14ac:dyDescent="0.25">
      <c r="A74" t="s">
        <v>105</v>
      </c>
      <c r="B74">
        <v>1</v>
      </c>
      <c r="C74">
        <v>1</v>
      </c>
    </row>
    <row r="75" spans="1:3" x14ac:dyDescent="0.25">
      <c r="A75" t="s">
        <v>106</v>
      </c>
      <c r="B75">
        <v>1</v>
      </c>
      <c r="C75">
        <v>1</v>
      </c>
    </row>
    <row r="76" spans="1:3" x14ac:dyDescent="0.25">
      <c r="A76" t="s">
        <v>107</v>
      </c>
      <c r="B76" s="12">
        <v>9387731.5521200001</v>
      </c>
      <c r="C76" s="12">
        <v>9387731.5521200001</v>
      </c>
    </row>
    <row r="77" spans="1:3" x14ac:dyDescent="0.25">
      <c r="A77" t="s">
        <v>108</v>
      </c>
      <c r="B77" s="12">
        <v>6.9602661929699994E-2</v>
      </c>
      <c r="C77" s="12">
        <v>6.9602661929699994E-2</v>
      </c>
    </row>
    <row r="78" spans="1:3" x14ac:dyDescent="0.25">
      <c r="A78" t="s">
        <v>109</v>
      </c>
      <c r="B78">
        <v>5.3093453273800002E-2</v>
      </c>
      <c r="C78">
        <v>5.3093453273800002E-2</v>
      </c>
    </row>
    <row r="79" spans="1:3" x14ac:dyDescent="0.25">
      <c r="A79" t="s">
        <v>110</v>
      </c>
      <c r="B79">
        <v>1</v>
      </c>
      <c r="C79">
        <v>1</v>
      </c>
    </row>
    <row r="80" spans="1:3" x14ac:dyDescent="0.25">
      <c r="A80" t="s">
        <v>111</v>
      </c>
      <c r="B80">
        <v>1</v>
      </c>
      <c r="C80">
        <v>1</v>
      </c>
    </row>
    <row r="81" spans="1:3" x14ac:dyDescent="0.25">
      <c r="A81" t="s">
        <v>112</v>
      </c>
      <c r="B81">
        <v>1.3861572369900001E-4</v>
      </c>
      <c r="C81">
        <v>1.3861572369900001E-4</v>
      </c>
    </row>
    <row r="82" spans="1:3" x14ac:dyDescent="0.25">
      <c r="A82" t="s">
        <v>113</v>
      </c>
      <c r="B82">
        <v>2.22689900547E-2</v>
      </c>
      <c r="C82">
        <v>2.22689900547E-2</v>
      </c>
    </row>
    <row r="83" spans="1:3" x14ac:dyDescent="0.25">
      <c r="A83" t="s">
        <v>114</v>
      </c>
      <c r="B83">
        <v>1.7085015773799998E-2</v>
      </c>
      <c r="C83">
        <v>1.7085015773799998E-2</v>
      </c>
    </row>
    <row r="84" spans="1:3" x14ac:dyDescent="0.25">
      <c r="A84" t="s">
        <v>115</v>
      </c>
      <c r="B84">
        <v>1</v>
      </c>
      <c r="C84">
        <v>1</v>
      </c>
    </row>
    <row r="85" spans="1:3" x14ac:dyDescent="0.25">
      <c r="A85" t="s">
        <v>116</v>
      </c>
      <c r="B85" s="12">
        <v>1</v>
      </c>
      <c r="C85" s="12">
        <v>1</v>
      </c>
    </row>
    <row r="86" spans="1:3" x14ac:dyDescent="0.25">
      <c r="A86" t="s">
        <v>117</v>
      </c>
      <c r="B86" s="12">
        <v>4473840.8178099999</v>
      </c>
      <c r="C86" s="12">
        <v>4473840.8178099999</v>
      </c>
    </row>
    <row r="87" spans="1:3" x14ac:dyDescent="0.25">
      <c r="A87" t="s">
        <v>118</v>
      </c>
      <c r="B87" s="12">
        <v>1</v>
      </c>
      <c r="C87" s="12">
        <v>1</v>
      </c>
    </row>
    <row r="88" spans="1:3" x14ac:dyDescent="0.25">
      <c r="A88" t="s">
        <v>119</v>
      </c>
      <c r="B88" s="12">
        <v>0.46486443807400002</v>
      </c>
      <c r="C88" s="12">
        <v>0.46486443807400002</v>
      </c>
    </row>
    <row r="89" spans="1:3" x14ac:dyDescent="0.25">
      <c r="A89" t="s">
        <v>120</v>
      </c>
      <c r="B89" s="12">
        <v>190734.863281</v>
      </c>
      <c r="C89" s="12">
        <v>190734.863281</v>
      </c>
    </row>
    <row r="90" spans="1:3" x14ac:dyDescent="0.25">
      <c r="A90" t="s">
        <v>121</v>
      </c>
      <c r="B90" s="12">
        <v>1</v>
      </c>
      <c r="C90" s="12">
        <v>1</v>
      </c>
    </row>
    <row r="91" spans="1:3" x14ac:dyDescent="0.25">
      <c r="A91" t="s">
        <v>122</v>
      </c>
      <c r="B91" s="12">
        <v>7458675.0000099996</v>
      </c>
      <c r="C91" s="12">
        <v>7458675.0000099996</v>
      </c>
    </row>
    <row r="92" spans="1:3" x14ac:dyDescent="0.25">
      <c r="A92" t="s">
        <v>123</v>
      </c>
      <c r="B92" s="12">
        <v>7.9244999999999996E-2</v>
      </c>
      <c r="C92" s="12">
        <v>7.9244999999999996E-2</v>
      </c>
    </row>
    <row r="93" spans="1:3" x14ac:dyDescent="0.25">
      <c r="A93" t="s">
        <v>124</v>
      </c>
      <c r="B93" s="12">
        <v>1.051575E-4</v>
      </c>
      <c r="C93" s="12">
        <v>1.051575E-4</v>
      </c>
    </row>
    <row r="94" spans="1:3" x14ac:dyDescent="0.25">
      <c r="A94" t="s">
        <v>125</v>
      </c>
      <c r="B94">
        <v>1.2153E-4</v>
      </c>
      <c r="C94">
        <v>1.2153E-4</v>
      </c>
    </row>
    <row r="95" spans="1:3" x14ac:dyDescent="0.25">
      <c r="A95" t="s">
        <v>126</v>
      </c>
      <c r="B95" s="12">
        <v>39326.250011099997</v>
      </c>
      <c r="C95" s="12">
        <v>39326.250011099997</v>
      </c>
    </row>
    <row r="96" spans="1:3" x14ac:dyDescent="0.25">
      <c r="A96" t="s">
        <v>127</v>
      </c>
      <c r="B96" s="12">
        <v>1</v>
      </c>
      <c r="C96" s="12">
        <v>1</v>
      </c>
    </row>
    <row r="98" spans="1:3" x14ac:dyDescent="0.25">
      <c r="A98" t="s">
        <v>128</v>
      </c>
      <c r="B98">
        <f>PRODUCT(B4:B96)</f>
        <v>2.299087798858005E-147</v>
      </c>
      <c r="C98">
        <v>0</v>
      </c>
    </row>
    <row r="99" spans="1:3" x14ac:dyDescent="0.25">
      <c r="A99" t="s">
        <v>129</v>
      </c>
      <c r="B99">
        <f>B98^(1/93)</f>
        <v>2.6499796133723733E-2</v>
      </c>
    </row>
    <row r="109" spans="1:3" x14ac:dyDescent="0.25">
      <c r="B109" s="12"/>
      <c r="C109" s="12"/>
    </row>
    <row r="110" spans="1:3" x14ac:dyDescent="0.25">
      <c r="B110" s="12"/>
      <c r="C110" s="12"/>
    </row>
    <row r="111" spans="1:3" x14ac:dyDescent="0.25">
      <c r="B111" s="12"/>
      <c r="C111" s="12"/>
    </row>
    <row r="112" spans="1:3" x14ac:dyDescent="0.25">
      <c r="B112" s="12"/>
      <c r="C112" s="12"/>
    </row>
    <row r="113" spans="2:3" x14ac:dyDescent="0.25">
      <c r="B113" s="12"/>
      <c r="C113" s="12"/>
    </row>
    <row r="116" spans="2:3" x14ac:dyDescent="0.25">
      <c r="B116" s="12"/>
      <c r="C116" s="12"/>
    </row>
    <row r="117" spans="2:3" x14ac:dyDescent="0.25">
      <c r="B117" s="12"/>
      <c r="C117" s="12"/>
    </row>
    <row r="118" spans="2:3" x14ac:dyDescent="0.25">
      <c r="B118" s="12"/>
      <c r="C118" s="12"/>
    </row>
    <row r="119" spans="2:3" x14ac:dyDescent="0.25">
      <c r="B119" s="12"/>
      <c r="C119" s="12"/>
    </row>
    <row r="120" spans="2:3" x14ac:dyDescent="0.25">
      <c r="B120" s="12"/>
      <c r="C120" s="12"/>
    </row>
    <row r="123" spans="2:3" x14ac:dyDescent="0.25">
      <c r="B123" s="12"/>
      <c r="C123" s="12"/>
    </row>
    <row r="124" spans="2:3" x14ac:dyDescent="0.25">
      <c r="B124" s="12"/>
      <c r="C124" s="12"/>
    </row>
    <row r="125" spans="2:3" x14ac:dyDescent="0.25">
      <c r="B125" s="12"/>
      <c r="C125" s="12"/>
    </row>
    <row r="126" spans="2:3" x14ac:dyDescent="0.25">
      <c r="B126" s="12"/>
      <c r="C126" s="12"/>
    </row>
    <row r="127" spans="2:3" x14ac:dyDescent="0.25">
      <c r="B127" s="12"/>
      <c r="C127" s="12"/>
    </row>
    <row r="152" spans="2:3" x14ac:dyDescent="0.25">
      <c r="B152" s="12"/>
      <c r="C152" s="12"/>
    </row>
    <row r="154" spans="2:3" x14ac:dyDescent="0.25">
      <c r="B154" s="12"/>
      <c r="C154" s="12"/>
    </row>
    <row r="155" spans="2:3" x14ac:dyDescent="0.25">
      <c r="B155" s="12"/>
      <c r="C155" s="12"/>
    </row>
    <row r="156" spans="2:3" x14ac:dyDescent="0.25">
      <c r="B156" s="12"/>
      <c r="C156" s="12"/>
    </row>
    <row r="157" spans="2:3" x14ac:dyDescent="0.25">
      <c r="B157" s="12"/>
      <c r="C157" s="12"/>
    </row>
    <row r="158" spans="2:3" x14ac:dyDescent="0.25">
      <c r="B158" s="12"/>
      <c r="C158" s="12"/>
    </row>
    <row r="167" spans="2:3" x14ac:dyDescent="0.25">
      <c r="B167" s="12"/>
      <c r="C167" s="12"/>
    </row>
    <row r="170" spans="2:3" x14ac:dyDescent="0.25">
      <c r="B170" s="12"/>
      <c r="C170" s="12"/>
    </row>
    <row r="172" spans="2:3" x14ac:dyDescent="0.25">
      <c r="B172" s="12"/>
      <c r="C172" s="12"/>
    </row>
    <row r="173" spans="2:3" x14ac:dyDescent="0.25">
      <c r="B173" s="12"/>
      <c r="C173" s="12"/>
    </row>
    <row r="176" spans="2:3" x14ac:dyDescent="0.25">
      <c r="B176" s="12"/>
      <c r="C176" s="12"/>
    </row>
    <row r="178" spans="2:3" x14ac:dyDescent="0.25">
      <c r="B178" s="12"/>
      <c r="C178" s="12"/>
    </row>
    <row r="179" spans="2:3" x14ac:dyDescent="0.25">
      <c r="B179" s="12"/>
      <c r="C179" s="12"/>
    </row>
    <row r="180" spans="2:3" x14ac:dyDescent="0.25">
      <c r="B180" s="12"/>
      <c r="C180" s="12"/>
    </row>
    <row r="181" spans="2:3" x14ac:dyDescent="0.25">
      <c r="B181" s="12"/>
      <c r="C181" s="12"/>
    </row>
    <row r="182" spans="2:3" x14ac:dyDescent="0.25">
      <c r="B182" s="12"/>
      <c r="C182" s="12"/>
    </row>
    <row r="185" spans="2:3" x14ac:dyDescent="0.25">
      <c r="B185" s="12"/>
      <c r="C185" s="12"/>
    </row>
    <row r="186" spans="2:3" x14ac:dyDescent="0.25">
      <c r="B186" s="12"/>
      <c r="C186" s="12"/>
    </row>
    <row r="187" spans="2:3" x14ac:dyDescent="0.25">
      <c r="B187" s="12"/>
      <c r="C187" s="12"/>
    </row>
    <row r="188" spans="2:3" x14ac:dyDescent="0.25">
      <c r="B188" s="12"/>
      <c r="C188" s="12"/>
    </row>
    <row r="189" spans="2:3" x14ac:dyDescent="0.25">
      <c r="B189" s="12"/>
      <c r="C189" s="12"/>
    </row>
    <row r="192" spans="2:3" x14ac:dyDescent="0.25">
      <c r="B192" s="12"/>
      <c r="C192" s="12"/>
    </row>
    <row r="193" spans="2:3" x14ac:dyDescent="0.25">
      <c r="B193" s="12"/>
      <c r="C193" s="12"/>
    </row>
    <row r="194" spans="2:3" x14ac:dyDescent="0.25">
      <c r="B194" s="12"/>
      <c r="C194" s="12"/>
    </row>
    <row r="195" spans="2:3" x14ac:dyDescent="0.25">
      <c r="B195" s="12"/>
      <c r="C195" s="12"/>
    </row>
    <row r="196" spans="2:3" x14ac:dyDescent="0.25">
      <c r="B196" s="12"/>
      <c r="C196" s="12"/>
    </row>
    <row r="221" spans="2:3" x14ac:dyDescent="0.25">
      <c r="B221" s="12"/>
      <c r="C221" s="12"/>
    </row>
    <row r="226" spans="2:3" x14ac:dyDescent="0.25">
      <c r="B226" s="12"/>
      <c r="C226" s="12"/>
    </row>
    <row r="236" spans="2:3" x14ac:dyDescent="0.25">
      <c r="B236" s="12"/>
      <c r="C236" s="12"/>
    </row>
    <row r="239" spans="2:3" x14ac:dyDescent="0.25">
      <c r="B239" s="12"/>
      <c r="C239" s="12"/>
    </row>
    <row r="241" spans="2:3" x14ac:dyDescent="0.25">
      <c r="B241" s="12"/>
      <c r="C241" s="12"/>
    </row>
    <row r="242" spans="2:3" x14ac:dyDescent="0.25">
      <c r="B242" s="12"/>
      <c r="C242" s="12"/>
    </row>
    <row r="245" spans="2:3" x14ac:dyDescent="0.25">
      <c r="B245" s="12"/>
      <c r="C245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ResolutionTests</vt:lpstr>
      <vt:lpstr>Tabelle1</vt:lpstr>
      <vt:lpstr>Tabelle1!Reactor_r10_analysis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Bublitz, Saskia</dc:creator>
  <cp:lastModifiedBy>Bublitz, Saskia</cp:lastModifiedBy>
  <dcterms:created xsi:type="dcterms:W3CDTF">2019-02-19T13:40:15Z</dcterms:created>
  <dcterms:modified xsi:type="dcterms:W3CDTF">2019-02-25T09:09:04Z</dcterms:modified>
</cp:coreProperties>
</file>