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no\Downloads\"/>
    </mc:Choice>
  </mc:AlternateContent>
  <xr:revisionPtr revIDLastSave="0" documentId="13_ncr:1_{D3752295-5208-4682-A813-F5290D8ECD5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2" l="1"/>
  <c r="L9" i="2"/>
  <c r="M9" i="2"/>
  <c r="N3" i="2"/>
  <c r="N5" i="2"/>
  <c r="C9" i="2"/>
  <c r="B11" i="2" l="1"/>
  <c r="C10" i="2"/>
  <c r="D9" i="2"/>
  <c r="E9" i="2"/>
  <c r="F9" i="2"/>
  <c r="G9" i="2"/>
  <c r="H9" i="2"/>
  <c r="I9" i="2"/>
  <c r="J9" i="2"/>
  <c r="N4" i="2" l="1"/>
  <c r="C11" i="2"/>
  <c r="D10" i="2"/>
  <c r="E10" i="2"/>
  <c r="F10" i="2"/>
  <c r="G10" i="2"/>
  <c r="H10" i="2"/>
  <c r="I10" i="2"/>
  <c r="J10" i="2"/>
  <c r="B12" i="2"/>
  <c r="C12" i="2" s="1"/>
  <c r="D12" i="2" s="1"/>
  <c r="E12" i="2" s="1"/>
  <c r="F12" i="2" s="1"/>
  <c r="G12" i="2" s="1"/>
  <c r="H12" i="2" s="1"/>
  <c r="I12" i="2" s="1"/>
  <c r="J12" i="2" s="1"/>
  <c r="K12" i="2" s="1"/>
  <c r="L12" i="2" s="1"/>
  <c r="M12" i="2" s="1"/>
  <c r="D11" i="2" l="1"/>
  <c r="E11" i="2" s="1"/>
  <c r="F11" i="2" s="1"/>
  <c r="G11" i="2" s="1"/>
  <c r="H11" i="2" s="1"/>
  <c r="I11" i="2" s="1"/>
  <c r="J11" i="2" s="1"/>
  <c r="K2" i="2"/>
  <c r="L2" i="2" l="1"/>
  <c r="L10" i="2" s="1"/>
  <c r="M2" i="2"/>
  <c r="M10" i="2" s="1"/>
  <c r="K10" i="2"/>
  <c r="K11" i="2" s="1"/>
  <c r="L11" i="2" s="1"/>
  <c r="M11" i="2" s="1"/>
  <c r="N2" i="2"/>
</calcChain>
</file>

<file path=xl/sharedStrings.xml><?xml version="1.0" encoding="utf-8"?>
<sst xmlns="http://schemas.openxmlformats.org/spreadsheetml/2006/main" count="35" uniqueCount="24">
  <si>
    <t>Initial Estimate</t>
  </si>
  <si>
    <t>Remaining Effort</t>
  </si>
  <si>
    <t>Week 1</t>
  </si>
  <si>
    <t>Week 2</t>
  </si>
  <si>
    <t>Week 3</t>
  </si>
  <si>
    <t>Week 4</t>
  </si>
  <si>
    <t>Week 5</t>
  </si>
  <si>
    <t>Hours Left</t>
  </si>
  <si>
    <t>Planned Hours</t>
  </si>
  <si>
    <t>Week 6</t>
  </si>
  <si>
    <t>Week 7</t>
  </si>
  <si>
    <t>Week 8</t>
  </si>
  <si>
    <t>Ideal Burndown</t>
  </si>
  <si>
    <t>Start</t>
  </si>
  <si>
    <t>Feature</t>
  </si>
  <si>
    <t>Actual Hours</t>
  </si>
  <si>
    <t>Settting</t>
  </si>
  <si>
    <t>Login</t>
  </si>
  <si>
    <t>Portability</t>
  </si>
  <si>
    <t>Conversation</t>
  </si>
  <si>
    <t>Extensibility</t>
  </si>
  <si>
    <t>Week 9</t>
  </si>
  <si>
    <t>Week 10</t>
  </si>
  <si>
    <t>Week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</si>
</sst>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2" borderId="6" xfId="0" applyFont="1" applyFill="1" applyBorder="1"/>
    <xf numFmtId="0" fontId="0" fillId="3" borderId="6" xfId="0" applyFill="1" applyBorder="1"/>
    <xf numFmtId="0" fontId="0" fillId="0" borderId="6" xfId="0" applyBorder="1"/>
    <xf numFmtId="0" fontId="1" fillId="2" borderId="4" xfId="0" applyFont="1" applyFill="1" applyBorder="1"/>
    <xf numFmtId="0" fontId="3" fillId="3" borderId="3" xfId="0" applyFont="1" applyFill="1" applyBorder="1"/>
    <xf numFmtId="0" fontId="3" fillId="0" borderId="3" xfId="0" applyFont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</a:t>
            </a:r>
            <a:r>
              <a:rPr lang="en-US" baseline="0"/>
              <a:t> TARS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Planned Hours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Sheet1!$B$8:$M$8</c:f>
              <c:strCache>
                <c:ptCount val="12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  <c:pt idx="7">
                  <c:v>Week 7</c:v>
                </c:pt>
                <c:pt idx="8">
                  <c:v>Week 8</c:v>
                </c:pt>
                <c:pt idx="9">
                  <c:v>Week 9</c:v>
                </c:pt>
                <c:pt idx="10">
                  <c:v>Week 10</c:v>
                </c:pt>
                <c:pt idx="11">
                  <c:v>Week 11</c:v>
                </c:pt>
              </c:strCache>
            </c:strRef>
          </c:cat>
          <c:val>
            <c:numRef>
              <c:f>Sheet1!$B$9:$J$9</c:f>
              <c:numCache>
                <c:formatCode>General</c:formatCode>
                <c:ptCount val="9"/>
                <c:pt idx="1">
                  <c:v>8.125</c:v>
                </c:pt>
                <c:pt idx="2">
                  <c:v>10.25</c:v>
                </c:pt>
                <c:pt idx="3">
                  <c:v>10.25</c:v>
                </c:pt>
                <c:pt idx="4">
                  <c:v>10.25</c:v>
                </c:pt>
                <c:pt idx="5">
                  <c:v>10.25</c:v>
                </c:pt>
                <c:pt idx="6">
                  <c:v>10.25</c:v>
                </c:pt>
                <c:pt idx="7">
                  <c:v>10.25</c:v>
                </c:pt>
                <c:pt idx="8">
                  <c:v>10.25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1-484A-BD0E-FE50C5084D7C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Actual Hours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Sheet1!$B$8:$M$8</c:f>
              <c:strCache>
                <c:ptCount val="12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  <c:pt idx="7">
                  <c:v>Week 7</c:v>
                </c:pt>
                <c:pt idx="8">
                  <c:v>Week 8</c:v>
                </c:pt>
                <c:pt idx="9">
                  <c:v>Week 9</c:v>
                </c:pt>
                <c:pt idx="10">
                  <c:v>Week 10</c:v>
                </c:pt>
                <c:pt idx="11">
                  <c:v>Week 11</c:v>
                </c:pt>
              </c:strCache>
            </c:strRef>
          </c:cat>
          <c:val>
            <c:numRef>
              <c:f>Sheet1!$B$10:$J$10</c:f>
              <c:numCache>
                <c:formatCode>General</c:formatCode>
                <c:ptCount val="9"/>
                <c:pt idx="1">
                  <c:v>2</c:v>
                </c:pt>
                <c:pt idx="2">
                  <c:v>7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15</c:v>
                </c:pt>
                <c:pt idx="7">
                  <c:v>8</c:v>
                </c:pt>
                <c:pt idx="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Sheet1!$A$11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Sheet1!$B$8:$M$8</c:f>
              <c:strCache>
                <c:ptCount val="12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  <c:pt idx="7">
                  <c:v>Week 7</c:v>
                </c:pt>
                <c:pt idx="8">
                  <c:v>Week 8</c:v>
                </c:pt>
                <c:pt idx="9">
                  <c:v>Week 9</c:v>
                </c:pt>
                <c:pt idx="10">
                  <c:v>Week 10</c:v>
                </c:pt>
                <c:pt idx="11">
                  <c:v>Week 11</c:v>
                </c:pt>
              </c:strCache>
            </c:strRef>
          </c:cat>
          <c:val>
            <c:numRef>
              <c:f>Sheet1!$B$11:$J$11</c:f>
              <c:numCache>
                <c:formatCode>General</c:formatCode>
                <c:ptCount val="9"/>
                <c:pt idx="0">
                  <c:v>82</c:v>
                </c:pt>
                <c:pt idx="1">
                  <c:v>80</c:v>
                </c:pt>
                <c:pt idx="2">
                  <c:v>73</c:v>
                </c:pt>
                <c:pt idx="3">
                  <c:v>61</c:v>
                </c:pt>
                <c:pt idx="4">
                  <c:v>49</c:v>
                </c:pt>
                <c:pt idx="5">
                  <c:v>37</c:v>
                </c:pt>
                <c:pt idx="6">
                  <c:v>22</c:v>
                </c:pt>
                <c:pt idx="7">
                  <c:v>14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C1-484A-BD0E-FE50C5084D7C}"/>
            </c:ext>
          </c:extLst>
        </c:ser>
        <c:ser>
          <c:idx val="3"/>
          <c:order val="3"/>
          <c:tx>
            <c:strRef>
              <c:f>Sheet1!$A$12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Sheet1!$B$8:$M$8</c:f>
              <c:strCache>
                <c:ptCount val="12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  <c:pt idx="7">
                  <c:v>Week 7</c:v>
                </c:pt>
                <c:pt idx="8">
                  <c:v>Week 8</c:v>
                </c:pt>
                <c:pt idx="9">
                  <c:v>Week 9</c:v>
                </c:pt>
                <c:pt idx="10">
                  <c:v>Week 10</c:v>
                </c:pt>
                <c:pt idx="11">
                  <c:v>Week 11</c:v>
                </c:pt>
              </c:strCache>
            </c:strRef>
          </c:cat>
          <c:val>
            <c:numRef>
              <c:f>Sheet1!$B$12:$J$12</c:f>
              <c:numCache>
                <c:formatCode>General</c:formatCode>
                <c:ptCount val="9"/>
                <c:pt idx="0">
                  <c:v>82</c:v>
                </c:pt>
                <c:pt idx="1">
                  <c:v>73.875</c:v>
                </c:pt>
                <c:pt idx="2">
                  <c:v>63.625</c:v>
                </c:pt>
                <c:pt idx="3">
                  <c:v>53.375</c:v>
                </c:pt>
                <c:pt idx="4">
                  <c:v>43.125</c:v>
                </c:pt>
                <c:pt idx="5">
                  <c:v>32.875</c:v>
                </c:pt>
                <c:pt idx="6">
                  <c:v>22.625</c:v>
                </c:pt>
                <c:pt idx="7">
                  <c:v>12.375</c:v>
                </c:pt>
                <c:pt idx="8">
                  <c:v>2.125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catAx>
        <c:axId val="204645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4576"/>
        <c:crosses val="autoZero"/>
        <c:auto val="1"/>
        <c:lblAlgn val="ctr"/>
        <c:lblOffset val="100"/>
        <c:noMultiLvlLbl val="0"/>
      </c:cat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31920"/>
        <c:crosses val="max"/>
        <c:crossBetween val="between"/>
      </c:valAx>
      <c:catAx>
        <c:axId val="209723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24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367665</xdr:colOff>
      <xdr:row>8</xdr:row>
      <xdr:rowOff>104775</xdr:rowOff>
    </xdr:from>
    <xdr:to>
      <xdr:col>23</xdr:col>
      <xdr:colOff>369570</xdr:colOff>
      <xdr:row>31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5C47F7-1722-4B52-B41F-67C6361A2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A665-88C7-4222-B918-AB1BED6AEF55}">
  <dimension ref="A1:N12"/>
  <sheetViews>
    <sheetView tabSelected="1" zoomScaleNormal="100" workbookViewId="0">
      <selection activeCell="H15" sqref="H15"/>
    </sheetView>
  </sheetViews>
  <sheetFormatPr defaultRowHeight="15" x14ac:dyDescent="0.25"/>
  <cols>
    <col min="1" max="1" width="15.7109375" customWidth="1"/>
    <col min="2" max="2" width="13.28515625" customWidth="1"/>
    <col min="3" max="3" width="7.85546875" customWidth="1"/>
    <col min="4" max="4" width="7" customWidth="1"/>
    <col min="5" max="5" width="7.140625" customWidth="1"/>
    <col min="6" max="6" width="7.42578125" customWidth="1"/>
    <col min="7" max="7" width="7.5703125" customWidth="1"/>
    <col min="8" max="10" width="7.28515625" customWidth="1"/>
    <col min="11" max="11" width="10.140625" customWidth="1"/>
    <col min="12" max="12" width="11.42578125" customWidth="1"/>
    <col min="13" max="13" width="8.85546875" customWidth="1"/>
  </cols>
  <sheetData>
    <row r="1" spans="1:14" x14ac:dyDescent="0.25">
      <c r="A1" s="2" t="s">
        <v>14</v>
      </c>
      <c r="B1" s="3" t="s">
        <v>0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9</v>
      </c>
      <c r="I1" s="3" t="s">
        <v>10</v>
      </c>
      <c r="J1" s="3" t="s">
        <v>11</v>
      </c>
      <c r="K1" s="10" t="s">
        <v>21</v>
      </c>
      <c r="L1" s="10" t="s">
        <v>22</v>
      </c>
      <c r="M1" s="10" t="s">
        <v>23</v>
      </c>
      <c r="N1" s="10" t="s">
        <v>7</v>
      </c>
    </row>
    <row r="2" spans="1:14" x14ac:dyDescent="0.25">
      <c r="A2" s="5" t="s">
        <v>17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11">
        <f>B2-(SUM(C2:J2))</f>
        <v>0</v>
      </c>
      <c r="L2" s="11">
        <f>C2-(SUM(D2:K2))</f>
        <v>0</v>
      </c>
      <c r="M2" s="11">
        <f>D2-(SUM(E2:L2))</f>
        <v>0</v>
      </c>
      <c r="N2" s="11">
        <f>E2-(SUM(F2:M2))</f>
        <v>0</v>
      </c>
    </row>
    <row r="3" spans="1:14" x14ac:dyDescent="0.25">
      <c r="A3" s="7" t="s">
        <v>18</v>
      </c>
      <c r="B3" s="8">
        <v>10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4</v>
      </c>
      <c r="K3" s="12">
        <v>0</v>
      </c>
      <c r="L3" s="12">
        <v>5</v>
      </c>
      <c r="M3" s="12">
        <v>5</v>
      </c>
      <c r="N3" s="12">
        <f t="shared" ref="N3:N4" si="0">E3-(SUM(F3:M3))</f>
        <v>-14</v>
      </c>
    </row>
    <row r="4" spans="1:14" x14ac:dyDescent="0.25">
      <c r="A4" s="5" t="s">
        <v>19</v>
      </c>
      <c r="B4" s="6">
        <v>22</v>
      </c>
      <c r="C4" s="6">
        <v>2</v>
      </c>
      <c r="D4" s="6">
        <v>2</v>
      </c>
      <c r="E4" s="6">
        <v>2</v>
      </c>
      <c r="F4" s="6">
        <v>2</v>
      </c>
      <c r="G4" s="6">
        <v>2</v>
      </c>
      <c r="H4" s="6">
        <v>5</v>
      </c>
      <c r="I4" s="6">
        <v>3</v>
      </c>
      <c r="J4" s="6">
        <v>5</v>
      </c>
      <c r="K4" s="11">
        <v>20</v>
      </c>
      <c r="L4" s="11">
        <v>0</v>
      </c>
      <c r="M4" s="11">
        <v>0</v>
      </c>
      <c r="N4" s="11">
        <f t="shared" si="0"/>
        <v>-35</v>
      </c>
    </row>
    <row r="5" spans="1:14" x14ac:dyDescent="0.25">
      <c r="A5" s="7" t="s">
        <v>20</v>
      </c>
      <c r="B5" s="8">
        <v>50</v>
      </c>
      <c r="C5" s="8">
        <v>0</v>
      </c>
      <c r="D5" s="8">
        <v>5</v>
      </c>
      <c r="E5" s="8">
        <v>10</v>
      </c>
      <c r="F5" s="8">
        <v>10</v>
      </c>
      <c r="G5" s="8">
        <v>10</v>
      </c>
      <c r="H5" s="8">
        <v>10</v>
      </c>
      <c r="I5" s="8">
        <v>5</v>
      </c>
      <c r="J5" s="8">
        <v>5</v>
      </c>
      <c r="K5" s="12">
        <v>5</v>
      </c>
      <c r="L5" s="12">
        <v>0</v>
      </c>
      <c r="M5" s="12">
        <v>0</v>
      </c>
      <c r="N5" s="12">
        <f>E5-(SUM(F5:M5))</f>
        <v>-35</v>
      </c>
    </row>
    <row r="8" spans="1:14" x14ac:dyDescent="0.25">
      <c r="A8" s="2" t="s">
        <v>16</v>
      </c>
      <c r="B8" s="13" t="s">
        <v>13</v>
      </c>
      <c r="C8" s="3" t="s">
        <v>2</v>
      </c>
      <c r="D8" s="3" t="s">
        <v>3</v>
      </c>
      <c r="E8" s="3" t="s">
        <v>4</v>
      </c>
      <c r="F8" s="3" t="s">
        <v>5</v>
      </c>
      <c r="G8" s="3" t="s">
        <v>6</v>
      </c>
      <c r="H8" s="3" t="s">
        <v>9</v>
      </c>
      <c r="I8" s="3" t="s">
        <v>10</v>
      </c>
      <c r="J8" s="4" t="s">
        <v>11</v>
      </c>
      <c r="K8" s="4" t="s">
        <v>21</v>
      </c>
      <c r="L8" s="4" t="s">
        <v>22</v>
      </c>
      <c r="M8" s="4" t="s">
        <v>23</v>
      </c>
    </row>
    <row r="9" spans="1:14" x14ac:dyDescent="0.25">
      <c r="A9" s="14" t="s">
        <v>8</v>
      </c>
      <c r="B9" s="6"/>
      <c r="C9" s="6">
        <f>SUM($B$5:E6)/8</f>
        <v>8.125</v>
      </c>
      <c r="D9" s="6">
        <f t="shared" ref="D9:M9" si="1">SUM($B$2:$B$5)/8</f>
        <v>10.25</v>
      </c>
      <c r="E9" s="6">
        <f t="shared" si="1"/>
        <v>10.25</v>
      </c>
      <c r="F9" s="6">
        <f t="shared" si="1"/>
        <v>10.25</v>
      </c>
      <c r="G9" s="6">
        <f t="shared" si="1"/>
        <v>10.25</v>
      </c>
      <c r="H9" s="6">
        <f t="shared" si="1"/>
        <v>10.25</v>
      </c>
      <c r="I9" s="6">
        <f t="shared" si="1"/>
        <v>10.25</v>
      </c>
      <c r="J9" s="6">
        <f t="shared" si="1"/>
        <v>10.25</v>
      </c>
      <c r="K9" s="6">
        <f t="shared" si="1"/>
        <v>10.25</v>
      </c>
      <c r="L9" s="6">
        <f t="shared" si="1"/>
        <v>10.25</v>
      </c>
      <c r="M9" s="6">
        <f t="shared" si="1"/>
        <v>10.25</v>
      </c>
    </row>
    <row r="10" spans="1:14" x14ac:dyDescent="0.25">
      <c r="A10" s="15" t="s">
        <v>15</v>
      </c>
      <c r="B10" s="8"/>
      <c r="C10" s="8">
        <f>SUM(C2:C5)</f>
        <v>2</v>
      </c>
      <c r="D10" s="8">
        <f t="shared" ref="D10:M10" si="2">SUM(D2:D5)</f>
        <v>7</v>
      </c>
      <c r="E10" s="8">
        <f t="shared" si="2"/>
        <v>12</v>
      </c>
      <c r="F10" s="8">
        <f t="shared" si="2"/>
        <v>12</v>
      </c>
      <c r="G10" s="8">
        <f t="shared" si="2"/>
        <v>12</v>
      </c>
      <c r="H10" s="8">
        <f t="shared" si="2"/>
        <v>15</v>
      </c>
      <c r="I10" s="8">
        <f t="shared" si="2"/>
        <v>8</v>
      </c>
      <c r="J10" s="9">
        <f t="shared" si="2"/>
        <v>14</v>
      </c>
      <c r="K10" s="9">
        <f>SUM(K2:K5)</f>
        <v>25</v>
      </c>
      <c r="L10" s="9">
        <f>SUM(L2:L5)</f>
        <v>5</v>
      </c>
      <c r="M10" s="9">
        <f t="shared" si="2"/>
        <v>5</v>
      </c>
    </row>
    <row r="11" spans="1:14" x14ac:dyDescent="0.25">
      <c r="A11" s="14" t="s">
        <v>1</v>
      </c>
      <c r="B11" s="6">
        <f>SUM(B2:B5)</f>
        <v>82</v>
      </c>
      <c r="C11" s="6">
        <f>B11-C10</f>
        <v>80</v>
      </c>
      <c r="D11" s="6">
        <f t="shared" ref="D11:J11" si="3">C11-D10</f>
        <v>73</v>
      </c>
      <c r="E11" s="6">
        <f t="shared" si="3"/>
        <v>61</v>
      </c>
      <c r="F11" s="6">
        <f t="shared" si="3"/>
        <v>49</v>
      </c>
      <c r="G11" s="6">
        <f t="shared" si="3"/>
        <v>37</v>
      </c>
      <c r="H11" s="6">
        <f t="shared" si="3"/>
        <v>22</v>
      </c>
      <c r="I11" s="6">
        <f t="shared" si="3"/>
        <v>14</v>
      </c>
      <c r="J11" s="6">
        <f t="shared" si="3"/>
        <v>0</v>
      </c>
      <c r="K11" s="6">
        <f t="shared" ref="K11" si="4">J11-K10</f>
        <v>-25</v>
      </c>
      <c r="L11" s="6">
        <f t="shared" ref="L11" si="5">K11-L10</f>
        <v>-30</v>
      </c>
      <c r="M11" s="6">
        <f t="shared" ref="M11" si="6">L11-M10</f>
        <v>-35</v>
      </c>
    </row>
    <row r="12" spans="1:14" x14ac:dyDescent="0.25">
      <c r="A12" s="16" t="s">
        <v>12</v>
      </c>
      <c r="B12" s="1">
        <f>SUM(B2:B5)</f>
        <v>82</v>
      </c>
      <c r="C12" s="1">
        <f>B12-C9</f>
        <v>73.875</v>
      </c>
      <c r="D12" s="1">
        <f t="shared" ref="D12:J12" si="7">C12-D9</f>
        <v>63.625</v>
      </c>
      <c r="E12" s="1">
        <f t="shared" si="7"/>
        <v>53.375</v>
      </c>
      <c r="F12" s="1">
        <f t="shared" si="7"/>
        <v>43.125</v>
      </c>
      <c r="G12" s="1">
        <f t="shared" si="7"/>
        <v>32.875</v>
      </c>
      <c r="H12" s="1">
        <f t="shared" si="7"/>
        <v>22.625</v>
      </c>
      <c r="I12" s="1">
        <f t="shared" si="7"/>
        <v>12.375</v>
      </c>
      <c r="J12" s="1">
        <f t="shared" si="7"/>
        <v>2.125</v>
      </c>
      <c r="K12" s="1">
        <f t="shared" ref="K12" si="8">J12-K9</f>
        <v>-8.125</v>
      </c>
      <c r="L12" s="1">
        <f t="shared" ref="L12" si="9">K12-L9</f>
        <v>-18.375</v>
      </c>
      <c r="M12" s="1">
        <f t="shared" ref="M12" si="10">L12-M9</f>
        <v>-28.625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MyBooker</dc:creator>
  <cp:lastModifiedBy>Rainzii 🌹🌹</cp:lastModifiedBy>
  <dcterms:created xsi:type="dcterms:W3CDTF">2017-03-11T18:37:14Z</dcterms:created>
  <dcterms:modified xsi:type="dcterms:W3CDTF">2023-04-25T20:50:37Z</dcterms:modified>
</cp:coreProperties>
</file>