
<file path=[Content_Types].xml><?xml version="1.0" encoding="utf-8"?>
<Types xmlns="http://schemas.openxmlformats.org/package/2006/content-types">
  <Override PartName="/xl/charts/chart189.xml" ContentType="application/vnd.openxmlformats-officedocument.drawingml.char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78.xml" ContentType="application/vnd.openxmlformats-officedocument.drawingml.chart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charts/chart145.xml" ContentType="application/vnd.openxmlformats-officedocument.drawingml.chart+xml"/>
  <Override PartName="/xl/drawings/drawing2.xml" ContentType="application/vnd.openxmlformats-officedocument.drawing+xml"/>
  <Override PartName="/xl/charts/chart192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34.xml" ContentType="application/vnd.openxmlformats-officedocument.drawingml.chart+xml"/>
  <Override PartName="/xl/charts/chart181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charts/chart170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179.xml" ContentType="application/vnd.openxmlformats-officedocument.drawingml.chart+xml"/>
  <Override PartName="/xl/charts/chart5.xml" ContentType="application/vnd.openxmlformats-officedocument.drawingml.chart+xml"/>
  <Override PartName="/xl/charts/chart139.xml" ContentType="application/vnd.openxmlformats-officedocument.drawingml.chart+xml"/>
  <Override PartName="/xl/charts/chart168.xml" ContentType="application/vnd.openxmlformats-officedocument.drawingml.chart+xml"/>
  <Override PartName="/xl/charts/chart186.xml" ContentType="application/vnd.openxmlformats-officedocument.drawingml.chart+xml"/>
  <Override PartName="/xl/charts/chart197.xml" ContentType="application/vnd.openxmlformats-officedocument.drawingml.char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charts/chart157.xml" ContentType="application/vnd.openxmlformats-officedocument.drawingml.chart+xml"/>
  <Override PartName="/xl/charts/chart175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64.xml" ContentType="application/vnd.openxmlformats-officedocument.drawingml.chart+xml"/>
  <Override PartName="/xl/charts/chart182.xml" ContentType="application/vnd.openxmlformats-officedocument.drawingml.chart+xml"/>
  <Override PartName="/xl/charts/chart193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charts/chart171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charts/chart120.xml" ContentType="application/vnd.openxmlformats-officedocument.drawingml.chart+xml"/>
  <Override PartName="/xl/charts/chart31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chart198.xml" ContentType="application/vnd.openxmlformats-officedocument.drawingml.chart+xml"/>
  <Override PartName="/xl/theme/theme1.xml" ContentType="application/vnd.openxmlformats-officedocument.theme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charts/chart187.xml" ContentType="application/vnd.openxmlformats-officedocument.drawingml.char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47.xml" ContentType="application/vnd.openxmlformats-officedocument.drawingml.chart+xml"/>
  <Override PartName="/xl/charts/chart165.xml" ContentType="application/vnd.openxmlformats-officedocument.drawingml.chart+xml"/>
  <Override PartName="/xl/charts/chart176.xml" ContentType="application/vnd.openxmlformats-officedocument.drawingml.chart+xml"/>
  <Override PartName="/xl/charts/chart194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54.xml" ContentType="application/vnd.openxmlformats-officedocument.drawingml.chart+xml"/>
  <Override PartName="/xl/charts/chart183.xml" ContentType="application/vnd.openxmlformats-officedocument.drawingml.chart+xml"/>
  <Override PartName="/xl/externalLinks/externalLink3.xml" ContentType="application/vnd.openxmlformats-officedocument.spreadsheetml.externalLink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charts/chart161.xml" ContentType="application/vnd.openxmlformats-officedocument.drawingml.chart+xml"/>
  <Override PartName="/xl/charts/chart172.xml" ContentType="application/vnd.openxmlformats-officedocument.drawingml.chart+xml"/>
  <Override PartName="/xl/charts/chart190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188.xml" ContentType="application/vnd.openxmlformats-officedocument.drawingml.chart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charts/chart177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Override PartName="/xl/charts/chart184.xml" ContentType="application/vnd.openxmlformats-officedocument.drawingml.chart+xml"/>
  <Override PartName="/xl/charts/chart195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charts/chart173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180.xml" ContentType="application/vnd.openxmlformats-officedocument.drawingml.chart+xml"/>
  <Override PartName="/xl/charts/chart191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charts/chart151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/chart149.xml" ContentType="application/vnd.openxmlformats-officedocument.drawingml.chart+xml"/>
  <Override PartName="/xl/charts/chart196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  <Override PartName="/xl/charts/chart185.xml" ContentType="application/vnd.openxmlformats-officedocument.drawingml.chart+xml"/>
  <Override PartName="/xl/charts/chart67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63.xml" ContentType="application/vnd.openxmlformats-officedocument.drawingml.chart+xml"/>
  <Override PartName="/xl/charts/chart174.xml" ContentType="application/vnd.openxmlformats-officedocument.drawingml.chart+xml"/>
  <Override PartName="/xl/charts/chart56.xml" ContentType="application/vnd.openxmlformats-officedocument.drawingml.chart+xml"/>
  <Override PartName="/xl/charts/chart105.xml" ContentType="application/vnd.openxmlformats-officedocument.drawingml.chart+xml"/>
  <Override PartName="/xl/charts/chart15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  <externalReference r:id="rId7"/>
    <externalReference r:id="rId8"/>
  </externalReferences>
  <calcPr calcId="124519"/>
</workbook>
</file>

<file path=xl/calcChain.xml><?xml version="1.0" encoding="utf-8"?>
<calcChain xmlns="http://schemas.openxmlformats.org/spreadsheetml/2006/main">
  <c r="BJ13" i="1"/>
  <c r="C65" i="5" s="1"/>
  <c r="AP13" i="1"/>
  <c r="C45" i="5" s="1"/>
  <c r="V9" i="1"/>
  <c r="C22" i="5" s="1"/>
  <c r="AS54" i="4"/>
  <c r="AS53"/>
  <c r="AS52"/>
  <c r="AJ54"/>
  <c r="AJ53"/>
  <c r="AJ52"/>
  <c r="AA54"/>
  <c r="AA53"/>
  <c r="AA52"/>
  <c r="R54"/>
  <c r="R53"/>
  <c r="R52"/>
  <c r="AS32"/>
  <c r="AS31"/>
  <c r="AS30"/>
  <c r="AJ32"/>
  <c r="AJ31"/>
  <c r="AJ30"/>
  <c r="AA32"/>
  <c r="AA31"/>
  <c r="AA30"/>
  <c r="R32"/>
  <c r="R31"/>
  <c r="R30"/>
  <c r="AS10"/>
  <c r="AS9"/>
  <c r="AS8"/>
  <c r="AJ10"/>
  <c r="AJ9"/>
  <c r="AJ8"/>
  <c r="AA10"/>
  <c r="AA9"/>
  <c r="AA8"/>
  <c r="R10"/>
  <c r="R9"/>
  <c r="R8"/>
  <c r="BH322" i="1"/>
  <c r="BH321"/>
  <c r="BH320"/>
  <c r="BE322"/>
  <c r="BE321"/>
  <c r="BE320"/>
  <c r="BB322"/>
  <c r="BB321"/>
  <c r="BB320"/>
  <c r="AY322"/>
  <c r="AY321"/>
  <c r="AY320"/>
  <c r="BJ320"/>
  <c r="BI320"/>
  <c r="BG320"/>
  <c r="BF320"/>
  <c r="BD320"/>
  <c r="BC320"/>
  <c r="BA320"/>
  <c r="AZ320"/>
  <c r="AX320"/>
  <c r="AW320"/>
  <c r="AV320"/>
  <c r="BH311"/>
  <c r="BH310"/>
  <c r="BH309"/>
  <c r="BE311"/>
  <c r="BE310"/>
  <c r="BE309"/>
  <c r="BB311"/>
  <c r="BB310"/>
  <c r="BB309"/>
  <c r="AY311"/>
  <c r="AY310"/>
  <c r="AY309"/>
  <c r="BJ309"/>
  <c r="BI309"/>
  <c r="BG309"/>
  <c r="BF309"/>
  <c r="BD309"/>
  <c r="BC309"/>
  <c r="BA309"/>
  <c r="AZ309"/>
  <c r="AX309"/>
  <c r="AW309"/>
  <c r="AV309"/>
  <c r="BH300"/>
  <c r="BH299"/>
  <c r="BH298"/>
  <c r="BE300"/>
  <c r="BE299"/>
  <c r="BE298"/>
  <c r="BB300"/>
  <c r="BB299"/>
  <c r="BB298"/>
  <c r="AY300"/>
  <c r="AY299"/>
  <c r="AY298"/>
  <c r="BJ298"/>
  <c r="BI298"/>
  <c r="BG298"/>
  <c r="BF298"/>
  <c r="BD298"/>
  <c r="BC298"/>
  <c r="BA298"/>
  <c r="AZ298"/>
  <c r="AX298"/>
  <c r="AW298"/>
  <c r="AV298"/>
  <c r="BH289"/>
  <c r="BH288"/>
  <c r="BH287"/>
  <c r="BE289"/>
  <c r="BE288"/>
  <c r="BE287"/>
  <c r="BB289"/>
  <c r="BB288"/>
  <c r="BB287"/>
  <c r="AY289"/>
  <c r="AY288"/>
  <c r="AY287"/>
  <c r="BJ287"/>
  <c r="BI287"/>
  <c r="BG287"/>
  <c r="BF287"/>
  <c r="BD287"/>
  <c r="BC287"/>
  <c r="BA287"/>
  <c r="AZ287"/>
  <c r="AX287"/>
  <c r="AW287"/>
  <c r="AV287"/>
  <c r="BH278"/>
  <c r="BH277"/>
  <c r="BE278"/>
  <c r="BE277"/>
  <c r="BB278"/>
  <c r="BB277"/>
  <c r="AY278"/>
  <c r="AY277"/>
  <c r="BJ276"/>
  <c r="BH276" s="1"/>
  <c r="BI276"/>
  <c r="BG276"/>
  <c r="BE276" s="1"/>
  <c r="BF276"/>
  <c r="BD276"/>
  <c r="BB276" s="1"/>
  <c r="BC276"/>
  <c r="BA276"/>
  <c r="AY276" s="1"/>
  <c r="AZ276"/>
  <c r="AX276"/>
  <c r="AW276"/>
  <c r="AV276"/>
  <c r="BH267"/>
  <c r="BH266"/>
  <c r="BE267"/>
  <c r="BE266"/>
  <c r="BB267"/>
  <c r="BB266"/>
  <c r="AY267"/>
  <c r="AY266"/>
  <c r="BJ265"/>
  <c r="BH265" s="1"/>
  <c r="BI265"/>
  <c r="BG265"/>
  <c r="BE265" s="1"/>
  <c r="BF265"/>
  <c r="BD265"/>
  <c r="BB265" s="1"/>
  <c r="BC265"/>
  <c r="BA265"/>
  <c r="AY265" s="1"/>
  <c r="AZ265"/>
  <c r="AX265"/>
  <c r="AW265"/>
  <c r="AV265"/>
  <c r="BH256"/>
  <c r="BH255"/>
  <c r="BE256"/>
  <c r="BE255"/>
  <c r="BB256"/>
  <c r="BB255"/>
  <c r="AY256"/>
  <c r="AY255"/>
  <c r="BJ254"/>
  <c r="BI254"/>
  <c r="BG254"/>
  <c r="BF254"/>
  <c r="BD254"/>
  <c r="BC254"/>
  <c r="BA254"/>
  <c r="AZ254"/>
  <c r="AX254"/>
  <c r="AW254"/>
  <c r="AV254"/>
  <c r="BH245"/>
  <c r="BH244"/>
  <c r="BE245"/>
  <c r="BE244"/>
  <c r="BB245"/>
  <c r="BB244"/>
  <c r="AY245"/>
  <c r="AY244"/>
  <c r="BJ243"/>
  <c r="BI243"/>
  <c r="BG243"/>
  <c r="BF243"/>
  <c r="BD243"/>
  <c r="BC243"/>
  <c r="BA243"/>
  <c r="AZ243"/>
  <c r="AX243"/>
  <c r="AW243"/>
  <c r="AV243"/>
  <c r="BH234"/>
  <c r="BH233"/>
  <c r="BE234"/>
  <c r="BE233"/>
  <c r="BB234"/>
  <c r="BB233"/>
  <c r="AY234"/>
  <c r="AY233"/>
  <c r="BJ232"/>
  <c r="BI232"/>
  <c r="BG232"/>
  <c r="BF232"/>
  <c r="BD232"/>
  <c r="BC232"/>
  <c r="BA232"/>
  <c r="AZ232"/>
  <c r="AX232"/>
  <c r="AW232"/>
  <c r="AV232"/>
  <c r="BH223"/>
  <c r="BH222"/>
  <c r="BE223"/>
  <c r="BE222"/>
  <c r="BB223"/>
  <c r="BB222"/>
  <c r="AY223"/>
  <c r="AY222"/>
  <c r="BJ221"/>
  <c r="BI221"/>
  <c r="BG221"/>
  <c r="BF221"/>
  <c r="BD221"/>
  <c r="BC221"/>
  <c r="BA221"/>
  <c r="AZ221"/>
  <c r="AX221"/>
  <c r="AW221"/>
  <c r="AV221"/>
  <c r="BH212"/>
  <c r="BH211"/>
  <c r="BE212"/>
  <c r="BE211"/>
  <c r="BB212"/>
  <c r="BB211"/>
  <c r="AY212"/>
  <c r="AY211"/>
  <c r="BJ210"/>
  <c r="BI210"/>
  <c r="BG210"/>
  <c r="BF210"/>
  <c r="BD210"/>
  <c r="BC210"/>
  <c r="BA210"/>
  <c r="AZ210"/>
  <c r="AX210"/>
  <c r="AW210"/>
  <c r="AV210"/>
  <c r="BH190"/>
  <c r="BH189"/>
  <c r="BE190"/>
  <c r="BE189"/>
  <c r="BB190"/>
  <c r="BB189"/>
  <c r="AY190"/>
  <c r="AY189"/>
  <c r="BJ188"/>
  <c r="BI188"/>
  <c r="BG188"/>
  <c r="BF188"/>
  <c r="BD188"/>
  <c r="BC188"/>
  <c r="BA188"/>
  <c r="AZ188"/>
  <c r="AX188"/>
  <c r="AW188"/>
  <c r="AV188"/>
  <c r="BH164"/>
  <c r="BH163"/>
  <c r="BH162"/>
  <c r="BE164"/>
  <c r="BE163"/>
  <c r="BE162"/>
  <c r="BB164"/>
  <c r="BB163"/>
  <c r="BB162"/>
  <c r="AY164"/>
  <c r="AY163"/>
  <c r="AY162"/>
  <c r="BH153"/>
  <c r="BH152"/>
  <c r="BH151"/>
  <c r="BE153"/>
  <c r="BE152"/>
  <c r="BE151"/>
  <c r="BB153"/>
  <c r="BB152"/>
  <c r="BB151"/>
  <c r="AY153"/>
  <c r="AY152"/>
  <c r="AY151"/>
  <c r="BH142"/>
  <c r="BH141"/>
  <c r="BH140"/>
  <c r="BE142"/>
  <c r="BE141"/>
  <c r="BE140"/>
  <c r="BB142"/>
  <c r="BB141"/>
  <c r="BB140"/>
  <c r="AY142"/>
  <c r="AY141"/>
  <c r="AY140"/>
  <c r="BH131"/>
  <c r="BH130"/>
  <c r="BH129"/>
  <c r="BE131"/>
  <c r="BE130"/>
  <c r="BE129"/>
  <c r="BB131"/>
  <c r="BB130"/>
  <c r="BB129"/>
  <c r="AY131"/>
  <c r="AY130"/>
  <c r="AY129"/>
  <c r="BH120"/>
  <c r="BH119"/>
  <c r="BH118"/>
  <c r="BE120"/>
  <c r="BE119"/>
  <c r="BE118"/>
  <c r="BB120"/>
  <c r="BB119"/>
  <c r="BB118"/>
  <c r="AY120"/>
  <c r="AY119"/>
  <c r="AY118"/>
  <c r="BH109"/>
  <c r="BH108"/>
  <c r="BH107"/>
  <c r="BE109"/>
  <c r="BE108"/>
  <c r="BE107"/>
  <c r="BB109"/>
  <c r="BB108"/>
  <c r="BB107"/>
  <c r="AY109"/>
  <c r="AY108"/>
  <c r="AY107"/>
  <c r="BH98"/>
  <c r="BH97"/>
  <c r="BH96"/>
  <c r="BE98"/>
  <c r="BE97"/>
  <c r="BE96"/>
  <c r="BB98"/>
  <c r="BB97"/>
  <c r="BB96"/>
  <c r="AY98"/>
  <c r="AY97"/>
  <c r="AY96"/>
  <c r="BH87"/>
  <c r="BH86"/>
  <c r="BH85"/>
  <c r="BE87"/>
  <c r="BE86"/>
  <c r="BE85"/>
  <c r="BB87"/>
  <c r="BB86"/>
  <c r="BB85"/>
  <c r="AY87"/>
  <c r="AY86"/>
  <c r="AY85"/>
  <c r="BH76"/>
  <c r="BH75"/>
  <c r="BH74"/>
  <c r="BE76"/>
  <c r="BE75"/>
  <c r="BE74"/>
  <c r="BB76"/>
  <c r="BB75"/>
  <c r="BB74"/>
  <c r="AY76"/>
  <c r="AY75"/>
  <c r="AY74"/>
  <c r="BH65"/>
  <c r="BH64"/>
  <c r="BH63"/>
  <c r="BE65"/>
  <c r="BE64"/>
  <c r="BE63"/>
  <c r="BB65"/>
  <c r="BB64"/>
  <c r="BB63"/>
  <c r="AY65"/>
  <c r="AY64"/>
  <c r="AY63"/>
  <c r="BH54"/>
  <c r="BH53"/>
  <c r="BH52"/>
  <c r="BE54"/>
  <c r="BE53"/>
  <c r="BE52"/>
  <c r="BB54"/>
  <c r="BB53"/>
  <c r="BB52"/>
  <c r="AY54"/>
  <c r="AY53"/>
  <c r="AY52"/>
  <c r="BH32"/>
  <c r="BH31"/>
  <c r="BH30"/>
  <c r="BE32"/>
  <c r="BE31"/>
  <c r="BE30"/>
  <c r="BB32"/>
  <c r="BB31"/>
  <c r="BB30"/>
  <c r="AY32"/>
  <c r="AY31"/>
  <c r="AY30"/>
  <c r="BH21"/>
  <c r="BH20"/>
  <c r="BH19"/>
  <c r="BE20"/>
  <c r="BE19"/>
  <c r="BE21"/>
  <c r="BB21"/>
  <c r="BB20"/>
  <c r="BB19"/>
  <c r="AY21"/>
  <c r="AY20"/>
  <c r="AY19"/>
  <c r="BH10"/>
  <c r="BH9"/>
  <c r="BH8"/>
  <c r="BE10"/>
  <c r="BE9"/>
  <c r="BE8"/>
  <c r="BB10"/>
  <c r="BB9"/>
  <c r="BB8"/>
  <c r="AY10"/>
  <c r="AY9"/>
  <c r="AY8"/>
  <c r="AJ177" i="3"/>
  <c r="AF179"/>
  <c r="AF177" s="1"/>
  <c r="AE179"/>
  <c r="AE177" s="1"/>
  <c r="AD179"/>
  <c r="AD177" s="1"/>
  <c r="AC179"/>
  <c r="AC177" s="1"/>
  <c r="AF178"/>
  <c r="AE178"/>
  <c r="AD178"/>
  <c r="AC178"/>
  <c r="AI178"/>
  <c r="AH178"/>
  <c r="AH177" s="1"/>
  <c r="AG178"/>
  <c r="AI179"/>
  <c r="AI177" s="1"/>
  <c r="AG179"/>
  <c r="AG177" s="1"/>
  <c r="AA179"/>
  <c r="AA177" s="1"/>
  <c r="Z179"/>
  <c r="Y179"/>
  <c r="Y177" s="1"/>
  <c r="AB178"/>
  <c r="AA178"/>
  <c r="Z178"/>
  <c r="Z177" s="1"/>
  <c r="Y178"/>
  <c r="AA166"/>
  <c r="Z166"/>
  <c r="Y166"/>
  <c r="AA167"/>
  <c r="AA165" s="1"/>
  <c r="Z167"/>
  <c r="Z165" s="1"/>
  <c r="Y167"/>
  <c r="Y165" s="1"/>
  <c r="AF167"/>
  <c r="AE167"/>
  <c r="AD167"/>
  <c r="AC167"/>
  <c r="AF166"/>
  <c r="AE166"/>
  <c r="AD166"/>
  <c r="AC166"/>
  <c r="AC165" s="1"/>
  <c r="AJ166"/>
  <c r="AI166"/>
  <c r="AH166"/>
  <c r="AG166"/>
  <c r="AJ167"/>
  <c r="AJ165" s="1"/>
  <c r="AI167"/>
  <c r="AI165" s="1"/>
  <c r="AH167"/>
  <c r="AH165" s="1"/>
  <c r="AG167"/>
  <c r="AG165" s="1"/>
  <c r="AJ155"/>
  <c r="AI155"/>
  <c r="AH155"/>
  <c r="AG155"/>
  <c r="AJ154"/>
  <c r="AJ153" s="1"/>
  <c r="AI154"/>
  <c r="AI153" s="1"/>
  <c r="AH154"/>
  <c r="AG154"/>
  <c r="AG153" s="1"/>
  <c r="AA154"/>
  <c r="Z154"/>
  <c r="Y154"/>
  <c r="AA155"/>
  <c r="AA153" s="1"/>
  <c r="Z155"/>
  <c r="Z153" s="1"/>
  <c r="Y155"/>
  <c r="Y153" s="1"/>
  <c r="AF155"/>
  <c r="AE155"/>
  <c r="AD155"/>
  <c r="AC155"/>
  <c r="AF154"/>
  <c r="AF153" s="1"/>
  <c r="AE154"/>
  <c r="AE153" s="1"/>
  <c r="AD154"/>
  <c r="AC154"/>
  <c r="AC153" s="1"/>
  <c r="AF143"/>
  <c r="AE143"/>
  <c r="AD143"/>
  <c r="AC143"/>
  <c r="AF142"/>
  <c r="AE142"/>
  <c r="AD142"/>
  <c r="AD141" s="1"/>
  <c r="AC142"/>
  <c r="AJ142"/>
  <c r="AI142"/>
  <c r="AH142"/>
  <c r="AG142"/>
  <c r="AJ143"/>
  <c r="AJ141" s="1"/>
  <c r="AI143"/>
  <c r="AH143"/>
  <c r="AH141" s="1"/>
  <c r="AG143"/>
  <c r="AG141" s="1"/>
  <c r="AA143"/>
  <c r="Z143"/>
  <c r="Y143"/>
  <c r="AA142"/>
  <c r="Z142"/>
  <c r="Y142"/>
  <c r="Y141" s="1"/>
  <c r="AF131"/>
  <c r="AE131"/>
  <c r="AD131"/>
  <c r="AC131"/>
  <c r="AF130"/>
  <c r="AF129" s="1"/>
  <c r="AE130"/>
  <c r="AD130"/>
  <c r="AC130"/>
  <c r="AC129" s="1"/>
  <c r="AJ130"/>
  <c r="AI130"/>
  <c r="AH130"/>
  <c r="AG130"/>
  <c r="AJ131"/>
  <c r="AI131"/>
  <c r="AH131"/>
  <c r="AH129" s="1"/>
  <c r="AG131"/>
  <c r="AG129" s="1"/>
  <c r="AA131"/>
  <c r="Z131"/>
  <c r="Y131"/>
  <c r="AA130"/>
  <c r="AA129" s="1"/>
  <c r="Z130"/>
  <c r="Y130"/>
  <c r="AJ119"/>
  <c r="AI119"/>
  <c r="AH119"/>
  <c r="AG119"/>
  <c r="AJ118"/>
  <c r="AJ117" s="1"/>
  <c r="AI118"/>
  <c r="AI117" s="1"/>
  <c r="AH118"/>
  <c r="AH117" s="1"/>
  <c r="AG118"/>
  <c r="AG117" s="1"/>
  <c r="AA118"/>
  <c r="Z118"/>
  <c r="Y118"/>
  <c r="AA119"/>
  <c r="Z119"/>
  <c r="Y119"/>
  <c r="AF119"/>
  <c r="AE119"/>
  <c r="AC119"/>
  <c r="AD119"/>
  <c r="AF118"/>
  <c r="AF117" s="1"/>
  <c r="AE118"/>
  <c r="AE117" s="1"/>
  <c r="AD118"/>
  <c r="AC118"/>
  <c r="AC117" s="1"/>
  <c r="AF107"/>
  <c r="AE107"/>
  <c r="AD107"/>
  <c r="AC107"/>
  <c r="AF106"/>
  <c r="AF105" s="1"/>
  <c r="AE106"/>
  <c r="AE105" s="1"/>
  <c r="AD106"/>
  <c r="AD105" s="1"/>
  <c r="AC106"/>
  <c r="AC105" s="1"/>
  <c r="AJ106"/>
  <c r="AI106"/>
  <c r="AH106"/>
  <c r="AG106"/>
  <c r="AJ107"/>
  <c r="AI107"/>
  <c r="AI105" s="1"/>
  <c r="AH107"/>
  <c r="AG107"/>
  <c r="AA107"/>
  <c r="Z107"/>
  <c r="Y107"/>
  <c r="AA106"/>
  <c r="AA105" s="1"/>
  <c r="Z106"/>
  <c r="Y106"/>
  <c r="Y105" s="1"/>
  <c r="AA95"/>
  <c r="Z95"/>
  <c r="Y95"/>
  <c r="AA94"/>
  <c r="AA93" s="1"/>
  <c r="Z94"/>
  <c r="Z93" s="1"/>
  <c r="Y94"/>
  <c r="AF94"/>
  <c r="AE94"/>
  <c r="AD94"/>
  <c r="AC94"/>
  <c r="AF95"/>
  <c r="AE95"/>
  <c r="AE93" s="1"/>
  <c r="AD95"/>
  <c r="AD93" s="1"/>
  <c r="AC95"/>
  <c r="AJ95"/>
  <c r="AI95"/>
  <c r="AH95"/>
  <c r="AG95"/>
  <c r="AJ94"/>
  <c r="AI94"/>
  <c r="AI93" s="1"/>
  <c r="AH94"/>
  <c r="AH93" s="1"/>
  <c r="AG94"/>
  <c r="AI82"/>
  <c r="AH82"/>
  <c r="AG82"/>
  <c r="AI83"/>
  <c r="AI81" s="1"/>
  <c r="AH83"/>
  <c r="AG83"/>
  <c r="AF83"/>
  <c r="AE83"/>
  <c r="AD83"/>
  <c r="AC83"/>
  <c r="AF82"/>
  <c r="AF81" s="1"/>
  <c r="AE82"/>
  <c r="AD82"/>
  <c r="AD81" s="1"/>
  <c r="AC82"/>
  <c r="AC81" s="1"/>
  <c r="AA83"/>
  <c r="Z83"/>
  <c r="Y83"/>
  <c r="AA82"/>
  <c r="AA81" s="1"/>
  <c r="Z82"/>
  <c r="Z81" s="1"/>
  <c r="Y82"/>
  <c r="Y81" s="1"/>
  <c r="AB69"/>
  <c r="AA71"/>
  <c r="Z71"/>
  <c r="Y71"/>
  <c r="AA70"/>
  <c r="AA69" s="1"/>
  <c r="Z70"/>
  <c r="Z69" s="1"/>
  <c r="Y70"/>
  <c r="AF70"/>
  <c r="AE70"/>
  <c r="AD70"/>
  <c r="AC70"/>
  <c r="AF71"/>
  <c r="AF69" s="1"/>
  <c r="AE71"/>
  <c r="AD71"/>
  <c r="AD69" s="1"/>
  <c r="AC71"/>
  <c r="AC69" s="1"/>
  <c r="AJ71"/>
  <c r="AI71"/>
  <c r="AH71"/>
  <c r="AG71"/>
  <c r="AJ70"/>
  <c r="AI70"/>
  <c r="AH70"/>
  <c r="AG70"/>
  <c r="AG69" s="1"/>
  <c r="AB57"/>
  <c r="AJ59"/>
  <c r="AI59"/>
  <c r="AH59"/>
  <c r="AG59"/>
  <c r="AJ58"/>
  <c r="AI58"/>
  <c r="AH58"/>
  <c r="AG58"/>
  <c r="AF59"/>
  <c r="AE59"/>
  <c r="AD59"/>
  <c r="AC59"/>
  <c r="AF58"/>
  <c r="AE58"/>
  <c r="AE57" s="1"/>
  <c r="AD58"/>
  <c r="AC58"/>
  <c r="AC57" s="1"/>
  <c r="AA59"/>
  <c r="Z59"/>
  <c r="Y59"/>
  <c r="AA58"/>
  <c r="AA57" s="1"/>
  <c r="Z58"/>
  <c r="Y58"/>
  <c r="Y57" s="1"/>
  <c r="AB45"/>
  <c r="AA47"/>
  <c r="Z47"/>
  <c r="Y47"/>
  <c r="AA46"/>
  <c r="Z46"/>
  <c r="Y46"/>
  <c r="AF47"/>
  <c r="AE47"/>
  <c r="AD47"/>
  <c r="AC47"/>
  <c r="AF46"/>
  <c r="AF45" s="1"/>
  <c r="AE46"/>
  <c r="AD46"/>
  <c r="AC46"/>
  <c r="AJ47"/>
  <c r="AJ45" s="1"/>
  <c r="AI47"/>
  <c r="AI45" s="1"/>
  <c r="AH47"/>
  <c r="AG47"/>
  <c r="AH46"/>
  <c r="AH45" s="1"/>
  <c r="AG46"/>
  <c r="AJ35"/>
  <c r="AI35"/>
  <c r="AH35"/>
  <c r="AG35"/>
  <c r="AJ34"/>
  <c r="AJ33" s="1"/>
  <c r="AI34"/>
  <c r="AH34"/>
  <c r="AH33" s="1"/>
  <c r="AG34"/>
  <c r="AA34"/>
  <c r="Z34"/>
  <c r="Y34"/>
  <c r="AA35"/>
  <c r="Z35"/>
  <c r="Y35"/>
  <c r="Y33" s="1"/>
  <c r="AF35"/>
  <c r="AE35"/>
  <c r="AD35"/>
  <c r="AC35"/>
  <c r="AF34"/>
  <c r="AF33" s="1"/>
  <c r="AE34"/>
  <c r="AD34"/>
  <c r="AD33" s="1"/>
  <c r="AC34"/>
  <c r="AJ21"/>
  <c r="AF23"/>
  <c r="AE23"/>
  <c r="AD23"/>
  <c r="AC23"/>
  <c r="AF22"/>
  <c r="AE22"/>
  <c r="AE21" s="1"/>
  <c r="AD22"/>
  <c r="AC22"/>
  <c r="AC21" s="1"/>
  <c r="AA23"/>
  <c r="Z23"/>
  <c r="Y23"/>
  <c r="AA22"/>
  <c r="AA21" s="1"/>
  <c r="Z22"/>
  <c r="Y22"/>
  <c r="Y21" s="1"/>
  <c r="AI23"/>
  <c r="AH23"/>
  <c r="AG23"/>
  <c r="AI22"/>
  <c r="AI21" s="1"/>
  <c r="AH22"/>
  <c r="AG22"/>
  <c r="AG21" s="1"/>
  <c r="AJ11"/>
  <c r="AI11"/>
  <c r="AH11"/>
  <c r="AG11"/>
  <c r="AJ10"/>
  <c r="AI10"/>
  <c r="AI9" s="1"/>
  <c r="AH10"/>
  <c r="AG10"/>
  <c r="AG9" s="1"/>
  <c r="AE10"/>
  <c r="AF11"/>
  <c r="AE11"/>
  <c r="AE9" s="1"/>
  <c r="AD11"/>
  <c r="AD9" s="1"/>
  <c r="AC11"/>
  <c r="AF10"/>
  <c r="AF9" s="1"/>
  <c r="AD10"/>
  <c r="AC10"/>
  <c r="AC9" s="1"/>
  <c r="AA11"/>
  <c r="AA9" s="1"/>
  <c r="Z11"/>
  <c r="Y11"/>
  <c r="AB10"/>
  <c r="AA10"/>
  <c r="Z10"/>
  <c r="Z9" s="1"/>
  <c r="Y10"/>
  <c r="Y9" s="1"/>
  <c r="E178"/>
  <c r="D178"/>
  <c r="C178"/>
  <c r="F177"/>
  <c r="E177"/>
  <c r="E179" s="1"/>
  <c r="D177"/>
  <c r="D179" s="1"/>
  <c r="C177"/>
  <c r="C179" s="1"/>
  <c r="N177"/>
  <c r="N179" s="1"/>
  <c r="M177"/>
  <c r="M179" s="1"/>
  <c r="M178"/>
  <c r="L177"/>
  <c r="L179" s="1"/>
  <c r="K177"/>
  <c r="K179" s="1"/>
  <c r="N178"/>
  <c r="L178"/>
  <c r="K178"/>
  <c r="J178"/>
  <c r="I178"/>
  <c r="H178"/>
  <c r="G178"/>
  <c r="J177"/>
  <c r="J179" s="1"/>
  <c r="I177"/>
  <c r="I179" s="1"/>
  <c r="H177"/>
  <c r="H179" s="1"/>
  <c r="G177"/>
  <c r="G179" s="1"/>
  <c r="J166"/>
  <c r="I166"/>
  <c r="H166"/>
  <c r="G166"/>
  <c r="J165"/>
  <c r="J167" s="1"/>
  <c r="I165"/>
  <c r="I167" s="1"/>
  <c r="H165"/>
  <c r="H167" s="1"/>
  <c r="G165"/>
  <c r="G167" s="1"/>
  <c r="E165"/>
  <c r="D165"/>
  <c r="C165"/>
  <c r="E166"/>
  <c r="D166"/>
  <c r="C166"/>
  <c r="N166"/>
  <c r="M166"/>
  <c r="L166"/>
  <c r="K166"/>
  <c r="N165"/>
  <c r="N167" s="1"/>
  <c r="M165"/>
  <c r="M167" s="1"/>
  <c r="L165"/>
  <c r="L167" s="1"/>
  <c r="K165"/>
  <c r="K167" s="1"/>
  <c r="N154"/>
  <c r="M154"/>
  <c r="L154"/>
  <c r="K154"/>
  <c r="N153"/>
  <c r="N155" s="1"/>
  <c r="M153"/>
  <c r="M155" s="1"/>
  <c r="L153"/>
  <c r="L155" s="1"/>
  <c r="K153"/>
  <c r="K155" s="1"/>
  <c r="E153"/>
  <c r="D153"/>
  <c r="C153"/>
  <c r="E154"/>
  <c r="D154"/>
  <c r="C154"/>
  <c r="J154"/>
  <c r="I154"/>
  <c r="H154"/>
  <c r="G154"/>
  <c r="J153"/>
  <c r="J155" s="1"/>
  <c r="I153"/>
  <c r="I155" s="1"/>
  <c r="H153"/>
  <c r="H155" s="1"/>
  <c r="G153"/>
  <c r="G155" s="1"/>
  <c r="J142"/>
  <c r="I142"/>
  <c r="H142"/>
  <c r="G142"/>
  <c r="J141"/>
  <c r="J143" s="1"/>
  <c r="I141"/>
  <c r="I143" s="1"/>
  <c r="H141"/>
  <c r="H143" s="1"/>
  <c r="G141"/>
  <c r="G143" s="1"/>
  <c r="E141"/>
  <c r="D141"/>
  <c r="C141"/>
  <c r="E142"/>
  <c r="D142"/>
  <c r="C142"/>
  <c r="N142"/>
  <c r="M142"/>
  <c r="L142"/>
  <c r="K142"/>
  <c r="N141"/>
  <c r="N143" s="1"/>
  <c r="M141"/>
  <c r="M143" s="1"/>
  <c r="L141"/>
  <c r="L143" s="1"/>
  <c r="K141"/>
  <c r="K143" s="1"/>
  <c r="N130"/>
  <c r="M130"/>
  <c r="L130"/>
  <c r="K130"/>
  <c r="N129"/>
  <c r="N131" s="1"/>
  <c r="M129"/>
  <c r="M131" s="1"/>
  <c r="L129"/>
  <c r="L131" s="1"/>
  <c r="K129"/>
  <c r="K131" s="1"/>
  <c r="J129"/>
  <c r="I129"/>
  <c r="H129"/>
  <c r="G129"/>
  <c r="J130"/>
  <c r="I130"/>
  <c r="H130"/>
  <c r="G130"/>
  <c r="E130"/>
  <c r="D130"/>
  <c r="C130"/>
  <c r="E129"/>
  <c r="E131" s="1"/>
  <c r="D129"/>
  <c r="D131" s="1"/>
  <c r="C129"/>
  <c r="C131" s="1"/>
  <c r="N118"/>
  <c r="M118"/>
  <c r="L118"/>
  <c r="K118"/>
  <c r="N117"/>
  <c r="N119" s="1"/>
  <c r="M117"/>
  <c r="M119" s="1"/>
  <c r="L117"/>
  <c r="L119" s="1"/>
  <c r="K117"/>
  <c r="K119" s="1"/>
  <c r="J117"/>
  <c r="I117"/>
  <c r="H117"/>
  <c r="G117"/>
  <c r="J118"/>
  <c r="I118"/>
  <c r="H118"/>
  <c r="G118"/>
  <c r="F118"/>
  <c r="E118"/>
  <c r="D118"/>
  <c r="C118"/>
  <c r="F117"/>
  <c r="E117"/>
  <c r="E119" s="1"/>
  <c r="D117"/>
  <c r="D119" s="1"/>
  <c r="C117"/>
  <c r="C119" s="1"/>
  <c r="E106"/>
  <c r="D106"/>
  <c r="C106"/>
  <c r="J106"/>
  <c r="I106"/>
  <c r="H106"/>
  <c r="G106"/>
  <c r="N106"/>
  <c r="M106"/>
  <c r="L106"/>
  <c r="K106"/>
  <c r="N105"/>
  <c r="N107" s="1"/>
  <c r="M105"/>
  <c r="M107" s="1"/>
  <c r="L105"/>
  <c r="L107" s="1"/>
  <c r="K105"/>
  <c r="K107" s="1"/>
  <c r="J105"/>
  <c r="J107" s="1"/>
  <c r="I105"/>
  <c r="I107" s="1"/>
  <c r="H105"/>
  <c r="H107" s="1"/>
  <c r="G105"/>
  <c r="G107" s="1"/>
  <c r="E105"/>
  <c r="E107" s="1"/>
  <c r="D105"/>
  <c r="D107" s="1"/>
  <c r="C105"/>
  <c r="C107" s="1"/>
  <c r="E94"/>
  <c r="D94"/>
  <c r="C94"/>
  <c r="J94"/>
  <c r="I94"/>
  <c r="H94"/>
  <c r="G94"/>
  <c r="N94"/>
  <c r="M94"/>
  <c r="L94"/>
  <c r="K94"/>
  <c r="N93"/>
  <c r="N95" s="1"/>
  <c r="M93"/>
  <c r="M95" s="1"/>
  <c r="L93"/>
  <c r="L95" s="1"/>
  <c r="K93"/>
  <c r="K95" s="1"/>
  <c r="J93"/>
  <c r="J95" s="1"/>
  <c r="I93"/>
  <c r="I95" s="1"/>
  <c r="H93"/>
  <c r="H95" s="1"/>
  <c r="G93"/>
  <c r="G95" s="1"/>
  <c r="F93"/>
  <c r="E93"/>
  <c r="E95" s="1"/>
  <c r="D93"/>
  <c r="D95" s="1"/>
  <c r="C93"/>
  <c r="C95" s="1"/>
  <c r="J82"/>
  <c r="I82"/>
  <c r="H82"/>
  <c r="G82"/>
  <c r="E82"/>
  <c r="D82"/>
  <c r="C82"/>
  <c r="N82"/>
  <c r="M82"/>
  <c r="L82"/>
  <c r="K82"/>
  <c r="N81"/>
  <c r="N83" s="1"/>
  <c r="M81"/>
  <c r="M83" s="1"/>
  <c r="L81"/>
  <c r="L83" s="1"/>
  <c r="K81"/>
  <c r="K83" s="1"/>
  <c r="J81"/>
  <c r="J83" s="1"/>
  <c r="I81"/>
  <c r="I83" s="1"/>
  <c r="H81"/>
  <c r="H83" s="1"/>
  <c r="G81"/>
  <c r="G83" s="1"/>
  <c r="E81"/>
  <c r="E83" s="1"/>
  <c r="D81"/>
  <c r="D83" s="1"/>
  <c r="C81"/>
  <c r="C83" s="1"/>
  <c r="E69"/>
  <c r="D69"/>
  <c r="C69"/>
  <c r="J69"/>
  <c r="I69"/>
  <c r="H69"/>
  <c r="G69"/>
  <c r="N69"/>
  <c r="M69"/>
  <c r="L69"/>
  <c r="K69"/>
  <c r="N70"/>
  <c r="M70"/>
  <c r="L70"/>
  <c r="K70"/>
  <c r="E70"/>
  <c r="D70"/>
  <c r="C70"/>
  <c r="J70"/>
  <c r="I70"/>
  <c r="H70"/>
  <c r="G70"/>
  <c r="J58"/>
  <c r="I58"/>
  <c r="H58"/>
  <c r="G58"/>
  <c r="E58"/>
  <c r="D58"/>
  <c r="C58"/>
  <c r="N58"/>
  <c r="M58"/>
  <c r="L58"/>
  <c r="K58"/>
  <c r="N57"/>
  <c r="N59" s="1"/>
  <c r="M57"/>
  <c r="M59" s="1"/>
  <c r="L57"/>
  <c r="L59" s="1"/>
  <c r="K57"/>
  <c r="K59" s="1"/>
  <c r="J57"/>
  <c r="J59" s="1"/>
  <c r="I57"/>
  <c r="I59" s="1"/>
  <c r="H57"/>
  <c r="H59" s="1"/>
  <c r="G57"/>
  <c r="G59" s="1"/>
  <c r="E57"/>
  <c r="E59" s="1"/>
  <c r="D57"/>
  <c r="D59" s="1"/>
  <c r="C57"/>
  <c r="C59" s="1"/>
  <c r="N46"/>
  <c r="M46"/>
  <c r="L46"/>
  <c r="K46"/>
  <c r="N45"/>
  <c r="N47" s="1"/>
  <c r="M45"/>
  <c r="M47" s="1"/>
  <c r="L45"/>
  <c r="L47" s="1"/>
  <c r="K45"/>
  <c r="K47" s="1"/>
  <c r="J46"/>
  <c r="I46"/>
  <c r="H46"/>
  <c r="G46"/>
  <c r="J45"/>
  <c r="J47" s="1"/>
  <c r="I45"/>
  <c r="I47" s="1"/>
  <c r="H45"/>
  <c r="H47" s="1"/>
  <c r="G45"/>
  <c r="G47" s="1"/>
  <c r="E46"/>
  <c r="D46"/>
  <c r="C46"/>
  <c r="E45"/>
  <c r="E47" s="1"/>
  <c r="D45"/>
  <c r="D47" s="1"/>
  <c r="C45"/>
  <c r="C47" s="1"/>
  <c r="N34"/>
  <c r="J34"/>
  <c r="M34"/>
  <c r="I34"/>
  <c r="E34"/>
  <c r="L34"/>
  <c r="K34"/>
  <c r="H34"/>
  <c r="G34"/>
  <c r="D34"/>
  <c r="C34"/>
  <c r="N33"/>
  <c r="N35" s="1"/>
  <c r="J33"/>
  <c r="J35" s="1"/>
  <c r="M33"/>
  <c r="M35" s="1"/>
  <c r="I33"/>
  <c r="I35" s="1"/>
  <c r="E33"/>
  <c r="E35" s="1"/>
  <c r="L33"/>
  <c r="L35" s="1"/>
  <c r="H33"/>
  <c r="H35" s="1"/>
  <c r="D33"/>
  <c r="D35" s="1"/>
  <c r="K33"/>
  <c r="K35" s="1"/>
  <c r="G33"/>
  <c r="G35" s="1"/>
  <c r="C33"/>
  <c r="C35" s="1"/>
  <c r="N22"/>
  <c r="J22"/>
  <c r="M22"/>
  <c r="I22"/>
  <c r="E22"/>
  <c r="L22"/>
  <c r="H22"/>
  <c r="D22"/>
  <c r="K22"/>
  <c r="G22"/>
  <c r="C22"/>
  <c r="C9"/>
  <c r="D9"/>
  <c r="E9"/>
  <c r="G9"/>
  <c r="H9"/>
  <c r="I9"/>
  <c r="J9"/>
  <c r="K9"/>
  <c r="L9"/>
  <c r="M9"/>
  <c r="N9"/>
  <c r="C10"/>
  <c r="C11" s="1"/>
  <c r="D10"/>
  <c r="E10"/>
  <c r="G10"/>
  <c r="H10"/>
  <c r="I10"/>
  <c r="J10"/>
  <c r="K10"/>
  <c r="L10"/>
  <c r="M10"/>
  <c r="N10"/>
  <c r="D11"/>
  <c r="E11"/>
  <c r="G11"/>
  <c r="H11"/>
  <c r="I11"/>
  <c r="J11"/>
  <c r="K11"/>
  <c r="L11"/>
  <c r="M11"/>
  <c r="N11"/>
  <c r="C21"/>
  <c r="C23" s="1"/>
  <c r="D21"/>
  <c r="D23" s="1"/>
  <c r="E21"/>
  <c r="E23" s="1"/>
  <c r="G21"/>
  <c r="G23" s="1"/>
  <c r="H21"/>
  <c r="H23" s="1"/>
  <c r="I21"/>
  <c r="I23" s="1"/>
  <c r="J21"/>
  <c r="J23" s="1"/>
  <c r="K21"/>
  <c r="K23" s="1"/>
  <c r="L21"/>
  <c r="L23" s="1"/>
  <c r="M21"/>
  <c r="M23" s="1"/>
  <c r="N21"/>
  <c r="N23" s="1"/>
  <c r="AY232" i="1" l="1"/>
  <c r="BB232"/>
  <c r="BE232"/>
  <c r="BH232"/>
  <c r="AY243"/>
  <c r="BB243"/>
  <c r="BE243"/>
  <c r="BH243"/>
  <c r="AY254"/>
  <c r="BB254"/>
  <c r="BE254"/>
  <c r="BH254"/>
  <c r="AY188"/>
  <c r="BB188"/>
  <c r="BE188"/>
  <c r="BH188"/>
  <c r="AY210"/>
  <c r="BB210"/>
  <c r="BE210"/>
  <c r="BH210"/>
  <c r="AY221"/>
  <c r="BB221"/>
  <c r="BE221"/>
  <c r="BH221"/>
  <c r="AD165" i="3"/>
  <c r="AE165"/>
  <c r="AF165"/>
  <c r="AD153"/>
  <c r="AH153"/>
  <c r="Z141"/>
  <c r="AA141"/>
  <c r="AI141"/>
  <c r="AC141"/>
  <c r="AE141"/>
  <c r="AF141"/>
  <c r="Y129"/>
  <c r="Z129"/>
  <c r="AI129"/>
  <c r="AJ129"/>
  <c r="AD129"/>
  <c r="AE129"/>
  <c r="AD117"/>
  <c r="Y117"/>
  <c r="Z117"/>
  <c r="AA117"/>
  <c r="Z105"/>
  <c r="AG105"/>
  <c r="AH105"/>
  <c r="AG93"/>
  <c r="AC93"/>
  <c r="AF93"/>
  <c r="Y93"/>
  <c r="AE81"/>
  <c r="AG81"/>
  <c r="AH81"/>
  <c r="AH69"/>
  <c r="AI69"/>
  <c r="AJ69"/>
  <c r="AE69"/>
  <c r="Y69"/>
  <c r="Z57"/>
  <c r="AD57"/>
  <c r="AF57"/>
  <c r="AG57"/>
  <c r="AH57"/>
  <c r="AI57"/>
  <c r="AJ57"/>
  <c r="AG45"/>
  <c r="AC45"/>
  <c r="AD45"/>
  <c r="AE45"/>
  <c r="Y45"/>
  <c r="Z45"/>
  <c r="AA45"/>
  <c r="AC33"/>
  <c r="AE33"/>
  <c r="Z33"/>
  <c r="AA33"/>
  <c r="AG33"/>
  <c r="AI33"/>
  <c r="AH21"/>
  <c r="Z21"/>
  <c r="AD21"/>
  <c r="AF21"/>
  <c r="AH9"/>
  <c r="AJ9"/>
  <c r="C167"/>
  <c r="D167"/>
  <c r="E167"/>
  <c r="C155"/>
  <c r="D155"/>
  <c r="E155"/>
  <c r="C143"/>
  <c r="D143"/>
  <c r="E143"/>
  <c r="G131"/>
  <c r="H131"/>
  <c r="I131"/>
  <c r="J131"/>
  <c r="G119"/>
  <c r="H119"/>
  <c r="I119"/>
  <c r="J119"/>
  <c r="D71"/>
  <c r="K71"/>
  <c r="L71"/>
  <c r="M71"/>
  <c r="N71"/>
  <c r="G71"/>
  <c r="H71"/>
  <c r="I71"/>
  <c r="J71"/>
  <c r="C71"/>
  <c r="E71"/>
</calcChain>
</file>

<file path=xl/sharedStrings.xml><?xml version="1.0" encoding="utf-8"?>
<sst xmlns="http://schemas.openxmlformats.org/spreadsheetml/2006/main" count="4986" uniqueCount="277">
  <si>
    <t xml:space="preserve">NUMBER OF MIGRANTS IN INDIA FOR DIFFERENT REASONS </t>
  </si>
  <si>
    <t>TOTAL NUMBER OF MIGRANTS</t>
  </si>
  <si>
    <t>NUMBER OF MIGRANTS DUE TO WORK EMPLOYMENT</t>
  </si>
  <si>
    <t>NUMBER OF MIGRANTS DUE TO BUSINESS</t>
  </si>
  <si>
    <t>NUMBER OF MIGRANTS DUE TO EDUCATION</t>
  </si>
  <si>
    <t>NUMBER OF MIGRANTS DUE TO MARRIAGE</t>
  </si>
  <si>
    <t>MALE</t>
  </si>
  <si>
    <t>FEMALE</t>
  </si>
  <si>
    <t>TOTAL</t>
  </si>
  <si>
    <t>RURAL</t>
  </si>
  <si>
    <t>URBAN</t>
  </si>
  <si>
    <t xml:space="preserve">TOTAL </t>
  </si>
  <si>
    <t xml:space="preserve">NUMBER OF MIGRANTS IN JAMMU AND KASHMIR FOR DIFFERENT REASONS </t>
  </si>
  <si>
    <t xml:space="preserve">NUMBER OF MIGRANTS IN RAJASTHAN FOR DIFFERENT REASONS </t>
  </si>
  <si>
    <t xml:space="preserve">NUMBER OF MIGRANTS IN UTTAR PRADESH FOR DIFFERENT REASONS </t>
  </si>
  <si>
    <t xml:space="preserve">NUMBER OF MIGRANTS IN ARUNACHAL PRADESH FOR DIFFERENT REASONS </t>
  </si>
  <si>
    <t xml:space="preserve">NUMBER OF MIGRANTS IN WEST BENGAL FOR DIFFERENT REASONS </t>
  </si>
  <si>
    <t xml:space="preserve">NUMBER OF MIGRANTS IN MADHYA PRADESH FOR DIFFERENT REASONS </t>
  </si>
  <si>
    <t xml:space="preserve">NUMBER OF MIGRANTS IN GUJRAT FOR DIFFERENT REASONS </t>
  </si>
  <si>
    <t xml:space="preserve">NUMBER OF MIGRANTS IN KARNATAKA FOR DIFFERENT REASONS </t>
  </si>
  <si>
    <t xml:space="preserve">NUMBER OF MIGRANTS IN TAMILNADU FOR DIFFERENT REASONS </t>
  </si>
  <si>
    <t xml:space="preserve">NUMBER OF MIGRANTS IN ANDHRA PRADESH FOR DIFFERENT REASONS </t>
  </si>
  <si>
    <t xml:space="preserve">NUMBER OF MIGRANTS IN ODISHA FOR DIFFERENT REASONS </t>
  </si>
  <si>
    <t xml:space="preserve">NUMBER OF MIGRANTS IN CHATTISHGARH FOR DIFFERENT REASONS </t>
  </si>
  <si>
    <t xml:space="preserve">NUMBER OF MIGRANTS IN MAHARASHTRA FOR DIFFERENT REASONS </t>
  </si>
  <si>
    <t xml:space="preserve">NUMBER OF MIGRANTS IN BIHAR FOR DIFFERENT REASONS </t>
  </si>
  <si>
    <t>IMMIGRATION DATA</t>
  </si>
  <si>
    <t>EMIGRATION DATA</t>
  </si>
  <si>
    <t>LITERATE BELOW GRADUATION</t>
  </si>
  <si>
    <t>GRADUATION AND ABOVE</t>
  </si>
  <si>
    <t>ILLITERATE</t>
  </si>
  <si>
    <t>AGE BELOW 20</t>
  </si>
  <si>
    <t>AGE FROM 20 TO 64</t>
  </si>
  <si>
    <t>AGE 64+</t>
  </si>
  <si>
    <t>NUMBER OF FEMALE MIGRANTS IN INDIA BY DIFFERENT AGE GROUPS</t>
  </si>
  <si>
    <t>All ages</t>
  </si>
  <si>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</si>
  <si>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</si>
  <si>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</si>
  <si>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</si>
  <si>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</si>
  <si>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</si>
  <si>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</si>
  <si>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</si>
  <si>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</si>
  <si>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</si>
  <si>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</si>
  <si>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</si>
  <si>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</si>
  <si>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</si>
  <si>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</si>
  <si>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</si>
  <si>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</si>
  <si>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NUMBER OF FEMALE MIGRANTS IN JAMMU AND KASHMIR BY DIFFERENT AGE GROUPS</t>
  </si>
  <si>
    <t>NUMBER OF FEMALE MIGRANTS IN MAHARASHTRA BY DIFFERENT AGE GROUPS</t>
  </si>
  <si>
    <t>NUMBER OF FEMALE MIGRANTS IN CHATTISHGARH BY DIFFERENT AGE GROUPS</t>
  </si>
  <si>
    <t>NUMBER OF FEMALE MIGRANTS IN RAJHASTHAN BY DIFFERENT AGE GROUPS</t>
  </si>
  <si>
    <t>NUMBER OF FEMALE MIGRANTS IN UTTAR PRADESH BY DIFFERENT AGE GROUPS</t>
  </si>
  <si>
    <t>NUMBER OF FEMALE MIGRANTS IN ARUNACHAL PRADESH BY DIFFERENT AGE GROUPS</t>
  </si>
  <si>
    <t>NUMBER OF FEMALE MIGRANTS IN ODISHA BY DIFFERENT AGE GROUPS</t>
  </si>
  <si>
    <t>NUMBER OF FEMALE MIGRANTS IN WEST BENGAL BY DIFFERENT AGE GROUPS</t>
  </si>
  <si>
    <t>NUMBER OF FEMALE MIGRANTS IN MADHYA PRADESH BY DIFFERENT AGE GROUPS</t>
  </si>
  <si>
    <t>NUMBER OF FEMALE MIGRANTS IN GUJRAT  BY DIFFERENT AGE GROUPS</t>
  </si>
  <si>
    <t>NUMBER OF FEMALE MIGRANTS IN KARNATAKA  BY DIFFERENT AGE GROUPS</t>
  </si>
  <si>
    <t>NUMBER OF FEMALE MIGRANTS IN ANDHRA PRADESH BY DIFFERENT AGE GROUPS</t>
  </si>
  <si>
    <t>NUMBER OF FEMALE MIGRANTS IN TAMILNADU  BY DIFFERENT AGE GROUPS</t>
  </si>
  <si>
    <t>NUMBER OF FEMALE MIGRANTS IN BIHAR BY DIFFERENT AGE GROUPS</t>
  </si>
  <si>
    <t>SUM(</t>
  </si>
  <si>
    <t xml:space="preserve"> EMIGRATION DATA FOR 2011</t>
  </si>
  <si>
    <t xml:space="preserve"> EMIGRATION DATA FOR 2001</t>
  </si>
  <si>
    <t xml:space="preserve"> EMIGRATION DATA FOR 1991</t>
  </si>
  <si>
    <t>IMMIGRATION DATA FOR 1991</t>
  </si>
  <si>
    <t>IMMIGRATION DATA FOR 2001</t>
  </si>
  <si>
    <t>MIGRANTS IN 2011</t>
  </si>
  <si>
    <t>MIGRANTS IN 2001</t>
  </si>
  <si>
    <t>MIGRANTS IN 1991</t>
  </si>
  <si>
    <t>TOTAL NUMBER OF MIGRANTS DUE TO WORK EMPLOYMENT</t>
  </si>
  <si>
    <t>TOTAL NUMBER OF MIGRANTS DUE TO BUSINESS</t>
  </si>
  <si>
    <t>TOTAL NUMBER OF MIGRANTS DUE TO EDUCATION</t>
  </si>
  <si>
    <t>TOTAL NUMBER OF MIGRANTS DUE TO MARRIAGE</t>
  </si>
  <si>
    <t>NUMBERS OF  MIGRANTS IN INDIA DUE TO WORK EMPLOYMENT , BUSINESS, EDUCATION AND MARRIAGE BY DIFFERENT CENSUS  YEARS (2011,2001,1991)</t>
  </si>
  <si>
    <t>NUMBERS OF  MIGRANTS IN JAMMU AND KASHMIR DUE TO WORK EMPLOYMENT , BUSINESS, EDUCATION AND MARRIAGE BY DIFFERENT CENSUS  YEARS (2011,2001,1991)</t>
  </si>
  <si>
    <t>NUMBERS OF  MIGRANTS IN MAHARASHTRA DUE TO WORK EMPLOYMENT , BUSINESS, EDUCATION AND MARRIAGE BY DIFFERENT CENSUS  YEARS (2011,2001,1991)</t>
  </si>
  <si>
    <t xml:space="preserve">STATES </t>
  </si>
  <si>
    <t>INDIA</t>
  </si>
  <si>
    <t>JAMMU KASHMIR</t>
  </si>
  <si>
    <t>MAHARASHTRA</t>
  </si>
  <si>
    <t>CHATTISHGARH</t>
  </si>
  <si>
    <t>RAJHASTHAN</t>
  </si>
  <si>
    <t>UTTAR PRADESH</t>
  </si>
  <si>
    <t>ARUNACHAL PRADESH</t>
  </si>
  <si>
    <t>ODISHA</t>
  </si>
  <si>
    <t>WEST BENGAL</t>
  </si>
  <si>
    <t>MADHYA PRADESH</t>
  </si>
  <si>
    <t>GUJRAT</t>
  </si>
  <si>
    <t>KARNATAKA</t>
  </si>
  <si>
    <t>ANDHRA PRADESH</t>
  </si>
  <si>
    <t>TAMILNADU</t>
  </si>
  <si>
    <t>BIHAR</t>
  </si>
  <si>
    <t xml:space="preserve"> TOTAL NUMBER OF  FEMALE MIGRANTS IN INDIA FOR DIFFERENT REASONS IN 2011 CENSUS</t>
  </si>
  <si>
    <t>TOTAL NUMBER OF RURAL FEMALE  MIGRANTS IN INDIA FOR DIFFERENT REASONS IN 2011 CENSUS</t>
  </si>
  <si>
    <t xml:space="preserve"> TOTAL NUMBER OF  FEMALE MIGRANTS IN INDIA FOR DIFFERENT REASONS IN 2001 CENSUS</t>
  </si>
  <si>
    <t>TOTAL NUMBER OF RURAL FEMALE  MIGRANTS IN INDIA FOR DIFFERENT REASONS IN 2001 CENSUS</t>
  </si>
  <si>
    <t>TOTAL NUMBER OF URBAN FEMALE MIGRANTS IN INDIA FOR DIFFERENT REASONS IN 1991 CENSUS</t>
  </si>
  <si>
    <t>TOTAL NUMBER OF RURAL FEMALE  MIGRANTS IN INDIA FOR DIFFERENT REASONS IN 1991 CENSUS</t>
  </si>
  <si>
    <t>NUMBERS OF  MIGRANTS IN CHATTISHGARH DUE TO WORK EMPLOYMENT , BUSINESS, EDUCATION AND MARRIAGE BY DIFFERENT CENSUS  YEARS (2011,2001,1991)</t>
  </si>
  <si>
    <t>NUMBERS OF  MIGRANTS IN RAJHASTHAN DUE TO WORK EMPLOYMENT , BUSINESS, EDUCATION AND MARRIAGE BY DIFFERENT CENSUS  YEARS (2011,2001,1991)</t>
  </si>
  <si>
    <t>NUMBERS OF  MIGRANTS IN UTTAR PRADESH DUE TO WORK EMPLOYMENT , BUSINESS, EDUCATION AND MARRIAGE BY DIFFERENT CENSUS  YEARS (2011,2001,1991)</t>
  </si>
  <si>
    <t>NUMBERS OF  MIGRANTS IN ARUNACHAL PRADESH DUE TO WORK EMPLOYMENT , BUSINESS, EDUCATION AND MARRIAGE BY DIFFERENT CENSUS  YEARS (2011,2001,1991)</t>
  </si>
  <si>
    <t>NUMBERS OF  MIGRANTS IN ARUNACHAL PRADESH  DUE TO WORK EMPLOYMENT , BUSINESS, EDUCATION AND MARRIAGE BY DIFFERENT CENSUS  YEARS (2011,2001,1991)</t>
  </si>
  <si>
    <t>NUMBERS OF  MIGRANTS IN ODISHA DUE TO WORK EMPLOYMENT , BUSINESS, EDUCATION AND MARRIAGE BY DIFFERENT CENSUS  YEARS (2011,2001,1991)</t>
  </si>
  <si>
    <t>NUMBERS OF  MIGRANTS IN WEST BENGAL DUE TO WORK EMPLOYMENT , BUSINESS, EDUCATION AND MARRIAGE BY DIFFERENT CENSUS  YEARS (2011,2001,1991)</t>
  </si>
  <si>
    <t>NUMBERS OF  MIGRANTS IN MADHYA PRADESH DUE TO WORK EMPLOYMENT , BUSINESS, EDUCATION AND MARRIAGE BY DIFFERENT CENSUS  YEARS (2011,2001,1991)</t>
  </si>
  <si>
    <t>NUMBERS OF  MIGRANTS IN  MADHYA PRADESH DUE TO WORK EMPLOYMENT , BUSINESS, EDUCATION AND MARRIAGE BY DIFFERENT CENSUS  YEARS (2011,2001,1991)</t>
  </si>
  <si>
    <t>NUMBERS OF  MIGRANTS IN GUJRAT DUE TO WORK EMPLOYMENT , BUSINESS, EDUCATION AND MARRIAGE BY DIFFERENT CENSUS  YEARS (2011,2001,1991)</t>
  </si>
  <si>
    <t>NUMBERS OF  MIGRANTS IN KARNATAKA DUE TO WORK EMPLOYMENT , BUSINESS, EDUCATION AND MARRIAGE BY DIFFERENT CENSUS  YEARS (2011,2001,1991)</t>
  </si>
  <si>
    <t>NUMBERS OF  MIGRANTS IN ANDHRA PRADESH DUE TO WORK EMPLOYMENT , BUSINESS, EDUCATION AND MARRIAGE BY DIFFERENT CENSUS  YEARS (2011,2001,1991)</t>
  </si>
  <si>
    <t>NUMBERS OF  MIGRANTS IN TAMILNADU DUE TO WORK EMPLOYMENT , BUSINESS, EDUCATION AND MARRIAGE BY DIFFERENT CENSUS  YEARS (2011,2001,1991)</t>
  </si>
  <si>
    <t>NUMBERS OF  MIGRANTS IN BIHAR DUE TO WORK EMPLOYMENT , BUSINESS, EDUCATION AND MARRIAGE BY DIFFERENT CENSUS  YEARS (2011,2001,1991)</t>
  </si>
  <si>
    <t>TOTAL NUMBER OF URBAN FEMALE  MIGRANTS IN INDIA FOR DIFFERENT REASONS IN 2011 CENSUS</t>
  </si>
  <si>
    <t>TOTAL NUMBER OF  FEMALE  MIGRANTS IN INDIA FOR DIFFERENT REASONS IN 1991 CENSUS</t>
  </si>
  <si>
    <t>TOTAL NUMBER OF URBAN FEMALE  MIGRANTS IN INDIA FOR DIFFERENT REASONS IN 1991 CENSUS</t>
  </si>
  <si>
    <t>TOTAL NUMBER OF URBAN FEMALE  MIGRANTS IN INDIA FOR DIFFERENT REASONS IN 2001 CENSUS</t>
  </si>
  <si>
    <t>TOTAL_NUMBER_OF_MIGRANTS</t>
  </si>
  <si>
    <t>CONTENTS</t>
  </si>
  <si>
    <t>SL NO:</t>
  </si>
  <si>
    <t>PAGE NO:</t>
  </si>
  <si>
    <t>TOPIC</t>
  </si>
  <si>
    <t>PROJECT TITLE</t>
  </si>
  <si>
    <t>ABSTRACT</t>
  </si>
  <si>
    <t>INTRODUCTION</t>
  </si>
  <si>
    <t>OBJECTIVES</t>
  </si>
  <si>
    <t>DATA SOURCE</t>
  </si>
  <si>
    <t>METHODOLOGY</t>
  </si>
  <si>
    <t>5-6</t>
  </si>
  <si>
    <t>8-9</t>
  </si>
  <si>
    <t>IMPORTANT STAISTICAL TOOLS USED IN THIS PROJECT</t>
  </si>
  <si>
    <t>10-11</t>
  </si>
  <si>
    <t>DATA  ANALYSIS FROM THE GRAPHICAL REPRESENTATION</t>
  </si>
  <si>
    <t>STATISTICAL ANALYSIS USING R PROGRRAMMING</t>
  </si>
  <si>
    <t>12-27</t>
  </si>
  <si>
    <t>28-31</t>
  </si>
  <si>
    <t>FINDINGS AND INTERPRETATIONS FROM THE ANALYSIS</t>
  </si>
  <si>
    <t>32-</t>
  </si>
  <si>
    <t>CONCLUSION</t>
  </si>
  <si>
    <t>APPENDIX</t>
  </si>
  <si>
    <t>ACKNOWLEDGEMENT</t>
  </si>
  <si>
    <t>others</t>
  </si>
  <si>
    <t>TEST RESULTS FOR HETEROSCEDASTICITY TEST</t>
  </si>
  <si>
    <t>DIFFERENT MODELS</t>
  </si>
  <si>
    <t>BP VALUE</t>
  </si>
  <si>
    <t>P-VALUE</t>
  </si>
  <si>
    <t>2011_TOTAL</t>
  </si>
  <si>
    <t>2011_RURAL</t>
  </si>
  <si>
    <t>2011_URBAN</t>
  </si>
  <si>
    <t>2001_TOTAL</t>
  </si>
  <si>
    <t>2001_RURAL</t>
  </si>
  <si>
    <t>2001_URBAN</t>
  </si>
  <si>
    <t>1991_TOTAL</t>
  </si>
  <si>
    <t>1991_RURAL</t>
  </si>
  <si>
    <t>1991_URBAN</t>
  </si>
  <si>
    <t xml:space="preserve">ESTIMATE </t>
  </si>
  <si>
    <t>STD.ERROR</t>
  </si>
  <si>
    <t>Z-VALUE</t>
  </si>
  <si>
    <t>MIGRATION DUE TO EMPLOYMENT</t>
  </si>
  <si>
    <t>MIGRATION DUE TO BUSINESS</t>
  </si>
  <si>
    <t>MIGRATION DUE TO EDUCATION</t>
  </si>
  <si>
    <t>MIGRATION DUE TO MARRIAGE</t>
  </si>
  <si>
    <t>5.549e-06</t>
  </si>
  <si>
    <t>2.463e-08</t>
  </si>
  <si>
    <t>225.3</t>
  </si>
  <si>
    <t>588.1</t>
  </si>
  <si>
    <t xml:space="preserve">6.812e-05  </t>
  </si>
  <si>
    <t xml:space="preserve">1.158e-07   </t>
  </si>
  <si>
    <t>-347.</t>
  </si>
  <si>
    <t xml:space="preserve"> -5.315e-05    </t>
  </si>
  <si>
    <t>1.531e-07</t>
  </si>
  <si>
    <t>292.4</t>
  </si>
  <si>
    <t xml:space="preserve"> 4.099e-07    </t>
  </si>
  <si>
    <t xml:space="preserve">1.402e-09 </t>
  </si>
  <si>
    <t xml:space="preserve"> -1.810e-06</t>
  </si>
  <si>
    <t>5.683e-08</t>
  </si>
  <si>
    <t>-31.86</t>
  </si>
  <si>
    <t>287.63</t>
  </si>
  <si>
    <t xml:space="preserve">2.052e-04     </t>
  </si>
  <si>
    <t>7.133e-07</t>
  </si>
  <si>
    <t>-5.227e-05</t>
  </si>
  <si>
    <t>6.847e-07</t>
  </si>
  <si>
    <t>-76.34</t>
  </si>
  <si>
    <t>1.593e-06</t>
  </si>
  <si>
    <t>2.817e-09</t>
  </si>
  <si>
    <t>565.42</t>
  </si>
  <si>
    <t>163.2</t>
  </si>
  <si>
    <t xml:space="preserve">5.703e-06    </t>
  </si>
  <si>
    <t xml:space="preserve">3.494e-08 </t>
  </si>
  <si>
    <t>949.4</t>
  </si>
  <si>
    <t xml:space="preserve">1.805e-04   </t>
  </si>
  <si>
    <t xml:space="preserve"> 1.902e-07 </t>
  </si>
  <si>
    <t>418.1</t>
  </si>
  <si>
    <t xml:space="preserve">6.794e-05     </t>
  </si>
  <si>
    <t>1.625e-07</t>
  </si>
  <si>
    <t xml:space="preserve"> -2.321e-06 </t>
  </si>
  <si>
    <t>4.331e-09</t>
  </si>
  <si>
    <t>-536.0</t>
  </si>
  <si>
    <t xml:space="preserve">  442.9</t>
  </si>
  <si>
    <t xml:space="preserve">1.093e-05   </t>
  </si>
  <si>
    <t>2.467e-08</t>
  </si>
  <si>
    <t>763.8</t>
  </si>
  <si>
    <t xml:space="preserve">1.136e-04     </t>
  </si>
  <si>
    <t>1.488e-07</t>
  </si>
  <si>
    <t>-5.996e-05</t>
  </si>
  <si>
    <t>2.203e-07</t>
  </si>
  <si>
    <t>-272.2</t>
  </si>
  <si>
    <t>4.312e-07</t>
  </si>
  <si>
    <t>1.378e-09</t>
  </si>
  <si>
    <t>312.9</t>
  </si>
  <si>
    <t>1.800e-05</t>
  </si>
  <si>
    <t>4.815e-08</t>
  </si>
  <si>
    <t>373.8</t>
  </si>
  <si>
    <t>2.045e-04</t>
  </si>
  <si>
    <t>5.147e-07</t>
  </si>
  <si>
    <t>397.3</t>
  </si>
  <si>
    <t>-3.404e-04</t>
  </si>
  <si>
    <t>1.207e-06</t>
  </si>
  <si>
    <t>-282.0</t>
  </si>
  <si>
    <t>2.002e-06</t>
  </si>
  <si>
    <t>3.348e-09</t>
  </si>
  <si>
    <t>597.9</t>
  </si>
  <si>
    <t>1.568e-05</t>
  </si>
  <si>
    <t>7.965e-08</t>
  </si>
  <si>
    <t>196.84</t>
  </si>
  <si>
    <t>2.498e-04</t>
  </si>
  <si>
    <t>3.279e-07</t>
  </si>
  <si>
    <t>761.73</t>
  </si>
  <si>
    <t>1.444e-05</t>
  </si>
  <si>
    <t>5.371e-07</t>
  </si>
  <si>
    <t>26.89</t>
  </si>
  <si>
    <t xml:space="preserve"> -6.445e-07</t>
  </si>
  <si>
    <t>4.277e-09</t>
  </si>
  <si>
    <t>-150.71</t>
  </si>
  <si>
    <t>515.0</t>
  </si>
  <si>
    <t xml:space="preserve">1.374e-05    </t>
  </si>
  <si>
    <t xml:space="preserve">2.668e-08 </t>
  </si>
  <si>
    <t xml:space="preserve"> 399.1</t>
  </si>
  <si>
    <t xml:space="preserve">3.410e-05 </t>
  </si>
  <si>
    <t xml:space="preserve"> 8.544e-08  </t>
  </si>
  <si>
    <t xml:space="preserve"> -5.620e-05</t>
  </si>
  <si>
    <t>1.268e-07</t>
  </si>
  <si>
    <t>-443.3</t>
  </si>
  <si>
    <t>1.171e-06</t>
  </si>
  <si>
    <t>2.157e-09</t>
  </si>
  <si>
    <t>542.8</t>
  </si>
  <si>
    <t>232.9</t>
  </si>
  <si>
    <t xml:space="preserve">1.561e-05    </t>
  </si>
  <si>
    <t xml:space="preserve">6.704e-08 </t>
  </si>
  <si>
    <t xml:space="preserve"> 229.2</t>
  </si>
  <si>
    <t xml:space="preserve">5.497e-05    </t>
  </si>
  <si>
    <t>2.398e-07</t>
  </si>
  <si>
    <t>-8.111e-05</t>
  </si>
  <si>
    <t>7.560e-07</t>
  </si>
  <si>
    <t>-107.3</t>
  </si>
  <si>
    <t>558.2</t>
  </si>
  <si>
    <t xml:space="preserve">2.488e-06     </t>
  </si>
  <si>
    <t>4.458e-09</t>
  </si>
  <si>
    <t>326.33</t>
  </si>
  <si>
    <t xml:space="preserve">2.510e-05   </t>
  </si>
  <si>
    <t xml:space="preserve"> 7.692e-08 </t>
  </si>
  <si>
    <t>426.67</t>
  </si>
  <si>
    <t xml:space="preserve">1.086e-04    </t>
  </si>
  <si>
    <t xml:space="preserve">2.546e-07 </t>
  </si>
  <si>
    <t xml:space="preserve"> 20.97</t>
  </si>
  <si>
    <t xml:space="preserve">8.301e-06    </t>
  </si>
  <si>
    <t xml:space="preserve">3.959e-07 </t>
  </si>
  <si>
    <t>-1.283e-06</t>
  </si>
  <si>
    <t>1.134e-08</t>
  </si>
  <si>
    <t>-113.19</t>
  </si>
  <si>
    <t>RESULTS FROM THE DIFFERENT GLM MODELS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</si>
</sst>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27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Gill Sans MT"/>
      <family val="2"/>
    </font>
    <font>
      <sz val="12"/>
      <color theme="1"/>
      <name val="Calibri"/>
      <family val="2"/>
      <scheme val="minor"/>
    </font>
    <font>
      <b/>
      <sz val="18"/>
      <color theme="1"/>
      <name val="Gill Sans MT"/>
      <family val="2"/>
    </font>
    <font>
      <b/>
      <sz val="14"/>
      <color theme="1"/>
      <name val="Gill Sans MT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5">
    <xf numFmtId="0" fontId="0" fillId="0" borderId="0" xfId="0"/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/>
    <xf numFmtId="0" fontId="0" fillId="5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164" fontId="4" fillId="2" borderId="3" xfId="61" applyNumberFormat="1" applyFont="1" applyFill="1" applyBorder="1" applyAlignment="1">
      <alignment horizontal="center" vertical="center"/>
    </xf>
    <xf numFmtId="164" fontId="4" fillId="2" borderId="3" xfId="63" applyNumberFormat="1" applyFont="1" applyFill="1" applyBorder="1" applyAlignment="1">
      <alignment horizontal="center" vertical="center"/>
    </xf>
    <xf numFmtId="164" fontId="4" fillId="2" borderId="3" xfId="65" applyNumberFormat="1" applyFont="1" applyFill="1" applyBorder="1" applyAlignment="1">
      <alignment horizontal="center" vertical="center"/>
    </xf>
    <xf numFmtId="164" fontId="4" fillId="2" borderId="3" xfId="79" applyNumberFormat="1" applyFont="1" applyFill="1" applyBorder="1" applyAlignment="1">
      <alignment horizontal="center" vertical="center"/>
    </xf>
    <xf numFmtId="164" fontId="4" fillId="2" borderId="3" xfId="81" applyNumberFormat="1" applyFont="1" applyFill="1" applyBorder="1" applyAlignment="1">
      <alignment horizontal="center" vertical="center"/>
    </xf>
    <xf numFmtId="164" fontId="4" fillId="2" borderId="3" xfId="83" applyNumberFormat="1" applyFont="1" applyFill="1" applyBorder="1" applyAlignment="1">
      <alignment horizontal="center" vertical="center"/>
    </xf>
    <xf numFmtId="164" fontId="4" fillId="2" borderId="3" xfId="85" applyNumberFormat="1" applyFont="1" applyFill="1" applyBorder="1" applyAlignment="1">
      <alignment horizontal="center" vertical="center"/>
    </xf>
    <xf numFmtId="164" fontId="4" fillId="2" borderId="3" xfId="87" applyNumberFormat="1" applyFont="1" applyFill="1" applyBorder="1" applyAlignment="1">
      <alignment horizontal="center" vertical="center"/>
    </xf>
    <xf numFmtId="164" fontId="4" fillId="2" borderId="3" xfId="89" applyNumberFormat="1" applyFont="1" applyFill="1" applyBorder="1" applyAlignment="1">
      <alignment horizontal="center" vertical="center"/>
    </xf>
    <xf numFmtId="164" fontId="4" fillId="2" borderId="3" xfId="93" applyNumberFormat="1" applyFont="1" applyFill="1" applyBorder="1" applyAlignment="1">
      <alignment horizontal="center" vertical="center"/>
    </xf>
    <xf numFmtId="164" fontId="4" fillId="2" borderId="3" xfId="95" applyNumberFormat="1" applyFont="1" applyFill="1" applyBorder="1" applyAlignment="1">
      <alignment horizontal="center" vertical="center"/>
    </xf>
    <xf numFmtId="164" fontId="4" fillId="2" borderId="3" xfId="91" applyNumberFormat="1" applyFont="1" applyFill="1" applyBorder="1" applyAlignment="1">
      <alignment horizontal="center" vertical="center"/>
    </xf>
    <xf numFmtId="164" fontId="4" fillId="2" borderId="3" xfId="103" applyNumberFormat="1" applyFont="1" applyFill="1" applyBorder="1" applyAlignment="1">
      <alignment horizontal="center" vertical="center"/>
    </xf>
    <xf numFmtId="164" fontId="4" fillId="2" borderId="3" xfId="105" applyNumberFormat="1" applyFont="1" applyFill="1" applyBorder="1" applyAlignment="1">
      <alignment horizontal="center" vertical="center"/>
    </xf>
    <xf numFmtId="164" fontId="4" fillId="2" borderId="3" xfId="107" applyNumberFormat="1" applyFont="1" applyFill="1" applyBorder="1" applyAlignment="1">
      <alignment horizontal="center" vertical="center"/>
    </xf>
    <xf numFmtId="164" fontId="4" fillId="2" borderId="3" xfId="113" applyNumberFormat="1" applyFont="1" applyFill="1" applyBorder="1" applyAlignment="1">
      <alignment horizontal="center" vertical="center"/>
    </xf>
    <xf numFmtId="164" fontId="4" fillId="2" borderId="3" xfId="111" applyNumberFormat="1" applyFont="1" applyFill="1" applyBorder="1" applyAlignment="1">
      <alignment horizontal="center" vertical="center"/>
    </xf>
    <xf numFmtId="164" fontId="4" fillId="2" borderId="3" xfId="109" applyNumberFormat="1" applyFont="1" applyFill="1" applyBorder="1" applyAlignment="1">
      <alignment horizontal="center" vertical="center"/>
    </xf>
    <xf numFmtId="164" fontId="4" fillId="2" borderId="3" xfId="115" applyNumberFormat="1" applyFont="1" applyFill="1" applyBorder="1" applyAlignment="1">
      <alignment horizontal="center" vertical="center"/>
    </xf>
    <xf numFmtId="164" fontId="4" fillId="2" borderId="3" xfId="117" applyNumberFormat="1" applyFont="1" applyFill="1" applyBorder="1" applyAlignment="1">
      <alignment horizontal="center" vertical="center"/>
    </xf>
    <xf numFmtId="164" fontId="4" fillId="2" borderId="3" xfId="119" applyNumberFormat="1" applyFont="1" applyFill="1" applyBorder="1" applyAlignment="1">
      <alignment horizontal="center" vertical="center"/>
    </xf>
    <xf numFmtId="164" fontId="4" fillId="2" borderId="3" xfId="125" applyNumberFormat="1" applyFont="1" applyFill="1" applyBorder="1" applyAlignment="1">
      <alignment horizontal="center" vertical="center"/>
    </xf>
    <xf numFmtId="164" fontId="4" fillId="2" borderId="3" xfId="123" applyNumberFormat="1" applyFont="1" applyFill="1" applyBorder="1" applyAlignment="1">
      <alignment horizontal="center" vertical="center"/>
    </xf>
    <xf numFmtId="164" fontId="4" fillId="2" borderId="3" xfId="121" applyNumberFormat="1" applyFont="1" applyFill="1" applyBorder="1" applyAlignment="1">
      <alignment horizontal="center" vertical="center"/>
    </xf>
    <xf numFmtId="164" fontId="4" fillId="2" borderId="3" xfId="137" applyNumberFormat="1" applyFont="1" applyFill="1" applyBorder="1" applyAlignment="1">
      <alignment horizontal="center" vertical="center"/>
    </xf>
    <xf numFmtId="164" fontId="4" fillId="2" borderId="3" xfId="135" applyNumberFormat="1" applyFont="1" applyFill="1" applyBorder="1" applyAlignment="1">
      <alignment horizontal="center" vertical="center"/>
    </xf>
    <xf numFmtId="164" fontId="4" fillId="2" borderId="3" xfId="133" applyNumberFormat="1" applyFont="1" applyFill="1" applyBorder="1" applyAlignment="1">
      <alignment horizontal="center" vertical="center"/>
    </xf>
    <xf numFmtId="0" fontId="0" fillId="0" borderId="0" xfId="0" applyFont="1"/>
    <xf numFmtId="164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4" fillId="0" borderId="0" xfId="37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64" fontId="4" fillId="0" borderId="0" xfId="13" applyNumberFormat="1" applyFont="1" applyFill="1" applyBorder="1" applyAlignment="1">
      <alignment horizontal="center" vertical="center"/>
    </xf>
    <xf numFmtId="164" fontId="4" fillId="0" borderId="0" xfId="41" applyNumberFormat="1" applyFont="1" applyFill="1" applyBorder="1" applyAlignment="1">
      <alignment horizontal="center" vertical="center"/>
    </xf>
    <xf numFmtId="164" fontId="4" fillId="0" borderId="0" xfId="23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14" fillId="2" borderId="3" xfId="0" applyNumberFormat="1" applyFont="1" applyFill="1" applyBorder="1" applyAlignment="1">
      <alignment horizontal="center"/>
    </xf>
    <xf numFmtId="164" fontId="14" fillId="6" borderId="3" xfId="0" applyNumberFormat="1" applyFont="1" applyFill="1" applyBorder="1" applyAlignment="1">
      <alignment horizontal="center"/>
    </xf>
    <xf numFmtId="164" fontId="14" fillId="0" borderId="0" xfId="0" applyNumberFormat="1" applyFont="1"/>
    <xf numFmtId="164" fontId="0" fillId="0" borderId="0" xfId="0" applyNumberFormat="1"/>
    <xf numFmtId="0" fontId="15" fillId="2" borderId="3" xfId="0" applyFont="1" applyFill="1" applyBorder="1" applyAlignment="1">
      <alignment horizontal="center" vertical="center"/>
    </xf>
    <xf numFmtId="164" fontId="15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5" fillId="2" borderId="3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vertical="center"/>
    </xf>
    <xf numFmtId="164" fontId="4" fillId="2" borderId="11" xfId="0" applyNumberFormat="1" applyFont="1" applyFill="1" applyBorder="1" applyAlignment="1">
      <alignment vertical="center"/>
    </xf>
    <xf numFmtId="164" fontId="4" fillId="2" borderId="1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164" fontId="4" fillId="2" borderId="10" xfId="79" applyNumberFormat="1" applyFont="1" applyFill="1" applyBorder="1" applyAlignment="1">
      <alignment vertical="center"/>
    </xf>
    <xf numFmtId="164" fontId="4" fillId="2" borderId="11" xfId="79" applyNumberFormat="1" applyFont="1" applyFill="1" applyBorder="1" applyAlignment="1">
      <alignment vertical="center"/>
    </xf>
    <xf numFmtId="164" fontId="4" fillId="2" borderId="12" xfId="79" applyNumberFormat="1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7" fillId="0" borderId="0" xfId="0" applyFont="1"/>
    <xf numFmtId="0" fontId="17" fillId="5" borderId="3" xfId="0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/>
    <xf numFmtId="0" fontId="22" fillId="0" borderId="0" xfId="0" applyFont="1"/>
    <xf numFmtId="49" fontId="22" fillId="0" borderId="3" xfId="0" applyNumberFormat="1" applyFont="1" applyBorder="1" applyAlignment="1">
      <alignment wrapText="1"/>
    </xf>
    <xf numFmtId="0" fontId="0" fillId="0" borderId="0" xfId="0" applyAlignment="1">
      <alignment horizontal="left" vertical="center"/>
    </xf>
    <xf numFmtId="0" fontId="24" fillId="3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left" vertical="center"/>
    </xf>
    <xf numFmtId="49" fontId="21" fillId="9" borderId="3" xfId="0" applyNumberFormat="1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left" vertical="center" wrapText="1"/>
    </xf>
    <xf numFmtId="0" fontId="0" fillId="9" borderId="3" xfId="0" applyFill="1" applyBorder="1"/>
    <xf numFmtId="49" fontId="0" fillId="9" borderId="3" xfId="0" applyNumberFormat="1" applyFill="1" applyBorder="1"/>
    <xf numFmtId="0" fontId="0" fillId="5" borderId="15" xfId="0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49" fontId="0" fillId="10" borderId="3" xfId="0" applyNumberFormat="1" applyFill="1" applyBorder="1" applyAlignment="1">
      <alignment horizontal="center" vertical="center"/>
    </xf>
    <xf numFmtId="49" fontId="16" fillId="10" borderId="1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49" fontId="0" fillId="10" borderId="3" xfId="0" applyNumberFormat="1" applyFill="1" applyBorder="1" applyAlignment="1">
      <alignment horizontal="center" vertical="center"/>
    </xf>
    <xf numFmtId="0" fontId="0" fillId="0" borderId="3" xfId="0" applyBorder="1"/>
    <xf numFmtId="0" fontId="16" fillId="10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</cellXfs>
  <cellStyles count="145">
    <cellStyle name="Normal" xfId="0" builtinId="0"/>
    <cellStyle name="Normal 10" xfId="17"/>
    <cellStyle name="Normal 11" xfId="19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1"/>
    <cellStyle name="Normal 2 10" xfId="18"/>
    <cellStyle name="Normal 2 11" xfId="20"/>
    <cellStyle name="Normal 2 12" xfId="22"/>
    <cellStyle name="Normal 2 13" xfId="24"/>
    <cellStyle name="Normal 2 14" xfId="26"/>
    <cellStyle name="Normal 2 15" xfId="28"/>
    <cellStyle name="Normal 2 16" xfId="30"/>
    <cellStyle name="Normal 2 17" xfId="32"/>
    <cellStyle name="Normal 2 18" xfId="34"/>
    <cellStyle name="Normal 2 19" xfId="36"/>
    <cellStyle name="Normal 2 2" xfId="2"/>
    <cellStyle name="Normal 2 20" xfId="38"/>
    <cellStyle name="Normal 2 21" xfId="40"/>
    <cellStyle name="Normal 2 22" xfId="42"/>
    <cellStyle name="Normal 2 23" xfId="44"/>
    <cellStyle name="Normal 2 24" xfId="46"/>
    <cellStyle name="Normal 2 25" xfId="48"/>
    <cellStyle name="Normal 2 26" xfId="50"/>
    <cellStyle name="Normal 2 27" xfId="52"/>
    <cellStyle name="Normal 2 28" xfId="54"/>
    <cellStyle name="Normal 2 29" xfId="56"/>
    <cellStyle name="Normal 2 3" xfId="4"/>
    <cellStyle name="Normal 2 30" xfId="58"/>
    <cellStyle name="Normal 2 31" xfId="60"/>
    <cellStyle name="Normal 2 32" xfId="62"/>
    <cellStyle name="Normal 2 33" xfId="64"/>
    <cellStyle name="Normal 2 34" xfId="66"/>
    <cellStyle name="Normal 2 35" xfId="68"/>
    <cellStyle name="Normal 2 36" xfId="70"/>
    <cellStyle name="Normal 2 37" xfId="72"/>
    <cellStyle name="Normal 2 38" xfId="74"/>
    <cellStyle name="Normal 2 39" xfId="76"/>
    <cellStyle name="Normal 2 4" xfId="6"/>
    <cellStyle name="Normal 2 40" xfId="78"/>
    <cellStyle name="Normal 2 41" xfId="80"/>
    <cellStyle name="Normal 2 42" xfId="82"/>
    <cellStyle name="Normal 2 43" xfId="84"/>
    <cellStyle name="Normal 2 44" xfId="86"/>
    <cellStyle name="Normal 2 45" xfId="88"/>
    <cellStyle name="Normal 2 46" xfId="90"/>
    <cellStyle name="Normal 2 47" xfId="92"/>
    <cellStyle name="Normal 2 48" xfId="94"/>
    <cellStyle name="Normal 2 49" xfId="96"/>
    <cellStyle name="Normal 2 5" xfId="8"/>
    <cellStyle name="Normal 2 50" xfId="98"/>
    <cellStyle name="Normal 2 51" xfId="100"/>
    <cellStyle name="Normal 2 52" xfId="102"/>
    <cellStyle name="Normal 2 53" xfId="104"/>
    <cellStyle name="Normal 2 54" xfId="106"/>
    <cellStyle name="Normal 2 55" xfId="108"/>
    <cellStyle name="Normal 2 56" xfId="110"/>
    <cellStyle name="Normal 2 57" xfId="112"/>
    <cellStyle name="Normal 2 58" xfId="114"/>
    <cellStyle name="Normal 2 59" xfId="116"/>
    <cellStyle name="Normal 2 6" xfId="10"/>
    <cellStyle name="Normal 2 60" xfId="118"/>
    <cellStyle name="Normal 2 61" xfId="120"/>
    <cellStyle name="Normal 2 62" xfId="122"/>
    <cellStyle name="Normal 2 63" xfId="124"/>
    <cellStyle name="Normal 2 64" xfId="126"/>
    <cellStyle name="Normal 2 65" xfId="128"/>
    <cellStyle name="Normal 2 66" xfId="130"/>
    <cellStyle name="Normal 2 67" xfId="132"/>
    <cellStyle name="Normal 2 68" xfId="134"/>
    <cellStyle name="Normal 2 69" xfId="136"/>
    <cellStyle name="Normal 2 7" xfId="12"/>
    <cellStyle name="Normal 2 70" xfId="138"/>
    <cellStyle name="Normal 2 71" xfId="140"/>
    <cellStyle name="Normal 2 72" xfId="142"/>
    <cellStyle name="Normal 2 73" xfId="144"/>
    <cellStyle name="Normal 2 8" xfId="14"/>
    <cellStyle name="Normal 2 9" xfId="16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3"/>
    <cellStyle name="Normal 30" xfId="57"/>
    <cellStyle name="Normal 31" xfId="59"/>
    <cellStyle name="Normal 32" xfId="61"/>
    <cellStyle name="Normal 33" xfId="63"/>
    <cellStyle name="Normal 34" xfId="65"/>
    <cellStyle name="Normal 35" xfId="67"/>
    <cellStyle name="Normal 36" xfId="69"/>
    <cellStyle name="Normal 37" xfId="71"/>
    <cellStyle name="Normal 38" xfId="73"/>
    <cellStyle name="Normal 39" xfId="75"/>
    <cellStyle name="Normal 4" xfId="5"/>
    <cellStyle name="Normal 40" xfId="77"/>
    <cellStyle name="Normal 41" xfId="79"/>
    <cellStyle name="Normal 42" xfId="81"/>
    <cellStyle name="Normal 43" xfId="83"/>
    <cellStyle name="Normal 44" xfId="85"/>
    <cellStyle name="Normal 45" xfId="87"/>
    <cellStyle name="Normal 46" xfId="89"/>
    <cellStyle name="Normal 47" xfId="91"/>
    <cellStyle name="Normal 48" xfId="93"/>
    <cellStyle name="Normal 49" xfId="95"/>
    <cellStyle name="Normal 5" xfId="7"/>
    <cellStyle name="Normal 50" xfId="97"/>
    <cellStyle name="Normal 51" xfId="99"/>
    <cellStyle name="Normal 52" xfId="101"/>
    <cellStyle name="Normal 53" xfId="103"/>
    <cellStyle name="Normal 54" xfId="105"/>
    <cellStyle name="Normal 55" xfId="107"/>
    <cellStyle name="Normal 56" xfId="109"/>
    <cellStyle name="Normal 57" xfId="111"/>
    <cellStyle name="Normal 58" xfId="113"/>
    <cellStyle name="Normal 59" xfId="115"/>
    <cellStyle name="Normal 6" xfId="9"/>
    <cellStyle name="Normal 60" xfId="117"/>
    <cellStyle name="Normal 61" xfId="119"/>
    <cellStyle name="Normal 62" xfId="121"/>
    <cellStyle name="Normal 63" xfId="123"/>
    <cellStyle name="Normal 64" xfId="125"/>
    <cellStyle name="Normal 65" xfId="127"/>
    <cellStyle name="Normal 66" xfId="129"/>
    <cellStyle name="Normal 67" xfId="131"/>
    <cellStyle name="Normal 68" xfId="133"/>
    <cellStyle name="Normal 69" xfId="135"/>
    <cellStyle name="Normal 7" xfId="11"/>
    <cellStyle name="Normal 70" xfId="137"/>
    <cellStyle name="Normal 71" xfId="139"/>
    <cellStyle name="Normal 72" xfId="141"/>
    <cellStyle name="Normal 73" xfId="143"/>
    <cellStyle name="Normal 8" xfId="13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Sheet1!$F$7:$H$7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Sheet1!$F$8:$H$8</c:f>
              <c:numCache>
                <c:formatCode>#,##0;[Red]#,##0</c:formatCode>
                <c:ptCount val="3"/>
                <c:pt idx="0">
                  <c:v>12553449</c:v>
                </c:pt>
                <c:pt idx="1">
                  <c:v>11258416</c:v>
                </c:pt>
                <c:pt idx="2">
                  <c:v>1295033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Sheet1!$F$7:$H$7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Sheet1!$F$9:$H$9</c:f>
              <c:numCache>
                <c:formatCode>#,##0;[Red]#,##0</c:formatCode>
                <c:ptCount val="3"/>
                <c:pt idx="0">
                  <c:v>2068830</c:v>
                </c:pt>
                <c:pt idx="1">
                  <c:v>1680051</c:v>
                </c:pt>
                <c:pt idx="2">
                  <c:v>388779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Sheet1!$F$7:$H$7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Sheet1!$F$10:$H$10</c:f>
              <c:numCache>
                <c:formatCode>#,##0;[Red]#,##0</c:formatCode>
                <c:ptCount val="3"/>
                <c:pt idx="0">
                  <c:v>10484619</c:v>
                </c:pt>
                <c:pt idx="1">
                  <c:v>9578365</c:v>
                </c:pt>
                <c:pt idx="2">
                  <c:v>906254</c:v>
                </c:pt>
              </c:numCache>
            </c:numRef>
          </c:val>
        </c:ser>
        <c:shape val="box"/>
        <c:axId val="91804032"/>
        <c:axId val="91805568"/>
        <c:axId val="0"/>
      </c:bar3DChart>
      <c:catAx>
        <c:axId val="91804032"/>
        <c:scaling>
          <c:orientation val="minMax"/>
        </c:scaling>
        <c:axPos val="b"/>
        <c:numFmt formatCode="General" sourceLinked="1"/>
        <c:majorTickMark val="none"/>
        <c:tickLblPos val="nextTo"/>
        <c:crossAx val="91805568"/>
        <c:crosses val="autoZero"/>
        <c:auto val="1"/>
        <c:lblAlgn val="ctr"/>
        <c:lblOffset val="100"/>
      </c:catAx>
      <c:valAx>
        <c:axId val="9180556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1804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Sheet1!$L$29:$N$29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Sheet1!$L$30:$N$30</c:f>
              <c:numCache>
                <c:formatCode>#,##0;[Red]#,##0</c:formatCode>
                <c:ptCount val="3"/>
                <c:pt idx="0">
                  <c:v>26729</c:v>
                </c:pt>
                <c:pt idx="1">
                  <c:v>17349</c:v>
                </c:pt>
                <c:pt idx="2">
                  <c:v>9380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Sheet1!$L$29:$N$29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Sheet1!$L$31:$N$31</c:f>
              <c:numCache>
                <c:formatCode>#,##0;[Red]#,##0</c:formatCode>
                <c:ptCount val="3"/>
                <c:pt idx="0">
                  <c:v>5513</c:v>
                </c:pt>
                <c:pt idx="1">
                  <c:v>3761</c:v>
                </c:pt>
                <c:pt idx="2">
                  <c:v>1752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Sheet1!$L$29:$N$29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Sheet1!$L$32:$N$32</c:f>
              <c:numCache>
                <c:formatCode>#,##0;[Red]#,##0</c:formatCode>
                <c:ptCount val="3"/>
                <c:pt idx="0">
                  <c:v>21216</c:v>
                </c:pt>
                <c:pt idx="1">
                  <c:v>13588</c:v>
                </c:pt>
                <c:pt idx="2">
                  <c:v>7628</c:v>
                </c:pt>
              </c:numCache>
            </c:numRef>
          </c:val>
        </c:ser>
        <c:shape val="box"/>
        <c:axId val="99700736"/>
        <c:axId val="99702272"/>
        <c:axId val="0"/>
      </c:bar3DChart>
      <c:catAx>
        <c:axId val="99700736"/>
        <c:scaling>
          <c:orientation val="minMax"/>
        </c:scaling>
        <c:axPos val="b"/>
        <c:numFmt formatCode="General" sourceLinked="1"/>
        <c:majorTickMark val="none"/>
        <c:tickLblPos val="nextTo"/>
        <c:crossAx val="99702272"/>
        <c:crosses val="autoZero"/>
        <c:auto val="1"/>
        <c:lblAlgn val="ctr"/>
        <c:lblOffset val="100"/>
      </c:catAx>
      <c:valAx>
        <c:axId val="997022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970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Sheet1!$L$187:$N$187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Sheet1!$L$188:$N$188</c:f>
              <c:numCache>
                <c:formatCode>#,##0;[Red]#,##0</c:formatCode>
                <c:ptCount val="3"/>
                <c:pt idx="0">
                  <c:v>120712</c:v>
                </c:pt>
                <c:pt idx="1">
                  <c:v>87034</c:v>
                </c:pt>
                <c:pt idx="2">
                  <c:v>33678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Sheet1!$L$187:$N$187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Sheet1!$L$189:$N$189</c:f>
              <c:numCache>
                <c:formatCode>#,##0;[Red]#,##0</c:formatCode>
                <c:ptCount val="3"/>
                <c:pt idx="0">
                  <c:v>10527</c:v>
                </c:pt>
                <c:pt idx="1">
                  <c:v>7365</c:v>
                </c:pt>
                <c:pt idx="2">
                  <c:v>3162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Sheet1!$L$187:$N$187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Sheet1!$L$190:$N$190</c:f>
              <c:numCache>
                <c:formatCode>#,##0;[Red]#,##0</c:formatCode>
                <c:ptCount val="3"/>
                <c:pt idx="0">
                  <c:v>110185</c:v>
                </c:pt>
                <c:pt idx="1">
                  <c:v>79669</c:v>
                </c:pt>
                <c:pt idx="2">
                  <c:v>30516</c:v>
                </c:pt>
              </c:numCache>
            </c:numRef>
          </c:val>
        </c:ser>
        <c:shape val="box"/>
        <c:axId val="110306816"/>
        <c:axId val="110308352"/>
        <c:axId val="0"/>
      </c:bar3DChart>
      <c:catAx>
        <c:axId val="110306816"/>
        <c:scaling>
          <c:orientation val="minMax"/>
        </c:scaling>
        <c:axPos val="b"/>
        <c:numFmt formatCode="General" sourceLinked="1"/>
        <c:majorTickMark val="none"/>
        <c:tickLblPos val="nextTo"/>
        <c:crossAx val="110308352"/>
        <c:crosses val="autoZero"/>
        <c:auto val="1"/>
        <c:lblAlgn val="ctr"/>
        <c:lblOffset val="100"/>
      </c:catAx>
      <c:valAx>
        <c:axId val="11030835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30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29"/>
          <c:y val="0.11351724919277109"/>
          <c:w val="0.72042568001932672"/>
          <c:h val="0.77303473756428576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Sheet1!$O$187:$Q$187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Sheet1!$O$188:$Q$188</c:f>
              <c:numCache>
                <c:formatCode>#,##0;[Red]#,##0</c:formatCode>
                <c:ptCount val="3"/>
                <c:pt idx="0">
                  <c:v>1900271</c:v>
                </c:pt>
                <c:pt idx="1">
                  <c:v>69111</c:v>
                </c:pt>
                <c:pt idx="2">
                  <c:v>1831160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Sheet1!$O$187:$Q$187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Sheet1!$O$189:$Q$189</c:f>
              <c:numCache>
                <c:formatCode>#,##0;[Red]#,##0</c:formatCode>
                <c:ptCount val="3"/>
                <c:pt idx="0">
                  <c:v>489974</c:v>
                </c:pt>
                <c:pt idx="1">
                  <c:v>18191</c:v>
                </c:pt>
                <c:pt idx="2">
                  <c:v>471783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Sheet1!$O$187:$Q$187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Sheet1!$O$190:$Q$190</c:f>
              <c:numCache>
                <c:formatCode>#,##0;[Red]#,##0</c:formatCode>
                <c:ptCount val="3"/>
                <c:pt idx="0">
                  <c:v>1410297</c:v>
                </c:pt>
                <c:pt idx="1">
                  <c:v>50920</c:v>
                </c:pt>
                <c:pt idx="2">
                  <c:v>1359377</c:v>
                </c:pt>
              </c:numCache>
            </c:numRef>
          </c:val>
        </c:ser>
        <c:shape val="box"/>
        <c:axId val="110335872"/>
        <c:axId val="110337408"/>
        <c:axId val="0"/>
      </c:bar3DChart>
      <c:catAx>
        <c:axId val="110335872"/>
        <c:scaling>
          <c:orientation val="minMax"/>
        </c:scaling>
        <c:axPos val="b"/>
        <c:numFmt formatCode="General" sourceLinked="1"/>
        <c:majorTickMark val="none"/>
        <c:tickLblPos val="nextTo"/>
        <c:crossAx val="110337408"/>
        <c:crosses val="autoZero"/>
        <c:auto val="1"/>
        <c:lblAlgn val="ctr"/>
        <c:lblOffset val="100"/>
      </c:catAx>
      <c:valAx>
        <c:axId val="1103374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33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Sheet1!$D$187:$E$187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Sheet1!$D$188:$E$188</c:f>
              <c:numCache>
                <c:formatCode>#,##0;[Red]#,##0</c:formatCode>
                <c:ptCount val="2"/>
                <c:pt idx="0">
                  <c:v>4892816</c:v>
                </c:pt>
                <c:pt idx="1">
                  <c:v>4194564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Sheet1!$F$187:$H$187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Sheet1!$F$188:$H$188</c:f>
              <c:numCache>
                <c:formatCode>#,##0;[Red]#,##0</c:formatCode>
                <c:ptCount val="3"/>
                <c:pt idx="0">
                  <c:v>2786767</c:v>
                </c:pt>
                <c:pt idx="1">
                  <c:v>2537638</c:v>
                </c:pt>
                <c:pt idx="2">
                  <c:v>249129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Sheet1!$F$187:$H$187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Sheet1!$F$189:$H$189</c:f>
              <c:numCache>
                <c:formatCode>#,##0;[Red]#,##0</c:formatCode>
                <c:ptCount val="3"/>
                <c:pt idx="0">
                  <c:v>291730</c:v>
                </c:pt>
                <c:pt idx="1">
                  <c:v>236539</c:v>
                </c:pt>
                <c:pt idx="2">
                  <c:v>55191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Sheet1!$F$187:$H$187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Sheet1!$F$190:$H$190</c:f>
              <c:numCache>
                <c:formatCode>#,##0;[Red]#,##0</c:formatCode>
                <c:ptCount val="3"/>
                <c:pt idx="0">
                  <c:v>2495037</c:v>
                </c:pt>
                <c:pt idx="1">
                  <c:v>2301099</c:v>
                </c:pt>
                <c:pt idx="2">
                  <c:v>193938</c:v>
                </c:pt>
              </c:numCache>
            </c:numRef>
          </c:val>
        </c:ser>
        <c:shape val="box"/>
        <c:axId val="110366720"/>
        <c:axId val="110368256"/>
        <c:axId val="0"/>
      </c:bar3DChart>
      <c:catAx>
        <c:axId val="110366720"/>
        <c:scaling>
          <c:orientation val="minMax"/>
        </c:scaling>
        <c:axPos val="b"/>
        <c:numFmt formatCode="General" sourceLinked="1"/>
        <c:majorTickMark val="none"/>
        <c:tickLblPos val="nextTo"/>
        <c:crossAx val="110368256"/>
        <c:crosses val="autoZero"/>
        <c:auto val="1"/>
        <c:lblAlgn val="ctr"/>
        <c:lblOffset val="100"/>
      </c:catAx>
      <c:valAx>
        <c:axId val="1103682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366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TOTAL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NUMBERS OF MIGRANTS IN CHATTISGARH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Sheet1!$C$198:$E$198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Sheet1!$C$199:$E$199</c:f>
              <c:numCache>
                <c:formatCode>#,##0;[Red]#,##0</c:formatCode>
                <c:ptCount val="3"/>
                <c:pt idx="0">
                  <c:v>1267668</c:v>
                </c:pt>
                <c:pt idx="1">
                  <c:v>538624</c:v>
                </c:pt>
                <c:pt idx="2">
                  <c:v>729044</c:v>
                </c:pt>
              </c:numCache>
            </c:numRef>
          </c:val>
        </c:ser>
        <c:ser>
          <c:idx val="1"/>
          <c:order val="1"/>
          <c:tx>
            <c:strRef>
              <c:f>Sheet1!$B$200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Sheet1!$C$198:$E$198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Sheet1!$C$200:$E$200</c:f>
              <c:numCache>
                <c:formatCode>#,##0;[Red]#,##0</c:formatCode>
                <c:ptCount val="3"/>
                <c:pt idx="0">
                  <c:v>415587</c:v>
                </c:pt>
                <c:pt idx="1">
                  <c:v>133704</c:v>
                </c:pt>
                <c:pt idx="2">
                  <c:v>281883</c:v>
                </c:pt>
              </c:numCache>
            </c:numRef>
          </c:val>
        </c:ser>
        <c:ser>
          <c:idx val="2"/>
          <c:order val="2"/>
          <c:tx>
            <c:strRef>
              <c:f>Sheet1!$B$201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Sheet1!$C$198:$E$198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Sheet1!$C$201:$E$201</c:f>
              <c:numCache>
                <c:formatCode>#,##0;[Red]#,##0</c:formatCode>
                <c:ptCount val="3"/>
                <c:pt idx="0">
                  <c:v>852081</c:v>
                </c:pt>
                <c:pt idx="1">
                  <c:v>404920</c:v>
                </c:pt>
                <c:pt idx="2">
                  <c:v>447161</c:v>
                </c:pt>
              </c:numCache>
            </c:numRef>
          </c:val>
        </c:ser>
        <c:shape val="box"/>
        <c:axId val="110412160"/>
        <c:axId val="110413696"/>
        <c:axId val="0"/>
      </c:bar3DChart>
      <c:catAx>
        <c:axId val="110412160"/>
        <c:scaling>
          <c:orientation val="minMax"/>
        </c:scaling>
        <c:axPos val="b"/>
        <c:majorTickMark val="none"/>
        <c:tickLblPos val="nextTo"/>
        <c:crossAx val="110413696"/>
        <c:crosses val="autoZero"/>
        <c:auto val="1"/>
        <c:lblAlgn val="ctr"/>
        <c:lblOffset val="100"/>
      </c:catAx>
      <c:valAx>
        <c:axId val="11041369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41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Sheet1!$I$198:$K$198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Sheet1!$I$199:$K$199</c:f>
              <c:numCache>
                <c:formatCode>#,##0;[Red]#,##0</c:formatCode>
                <c:ptCount val="3"/>
                <c:pt idx="0">
                  <c:v>13056</c:v>
                </c:pt>
                <c:pt idx="1">
                  <c:v>11213</c:v>
                </c:pt>
                <c:pt idx="2">
                  <c:v>1843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Sheet1!$I$198:$K$198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Sheet1!$I$200:$K$200</c:f>
              <c:numCache>
                <c:formatCode>#,##0;[Red]#,##0</c:formatCode>
                <c:ptCount val="3"/>
                <c:pt idx="0">
                  <c:v>2194</c:v>
                </c:pt>
                <c:pt idx="1">
                  <c:v>1681</c:v>
                </c:pt>
                <c:pt idx="2">
                  <c:v>513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Sheet1!$I$198:$K$198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Sheet1!$I$201:$K$201</c:f>
              <c:numCache>
                <c:formatCode>#,##0;[Red]#,##0</c:formatCode>
                <c:ptCount val="3"/>
                <c:pt idx="0">
                  <c:v>10862</c:v>
                </c:pt>
                <c:pt idx="1">
                  <c:v>9532</c:v>
                </c:pt>
                <c:pt idx="2">
                  <c:v>1330</c:v>
                </c:pt>
              </c:numCache>
            </c:numRef>
          </c:val>
        </c:ser>
        <c:shape val="box"/>
        <c:axId val="110439808"/>
        <c:axId val="110445696"/>
        <c:axId val="0"/>
      </c:bar3DChart>
      <c:catAx>
        <c:axId val="110439808"/>
        <c:scaling>
          <c:orientation val="minMax"/>
        </c:scaling>
        <c:axPos val="b"/>
        <c:numFmt formatCode="General" sourceLinked="1"/>
        <c:majorTickMark val="none"/>
        <c:tickLblPos val="nextTo"/>
        <c:crossAx val="110445696"/>
        <c:crosses val="autoZero"/>
        <c:auto val="1"/>
        <c:lblAlgn val="ctr"/>
        <c:lblOffset val="100"/>
      </c:catAx>
      <c:valAx>
        <c:axId val="11044569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439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Sheet1!$L$198:$N$198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Sheet1!$L$199:$N$199</c:f>
              <c:numCache>
                <c:formatCode>#,##0;[Red]#,##0</c:formatCode>
                <c:ptCount val="3"/>
                <c:pt idx="0">
                  <c:v>10356</c:v>
                </c:pt>
                <c:pt idx="1">
                  <c:v>7196</c:v>
                </c:pt>
                <c:pt idx="2">
                  <c:v>3160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Sheet1!$L$198:$N$198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Sheet1!$L$200:$N$200</c:f>
              <c:numCache>
                <c:formatCode>#,##0;[Red]#,##0</c:formatCode>
                <c:ptCount val="3"/>
                <c:pt idx="0">
                  <c:v>2173</c:v>
                </c:pt>
                <c:pt idx="1">
                  <c:v>1427</c:v>
                </c:pt>
                <c:pt idx="2">
                  <c:v>746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Sheet1!$L$198:$N$198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Sheet1!$L$201:$N$201</c:f>
              <c:numCache>
                <c:formatCode>#,##0;[Red]#,##0</c:formatCode>
                <c:ptCount val="3"/>
                <c:pt idx="0">
                  <c:v>8183</c:v>
                </c:pt>
                <c:pt idx="1">
                  <c:v>5769</c:v>
                </c:pt>
                <c:pt idx="2">
                  <c:v>2414</c:v>
                </c:pt>
              </c:numCache>
            </c:numRef>
          </c:val>
        </c:ser>
        <c:shape val="box"/>
        <c:axId val="110492288"/>
        <c:axId val="110494080"/>
        <c:axId val="0"/>
      </c:bar3DChart>
      <c:catAx>
        <c:axId val="110492288"/>
        <c:scaling>
          <c:orientation val="minMax"/>
        </c:scaling>
        <c:axPos val="b"/>
        <c:numFmt formatCode="General" sourceLinked="1"/>
        <c:majorTickMark val="none"/>
        <c:tickLblPos val="nextTo"/>
        <c:crossAx val="110494080"/>
        <c:crosses val="autoZero"/>
        <c:auto val="1"/>
        <c:lblAlgn val="ctr"/>
        <c:lblOffset val="100"/>
      </c:catAx>
      <c:valAx>
        <c:axId val="11049408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492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38"/>
          <c:y val="0.11351724919277104"/>
          <c:w val="0.72042568001932672"/>
          <c:h val="0.7730347375642862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Sheet1!$O$198:$Q$198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Sheet1!$O$199:$Q$199</c:f>
              <c:numCache>
                <c:formatCode>#,##0;[Red]#,##0</c:formatCode>
                <c:ptCount val="3"/>
                <c:pt idx="0">
                  <c:v>413383</c:v>
                </c:pt>
                <c:pt idx="1">
                  <c:v>11436</c:v>
                </c:pt>
                <c:pt idx="2">
                  <c:v>401947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Sheet1!$O$198:$Q$198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Sheet1!$O$200:$Q$200</c:f>
              <c:numCache>
                <c:formatCode>#,##0;[Red]#,##0</c:formatCode>
                <c:ptCount val="3"/>
                <c:pt idx="0">
                  <c:v>205873</c:v>
                </c:pt>
                <c:pt idx="1">
                  <c:v>7959</c:v>
                </c:pt>
                <c:pt idx="2">
                  <c:v>197914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Sheet1!$O$198:$Q$198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Sheet1!$O$201:$Q$201</c:f>
              <c:numCache>
                <c:formatCode>#,##0;[Red]#,##0</c:formatCode>
                <c:ptCount val="3"/>
                <c:pt idx="0">
                  <c:v>207510</c:v>
                </c:pt>
                <c:pt idx="1">
                  <c:v>3477</c:v>
                </c:pt>
                <c:pt idx="2">
                  <c:v>204033</c:v>
                </c:pt>
              </c:numCache>
            </c:numRef>
          </c:val>
        </c:ser>
        <c:shape val="box"/>
        <c:axId val="110520192"/>
        <c:axId val="110521728"/>
        <c:axId val="0"/>
      </c:bar3DChart>
      <c:catAx>
        <c:axId val="110520192"/>
        <c:scaling>
          <c:orientation val="minMax"/>
        </c:scaling>
        <c:axPos val="b"/>
        <c:numFmt formatCode="General" sourceLinked="1"/>
        <c:majorTickMark val="none"/>
        <c:tickLblPos val="nextTo"/>
        <c:crossAx val="110521728"/>
        <c:crosses val="autoZero"/>
        <c:auto val="1"/>
        <c:lblAlgn val="ctr"/>
        <c:lblOffset val="100"/>
      </c:catAx>
      <c:valAx>
        <c:axId val="1105217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520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Sheet1!$D$198:$E$198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Sheet1!$D$199:$E$199</c:f>
              <c:numCache>
                <c:formatCode>#,##0;[Red]#,##0</c:formatCode>
                <c:ptCount val="2"/>
                <c:pt idx="0">
                  <c:v>538624</c:v>
                </c:pt>
                <c:pt idx="1">
                  <c:v>729044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Sheet1!$F$198:$H$198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Sheet1!$F$199:$H$199</c:f>
              <c:numCache>
                <c:formatCode>#,##0;[Red]#,##0</c:formatCode>
                <c:ptCount val="3"/>
                <c:pt idx="0">
                  <c:v>298921</c:v>
                </c:pt>
                <c:pt idx="1">
                  <c:v>269311</c:v>
                </c:pt>
                <c:pt idx="2">
                  <c:v>29610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Sheet1!$F$198:$H$198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Sheet1!$F$200:$H$200</c:f>
              <c:numCache>
                <c:formatCode>#,##0;[Red]#,##0</c:formatCode>
                <c:ptCount val="3"/>
                <c:pt idx="0">
                  <c:v>66462</c:v>
                </c:pt>
                <c:pt idx="1">
                  <c:v>54446</c:v>
                </c:pt>
                <c:pt idx="2">
                  <c:v>12016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Sheet1!$F$198:$H$198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Sheet1!$F$201:$H$201</c:f>
              <c:numCache>
                <c:formatCode>#,##0;[Red]#,##0</c:formatCode>
                <c:ptCount val="3"/>
                <c:pt idx="0">
                  <c:v>232459</c:v>
                </c:pt>
                <c:pt idx="1">
                  <c:v>214865</c:v>
                </c:pt>
                <c:pt idx="2">
                  <c:v>17594</c:v>
                </c:pt>
              </c:numCache>
            </c:numRef>
          </c:val>
        </c:ser>
        <c:shape val="box"/>
        <c:axId val="110537344"/>
        <c:axId val="110588288"/>
        <c:axId val="0"/>
      </c:bar3DChart>
      <c:catAx>
        <c:axId val="110537344"/>
        <c:scaling>
          <c:orientation val="minMax"/>
        </c:scaling>
        <c:axPos val="b"/>
        <c:numFmt formatCode="General" sourceLinked="1"/>
        <c:majorTickMark val="none"/>
        <c:tickLblPos val="nextTo"/>
        <c:crossAx val="110588288"/>
        <c:crosses val="autoZero"/>
        <c:auto val="1"/>
        <c:lblAlgn val="ctr"/>
        <c:lblOffset val="100"/>
      </c:catAx>
      <c:valAx>
        <c:axId val="1105882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53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24"/>
          <c:y val="0.11351724919277113"/>
          <c:w val="0.72042568001932672"/>
          <c:h val="0.77303473756428542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Sheet1!$O$29:$Q$29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Sheet1!$O$30:$Q$30</c:f>
              <c:numCache>
                <c:formatCode>#,##0;[Red]#,##0</c:formatCode>
                <c:ptCount val="3"/>
                <c:pt idx="0">
                  <c:v>1006845</c:v>
                </c:pt>
                <c:pt idx="1">
                  <c:v>25953</c:v>
                </c:pt>
                <c:pt idx="2">
                  <c:v>980892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Sheet1!$O$29:$Q$29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Sheet1!$O$31:$Q$31</c:f>
              <c:numCache>
                <c:formatCode>#,##0;[Red]#,##0</c:formatCode>
                <c:ptCount val="3"/>
                <c:pt idx="0">
                  <c:v>513642</c:v>
                </c:pt>
                <c:pt idx="1">
                  <c:v>13861</c:v>
                </c:pt>
                <c:pt idx="2">
                  <c:v>499781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Sheet1!$O$29:$Q$29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Sheet1!$O$32:$Q$32</c:f>
              <c:numCache>
                <c:formatCode>#,##0;[Red]#,##0</c:formatCode>
                <c:ptCount val="3"/>
                <c:pt idx="0">
                  <c:v>493203</c:v>
                </c:pt>
                <c:pt idx="1">
                  <c:v>12092</c:v>
                </c:pt>
                <c:pt idx="2">
                  <c:v>481111</c:v>
                </c:pt>
              </c:numCache>
            </c:numRef>
          </c:val>
        </c:ser>
        <c:shape val="box"/>
        <c:axId val="99720192"/>
        <c:axId val="91947776"/>
        <c:axId val="0"/>
      </c:bar3DChart>
      <c:catAx>
        <c:axId val="99720192"/>
        <c:scaling>
          <c:orientation val="minMax"/>
        </c:scaling>
        <c:axPos val="b"/>
        <c:numFmt formatCode="General" sourceLinked="1"/>
        <c:majorTickMark val="none"/>
        <c:tickLblPos val="nextTo"/>
        <c:crossAx val="91947776"/>
        <c:crosses val="autoZero"/>
        <c:auto val="1"/>
        <c:lblAlgn val="ctr"/>
        <c:lblOffset val="100"/>
      </c:catAx>
      <c:valAx>
        <c:axId val="9194777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9720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RAJHASTHAN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Sheet1!$B$210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Sheet1!$C$209:$E$209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Sheet1!$C$210:$E$210</c:f>
              <c:numCache>
                <c:formatCode>#,##0;[Red]#,##0</c:formatCode>
                <c:ptCount val="3"/>
                <c:pt idx="0">
                  <c:v>2604298</c:v>
                </c:pt>
                <c:pt idx="1">
                  <c:v>774955</c:v>
                </c:pt>
                <c:pt idx="2">
                  <c:v>1829343</c:v>
                </c:pt>
              </c:numCache>
            </c:numRef>
          </c:val>
        </c:ser>
        <c:ser>
          <c:idx val="1"/>
          <c:order val="1"/>
          <c:tx>
            <c:strRef>
              <c:f>Sheet1!$B$211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Sheet1!$C$209:$E$209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Sheet1!$C$211:$E$211</c:f>
              <c:numCache>
                <c:formatCode>#,##0;[Red]#,##0</c:formatCode>
                <c:ptCount val="3"/>
                <c:pt idx="0">
                  <c:v>1357895</c:v>
                </c:pt>
                <c:pt idx="1">
                  <c:v>273613</c:v>
                </c:pt>
                <c:pt idx="2">
                  <c:v>1084282</c:v>
                </c:pt>
              </c:numCache>
            </c:numRef>
          </c:val>
        </c:ser>
        <c:ser>
          <c:idx val="2"/>
          <c:order val="2"/>
          <c:tx>
            <c:strRef>
              <c:f>Sheet1!$B$212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Sheet1!$C$209:$E$209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Sheet1!$C$212:$E$212</c:f>
              <c:numCache>
                <c:formatCode>#,##0;[Red]#,##0</c:formatCode>
                <c:ptCount val="3"/>
                <c:pt idx="0">
                  <c:v>1246403</c:v>
                </c:pt>
                <c:pt idx="1">
                  <c:v>501342</c:v>
                </c:pt>
                <c:pt idx="2">
                  <c:v>745061</c:v>
                </c:pt>
              </c:numCache>
            </c:numRef>
          </c:val>
        </c:ser>
        <c:shape val="box"/>
        <c:axId val="110630784"/>
        <c:axId val="110632320"/>
        <c:axId val="0"/>
      </c:bar3DChart>
      <c:catAx>
        <c:axId val="110630784"/>
        <c:scaling>
          <c:orientation val="minMax"/>
        </c:scaling>
        <c:axPos val="b"/>
        <c:majorTickMark val="none"/>
        <c:tickLblPos val="nextTo"/>
        <c:crossAx val="110632320"/>
        <c:crosses val="autoZero"/>
        <c:auto val="1"/>
        <c:lblAlgn val="ctr"/>
        <c:lblOffset val="100"/>
      </c:catAx>
      <c:valAx>
        <c:axId val="1106323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63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Sheet1!$I$209:$K$209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Sheet1!$I$210:$K$210</c:f>
              <c:numCache>
                <c:formatCode>#,##0;[Red]#,##0</c:formatCode>
                <c:ptCount val="3"/>
                <c:pt idx="0">
                  <c:v>13566</c:v>
                </c:pt>
                <c:pt idx="1">
                  <c:v>9374</c:v>
                </c:pt>
                <c:pt idx="2">
                  <c:v>4192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Sheet1!$I$209:$K$209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Sheet1!$I$211:$K$211</c:f>
              <c:numCache>
                <c:formatCode>#,##0;[Red]#,##0</c:formatCode>
                <c:ptCount val="3"/>
                <c:pt idx="0">
                  <c:v>2953</c:v>
                </c:pt>
                <c:pt idx="1">
                  <c:v>1632</c:v>
                </c:pt>
                <c:pt idx="2">
                  <c:v>1321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Sheet1!$I$209:$K$209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Sheet1!$I$212:$K$212</c:f>
              <c:numCache>
                <c:formatCode>#,##0;[Red]#,##0</c:formatCode>
                <c:ptCount val="3"/>
                <c:pt idx="0">
                  <c:v>10613</c:v>
                </c:pt>
                <c:pt idx="1">
                  <c:v>7742</c:v>
                </c:pt>
                <c:pt idx="2">
                  <c:v>2871</c:v>
                </c:pt>
              </c:numCache>
            </c:numRef>
          </c:val>
        </c:ser>
        <c:shape val="box"/>
        <c:axId val="110662784"/>
        <c:axId val="110664320"/>
        <c:axId val="0"/>
      </c:bar3DChart>
      <c:catAx>
        <c:axId val="110662784"/>
        <c:scaling>
          <c:orientation val="minMax"/>
        </c:scaling>
        <c:axPos val="b"/>
        <c:numFmt formatCode="General" sourceLinked="1"/>
        <c:majorTickMark val="none"/>
        <c:tickLblPos val="nextTo"/>
        <c:crossAx val="110664320"/>
        <c:crosses val="autoZero"/>
        <c:auto val="1"/>
        <c:lblAlgn val="ctr"/>
        <c:lblOffset val="100"/>
      </c:catAx>
      <c:valAx>
        <c:axId val="1106643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662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Sheet1!$L$209:$N$209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Sheet1!$L$210:$N$210</c:f>
              <c:numCache>
                <c:formatCode>#,##0;[Red]#,##0</c:formatCode>
                <c:ptCount val="3"/>
                <c:pt idx="0">
                  <c:v>31588</c:v>
                </c:pt>
                <c:pt idx="1">
                  <c:v>18313</c:v>
                </c:pt>
                <c:pt idx="2">
                  <c:v>13275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Sheet1!$L$209:$N$209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Sheet1!$L$211:$N$211</c:f>
              <c:numCache>
                <c:formatCode>#,##0;[Red]#,##0</c:formatCode>
                <c:ptCount val="3"/>
                <c:pt idx="0">
                  <c:v>4560</c:v>
                </c:pt>
                <c:pt idx="1">
                  <c:v>2844</c:v>
                </c:pt>
                <c:pt idx="2">
                  <c:v>1716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Sheet1!$L$209:$N$209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Sheet1!$L$212:$N$212</c:f>
              <c:numCache>
                <c:formatCode>#,##0;[Red]#,##0</c:formatCode>
                <c:ptCount val="3"/>
                <c:pt idx="0">
                  <c:v>27028</c:v>
                </c:pt>
                <c:pt idx="1">
                  <c:v>15469</c:v>
                </c:pt>
                <c:pt idx="2">
                  <c:v>11559</c:v>
                </c:pt>
              </c:numCache>
            </c:numRef>
          </c:val>
        </c:ser>
        <c:shape val="box"/>
        <c:axId val="110723456"/>
        <c:axId val="110724992"/>
        <c:axId val="0"/>
      </c:bar3DChart>
      <c:catAx>
        <c:axId val="110723456"/>
        <c:scaling>
          <c:orientation val="minMax"/>
        </c:scaling>
        <c:axPos val="b"/>
        <c:numFmt formatCode="General" sourceLinked="1"/>
        <c:majorTickMark val="none"/>
        <c:tickLblPos val="nextTo"/>
        <c:crossAx val="110724992"/>
        <c:crosses val="autoZero"/>
        <c:auto val="1"/>
        <c:lblAlgn val="ctr"/>
        <c:lblOffset val="100"/>
      </c:catAx>
      <c:valAx>
        <c:axId val="1107249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723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46"/>
          <c:y val="0.11351724919277099"/>
          <c:w val="0.72042568001932672"/>
          <c:h val="0.77303473756428664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Sheet1!$O$209:$Q$209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Sheet1!$O$210:$Q$210</c:f>
              <c:numCache>
                <c:formatCode>#,##0;[Red]#,##0</c:formatCode>
                <c:ptCount val="3"/>
                <c:pt idx="0">
                  <c:v>1302744</c:v>
                </c:pt>
                <c:pt idx="1">
                  <c:v>13810</c:v>
                </c:pt>
                <c:pt idx="2">
                  <c:v>1288934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Sheet1!$O$209:$Q$209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Sheet1!$O$211:$Q$211</c:f>
              <c:numCache>
                <c:formatCode>#,##0;[Red]#,##0</c:formatCode>
                <c:ptCount val="3"/>
                <c:pt idx="0">
                  <c:v>904168</c:v>
                </c:pt>
                <c:pt idx="1">
                  <c:v>8675</c:v>
                </c:pt>
                <c:pt idx="2">
                  <c:v>895493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Sheet1!$O$209:$Q$209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Sheet1!$O$212:$Q$212</c:f>
              <c:numCache>
                <c:formatCode>#,##0;[Red]#,##0</c:formatCode>
                <c:ptCount val="3"/>
                <c:pt idx="0">
                  <c:v>398576</c:v>
                </c:pt>
                <c:pt idx="1">
                  <c:v>5135</c:v>
                </c:pt>
                <c:pt idx="2">
                  <c:v>393441</c:v>
                </c:pt>
              </c:numCache>
            </c:numRef>
          </c:val>
        </c:ser>
        <c:shape val="box"/>
        <c:axId val="110742912"/>
        <c:axId val="110761088"/>
        <c:axId val="0"/>
      </c:bar3DChart>
      <c:catAx>
        <c:axId val="110742912"/>
        <c:scaling>
          <c:orientation val="minMax"/>
        </c:scaling>
        <c:axPos val="b"/>
        <c:numFmt formatCode="General" sourceLinked="1"/>
        <c:majorTickMark val="none"/>
        <c:tickLblPos val="nextTo"/>
        <c:crossAx val="110761088"/>
        <c:crosses val="autoZero"/>
        <c:auto val="1"/>
        <c:lblAlgn val="ctr"/>
        <c:lblOffset val="100"/>
      </c:catAx>
      <c:valAx>
        <c:axId val="1107610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74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Sheet1!$D$209:$E$209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Sheet1!$D$210:$E$210</c:f>
              <c:numCache>
                <c:formatCode>#,##0;[Red]#,##0</c:formatCode>
                <c:ptCount val="2"/>
                <c:pt idx="0">
                  <c:v>774955</c:v>
                </c:pt>
                <c:pt idx="1">
                  <c:v>1829343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Sheet1!$F$209:$H$209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Sheet1!$F$210:$H$210</c:f>
              <c:numCache>
                <c:formatCode>#,##0;[Red]#,##0</c:formatCode>
                <c:ptCount val="3"/>
                <c:pt idx="0">
                  <c:v>378820</c:v>
                </c:pt>
                <c:pt idx="1">
                  <c:v>329428</c:v>
                </c:pt>
                <c:pt idx="2">
                  <c:v>49392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Sheet1!$F$209:$H$209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Sheet1!$F$211:$H$211</c:f>
              <c:numCache>
                <c:formatCode>#,##0;[Red]#,##0</c:formatCode>
                <c:ptCount val="3"/>
                <c:pt idx="0">
                  <c:v>120273</c:v>
                </c:pt>
                <c:pt idx="1">
                  <c:v>95728</c:v>
                </c:pt>
                <c:pt idx="2">
                  <c:v>24545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Sheet1!$F$209:$H$209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Sheet1!$F$212:$H$212</c:f>
              <c:numCache>
                <c:formatCode>#,##0;[Red]#,##0</c:formatCode>
                <c:ptCount val="3"/>
                <c:pt idx="0">
                  <c:v>258547</c:v>
                </c:pt>
                <c:pt idx="1">
                  <c:v>233700</c:v>
                </c:pt>
                <c:pt idx="2">
                  <c:v>24847</c:v>
                </c:pt>
              </c:numCache>
            </c:numRef>
          </c:val>
        </c:ser>
        <c:shape val="box"/>
        <c:axId val="110891392"/>
        <c:axId val="110892928"/>
        <c:axId val="0"/>
      </c:bar3DChart>
      <c:catAx>
        <c:axId val="110891392"/>
        <c:scaling>
          <c:orientation val="minMax"/>
        </c:scaling>
        <c:axPos val="b"/>
        <c:numFmt formatCode="General" sourceLinked="1"/>
        <c:majorTickMark val="none"/>
        <c:tickLblPos val="nextTo"/>
        <c:crossAx val="110892928"/>
        <c:crosses val="autoZero"/>
        <c:auto val="1"/>
        <c:lblAlgn val="ctr"/>
        <c:lblOffset val="100"/>
      </c:catAx>
      <c:valAx>
        <c:axId val="1108929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891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UTTAR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Sheet1!$B$221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Sheet1!$C$220:$E$220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Sheet1!$C$221:$E$221</c:f>
              <c:numCache>
                <c:formatCode>#,##0;[Red]#,##0</c:formatCode>
                <c:ptCount val="3"/>
                <c:pt idx="0">
                  <c:v>4061933</c:v>
                </c:pt>
                <c:pt idx="1">
                  <c:v>1090631</c:v>
                </c:pt>
                <c:pt idx="2">
                  <c:v>2971302</c:v>
                </c:pt>
              </c:numCache>
            </c:numRef>
          </c:val>
        </c:ser>
        <c:ser>
          <c:idx val="1"/>
          <c:order val="1"/>
          <c:tx>
            <c:strRef>
              <c:f>Sheet1!$B$222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Sheet1!$C$220:$E$220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Sheet1!$C$222:$E$222</c:f>
              <c:numCache>
                <c:formatCode>#,##0;[Red]#,##0</c:formatCode>
                <c:ptCount val="3"/>
                <c:pt idx="0">
                  <c:v>2015259</c:v>
                </c:pt>
                <c:pt idx="1">
                  <c:v>264310</c:v>
                </c:pt>
                <c:pt idx="2">
                  <c:v>1750949</c:v>
                </c:pt>
              </c:numCache>
            </c:numRef>
          </c:val>
        </c:ser>
        <c:ser>
          <c:idx val="2"/>
          <c:order val="2"/>
          <c:tx>
            <c:strRef>
              <c:f>Sheet1!$B$223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Sheet1!$C$220:$E$220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Sheet1!$C$223:$E$223</c:f>
              <c:numCache>
                <c:formatCode>#,##0;[Red]#,##0</c:formatCode>
                <c:ptCount val="3"/>
                <c:pt idx="0">
                  <c:v>2046674</c:v>
                </c:pt>
                <c:pt idx="1">
                  <c:v>826321</c:v>
                </c:pt>
                <c:pt idx="2">
                  <c:v>1220353</c:v>
                </c:pt>
              </c:numCache>
            </c:numRef>
          </c:val>
        </c:ser>
        <c:shape val="box"/>
        <c:axId val="110923136"/>
        <c:axId val="110933120"/>
        <c:axId val="0"/>
      </c:bar3DChart>
      <c:catAx>
        <c:axId val="110923136"/>
        <c:scaling>
          <c:orientation val="minMax"/>
        </c:scaling>
        <c:axPos val="b"/>
        <c:majorTickMark val="none"/>
        <c:tickLblPos val="nextTo"/>
        <c:crossAx val="110933120"/>
        <c:crosses val="autoZero"/>
        <c:auto val="1"/>
        <c:lblAlgn val="ctr"/>
        <c:lblOffset val="100"/>
      </c:catAx>
      <c:valAx>
        <c:axId val="1109331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923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Sheet1!$I$220:$K$220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Sheet1!$I$221:$K$221</c:f>
              <c:numCache>
                <c:formatCode>#,##0;[Red]#,##0</c:formatCode>
                <c:ptCount val="3"/>
                <c:pt idx="0">
                  <c:v>34051</c:v>
                </c:pt>
                <c:pt idx="1">
                  <c:v>19473</c:v>
                </c:pt>
                <c:pt idx="2">
                  <c:v>14578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Sheet1!$I$220:$K$220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Sheet1!$I$222:$K$222</c:f>
              <c:numCache>
                <c:formatCode>#,##0;[Red]#,##0</c:formatCode>
                <c:ptCount val="3"/>
                <c:pt idx="0">
                  <c:v>7205</c:v>
                </c:pt>
                <c:pt idx="1">
                  <c:v>2432</c:v>
                </c:pt>
                <c:pt idx="2">
                  <c:v>4773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Sheet1!$I$220:$K$220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Sheet1!$I$223:$K$223</c:f>
              <c:numCache>
                <c:formatCode>#,##0;[Red]#,##0</c:formatCode>
                <c:ptCount val="3"/>
                <c:pt idx="0">
                  <c:v>26846</c:v>
                </c:pt>
                <c:pt idx="1">
                  <c:v>17041</c:v>
                </c:pt>
                <c:pt idx="2">
                  <c:v>9805</c:v>
                </c:pt>
              </c:numCache>
            </c:numRef>
          </c:val>
        </c:ser>
        <c:shape val="box"/>
        <c:axId val="111032960"/>
        <c:axId val="111038848"/>
        <c:axId val="0"/>
      </c:bar3DChart>
      <c:catAx>
        <c:axId val="111032960"/>
        <c:scaling>
          <c:orientation val="minMax"/>
        </c:scaling>
        <c:axPos val="b"/>
        <c:numFmt formatCode="General" sourceLinked="1"/>
        <c:majorTickMark val="none"/>
        <c:tickLblPos val="nextTo"/>
        <c:crossAx val="111038848"/>
        <c:crosses val="autoZero"/>
        <c:auto val="1"/>
        <c:lblAlgn val="ctr"/>
        <c:lblOffset val="100"/>
      </c:catAx>
      <c:valAx>
        <c:axId val="1110388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032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Sheet1!$L$220:$N$220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Sheet1!$L$221:$N$221</c:f>
              <c:numCache>
                <c:formatCode>#,##0;[Red]#,##0</c:formatCode>
                <c:ptCount val="3"/>
                <c:pt idx="0">
                  <c:v>49484</c:v>
                </c:pt>
                <c:pt idx="1">
                  <c:v>36835</c:v>
                </c:pt>
                <c:pt idx="2">
                  <c:v>12649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Sheet1!$L$220:$N$220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Sheet1!$L$222:$N$222</c:f>
              <c:numCache>
                <c:formatCode>#,##0;[Red]#,##0</c:formatCode>
                <c:ptCount val="3"/>
                <c:pt idx="0">
                  <c:v>7961</c:v>
                </c:pt>
                <c:pt idx="1">
                  <c:v>5485</c:v>
                </c:pt>
                <c:pt idx="2">
                  <c:v>2476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Sheet1!$L$220:$N$220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Sheet1!$L$223:$N$223</c:f>
              <c:numCache>
                <c:formatCode>#,##0;[Red]#,##0</c:formatCode>
                <c:ptCount val="3"/>
                <c:pt idx="0">
                  <c:v>41523</c:v>
                </c:pt>
                <c:pt idx="1">
                  <c:v>31350</c:v>
                </c:pt>
                <c:pt idx="2">
                  <c:v>10173</c:v>
                </c:pt>
              </c:numCache>
            </c:numRef>
          </c:val>
        </c:ser>
        <c:shape val="box"/>
        <c:axId val="111060864"/>
        <c:axId val="111062400"/>
        <c:axId val="0"/>
      </c:bar3DChart>
      <c:catAx>
        <c:axId val="111060864"/>
        <c:scaling>
          <c:orientation val="minMax"/>
        </c:scaling>
        <c:axPos val="b"/>
        <c:numFmt formatCode="General" sourceLinked="1"/>
        <c:majorTickMark val="none"/>
        <c:tickLblPos val="nextTo"/>
        <c:crossAx val="111062400"/>
        <c:crosses val="autoZero"/>
        <c:auto val="1"/>
        <c:lblAlgn val="ctr"/>
        <c:lblOffset val="100"/>
      </c:catAx>
      <c:valAx>
        <c:axId val="1110624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06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51"/>
          <c:y val="0.11351724919277095"/>
          <c:w val="0.72042568001932672"/>
          <c:h val="0.77303473756428698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Sheet1!$O$220:$Q$220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Sheet1!$O$221:$Q$221</c:f>
              <c:numCache>
                <c:formatCode>#,##0;[Red]#,##0</c:formatCode>
                <c:ptCount val="3"/>
                <c:pt idx="0">
                  <c:v>2083835</c:v>
                </c:pt>
                <c:pt idx="1">
                  <c:v>30907</c:v>
                </c:pt>
                <c:pt idx="2">
                  <c:v>2052928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Sheet1!$O$220:$Q$220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Sheet1!$O$222:$Q$222</c:f>
              <c:numCache>
                <c:formatCode>#,##0;[Red]#,##0</c:formatCode>
                <c:ptCount val="3"/>
                <c:pt idx="0">
                  <c:v>1492447</c:v>
                </c:pt>
                <c:pt idx="1">
                  <c:v>20434</c:v>
                </c:pt>
                <c:pt idx="2">
                  <c:v>1472013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Sheet1!$O$220:$Q$220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Sheet1!$O$223:$Q$223</c:f>
              <c:numCache>
                <c:formatCode>#,##0;[Red]#,##0</c:formatCode>
                <c:ptCount val="3"/>
                <c:pt idx="0">
                  <c:v>591388</c:v>
                </c:pt>
                <c:pt idx="1">
                  <c:v>10473</c:v>
                </c:pt>
                <c:pt idx="2">
                  <c:v>580915</c:v>
                </c:pt>
              </c:numCache>
            </c:numRef>
          </c:val>
        </c:ser>
        <c:shape val="box"/>
        <c:axId val="110978176"/>
        <c:axId val="110979712"/>
        <c:axId val="0"/>
      </c:bar3DChart>
      <c:catAx>
        <c:axId val="110978176"/>
        <c:scaling>
          <c:orientation val="minMax"/>
        </c:scaling>
        <c:axPos val="b"/>
        <c:numFmt formatCode="General" sourceLinked="1"/>
        <c:majorTickMark val="none"/>
        <c:tickLblPos val="nextTo"/>
        <c:crossAx val="110979712"/>
        <c:crosses val="autoZero"/>
        <c:auto val="1"/>
        <c:lblAlgn val="ctr"/>
        <c:lblOffset val="100"/>
      </c:catAx>
      <c:valAx>
        <c:axId val="1109797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978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Sheet1!$D$29:$E$29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Sheet1!$D$30:$E$30</c:f>
              <c:numCache>
                <c:formatCode>#,##0;[Red]#,##0</c:formatCode>
                <c:ptCount val="2"/>
                <c:pt idx="0">
                  <c:v>1214092</c:v>
                </c:pt>
                <c:pt idx="1">
                  <c:v>1854139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Sheet1!$D$220:$E$220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Sheet1!$D$221:$E$221</c:f>
              <c:numCache>
                <c:formatCode>#,##0;[Red]#,##0</c:formatCode>
                <c:ptCount val="2"/>
                <c:pt idx="0">
                  <c:v>1090631</c:v>
                </c:pt>
                <c:pt idx="1">
                  <c:v>2971302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Sheet1!$F$220:$H$220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Sheet1!$F$221:$H$221</c:f>
              <c:numCache>
                <c:formatCode>#,##0;[Red]#,##0</c:formatCode>
                <c:ptCount val="3"/>
                <c:pt idx="0">
                  <c:v>526279</c:v>
                </c:pt>
                <c:pt idx="1">
                  <c:v>435014</c:v>
                </c:pt>
                <c:pt idx="2">
                  <c:v>91265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Sheet1!$F$220:$H$220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Sheet1!$F$222:$H$222</c:f>
              <c:numCache>
                <c:formatCode>#,##0;[Red]#,##0</c:formatCode>
                <c:ptCount val="3"/>
                <c:pt idx="0">
                  <c:v>131988</c:v>
                </c:pt>
                <c:pt idx="1">
                  <c:v>90901</c:v>
                </c:pt>
                <c:pt idx="2">
                  <c:v>41087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Sheet1!$F$220:$H$220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Sheet1!$F$223:$H$223</c:f>
              <c:numCache>
                <c:formatCode>#,##0;[Red]#,##0</c:formatCode>
                <c:ptCount val="3"/>
                <c:pt idx="0">
                  <c:v>394291</c:v>
                </c:pt>
                <c:pt idx="1">
                  <c:v>344113</c:v>
                </c:pt>
                <c:pt idx="2">
                  <c:v>50178</c:v>
                </c:pt>
              </c:numCache>
            </c:numRef>
          </c:val>
        </c:ser>
        <c:shape val="box"/>
        <c:axId val="111114112"/>
        <c:axId val="111115648"/>
        <c:axId val="0"/>
      </c:bar3DChart>
      <c:catAx>
        <c:axId val="111114112"/>
        <c:scaling>
          <c:orientation val="minMax"/>
        </c:scaling>
        <c:axPos val="b"/>
        <c:numFmt formatCode="General" sourceLinked="1"/>
        <c:majorTickMark val="none"/>
        <c:tickLblPos val="nextTo"/>
        <c:crossAx val="111115648"/>
        <c:crosses val="autoZero"/>
        <c:auto val="1"/>
        <c:lblAlgn val="ctr"/>
        <c:lblOffset val="100"/>
      </c:catAx>
      <c:valAx>
        <c:axId val="1111156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114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ARUNACHAL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Sheet1!$B$232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Sheet1!$C$231:$E$231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Sheet1!$C$232:$E$232</c:f>
              <c:numCache>
                <c:formatCode>#,##0;[Red]#,##0</c:formatCode>
                <c:ptCount val="3"/>
                <c:pt idx="0">
                  <c:v>136010</c:v>
                </c:pt>
                <c:pt idx="1">
                  <c:v>75904</c:v>
                </c:pt>
                <c:pt idx="2">
                  <c:v>60106</c:v>
                </c:pt>
              </c:numCache>
            </c:numRef>
          </c:val>
        </c:ser>
        <c:ser>
          <c:idx val="1"/>
          <c:order val="1"/>
          <c:tx>
            <c:strRef>
              <c:f>Sheet1!$B$233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Sheet1!$C$231:$E$231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Sheet1!$C$233:$E$233</c:f>
              <c:numCache>
                <c:formatCode>#,##0;[Red]#,##0</c:formatCode>
                <c:ptCount val="3"/>
                <c:pt idx="0">
                  <c:v>75202</c:v>
                </c:pt>
                <c:pt idx="1">
                  <c:v>41849</c:v>
                </c:pt>
                <c:pt idx="2">
                  <c:v>33353</c:v>
                </c:pt>
              </c:numCache>
            </c:numRef>
          </c:val>
        </c:ser>
        <c:ser>
          <c:idx val="2"/>
          <c:order val="2"/>
          <c:tx>
            <c:strRef>
              <c:f>Sheet1!$B$234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Sheet1!$C$231:$E$231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Sheet1!$C$234:$E$234</c:f>
              <c:numCache>
                <c:formatCode>#,##0;[Red]#,##0</c:formatCode>
                <c:ptCount val="3"/>
                <c:pt idx="0">
                  <c:v>60808</c:v>
                </c:pt>
                <c:pt idx="1">
                  <c:v>34055</c:v>
                </c:pt>
                <c:pt idx="2">
                  <c:v>26753</c:v>
                </c:pt>
              </c:numCache>
            </c:numRef>
          </c:val>
        </c:ser>
        <c:shape val="box"/>
        <c:axId val="111154304"/>
        <c:axId val="111155840"/>
        <c:axId val="0"/>
      </c:bar3DChart>
      <c:catAx>
        <c:axId val="111154304"/>
        <c:scaling>
          <c:orientation val="minMax"/>
        </c:scaling>
        <c:axPos val="b"/>
        <c:majorTickMark val="none"/>
        <c:tickLblPos val="nextTo"/>
        <c:crossAx val="111155840"/>
        <c:crosses val="autoZero"/>
        <c:auto val="1"/>
        <c:lblAlgn val="ctr"/>
        <c:lblOffset val="100"/>
      </c:catAx>
      <c:valAx>
        <c:axId val="1111558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154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Sheet1!$I$231:$K$231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Sheet1!$I$232:$K$232</c:f>
              <c:numCache>
                <c:formatCode>#,##0;[Red]#,##0</c:formatCode>
                <c:ptCount val="3"/>
                <c:pt idx="0">
                  <c:v>9717</c:v>
                </c:pt>
                <c:pt idx="1">
                  <c:v>8613</c:v>
                </c:pt>
                <c:pt idx="2">
                  <c:v>1104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Sheet1!$I$231:$K$231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Sheet1!$I$233:$K$233</c:f>
              <c:numCache>
                <c:formatCode>#,##0;[Red]#,##0</c:formatCode>
                <c:ptCount val="3"/>
                <c:pt idx="0">
                  <c:v>3254</c:v>
                </c:pt>
                <c:pt idx="1">
                  <c:v>2887</c:v>
                </c:pt>
                <c:pt idx="2">
                  <c:v>367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Sheet1!$I$231:$K$231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Sheet1!$I$234:$K$234</c:f>
              <c:numCache>
                <c:formatCode>#,##0;[Red]#,##0</c:formatCode>
                <c:ptCount val="3"/>
                <c:pt idx="0">
                  <c:v>6463</c:v>
                </c:pt>
                <c:pt idx="1">
                  <c:v>5726</c:v>
                </c:pt>
                <c:pt idx="2">
                  <c:v>737</c:v>
                </c:pt>
              </c:numCache>
            </c:numRef>
          </c:val>
        </c:ser>
        <c:shape val="box"/>
        <c:axId val="111202688"/>
        <c:axId val="111204224"/>
        <c:axId val="0"/>
      </c:bar3DChart>
      <c:catAx>
        <c:axId val="111202688"/>
        <c:scaling>
          <c:orientation val="minMax"/>
        </c:scaling>
        <c:axPos val="b"/>
        <c:numFmt formatCode="General" sourceLinked="1"/>
        <c:majorTickMark val="none"/>
        <c:tickLblPos val="nextTo"/>
        <c:crossAx val="111204224"/>
        <c:crosses val="autoZero"/>
        <c:auto val="1"/>
        <c:lblAlgn val="ctr"/>
        <c:lblOffset val="100"/>
      </c:catAx>
      <c:valAx>
        <c:axId val="1112042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202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Sheet1!$L$231:$N$231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Sheet1!$L$232:$N$232</c:f>
              <c:numCache>
                <c:formatCode>#,##0;[Red]#,##0</c:formatCode>
                <c:ptCount val="3"/>
                <c:pt idx="0">
                  <c:v>1527</c:v>
                </c:pt>
                <c:pt idx="1">
                  <c:v>928</c:v>
                </c:pt>
                <c:pt idx="2">
                  <c:v>599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Sheet1!$L$231:$N$231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Sheet1!$L$233:$N$233</c:f>
              <c:numCache>
                <c:formatCode>#,##0;[Red]#,##0</c:formatCode>
                <c:ptCount val="3"/>
                <c:pt idx="0">
                  <c:v>637</c:v>
                </c:pt>
                <c:pt idx="1">
                  <c:v>408</c:v>
                </c:pt>
                <c:pt idx="2">
                  <c:v>229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Sheet1!$L$231:$N$231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Sheet1!$L$234:$N$234</c:f>
              <c:numCache>
                <c:formatCode>#,##0;[Red]#,##0</c:formatCode>
                <c:ptCount val="3"/>
                <c:pt idx="0">
                  <c:v>890</c:v>
                </c:pt>
                <c:pt idx="1">
                  <c:v>520</c:v>
                </c:pt>
                <c:pt idx="2">
                  <c:v>370</c:v>
                </c:pt>
              </c:numCache>
            </c:numRef>
          </c:val>
        </c:ser>
        <c:shape val="box"/>
        <c:axId val="111230336"/>
        <c:axId val="111236224"/>
        <c:axId val="0"/>
      </c:bar3DChart>
      <c:catAx>
        <c:axId val="111230336"/>
        <c:scaling>
          <c:orientation val="minMax"/>
        </c:scaling>
        <c:axPos val="b"/>
        <c:numFmt formatCode="General" sourceLinked="1"/>
        <c:majorTickMark val="none"/>
        <c:tickLblPos val="nextTo"/>
        <c:crossAx val="111236224"/>
        <c:crosses val="autoZero"/>
        <c:auto val="1"/>
        <c:lblAlgn val="ctr"/>
        <c:lblOffset val="100"/>
      </c:catAx>
      <c:valAx>
        <c:axId val="1112362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230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57"/>
          <c:y val="0.11351724919277092"/>
          <c:w val="0.72042568001932672"/>
          <c:h val="0.77303473756428742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Sheet1!$O$231:$Q$231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Sheet1!$O$232:$Q$232</c:f>
              <c:numCache>
                <c:formatCode>#,##0;[Red]#,##0</c:formatCode>
                <c:ptCount val="3"/>
                <c:pt idx="0">
                  <c:v>19281</c:v>
                </c:pt>
                <c:pt idx="1">
                  <c:v>319</c:v>
                </c:pt>
                <c:pt idx="2">
                  <c:v>18962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Sheet1!$O$231:$Q$231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Sheet1!$O$233:$Q$233</c:f>
              <c:numCache>
                <c:formatCode>#,##0;[Red]#,##0</c:formatCode>
                <c:ptCount val="3"/>
                <c:pt idx="0">
                  <c:v>11565</c:v>
                </c:pt>
                <c:pt idx="1">
                  <c:v>253</c:v>
                </c:pt>
                <c:pt idx="2">
                  <c:v>11312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Sheet1!$O$231:$Q$231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Sheet1!$O$234:$Q$234</c:f>
              <c:numCache>
                <c:formatCode>#,##0;[Red]#,##0</c:formatCode>
                <c:ptCount val="3"/>
                <c:pt idx="0">
                  <c:v>7716</c:v>
                </c:pt>
                <c:pt idx="1">
                  <c:v>66</c:v>
                </c:pt>
                <c:pt idx="2">
                  <c:v>7650</c:v>
                </c:pt>
              </c:numCache>
            </c:numRef>
          </c:val>
        </c:ser>
        <c:shape val="box"/>
        <c:axId val="111278720"/>
        <c:axId val="111354240"/>
        <c:axId val="0"/>
      </c:bar3DChart>
      <c:catAx>
        <c:axId val="111278720"/>
        <c:scaling>
          <c:orientation val="minMax"/>
        </c:scaling>
        <c:axPos val="b"/>
        <c:numFmt formatCode="General" sourceLinked="1"/>
        <c:majorTickMark val="none"/>
        <c:tickLblPos val="nextTo"/>
        <c:crossAx val="111354240"/>
        <c:crosses val="autoZero"/>
        <c:auto val="1"/>
        <c:lblAlgn val="ctr"/>
        <c:lblOffset val="100"/>
      </c:catAx>
      <c:valAx>
        <c:axId val="1113542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278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Sheet1!$D$231:$E$231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Sheet1!$D$232:$E$232</c:f>
              <c:numCache>
                <c:formatCode>#,##0;[Red]#,##0</c:formatCode>
                <c:ptCount val="2"/>
                <c:pt idx="0">
                  <c:v>75904</c:v>
                </c:pt>
                <c:pt idx="1">
                  <c:v>60106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Sheet1!$F$231:$H$231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Sheet1!$F$232:$H$232</c:f>
              <c:numCache>
                <c:formatCode>#,##0;[Red]#,##0</c:formatCode>
                <c:ptCount val="3"/>
                <c:pt idx="0">
                  <c:v>49370</c:v>
                </c:pt>
                <c:pt idx="1">
                  <c:v>41110</c:v>
                </c:pt>
                <c:pt idx="2">
                  <c:v>8260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Sheet1!$F$231:$H$231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Sheet1!$F$233:$H$233</c:f>
              <c:numCache>
                <c:formatCode>#,##0;[Red]#,##0</c:formatCode>
                <c:ptCount val="3"/>
                <c:pt idx="0">
                  <c:v>28321</c:v>
                </c:pt>
                <c:pt idx="1">
                  <c:v>23167</c:v>
                </c:pt>
                <c:pt idx="2">
                  <c:v>5154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Sheet1!$F$231:$H$231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Sheet1!$F$234:$H$234</c:f>
              <c:numCache>
                <c:formatCode>#,##0;[Red]#,##0</c:formatCode>
                <c:ptCount val="3"/>
                <c:pt idx="0">
                  <c:v>21049</c:v>
                </c:pt>
                <c:pt idx="1">
                  <c:v>17943</c:v>
                </c:pt>
                <c:pt idx="2">
                  <c:v>3106</c:v>
                </c:pt>
              </c:numCache>
            </c:numRef>
          </c:val>
        </c:ser>
        <c:shape val="box"/>
        <c:axId val="111398272"/>
        <c:axId val="111428736"/>
        <c:axId val="0"/>
      </c:bar3DChart>
      <c:catAx>
        <c:axId val="111398272"/>
        <c:scaling>
          <c:orientation val="minMax"/>
        </c:scaling>
        <c:axPos val="b"/>
        <c:numFmt formatCode="General" sourceLinked="1"/>
        <c:majorTickMark val="none"/>
        <c:tickLblPos val="nextTo"/>
        <c:crossAx val="111428736"/>
        <c:crosses val="autoZero"/>
        <c:auto val="1"/>
        <c:lblAlgn val="ctr"/>
        <c:lblOffset val="100"/>
      </c:catAx>
      <c:valAx>
        <c:axId val="11142873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39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ODISHA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Sheet1!$C$242:$E$242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Sheet1!$C$243:$E$243</c:f>
              <c:numCache>
                <c:formatCode>#,##0;[Red]#,##0</c:formatCode>
                <c:ptCount val="3"/>
                <c:pt idx="0">
                  <c:v>855096</c:v>
                </c:pt>
                <c:pt idx="1">
                  <c:v>335575</c:v>
                </c:pt>
                <c:pt idx="2">
                  <c:v>519521</c:v>
                </c:pt>
              </c:numCache>
            </c:numRef>
          </c:val>
        </c:ser>
        <c:ser>
          <c:idx val="1"/>
          <c:order val="1"/>
          <c:tx>
            <c:strRef>
              <c:f>Sheet1!$B$244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Sheet1!$C$242:$E$242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Sheet1!$C$244:$E$244</c:f>
              <c:numCache>
                <c:formatCode>#,##0;[Red]#,##0</c:formatCode>
                <c:ptCount val="3"/>
                <c:pt idx="0">
                  <c:v>430645</c:v>
                </c:pt>
                <c:pt idx="1">
                  <c:v>131834</c:v>
                </c:pt>
                <c:pt idx="2">
                  <c:v>298811</c:v>
                </c:pt>
              </c:numCache>
            </c:numRef>
          </c:val>
        </c:ser>
        <c:ser>
          <c:idx val="2"/>
          <c:order val="2"/>
          <c:tx>
            <c:strRef>
              <c:f>Sheet1!$B$245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Sheet1!$C$242:$E$242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Sheet1!$C$245:$E$245</c:f>
              <c:numCache>
                <c:formatCode>#,##0;[Red]#,##0</c:formatCode>
                <c:ptCount val="3"/>
                <c:pt idx="0">
                  <c:v>424451</c:v>
                </c:pt>
                <c:pt idx="1">
                  <c:v>203741</c:v>
                </c:pt>
                <c:pt idx="2">
                  <c:v>220710</c:v>
                </c:pt>
              </c:numCache>
            </c:numRef>
          </c:val>
        </c:ser>
        <c:shape val="box"/>
        <c:axId val="111458944"/>
        <c:axId val="111468928"/>
        <c:axId val="0"/>
      </c:bar3DChart>
      <c:catAx>
        <c:axId val="111458944"/>
        <c:scaling>
          <c:orientation val="minMax"/>
        </c:scaling>
        <c:axPos val="b"/>
        <c:majorTickMark val="none"/>
        <c:tickLblPos val="nextTo"/>
        <c:crossAx val="111468928"/>
        <c:crosses val="autoZero"/>
        <c:auto val="1"/>
        <c:lblAlgn val="ctr"/>
        <c:lblOffset val="100"/>
      </c:catAx>
      <c:valAx>
        <c:axId val="1114689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45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Sheet1!$I$242:$K$242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Sheet1!$I$243:$K$243</c:f>
              <c:numCache>
                <c:formatCode>#,##0;[Red]#,##0</c:formatCode>
                <c:ptCount val="3"/>
                <c:pt idx="0">
                  <c:v>44652</c:v>
                </c:pt>
                <c:pt idx="1">
                  <c:v>40917</c:v>
                </c:pt>
                <c:pt idx="2">
                  <c:v>3735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Sheet1!$I$242:$K$242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Sheet1!$I$244:$K$244</c:f>
              <c:numCache>
                <c:formatCode>#,##0;[Red]#,##0</c:formatCode>
                <c:ptCount val="3"/>
                <c:pt idx="0">
                  <c:v>9863</c:v>
                </c:pt>
                <c:pt idx="1">
                  <c:v>8539</c:v>
                </c:pt>
                <c:pt idx="2">
                  <c:v>1324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Sheet1!$I$242:$K$242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Sheet1!$I$245:$K$245</c:f>
              <c:numCache>
                <c:formatCode>#,##0;[Red]#,##0</c:formatCode>
                <c:ptCount val="3"/>
                <c:pt idx="0">
                  <c:v>34789</c:v>
                </c:pt>
                <c:pt idx="1">
                  <c:v>32378</c:v>
                </c:pt>
                <c:pt idx="2">
                  <c:v>2411</c:v>
                </c:pt>
              </c:numCache>
            </c:numRef>
          </c:val>
        </c:ser>
        <c:shape val="box"/>
        <c:axId val="111499136"/>
        <c:axId val="111500672"/>
        <c:axId val="0"/>
      </c:bar3DChart>
      <c:catAx>
        <c:axId val="111499136"/>
        <c:scaling>
          <c:orientation val="minMax"/>
        </c:scaling>
        <c:axPos val="b"/>
        <c:numFmt formatCode="General" sourceLinked="1"/>
        <c:majorTickMark val="none"/>
        <c:tickLblPos val="nextTo"/>
        <c:crossAx val="111500672"/>
        <c:crosses val="autoZero"/>
        <c:auto val="1"/>
        <c:lblAlgn val="ctr"/>
        <c:lblOffset val="100"/>
      </c:catAx>
      <c:valAx>
        <c:axId val="1115006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499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Sheet1!$F$29:$H$29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Sheet1!$F$30:$H$30</c:f>
              <c:numCache>
                <c:formatCode>#,##0;[Red]#,##0</c:formatCode>
                <c:ptCount val="3"/>
                <c:pt idx="0">
                  <c:v>464419</c:v>
                </c:pt>
                <c:pt idx="1">
                  <c:v>396453</c:v>
                </c:pt>
                <c:pt idx="2">
                  <c:v>67966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Sheet1!$F$29:$H$29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Sheet1!$F$31:$H$31</c:f>
              <c:numCache>
                <c:formatCode>#,##0;[Red]#,##0</c:formatCode>
                <c:ptCount val="3"/>
                <c:pt idx="0">
                  <c:v>90822</c:v>
                </c:pt>
                <c:pt idx="1">
                  <c:v>69052</c:v>
                </c:pt>
                <c:pt idx="2">
                  <c:v>21770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Sheet1!$F$29:$H$29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Sheet1!$F$32:$H$32</c:f>
              <c:numCache>
                <c:formatCode>#,##0;[Red]#,##0</c:formatCode>
                <c:ptCount val="3"/>
                <c:pt idx="0">
                  <c:v>373597</c:v>
                </c:pt>
                <c:pt idx="1">
                  <c:v>327401</c:v>
                </c:pt>
                <c:pt idx="2">
                  <c:v>46196</c:v>
                </c:pt>
              </c:numCache>
            </c:numRef>
          </c:val>
        </c:ser>
        <c:shape val="box"/>
        <c:axId val="100798464"/>
        <c:axId val="100800000"/>
        <c:axId val="0"/>
      </c:bar3DChart>
      <c:catAx>
        <c:axId val="100798464"/>
        <c:scaling>
          <c:orientation val="minMax"/>
        </c:scaling>
        <c:axPos val="b"/>
        <c:numFmt formatCode="General" sourceLinked="1"/>
        <c:majorTickMark val="none"/>
        <c:tickLblPos val="nextTo"/>
        <c:crossAx val="100800000"/>
        <c:crosses val="autoZero"/>
        <c:auto val="1"/>
        <c:lblAlgn val="ctr"/>
        <c:lblOffset val="100"/>
      </c:catAx>
      <c:valAx>
        <c:axId val="1008000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0798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Sheet1!$L$242:$N$242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Sheet1!$L$243:$N$243</c:f>
              <c:numCache>
                <c:formatCode>#,##0;[Red]#,##0</c:formatCode>
                <c:ptCount val="3"/>
                <c:pt idx="0">
                  <c:v>15304</c:v>
                </c:pt>
                <c:pt idx="1">
                  <c:v>10369</c:v>
                </c:pt>
                <c:pt idx="2">
                  <c:v>4935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Sheet1!$L$242:$N$242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Sheet1!$L$244:$N$244</c:f>
              <c:numCache>
                <c:formatCode>#,##0;[Red]#,##0</c:formatCode>
                <c:ptCount val="3"/>
                <c:pt idx="0">
                  <c:v>2139</c:v>
                </c:pt>
                <c:pt idx="1">
                  <c:v>1436</c:v>
                </c:pt>
                <c:pt idx="2">
                  <c:v>703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Sheet1!$L$242:$N$242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Sheet1!$L$245:$N$245</c:f>
              <c:numCache>
                <c:formatCode>#,##0;[Red]#,##0</c:formatCode>
                <c:ptCount val="3"/>
                <c:pt idx="0">
                  <c:v>13165</c:v>
                </c:pt>
                <c:pt idx="1">
                  <c:v>8933</c:v>
                </c:pt>
                <c:pt idx="2">
                  <c:v>4232</c:v>
                </c:pt>
              </c:numCache>
            </c:numRef>
          </c:val>
        </c:ser>
        <c:shape val="box"/>
        <c:axId val="111531136"/>
        <c:axId val="111532672"/>
        <c:axId val="0"/>
      </c:bar3DChart>
      <c:catAx>
        <c:axId val="111531136"/>
        <c:scaling>
          <c:orientation val="minMax"/>
        </c:scaling>
        <c:axPos val="b"/>
        <c:numFmt formatCode="General" sourceLinked="1"/>
        <c:majorTickMark val="none"/>
        <c:tickLblPos val="nextTo"/>
        <c:crossAx val="111532672"/>
        <c:crosses val="autoZero"/>
        <c:auto val="1"/>
        <c:lblAlgn val="ctr"/>
        <c:lblOffset val="100"/>
      </c:catAx>
      <c:valAx>
        <c:axId val="1115326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531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68"/>
          <c:y val="0.11351724919277088"/>
          <c:w val="0.72042568001932672"/>
          <c:h val="0.77303473756428775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Sheet1!$O$242:$Q$242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Sheet1!$O$243:$Q$243</c:f>
              <c:numCache>
                <c:formatCode>#,##0;[Red]#,##0</c:formatCode>
                <c:ptCount val="3"/>
                <c:pt idx="0">
                  <c:v>336758</c:v>
                </c:pt>
                <c:pt idx="1">
                  <c:v>9282</c:v>
                </c:pt>
                <c:pt idx="2">
                  <c:v>327476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Sheet1!$O$242:$Q$242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Sheet1!$O$244:$Q$244</c:f>
              <c:numCache>
                <c:formatCode>#,##0;[Red]#,##0</c:formatCode>
                <c:ptCount val="3"/>
                <c:pt idx="0">
                  <c:v>235817</c:v>
                </c:pt>
                <c:pt idx="1">
                  <c:v>7019</c:v>
                </c:pt>
                <c:pt idx="2">
                  <c:v>228798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Sheet1!$O$242:$Q$242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Sheet1!$O$245:$Q$245</c:f>
              <c:numCache>
                <c:formatCode>#,##0;[Red]#,##0</c:formatCode>
                <c:ptCount val="3"/>
                <c:pt idx="0">
                  <c:v>100941</c:v>
                </c:pt>
                <c:pt idx="1">
                  <c:v>2263</c:v>
                </c:pt>
                <c:pt idx="2">
                  <c:v>98678</c:v>
                </c:pt>
              </c:numCache>
            </c:numRef>
          </c:val>
        </c:ser>
        <c:shape val="box"/>
        <c:axId val="111575424"/>
        <c:axId val="111576960"/>
        <c:axId val="0"/>
      </c:bar3DChart>
      <c:catAx>
        <c:axId val="111575424"/>
        <c:scaling>
          <c:orientation val="minMax"/>
        </c:scaling>
        <c:axPos val="b"/>
        <c:numFmt formatCode="General" sourceLinked="1"/>
        <c:majorTickMark val="none"/>
        <c:tickLblPos val="nextTo"/>
        <c:crossAx val="111576960"/>
        <c:crosses val="autoZero"/>
        <c:auto val="1"/>
        <c:lblAlgn val="ctr"/>
        <c:lblOffset val="100"/>
      </c:catAx>
      <c:valAx>
        <c:axId val="11157696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57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Sheet1!$D$242:$E$242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Sheet1!$D$243:$E$243</c:f>
              <c:numCache>
                <c:formatCode>#,##0;[Red]#,##0</c:formatCode>
                <c:ptCount val="2"/>
                <c:pt idx="0">
                  <c:v>335575</c:v>
                </c:pt>
                <c:pt idx="1">
                  <c:v>519521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Sheet1!$F$242:$H$242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Sheet1!$F$243:$H$243</c:f>
              <c:numCache>
                <c:formatCode>#,##0;[Red]#,##0</c:formatCode>
                <c:ptCount val="3"/>
                <c:pt idx="0">
                  <c:v>122747</c:v>
                </c:pt>
                <c:pt idx="1">
                  <c:v>111038</c:v>
                </c:pt>
                <c:pt idx="2">
                  <c:v>11709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Sheet1!$F$242:$H$242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Sheet1!$F$244:$H$244</c:f>
              <c:numCache>
                <c:formatCode>#,##0;[Red]#,##0</c:formatCode>
                <c:ptCount val="3"/>
                <c:pt idx="0">
                  <c:v>36374</c:v>
                </c:pt>
                <c:pt idx="1">
                  <c:v>32038</c:v>
                </c:pt>
                <c:pt idx="2">
                  <c:v>4336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Sheet1!$F$242:$H$242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Sheet1!$F$245:$H$245</c:f>
              <c:numCache>
                <c:formatCode>#,##0;[Red]#,##0</c:formatCode>
                <c:ptCount val="3"/>
                <c:pt idx="0">
                  <c:v>86373</c:v>
                </c:pt>
                <c:pt idx="1">
                  <c:v>79000</c:v>
                </c:pt>
                <c:pt idx="2">
                  <c:v>7373</c:v>
                </c:pt>
              </c:numCache>
            </c:numRef>
          </c:val>
        </c:ser>
        <c:shape val="box"/>
        <c:axId val="111707264"/>
        <c:axId val="111708800"/>
        <c:axId val="0"/>
      </c:bar3DChart>
      <c:catAx>
        <c:axId val="111707264"/>
        <c:scaling>
          <c:orientation val="minMax"/>
        </c:scaling>
        <c:axPos val="b"/>
        <c:numFmt formatCode="General" sourceLinked="1"/>
        <c:majorTickMark val="none"/>
        <c:tickLblPos val="nextTo"/>
        <c:crossAx val="111708800"/>
        <c:crosses val="autoZero"/>
        <c:auto val="1"/>
        <c:lblAlgn val="ctr"/>
        <c:lblOffset val="100"/>
      </c:catAx>
      <c:valAx>
        <c:axId val="1117088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707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WEST BENGAL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Sheet1!$B$254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Sheet1!$C$253:$E$253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Sheet1!$C$254:$E$254</c:f>
              <c:numCache>
                <c:formatCode>#,##0;[Red]#,##0</c:formatCode>
                <c:ptCount val="3"/>
                <c:pt idx="0">
                  <c:v>2381045</c:v>
                </c:pt>
                <c:pt idx="1">
                  <c:v>1092592</c:v>
                </c:pt>
                <c:pt idx="2">
                  <c:v>1288453</c:v>
                </c:pt>
              </c:numCache>
            </c:numRef>
          </c:val>
        </c:ser>
        <c:ser>
          <c:idx val="1"/>
          <c:order val="1"/>
          <c:tx>
            <c:strRef>
              <c:f>Sheet1!$B$255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Sheet1!$C$253:$E$253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Sheet1!$C$255:$E$255</c:f>
              <c:numCache>
                <c:formatCode>#,##0;[Red]#,##0</c:formatCode>
                <c:ptCount val="3"/>
                <c:pt idx="0">
                  <c:v>617089</c:v>
                </c:pt>
                <c:pt idx="1">
                  <c:v>172045</c:v>
                </c:pt>
                <c:pt idx="2">
                  <c:v>445044</c:v>
                </c:pt>
              </c:numCache>
            </c:numRef>
          </c:val>
        </c:ser>
        <c:ser>
          <c:idx val="2"/>
          <c:order val="2"/>
          <c:tx>
            <c:strRef>
              <c:f>Sheet1!$B$256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Sheet1!$C$253:$E$253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Sheet1!$C$256:$E$256</c:f>
              <c:numCache>
                <c:formatCode>#,##0;[Red]#,##0</c:formatCode>
                <c:ptCount val="3"/>
                <c:pt idx="0">
                  <c:v>1763956</c:v>
                </c:pt>
                <c:pt idx="1">
                  <c:v>920547</c:v>
                </c:pt>
                <c:pt idx="2">
                  <c:v>843409</c:v>
                </c:pt>
              </c:numCache>
            </c:numRef>
          </c:val>
        </c:ser>
        <c:shape val="box"/>
        <c:axId val="111825280"/>
        <c:axId val="111826816"/>
        <c:axId val="0"/>
      </c:bar3DChart>
      <c:catAx>
        <c:axId val="111825280"/>
        <c:scaling>
          <c:orientation val="minMax"/>
        </c:scaling>
        <c:axPos val="b"/>
        <c:majorTickMark val="none"/>
        <c:tickLblPos val="nextTo"/>
        <c:crossAx val="111826816"/>
        <c:crosses val="autoZero"/>
        <c:auto val="1"/>
        <c:lblAlgn val="ctr"/>
        <c:lblOffset val="100"/>
      </c:catAx>
      <c:valAx>
        <c:axId val="1118268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825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Sheet1!$I$253:$K$253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Sheet1!$I$254:$K$254</c:f>
              <c:numCache>
                <c:formatCode>#,##0;[Red]#,##0</c:formatCode>
                <c:ptCount val="3"/>
                <c:pt idx="0">
                  <c:v>83472</c:v>
                </c:pt>
                <c:pt idx="1">
                  <c:v>76036</c:v>
                </c:pt>
                <c:pt idx="2">
                  <c:v>7436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Sheet1!$I$253:$K$253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Sheet1!$I$255:$K$255</c:f>
              <c:numCache>
                <c:formatCode>#,##0;[Red]#,##0</c:formatCode>
                <c:ptCount val="3"/>
                <c:pt idx="0">
                  <c:v>10276</c:v>
                </c:pt>
                <c:pt idx="1">
                  <c:v>9067</c:v>
                </c:pt>
                <c:pt idx="2">
                  <c:v>1209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Sheet1!$I$253:$K$253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Sheet1!$I$256:$K$256</c:f>
              <c:numCache>
                <c:formatCode>#,##0;[Red]#,##0</c:formatCode>
                <c:ptCount val="3"/>
                <c:pt idx="0">
                  <c:v>73196</c:v>
                </c:pt>
                <c:pt idx="1">
                  <c:v>66969</c:v>
                </c:pt>
                <c:pt idx="2">
                  <c:v>6227</c:v>
                </c:pt>
              </c:numCache>
            </c:numRef>
          </c:val>
        </c:ser>
        <c:shape val="box"/>
        <c:axId val="111844736"/>
        <c:axId val="111862912"/>
        <c:axId val="0"/>
      </c:bar3DChart>
      <c:catAx>
        <c:axId val="111844736"/>
        <c:scaling>
          <c:orientation val="minMax"/>
        </c:scaling>
        <c:axPos val="b"/>
        <c:numFmt formatCode="General" sourceLinked="1"/>
        <c:majorTickMark val="none"/>
        <c:tickLblPos val="nextTo"/>
        <c:crossAx val="111862912"/>
        <c:crosses val="autoZero"/>
        <c:auto val="1"/>
        <c:lblAlgn val="ctr"/>
        <c:lblOffset val="100"/>
      </c:catAx>
      <c:valAx>
        <c:axId val="1118629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844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Sheet1!$L$253:$N$253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Sheet1!$L$254:$N$254</c:f>
              <c:numCache>
                <c:formatCode>#,##0;[Red]#,##0</c:formatCode>
                <c:ptCount val="3"/>
                <c:pt idx="0">
                  <c:v>21037</c:v>
                </c:pt>
                <c:pt idx="1">
                  <c:v>15470</c:v>
                </c:pt>
                <c:pt idx="2">
                  <c:v>5567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Sheet1!$L$253:$N$253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Sheet1!$L$255:$N$255</c:f>
              <c:numCache>
                <c:formatCode>#,##0;[Red]#,##0</c:formatCode>
                <c:ptCount val="3"/>
                <c:pt idx="0">
                  <c:v>2258</c:v>
                </c:pt>
                <c:pt idx="1">
                  <c:v>1569</c:v>
                </c:pt>
                <c:pt idx="2">
                  <c:v>689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Sheet1!$L$253:$N$253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Sheet1!$L$256:$N$256</c:f>
              <c:numCache>
                <c:formatCode>#,##0;[Red]#,##0</c:formatCode>
                <c:ptCount val="3"/>
                <c:pt idx="0">
                  <c:v>18779</c:v>
                </c:pt>
                <c:pt idx="1">
                  <c:v>13901</c:v>
                </c:pt>
                <c:pt idx="2">
                  <c:v>4878</c:v>
                </c:pt>
              </c:numCache>
            </c:numRef>
          </c:val>
        </c:ser>
        <c:shape val="box"/>
        <c:axId val="111766144"/>
        <c:axId val="111772032"/>
        <c:axId val="0"/>
      </c:bar3DChart>
      <c:catAx>
        <c:axId val="111766144"/>
        <c:scaling>
          <c:orientation val="minMax"/>
        </c:scaling>
        <c:axPos val="b"/>
        <c:numFmt formatCode="General" sourceLinked="1"/>
        <c:majorTickMark val="none"/>
        <c:tickLblPos val="nextTo"/>
        <c:crossAx val="111772032"/>
        <c:crosses val="autoZero"/>
        <c:auto val="1"/>
        <c:lblAlgn val="ctr"/>
        <c:lblOffset val="100"/>
      </c:catAx>
      <c:valAx>
        <c:axId val="11177203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76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76"/>
          <c:y val="0.11351724919277086"/>
          <c:w val="0.72042568001932672"/>
          <c:h val="0.77303473756428809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Sheet1!$O$253:$Q$253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Sheet1!$O$254:$Q$254</c:f>
              <c:numCache>
                <c:formatCode>#,##0;[Red]#,##0</c:formatCode>
                <c:ptCount val="3"/>
                <c:pt idx="0">
                  <c:v>773672</c:v>
                </c:pt>
                <c:pt idx="1">
                  <c:v>23676</c:v>
                </c:pt>
                <c:pt idx="2">
                  <c:v>749996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Sheet1!$O$253:$Q$253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Sheet1!$O$255:$Q$255</c:f>
              <c:numCache>
                <c:formatCode>#,##0;[Red]#,##0</c:formatCode>
                <c:ptCount val="3"/>
                <c:pt idx="0">
                  <c:v>352827</c:v>
                </c:pt>
                <c:pt idx="1">
                  <c:v>13442</c:v>
                </c:pt>
                <c:pt idx="2">
                  <c:v>339385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Sheet1!$O$253:$Q$253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Sheet1!$O$256:$Q$256</c:f>
              <c:numCache>
                <c:formatCode>#,##0;[Red]#,##0</c:formatCode>
                <c:ptCount val="3"/>
                <c:pt idx="0">
                  <c:v>420845</c:v>
                </c:pt>
                <c:pt idx="1">
                  <c:v>10234</c:v>
                </c:pt>
                <c:pt idx="2">
                  <c:v>410611</c:v>
                </c:pt>
              </c:numCache>
            </c:numRef>
          </c:val>
        </c:ser>
        <c:shape val="box"/>
        <c:axId val="111937408"/>
        <c:axId val="111938944"/>
        <c:axId val="0"/>
      </c:bar3DChart>
      <c:catAx>
        <c:axId val="111937408"/>
        <c:scaling>
          <c:orientation val="minMax"/>
        </c:scaling>
        <c:axPos val="b"/>
        <c:numFmt formatCode="General" sourceLinked="1"/>
        <c:majorTickMark val="none"/>
        <c:tickLblPos val="nextTo"/>
        <c:crossAx val="111938944"/>
        <c:crosses val="autoZero"/>
        <c:auto val="1"/>
        <c:lblAlgn val="ctr"/>
        <c:lblOffset val="100"/>
      </c:catAx>
      <c:valAx>
        <c:axId val="1119389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193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Sheet1!$D$253:$E$253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Sheet1!$D$254:$E$254</c:f>
              <c:numCache>
                <c:formatCode>#,##0;[Red]#,##0</c:formatCode>
                <c:ptCount val="2"/>
                <c:pt idx="0">
                  <c:v>1092592</c:v>
                </c:pt>
                <c:pt idx="1">
                  <c:v>1288453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Sheet1!$F$253:$H$253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Sheet1!$F$254:$H$254</c:f>
              <c:numCache>
                <c:formatCode>#,##0;[Red]#,##0</c:formatCode>
                <c:ptCount val="3"/>
                <c:pt idx="0">
                  <c:v>468773</c:v>
                </c:pt>
                <c:pt idx="1">
                  <c:v>432269</c:v>
                </c:pt>
                <c:pt idx="2">
                  <c:v>36504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Sheet1!$F$253:$H$253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Sheet1!$F$255:$H$255</c:f>
              <c:numCache>
                <c:formatCode>#,##0;[Red]#,##0</c:formatCode>
                <c:ptCount val="3"/>
                <c:pt idx="0">
                  <c:v>59486</c:v>
                </c:pt>
                <c:pt idx="1">
                  <c:v>48079</c:v>
                </c:pt>
                <c:pt idx="2">
                  <c:v>11407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Sheet1!$F$253:$H$253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Sheet1!$F$256:$H$256</c:f>
              <c:numCache>
                <c:formatCode>#,##0;[Red]#,##0</c:formatCode>
                <c:ptCount val="3"/>
                <c:pt idx="0">
                  <c:v>409287</c:v>
                </c:pt>
                <c:pt idx="1">
                  <c:v>384190</c:v>
                </c:pt>
                <c:pt idx="2">
                  <c:v>25097</c:v>
                </c:pt>
              </c:numCache>
            </c:numRef>
          </c:val>
        </c:ser>
        <c:shape val="box"/>
        <c:axId val="112142976"/>
        <c:axId val="112148864"/>
        <c:axId val="0"/>
      </c:bar3DChart>
      <c:catAx>
        <c:axId val="112142976"/>
        <c:scaling>
          <c:orientation val="minMax"/>
        </c:scaling>
        <c:axPos val="b"/>
        <c:numFmt formatCode="General" sourceLinked="1"/>
        <c:majorTickMark val="none"/>
        <c:tickLblPos val="nextTo"/>
        <c:crossAx val="112148864"/>
        <c:crosses val="autoZero"/>
        <c:auto val="1"/>
        <c:lblAlgn val="ctr"/>
        <c:lblOffset val="100"/>
      </c:catAx>
      <c:valAx>
        <c:axId val="11214886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142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TOTAL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NUMBERS OF MIGRANTS IN CHATTISGARH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Sheet1!$C$40:$E$40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Sheet1!$C$41:$E$41</c:f>
              <c:numCache>
                <c:formatCode>#,##0;[Red]#,##0</c:formatCode>
                <c:ptCount val="3"/>
                <c:pt idx="0">
                  <c:v>693632</c:v>
                </c:pt>
                <c:pt idx="1">
                  <c:v>250187</c:v>
                </c:pt>
                <c:pt idx="2">
                  <c:v>443445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Sheet1!$C$40:$E$40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Sheet1!$C$42:$E$42</c:f>
              <c:numCache>
                <c:formatCode>#,##0;[Red]#,##0</c:formatCode>
                <c:ptCount val="3"/>
                <c:pt idx="0">
                  <c:v>339541</c:v>
                </c:pt>
                <c:pt idx="1">
                  <c:v>95613</c:v>
                </c:pt>
                <c:pt idx="2">
                  <c:v>243928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Sheet1!$C$40:$E$40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Sheet1!$C$43:$E$43</c:f>
              <c:numCache>
                <c:formatCode>#,##0;[Red]#,##0</c:formatCode>
                <c:ptCount val="3"/>
                <c:pt idx="0">
                  <c:v>354091</c:v>
                </c:pt>
                <c:pt idx="1">
                  <c:v>154574</c:v>
                </c:pt>
                <c:pt idx="2">
                  <c:v>199517</c:v>
                </c:pt>
              </c:numCache>
            </c:numRef>
          </c:val>
        </c:ser>
        <c:shape val="box"/>
        <c:axId val="100817920"/>
        <c:axId val="100836096"/>
        <c:axId val="0"/>
      </c:bar3DChart>
      <c:catAx>
        <c:axId val="100817920"/>
        <c:scaling>
          <c:orientation val="minMax"/>
        </c:scaling>
        <c:axPos val="b"/>
        <c:majorTickMark val="none"/>
        <c:tickLblPos val="nextTo"/>
        <c:crossAx val="100836096"/>
        <c:crosses val="autoZero"/>
        <c:auto val="1"/>
        <c:lblAlgn val="ctr"/>
        <c:lblOffset val="100"/>
      </c:catAx>
      <c:valAx>
        <c:axId val="10083609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081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MADHYA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Sheet1!$C$264:$E$264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Sheet1!$C$265:$E$265</c:f>
              <c:numCache>
                <c:formatCode>#,##0;[Red]#,##0</c:formatCode>
                <c:ptCount val="3"/>
                <c:pt idx="0">
                  <c:v>2744332</c:v>
                </c:pt>
                <c:pt idx="1">
                  <c:v>867589</c:v>
                </c:pt>
                <c:pt idx="2">
                  <c:v>1876743</c:v>
                </c:pt>
              </c:numCache>
            </c:numRef>
          </c:val>
        </c:ser>
        <c:ser>
          <c:idx val="1"/>
          <c:order val="1"/>
          <c:tx>
            <c:strRef>
              <c:f>Sheet1!$B$266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Sheet1!$C$264:$E$264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Sheet1!$C$266:$E$266</c:f>
              <c:numCache>
                <c:formatCode>#,##0;[Red]#,##0</c:formatCode>
                <c:ptCount val="3"/>
                <c:pt idx="0">
                  <c:v>1111727</c:v>
                </c:pt>
                <c:pt idx="1">
                  <c:v>204118</c:v>
                </c:pt>
                <c:pt idx="2">
                  <c:v>907609</c:v>
                </c:pt>
              </c:numCache>
            </c:numRef>
          </c:val>
        </c:ser>
        <c:ser>
          <c:idx val="2"/>
          <c:order val="2"/>
          <c:tx>
            <c:strRef>
              <c:f>Sheet1!$B$267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Sheet1!$C$264:$E$264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Sheet1!$C$267:$E$267</c:f>
              <c:numCache>
                <c:formatCode>#,##0;[Red]#,##0</c:formatCode>
                <c:ptCount val="3"/>
                <c:pt idx="0">
                  <c:v>1632605</c:v>
                </c:pt>
                <c:pt idx="1">
                  <c:v>663471</c:v>
                </c:pt>
                <c:pt idx="2">
                  <c:v>969134</c:v>
                </c:pt>
              </c:numCache>
            </c:numRef>
          </c:val>
        </c:ser>
        <c:shape val="box"/>
        <c:axId val="112166784"/>
        <c:axId val="112168320"/>
        <c:axId val="0"/>
      </c:bar3DChart>
      <c:catAx>
        <c:axId val="112166784"/>
        <c:scaling>
          <c:orientation val="minMax"/>
        </c:scaling>
        <c:axPos val="b"/>
        <c:majorTickMark val="none"/>
        <c:tickLblPos val="nextTo"/>
        <c:crossAx val="112168320"/>
        <c:crosses val="autoZero"/>
        <c:auto val="1"/>
        <c:lblAlgn val="ctr"/>
        <c:lblOffset val="100"/>
      </c:catAx>
      <c:valAx>
        <c:axId val="1121683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166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Sheet1!$I$264:$K$264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Sheet1!$I$265:$K$265</c:f>
              <c:numCache>
                <c:formatCode>#,##0;[Red]#,##0</c:formatCode>
                <c:ptCount val="3"/>
                <c:pt idx="0">
                  <c:v>23468</c:v>
                </c:pt>
                <c:pt idx="1">
                  <c:v>15609</c:v>
                </c:pt>
                <c:pt idx="2">
                  <c:v>7859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Sheet1!$I$264:$K$264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Sheet1!$I$266:$K$266</c:f>
              <c:numCache>
                <c:formatCode>#,##0;[Red]#,##0</c:formatCode>
                <c:ptCount val="3"/>
                <c:pt idx="0">
                  <c:v>3630</c:v>
                </c:pt>
                <c:pt idx="1">
                  <c:v>1967</c:v>
                </c:pt>
                <c:pt idx="2">
                  <c:v>1663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Sheet1!$I$264:$K$264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Sheet1!$I$267:$K$267</c:f>
              <c:numCache>
                <c:formatCode>#,##0;[Red]#,##0</c:formatCode>
                <c:ptCount val="3"/>
                <c:pt idx="0">
                  <c:v>19838</c:v>
                </c:pt>
                <c:pt idx="1">
                  <c:v>13642</c:v>
                </c:pt>
                <c:pt idx="2">
                  <c:v>6196</c:v>
                </c:pt>
              </c:numCache>
            </c:numRef>
          </c:val>
        </c:ser>
        <c:shape val="box"/>
        <c:axId val="112219264"/>
        <c:axId val="112220800"/>
        <c:axId val="0"/>
      </c:bar3DChart>
      <c:catAx>
        <c:axId val="112219264"/>
        <c:scaling>
          <c:orientation val="minMax"/>
        </c:scaling>
        <c:axPos val="b"/>
        <c:numFmt formatCode="General" sourceLinked="1"/>
        <c:majorTickMark val="none"/>
        <c:tickLblPos val="nextTo"/>
        <c:crossAx val="112220800"/>
        <c:crosses val="autoZero"/>
        <c:auto val="1"/>
        <c:lblAlgn val="ctr"/>
        <c:lblOffset val="100"/>
      </c:catAx>
      <c:valAx>
        <c:axId val="1122208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219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Sheet1!$L$264:$N$264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Sheet1!$L$265:$N$265</c:f>
              <c:numCache>
                <c:formatCode>#,##0;[Red]#,##0</c:formatCode>
                <c:ptCount val="3"/>
                <c:pt idx="0">
                  <c:v>31796</c:v>
                </c:pt>
                <c:pt idx="1">
                  <c:v>22575</c:v>
                </c:pt>
                <c:pt idx="2">
                  <c:v>9221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Sheet1!$L$264:$N$264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Sheet1!$L$266:$N$266</c:f>
              <c:numCache>
                <c:formatCode>#,##0;[Red]#,##0</c:formatCode>
                <c:ptCount val="3"/>
                <c:pt idx="0">
                  <c:v>5872</c:v>
                </c:pt>
                <c:pt idx="1">
                  <c:v>4339</c:v>
                </c:pt>
                <c:pt idx="2">
                  <c:v>1533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Sheet1!$L$264:$N$264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Sheet1!$L$267:$N$267</c:f>
              <c:numCache>
                <c:formatCode>#,##0;[Red]#,##0</c:formatCode>
                <c:ptCount val="3"/>
                <c:pt idx="0">
                  <c:v>25924</c:v>
                </c:pt>
                <c:pt idx="1">
                  <c:v>18236</c:v>
                </c:pt>
                <c:pt idx="2">
                  <c:v>7688</c:v>
                </c:pt>
              </c:numCache>
            </c:numRef>
          </c:val>
        </c:ser>
        <c:shape val="box"/>
        <c:axId val="112267648"/>
        <c:axId val="112269184"/>
        <c:axId val="0"/>
      </c:bar3DChart>
      <c:catAx>
        <c:axId val="112267648"/>
        <c:scaling>
          <c:orientation val="minMax"/>
        </c:scaling>
        <c:axPos val="b"/>
        <c:numFmt formatCode="General" sourceLinked="1"/>
        <c:majorTickMark val="none"/>
        <c:tickLblPos val="nextTo"/>
        <c:crossAx val="112269184"/>
        <c:crosses val="autoZero"/>
        <c:auto val="1"/>
        <c:lblAlgn val="ctr"/>
        <c:lblOffset val="100"/>
      </c:catAx>
      <c:valAx>
        <c:axId val="11226918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267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82"/>
          <c:y val="0.11351724919277083"/>
          <c:w val="0.72042568001932672"/>
          <c:h val="0.77303473756428853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Sheet1!$O$264:$Q$264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Sheet1!$O$265:$Q$265</c:f>
              <c:numCache>
                <c:formatCode>#,##0;[Red]#,##0</c:formatCode>
                <c:ptCount val="3"/>
                <c:pt idx="0">
                  <c:v>1314987</c:v>
                </c:pt>
                <c:pt idx="1">
                  <c:v>27460</c:v>
                </c:pt>
                <c:pt idx="2">
                  <c:v>1287527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Sheet1!$O$264:$Q$264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Sheet1!$O$266:$Q$266</c:f>
              <c:numCache>
                <c:formatCode>#,##0;[Red]#,##0</c:formatCode>
                <c:ptCount val="3"/>
                <c:pt idx="0">
                  <c:v>772917</c:v>
                </c:pt>
                <c:pt idx="1">
                  <c:v>15674</c:v>
                </c:pt>
                <c:pt idx="2">
                  <c:v>757243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Sheet1!$O$264:$Q$264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Sheet1!$O$267:$Q$267</c:f>
              <c:numCache>
                <c:formatCode>#,##0;[Red]#,##0</c:formatCode>
                <c:ptCount val="3"/>
                <c:pt idx="0">
                  <c:v>542070</c:v>
                </c:pt>
                <c:pt idx="1">
                  <c:v>11786</c:v>
                </c:pt>
                <c:pt idx="2">
                  <c:v>530284</c:v>
                </c:pt>
              </c:numCache>
            </c:numRef>
          </c:val>
        </c:ser>
        <c:shape val="box"/>
        <c:axId val="112299392"/>
        <c:axId val="112309376"/>
        <c:axId val="0"/>
      </c:bar3DChart>
      <c:catAx>
        <c:axId val="112299392"/>
        <c:scaling>
          <c:orientation val="minMax"/>
        </c:scaling>
        <c:axPos val="b"/>
        <c:numFmt formatCode="General" sourceLinked="1"/>
        <c:majorTickMark val="none"/>
        <c:tickLblPos val="nextTo"/>
        <c:crossAx val="112309376"/>
        <c:crosses val="autoZero"/>
        <c:auto val="1"/>
        <c:lblAlgn val="ctr"/>
        <c:lblOffset val="100"/>
      </c:catAx>
      <c:valAx>
        <c:axId val="11230937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299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Sheet1!$D$264:$E$264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Sheet1!$D$265:$E$265</c:f>
              <c:numCache>
                <c:formatCode>#,##0;[Red]#,##0</c:formatCode>
                <c:ptCount val="2"/>
                <c:pt idx="0">
                  <c:v>867589</c:v>
                </c:pt>
                <c:pt idx="1">
                  <c:v>1876743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Sheet1!$F$264:$H$264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Sheet1!$F$265:$H$265</c:f>
              <c:numCache>
                <c:formatCode>#,##0;[Red]#,##0</c:formatCode>
                <c:ptCount val="3"/>
                <c:pt idx="0">
                  <c:v>438802</c:v>
                </c:pt>
                <c:pt idx="1">
                  <c:v>386776</c:v>
                </c:pt>
                <c:pt idx="2">
                  <c:v>52026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Sheet1!$F$264:$H$264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Sheet1!$F$266:$H$266</c:f>
              <c:numCache>
                <c:formatCode>#,##0;[Red]#,##0</c:formatCode>
                <c:ptCount val="3"/>
                <c:pt idx="0">
                  <c:v>93637</c:v>
                </c:pt>
                <c:pt idx="1">
                  <c:v>75614</c:v>
                </c:pt>
                <c:pt idx="2">
                  <c:v>18023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Sheet1!$F$264:$H$264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Sheet1!$F$267:$H$267</c:f>
              <c:numCache>
                <c:formatCode>#,##0;[Red]#,##0</c:formatCode>
                <c:ptCount val="3"/>
                <c:pt idx="0">
                  <c:v>345165</c:v>
                </c:pt>
                <c:pt idx="1">
                  <c:v>311162</c:v>
                </c:pt>
                <c:pt idx="2">
                  <c:v>34003</c:v>
                </c:pt>
              </c:numCache>
            </c:numRef>
          </c:val>
        </c:ser>
        <c:shape val="box"/>
        <c:axId val="112382336"/>
        <c:axId val="112383872"/>
        <c:axId val="0"/>
      </c:bar3DChart>
      <c:catAx>
        <c:axId val="112382336"/>
        <c:scaling>
          <c:orientation val="minMax"/>
        </c:scaling>
        <c:axPos val="b"/>
        <c:numFmt formatCode="General" sourceLinked="1"/>
        <c:majorTickMark val="none"/>
        <c:tickLblPos val="nextTo"/>
        <c:crossAx val="112383872"/>
        <c:crosses val="autoZero"/>
        <c:auto val="1"/>
        <c:lblAlgn val="ctr"/>
        <c:lblOffset val="100"/>
      </c:catAx>
      <c:valAx>
        <c:axId val="1123838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382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GUJRAT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Sheet1!$B$276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Sheet1!$C$275:$E$275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Sheet1!$C$276:$E$276</c:f>
              <c:numCache>
                <c:formatCode>#,##0;[Red]#,##0</c:formatCode>
                <c:ptCount val="3"/>
                <c:pt idx="0">
                  <c:v>3916075</c:v>
                </c:pt>
                <c:pt idx="1">
                  <c:v>2190212</c:v>
                </c:pt>
                <c:pt idx="2">
                  <c:v>1725863</c:v>
                </c:pt>
              </c:numCache>
            </c:numRef>
          </c:val>
        </c:ser>
        <c:ser>
          <c:idx val="1"/>
          <c:order val="1"/>
          <c:tx>
            <c:strRef>
              <c:f>Sheet1!$B$277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Sheet1!$C$275:$E$275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Sheet1!$C$277:$E$277</c:f>
              <c:numCache>
                <c:formatCode>#,##0;[Red]#,##0</c:formatCode>
                <c:ptCount val="3"/>
                <c:pt idx="0">
                  <c:v>565519</c:v>
                </c:pt>
                <c:pt idx="1">
                  <c:v>253153</c:v>
                </c:pt>
                <c:pt idx="2">
                  <c:v>312366</c:v>
                </c:pt>
              </c:numCache>
            </c:numRef>
          </c:val>
        </c:ser>
        <c:ser>
          <c:idx val="2"/>
          <c:order val="2"/>
          <c:tx>
            <c:strRef>
              <c:f>Sheet1!$B$278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Sheet1!$C$275:$E$275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Sheet1!$C$278:$E$278</c:f>
              <c:numCache>
                <c:formatCode>#,##0;[Red]#,##0</c:formatCode>
                <c:ptCount val="3"/>
                <c:pt idx="0">
                  <c:v>3350556</c:v>
                </c:pt>
                <c:pt idx="1">
                  <c:v>1937059</c:v>
                </c:pt>
                <c:pt idx="2">
                  <c:v>1413497</c:v>
                </c:pt>
              </c:numCache>
            </c:numRef>
          </c:val>
        </c:ser>
        <c:shape val="box"/>
        <c:axId val="112393600"/>
        <c:axId val="112473216"/>
        <c:axId val="0"/>
      </c:bar3DChart>
      <c:catAx>
        <c:axId val="112393600"/>
        <c:scaling>
          <c:orientation val="minMax"/>
        </c:scaling>
        <c:axPos val="b"/>
        <c:majorTickMark val="none"/>
        <c:tickLblPos val="nextTo"/>
        <c:crossAx val="112473216"/>
        <c:crosses val="autoZero"/>
        <c:auto val="1"/>
        <c:lblAlgn val="ctr"/>
        <c:lblOffset val="100"/>
      </c:catAx>
      <c:valAx>
        <c:axId val="1124732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39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Sheet1!$I$275:$K$275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Sheet1!$I$276:$K$276</c:f>
              <c:numCache>
                <c:formatCode>#,##0;[Red]#,##0</c:formatCode>
                <c:ptCount val="3"/>
                <c:pt idx="0">
                  <c:v>141956</c:v>
                </c:pt>
                <c:pt idx="1">
                  <c:v>123091</c:v>
                </c:pt>
                <c:pt idx="2">
                  <c:v>18865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Sheet1!$I$275:$K$275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Sheet1!$I$277:$K$277</c:f>
              <c:numCache>
                <c:formatCode>#,##0;[Red]#,##0</c:formatCode>
                <c:ptCount val="3"/>
                <c:pt idx="0">
                  <c:v>15654</c:v>
                </c:pt>
                <c:pt idx="1">
                  <c:v>12970</c:v>
                </c:pt>
                <c:pt idx="2">
                  <c:v>2684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Sheet1!$I$275:$K$275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Sheet1!$I$278:$K$278</c:f>
              <c:numCache>
                <c:formatCode>#,##0;[Red]#,##0</c:formatCode>
                <c:ptCount val="3"/>
                <c:pt idx="0">
                  <c:v>126302</c:v>
                </c:pt>
                <c:pt idx="1">
                  <c:v>110121</c:v>
                </c:pt>
                <c:pt idx="2">
                  <c:v>16181</c:v>
                </c:pt>
              </c:numCache>
            </c:numRef>
          </c:val>
        </c:ser>
        <c:shape val="box"/>
        <c:axId val="112503040"/>
        <c:axId val="112513024"/>
        <c:axId val="0"/>
      </c:bar3DChart>
      <c:catAx>
        <c:axId val="112503040"/>
        <c:scaling>
          <c:orientation val="minMax"/>
        </c:scaling>
        <c:axPos val="b"/>
        <c:numFmt formatCode="General" sourceLinked="1"/>
        <c:majorTickMark val="none"/>
        <c:tickLblPos val="nextTo"/>
        <c:crossAx val="112513024"/>
        <c:crosses val="autoZero"/>
        <c:auto val="1"/>
        <c:lblAlgn val="ctr"/>
        <c:lblOffset val="100"/>
      </c:catAx>
      <c:valAx>
        <c:axId val="1125130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503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Sheet1!$L$275:$N$275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Sheet1!$L$276:$N$276</c:f>
              <c:numCache>
                <c:formatCode>#,##0;[Red]#,##0</c:formatCode>
                <c:ptCount val="3"/>
                <c:pt idx="0">
                  <c:v>18586</c:v>
                </c:pt>
                <c:pt idx="1">
                  <c:v>12864</c:v>
                </c:pt>
                <c:pt idx="2">
                  <c:v>5722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Sheet1!$L$275:$N$275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Sheet1!$L$277:$N$277</c:f>
              <c:numCache>
                <c:formatCode>#,##0;[Red]#,##0</c:formatCode>
                <c:ptCount val="3"/>
                <c:pt idx="0">
                  <c:v>3158</c:v>
                </c:pt>
                <c:pt idx="1">
                  <c:v>2336</c:v>
                </c:pt>
                <c:pt idx="2">
                  <c:v>822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Sheet1!$L$275:$N$275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Sheet1!$L$278:$N$278</c:f>
              <c:numCache>
                <c:formatCode>#,##0;[Red]#,##0</c:formatCode>
                <c:ptCount val="3"/>
                <c:pt idx="0">
                  <c:v>15428</c:v>
                </c:pt>
                <c:pt idx="1">
                  <c:v>10528</c:v>
                </c:pt>
                <c:pt idx="2">
                  <c:v>4900</c:v>
                </c:pt>
              </c:numCache>
            </c:numRef>
          </c:val>
        </c:ser>
        <c:shape val="box"/>
        <c:axId val="112435584"/>
        <c:axId val="112437120"/>
        <c:axId val="0"/>
      </c:bar3DChart>
      <c:catAx>
        <c:axId val="112435584"/>
        <c:scaling>
          <c:orientation val="minMax"/>
        </c:scaling>
        <c:axPos val="b"/>
        <c:numFmt formatCode="General" sourceLinked="1"/>
        <c:majorTickMark val="none"/>
        <c:tickLblPos val="nextTo"/>
        <c:crossAx val="112437120"/>
        <c:crosses val="autoZero"/>
        <c:auto val="1"/>
        <c:lblAlgn val="ctr"/>
        <c:lblOffset val="100"/>
      </c:catAx>
      <c:valAx>
        <c:axId val="1124371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43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93"/>
          <c:y val="0.1135172491927708"/>
          <c:w val="0.72042568001932672"/>
          <c:h val="0.77303473756428887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Sheet1!$O$275:$Q$275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Sheet1!$O$276:$Q$276</c:f>
              <c:numCache>
                <c:formatCode>#,##0;[Red]#,##0</c:formatCode>
                <c:ptCount val="3"/>
                <c:pt idx="0">
                  <c:v>646401</c:v>
                </c:pt>
                <c:pt idx="1">
                  <c:v>17928</c:v>
                </c:pt>
                <c:pt idx="2">
                  <c:v>628473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Sheet1!$O$275:$Q$275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Sheet1!$O$277:$Q$277</c:f>
              <c:numCache>
                <c:formatCode>#,##0;[Red]#,##0</c:formatCode>
                <c:ptCount val="3"/>
                <c:pt idx="0">
                  <c:v>184735</c:v>
                </c:pt>
                <c:pt idx="1">
                  <c:v>4787</c:v>
                </c:pt>
                <c:pt idx="2">
                  <c:v>179948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Sheet1!$O$275:$Q$275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Sheet1!$O$278:$Q$278</c:f>
              <c:numCache>
                <c:formatCode>#,##0;[Red]#,##0</c:formatCode>
                <c:ptCount val="3"/>
                <c:pt idx="0">
                  <c:v>461666</c:v>
                </c:pt>
                <c:pt idx="1">
                  <c:v>13141</c:v>
                </c:pt>
                <c:pt idx="2">
                  <c:v>448525</c:v>
                </c:pt>
              </c:numCache>
            </c:numRef>
          </c:val>
        </c:ser>
        <c:shape val="box"/>
        <c:axId val="112527616"/>
        <c:axId val="112533504"/>
        <c:axId val="0"/>
      </c:bar3DChart>
      <c:catAx>
        <c:axId val="112527616"/>
        <c:scaling>
          <c:orientation val="minMax"/>
        </c:scaling>
        <c:axPos val="b"/>
        <c:numFmt formatCode="General" sourceLinked="1"/>
        <c:majorTickMark val="none"/>
        <c:tickLblPos val="nextTo"/>
        <c:crossAx val="112533504"/>
        <c:crosses val="autoZero"/>
        <c:auto val="1"/>
        <c:lblAlgn val="ctr"/>
        <c:lblOffset val="100"/>
      </c:catAx>
      <c:valAx>
        <c:axId val="11253350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52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Sheet1!$I$40:$K$40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Sheet1!$I$41:$K$41</c:f>
              <c:numCache>
                <c:formatCode>#,##0;[Red]#,##0</c:formatCode>
                <c:ptCount val="3"/>
                <c:pt idx="0">
                  <c:v>5302</c:v>
                </c:pt>
                <c:pt idx="1">
                  <c:v>3609</c:v>
                </c:pt>
                <c:pt idx="2">
                  <c:v>1693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Sheet1!$I$40:$K$40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Sheet1!$I$42:$K$42</c:f>
              <c:numCache>
                <c:formatCode>#,##0;[Red]#,##0</c:formatCode>
                <c:ptCount val="3"/>
                <c:pt idx="0">
                  <c:v>1453</c:v>
                </c:pt>
                <c:pt idx="1">
                  <c:v>887</c:v>
                </c:pt>
                <c:pt idx="2">
                  <c:v>566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Sheet1!$I$40:$K$40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Sheet1!$I$43:$K$43</c:f>
              <c:numCache>
                <c:formatCode>#,##0;[Red]#,##0</c:formatCode>
                <c:ptCount val="3"/>
                <c:pt idx="0">
                  <c:v>3849</c:v>
                </c:pt>
                <c:pt idx="1">
                  <c:v>2722</c:v>
                </c:pt>
                <c:pt idx="2">
                  <c:v>1127</c:v>
                </c:pt>
              </c:numCache>
            </c:numRef>
          </c:val>
        </c:ser>
        <c:shape val="box"/>
        <c:axId val="101010048"/>
        <c:axId val="101024128"/>
        <c:axId val="0"/>
      </c:bar3DChart>
      <c:catAx>
        <c:axId val="101010048"/>
        <c:scaling>
          <c:orientation val="minMax"/>
        </c:scaling>
        <c:axPos val="b"/>
        <c:numFmt formatCode="General" sourceLinked="1"/>
        <c:majorTickMark val="none"/>
        <c:tickLblPos val="nextTo"/>
        <c:crossAx val="101024128"/>
        <c:crosses val="autoZero"/>
        <c:auto val="1"/>
        <c:lblAlgn val="ctr"/>
        <c:lblOffset val="100"/>
      </c:catAx>
      <c:valAx>
        <c:axId val="1010241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010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Sheet1!$D$275:$E$275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Sheet1!$D$276:$E$276</c:f>
              <c:numCache>
                <c:formatCode>#,##0;[Red]#,##0</c:formatCode>
                <c:ptCount val="2"/>
                <c:pt idx="0">
                  <c:v>2190212</c:v>
                </c:pt>
                <c:pt idx="1">
                  <c:v>1725863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Sheet1!$F$275:$H$275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Sheet1!$F$276:$H$276</c:f>
              <c:numCache>
                <c:formatCode>#,##0;[Red]#,##0</c:formatCode>
                <c:ptCount val="3"/>
                <c:pt idx="0">
                  <c:v>1121744</c:v>
                </c:pt>
                <c:pt idx="1">
                  <c:v>1046192</c:v>
                </c:pt>
                <c:pt idx="2">
                  <c:v>75552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Sheet1!$F$275:$H$275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Sheet1!$F$277:$H$277</c:f>
              <c:numCache>
                <c:formatCode>#,##0;[Red]#,##0</c:formatCode>
                <c:ptCount val="3"/>
                <c:pt idx="0">
                  <c:v>151650</c:v>
                </c:pt>
                <c:pt idx="1">
                  <c:v>135632</c:v>
                </c:pt>
                <c:pt idx="2">
                  <c:v>16018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Sheet1!$F$275:$H$275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Sheet1!$F$278:$H$278</c:f>
              <c:numCache>
                <c:formatCode>#,##0;[Red]#,##0</c:formatCode>
                <c:ptCount val="3"/>
                <c:pt idx="0">
                  <c:v>970094</c:v>
                </c:pt>
                <c:pt idx="1">
                  <c:v>910560</c:v>
                </c:pt>
                <c:pt idx="2">
                  <c:v>59534</c:v>
                </c:pt>
              </c:numCache>
            </c:numRef>
          </c:val>
        </c:ser>
        <c:shape val="box"/>
        <c:axId val="112609152"/>
        <c:axId val="112610688"/>
        <c:axId val="0"/>
      </c:bar3DChart>
      <c:catAx>
        <c:axId val="112609152"/>
        <c:scaling>
          <c:orientation val="minMax"/>
        </c:scaling>
        <c:axPos val="b"/>
        <c:numFmt formatCode="General" sourceLinked="1"/>
        <c:majorTickMark val="none"/>
        <c:tickLblPos val="nextTo"/>
        <c:crossAx val="112610688"/>
        <c:crosses val="autoZero"/>
        <c:auto val="1"/>
        <c:lblAlgn val="ctr"/>
        <c:lblOffset val="100"/>
      </c:catAx>
      <c:valAx>
        <c:axId val="1126106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60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KARNATAKA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Sheet1!$B$287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Sheet1!$C$286:$E$286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Sheet1!$C$287:$E$287</c:f>
              <c:numCache>
                <c:formatCode>#,##0;[Red]#,##0</c:formatCode>
                <c:ptCount val="3"/>
                <c:pt idx="0">
                  <c:v>3247660</c:v>
                </c:pt>
                <c:pt idx="1">
                  <c:v>1498554</c:v>
                </c:pt>
                <c:pt idx="2">
                  <c:v>1749106</c:v>
                </c:pt>
              </c:numCache>
            </c:numRef>
          </c:val>
        </c:ser>
        <c:ser>
          <c:idx val="1"/>
          <c:order val="1"/>
          <c:tx>
            <c:strRef>
              <c:f>Sheet1!$B$288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Sheet1!$C$286:$E$286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Sheet1!$C$288:$E$288</c:f>
              <c:numCache>
                <c:formatCode>#,##0;[Red]#,##0</c:formatCode>
                <c:ptCount val="3"/>
                <c:pt idx="0">
                  <c:v>932160</c:v>
                </c:pt>
                <c:pt idx="1">
                  <c:v>311874</c:v>
                </c:pt>
                <c:pt idx="2">
                  <c:v>620286</c:v>
                </c:pt>
              </c:numCache>
            </c:numRef>
          </c:val>
        </c:ser>
        <c:ser>
          <c:idx val="2"/>
          <c:order val="2"/>
          <c:tx>
            <c:strRef>
              <c:f>Sheet1!$B$289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Sheet1!$C$286:$E$286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Sheet1!$C$289:$E$289</c:f>
              <c:numCache>
                <c:formatCode>#,##0;[Red]#,##0</c:formatCode>
                <c:ptCount val="3"/>
                <c:pt idx="0">
                  <c:v>2315500</c:v>
                </c:pt>
                <c:pt idx="1">
                  <c:v>1186680</c:v>
                </c:pt>
                <c:pt idx="2">
                  <c:v>1128820</c:v>
                </c:pt>
              </c:numCache>
            </c:numRef>
          </c:val>
        </c:ser>
        <c:shape val="box"/>
        <c:axId val="112652288"/>
        <c:axId val="112653824"/>
        <c:axId val="0"/>
      </c:bar3DChart>
      <c:catAx>
        <c:axId val="112652288"/>
        <c:scaling>
          <c:orientation val="minMax"/>
        </c:scaling>
        <c:axPos val="b"/>
        <c:majorTickMark val="none"/>
        <c:tickLblPos val="nextTo"/>
        <c:crossAx val="112653824"/>
        <c:crosses val="autoZero"/>
        <c:auto val="1"/>
        <c:lblAlgn val="ctr"/>
        <c:lblOffset val="100"/>
      </c:catAx>
      <c:valAx>
        <c:axId val="1126538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652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Sheet1!$I$286:$K$286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Sheet1!$I$287:$K$287</c:f>
              <c:numCache>
                <c:formatCode>#,##0;[Red]#,##0</c:formatCode>
                <c:ptCount val="3"/>
                <c:pt idx="0">
                  <c:v>74397</c:v>
                </c:pt>
                <c:pt idx="1">
                  <c:v>61444</c:v>
                </c:pt>
                <c:pt idx="2">
                  <c:v>12953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Sheet1!$I$286:$K$286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Sheet1!$I$288:$K$288</c:f>
              <c:numCache>
                <c:formatCode>#,##0;[Red]#,##0</c:formatCode>
                <c:ptCount val="3"/>
                <c:pt idx="0">
                  <c:v>7430</c:v>
                </c:pt>
                <c:pt idx="1">
                  <c:v>5448</c:v>
                </c:pt>
                <c:pt idx="2">
                  <c:v>1982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Sheet1!$I$286:$K$286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Sheet1!$I$289:$K$289</c:f>
              <c:numCache>
                <c:formatCode>#,##0;[Red]#,##0</c:formatCode>
                <c:ptCount val="3"/>
                <c:pt idx="0">
                  <c:v>66967</c:v>
                </c:pt>
                <c:pt idx="1">
                  <c:v>55996</c:v>
                </c:pt>
                <c:pt idx="2">
                  <c:v>10971</c:v>
                </c:pt>
              </c:numCache>
            </c:numRef>
          </c:val>
        </c:ser>
        <c:shape val="box"/>
        <c:axId val="112684032"/>
        <c:axId val="112698112"/>
        <c:axId val="0"/>
      </c:bar3DChart>
      <c:catAx>
        <c:axId val="112684032"/>
        <c:scaling>
          <c:orientation val="minMax"/>
        </c:scaling>
        <c:axPos val="b"/>
        <c:numFmt formatCode="General" sourceLinked="1"/>
        <c:majorTickMark val="none"/>
        <c:tickLblPos val="nextTo"/>
        <c:crossAx val="112698112"/>
        <c:crosses val="autoZero"/>
        <c:auto val="1"/>
        <c:lblAlgn val="ctr"/>
        <c:lblOffset val="100"/>
      </c:catAx>
      <c:valAx>
        <c:axId val="1126981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684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Sheet1!$L$286:$N$286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Sheet1!$L$287:$N$287</c:f>
              <c:numCache>
                <c:formatCode>#,##0;[Red]#,##0</c:formatCode>
                <c:ptCount val="3"/>
                <c:pt idx="0">
                  <c:v>102587</c:v>
                </c:pt>
                <c:pt idx="1">
                  <c:v>63643</c:v>
                </c:pt>
                <c:pt idx="2">
                  <c:v>38944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Sheet1!$L$286:$N$286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Sheet1!$L$288:$N$288</c:f>
              <c:numCache>
                <c:formatCode>#,##0;[Red]#,##0</c:formatCode>
                <c:ptCount val="3"/>
                <c:pt idx="0">
                  <c:v>14382</c:v>
                </c:pt>
                <c:pt idx="1">
                  <c:v>9740</c:v>
                </c:pt>
                <c:pt idx="2">
                  <c:v>4642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Sheet1!$L$286:$N$286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Sheet1!$L$289:$N$289</c:f>
              <c:numCache>
                <c:formatCode>#,##0;[Red]#,##0</c:formatCode>
                <c:ptCount val="3"/>
                <c:pt idx="0">
                  <c:v>88205</c:v>
                </c:pt>
                <c:pt idx="1">
                  <c:v>53903</c:v>
                </c:pt>
                <c:pt idx="2">
                  <c:v>34302</c:v>
                </c:pt>
              </c:numCache>
            </c:numRef>
          </c:val>
        </c:ser>
        <c:shape val="box"/>
        <c:axId val="112806144"/>
        <c:axId val="112816128"/>
        <c:axId val="0"/>
      </c:bar3DChart>
      <c:catAx>
        <c:axId val="112806144"/>
        <c:scaling>
          <c:orientation val="minMax"/>
        </c:scaling>
        <c:axPos val="b"/>
        <c:numFmt formatCode="General" sourceLinked="1"/>
        <c:majorTickMark val="none"/>
        <c:tickLblPos val="nextTo"/>
        <c:crossAx val="112816128"/>
        <c:crosses val="autoZero"/>
        <c:auto val="1"/>
        <c:lblAlgn val="ctr"/>
        <c:lblOffset val="100"/>
      </c:catAx>
      <c:valAx>
        <c:axId val="1128161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806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99"/>
          <c:y val="0.11351724919277076"/>
          <c:w val="0.72042568001932672"/>
          <c:h val="0.77303473756428931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Sheet1!$O$286:$Q$286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Sheet1!$O$287:$Q$287</c:f>
              <c:numCache>
                <c:formatCode>#,##0;[Red]#,##0</c:formatCode>
                <c:ptCount val="3"/>
                <c:pt idx="0">
                  <c:v>871999</c:v>
                </c:pt>
                <c:pt idx="1">
                  <c:v>31557</c:v>
                </c:pt>
                <c:pt idx="2">
                  <c:v>840442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Sheet1!$O$286:$Q$286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Sheet1!$O$288:$Q$288</c:f>
              <c:numCache>
                <c:formatCode>#,##0;[Red]#,##0</c:formatCode>
                <c:ptCount val="3"/>
                <c:pt idx="0">
                  <c:v>429535</c:v>
                </c:pt>
                <c:pt idx="1">
                  <c:v>14069</c:v>
                </c:pt>
                <c:pt idx="2">
                  <c:v>415466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Sheet1!$O$286:$Q$286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Sheet1!$O$289:$Q$289</c:f>
              <c:numCache>
                <c:formatCode>#,##0;[Red]#,##0</c:formatCode>
                <c:ptCount val="3"/>
                <c:pt idx="0">
                  <c:v>442464</c:v>
                </c:pt>
                <c:pt idx="1">
                  <c:v>17488</c:v>
                </c:pt>
                <c:pt idx="2">
                  <c:v>424976</c:v>
                </c:pt>
              </c:numCache>
            </c:numRef>
          </c:val>
        </c:ser>
        <c:shape val="box"/>
        <c:axId val="112842240"/>
        <c:axId val="112843776"/>
        <c:axId val="0"/>
      </c:bar3DChart>
      <c:catAx>
        <c:axId val="112842240"/>
        <c:scaling>
          <c:orientation val="minMax"/>
        </c:scaling>
        <c:axPos val="b"/>
        <c:numFmt formatCode="General" sourceLinked="1"/>
        <c:majorTickMark val="none"/>
        <c:tickLblPos val="nextTo"/>
        <c:crossAx val="112843776"/>
        <c:crosses val="autoZero"/>
        <c:auto val="1"/>
        <c:lblAlgn val="ctr"/>
        <c:lblOffset val="100"/>
      </c:catAx>
      <c:valAx>
        <c:axId val="11284377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842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Sheet1!$D$286:$E$286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Sheet1!$D$287:$E$287</c:f>
              <c:numCache>
                <c:formatCode>#,##0;[Red]#,##0</c:formatCode>
                <c:ptCount val="2"/>
                <c:pt idx="0">
                  <c:v>1498554</c:v>
                </c:pt>
                <c:pt idx="1">
                  <c:v>1749106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Sheet1!$F$286:$H$286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Sheet1!$F$287:$H$287</c:f>
              <c:numCache>
                <c:formatCode>#,##0;[Red]#,##0</c:formatCode>
                <c:ptCount val="3"/>
                <c:pt idx="0">
                  <c:v>781998</c:v>
                </c:pt>
                <c:pt idx="1">
                  <c:v>657819</c:v>
                </c:pt>
                <c:pt idx="2">
                  <c:v>124179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Sheet1!$F$286:$H$286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Sheet1!$F$288:$H$288</c:f>
              <c:numCache>
                <c:formatCode>#,##0;[Red]#,##0</c:formatCode>
                <c:ptCount val="3"/>
                <c:pt idx="0">
                  <c:v>127007</c:v>
                </c:pt>
                <c:pt idx="1">
                  <c:v>100937</c:v>
                </c:pt>
                <c:pt idx="2">
                  <c:v>26070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Sheet1!$F$286:$H$286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Sheet1!$F$289:$H$289</c:f>
              <c:numCache>
                <c:formatCode>#,##0;[Red]#,##0</c:formatCode>
                <c:ptCount val="3"/>
                <c:pt idx="0">
                  <c:v>654991</c:v>
                </c:pt>
                <c:pt idx="1">
                  <c:v>556882</c:v>
                </c:pt>
                <c:pt idx="2">
                  <c:v>98109</c:v>
                </c:pt>
              </c:numCache>
            </c:numRef>
          </c:val>
        </c:ser>
        <c:shape val="box"/>
        <c:axId val="85371136"/>
        <c:axId val="85389312"/>
        <c:axId val="0"/>
      </c:bar3DChart>
      <c:catAx>
        <c:axId val="85371136"/>
        <c:scaling>
          <c:orientation val="minMax"/>
        </c:scaling>
        <c:axPos val="b"/>
        <c:numFmt formatCode="General" sourceLinked="1"/>
        <c:majorTickMark val="none"/>
        <c:tickLblPos val="nextTo"/>
        <c:crossAx val="85389312"/>
        <c:crosses val="autoZero"/>
        <c:auto val="1"/>
        <c:lblAlgn val="ctr"/>
        <c:lblOffset val="100"/>
      </c:catAx>
      <c:valAx>
        <c:axId val="853893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85371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ANDHRA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Sheet1!$B$298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Sheet1!$C$297:$E$297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Sheet1!$C$298:$E$298</c:f>
              <c:numCache>
                <c:formatCode>#,##0;[Red]#,##0</c:formatCode>
                <c:ptCount val="3"/>
                <c:pt idx="0">
                  <c:v>1591890</c:v>
                </c:pt>
                <c:pt idx="1">
                  <c:v>607869</c:v>
                </c:pt>
                <c:pt idx="2">
                  <c:v>984021</c:v>
                </c:pt>
              </c:numCache>
            </c:numRef>
          </c:val>
        </c:ser>
        <c:ser>
          <c:idx val="1"/>
          <c:order val="1"/>
          <c:tx>
            <c:strRef>
              <c:f>Sheet1!$B$299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Sheet1!$C$297:$E$297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Sheet1!$C$299:$E$299</c:f>
              <c:numCache>
                <c:formatCode>#,##0;[Red]#,##0</c:formatCode>
                <c:ptCount val="3"/>
                <c:pt idx="0">
                  <c:v>707673</c:v>
                </c:pt>
                <c:pt idx="1">
                  <c:v>186164</c:v>
                </c:pt>
                <c:pt idx="2">
                  <c:v>521509</c:v>
                </c:pt>
              </c:numCache>
            </c:numRef>
          </c:val>
        </c:ser>
        <c:ser>
          <c:idx val="2"/>
          <c:order val="2"/>
          <c:tx>
            <c:strRef>
              <c:f>Sheet1!$B$300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Sheet1!$C$297:$E$297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Sheet1!$C$300:$E$300</c:f>
              <c:numCache>
                <c:formatCode>#,##0;[Red]#,##0</c:formatCode>
                <c:ptCount val="3"/>
                <c:pt idx="0">
                  <c:v>884217</c:v>
                </c:pt>
                <c:pt idx="1">
                  <c:v>421705</c:v>
                </c:pt>
                <c:pt idx="2">
                  <c:v>462512</c:v>
                </c:pt>
              </c:numCache>
            </c:numRef>
          </c:val>
        </c:ser>
        <c:shape val="box"/>
        <c:axId val="112752128"/>
        <c:axId val="112753664"/>
        <c:axId val="0"/>
      </c:bar3DChart>
      <c:catAx>
        <c:axId val="112752128"/>
        <c:scaling>
          <c:orientation val="minMax"/>
        </c:scaling>
        <c:axPos val="b"/>
        <c:majorTickMark val="none"/>
        <c:tickLblPos val="nextTo"/>
        <c:crossAx val="112753664"/>
        <c:crosses val="autoZero"/>
        <c:auto val="1"/>
        <c:lblAlgn val="ctr"/>
        <c:lblOffset val="100"/>
      </c:catAx>
      <c:valAx>
        <c:axId val="11275366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752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Sheet1!$I$297:$K$297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Sheet1!$I$298:$K$298</c:f>
              <c:numCache>
                <c:formatCode>#,##0;[Red]#,##0</c:formatCode>
                <c:ptCount val="3"/>
                <c:pt idx="0">
                  <c:v>44977</c:v>
                </c:pt>
                <c:pt idx="1">
                  <c:v>37079</c:v>
                </c:pt>
                <c:pt idx="2">
                  <c:v>7898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Sheet1!$I$297:$K$297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Sheet1!$I$299:$K$299</c:f>
              <c:numCache>
                <c:formatCode>#,##0;[Red]#,##0</c:formatCode>
                <c:ptCount val="3"/>
                <c:pt idx="0">
                  <c:v>7970</c:v>
                </c:pt>
                <c:pt idx="1">
                  <c:v>5682</c:v>
                </c:pt>
                <c:pt idx="2">
                  <c:v>2288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Sheet1!$I$297:$K$297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Sheet1!$I$300:$K$300</c:f>
              <c:numCache>
                <c:formatCode>#,##0;[Red]#,##0</c:formatCode>
                <c:ptCount val="3"/>
                <c:pt idx="0">
                  <c:v>37007</c:v>
                </c:pt>
                <c:pt idx="1">
                  <c:v>31397</c:v>
                </c:pt>
                <c:pt idx="2">
                  <c:v>5610</c:v>
                </c:pt>
              </c:numCache>
            </c:numRef>
          </c:val>
        </c:ser>
        <c:shape val="box"/>
        <c:axId val="112780032"/>
        <c:axId val="112781568"/>
        <c:axId val="0"/>
      </c:bar3DChart>
      <c:catAx>
        <c:axId val="112780032"/>
        <c:scaling>
          <c:orientation val="minMax"/>
        </c:scaling>
        <c:axPos val="b"/>
        <c:numFmt formatCode="General" sourceLinked="1"/>
        <c:majorTickMark val="none"/>
        <c:tickLblPos val="nextTo"/>
        <c:crossAx val="112781568"/>
        <c:crosses val="autoZero"/>
        <c:auto val="1"/>
        <c:lblAlgn val="ctr"/>
        <c:lblOffset val="100"/>
      </c:catAx>
      <c:valAx>
        <c:axId val="11278156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78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Sheet1!$L$40:$N$40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Sheet1!$L$41:$N$41</c:f>
              <c:numCache>
                <c:formatCode>#,##0;[Red]#,##0</c:formatCode>
                <c:ptCount val="3"/>
                <c:pt idx="0">
                  <c:v>8811</c:v>
                </c:pt>
                <c:pt idx="1">
                  <c:v>5660</c:v>
                </c:pt>
                <c:pt idx="2">
                  <c:v>3151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Sheet1!$L$40:$N$40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Sheet1!$L$42:$N$42</c:f>
              <c:numCache>
                <c:formatCode>#,##0;[Red]#,##0</c:formatCode>
                <c:ptCount val="3"/>
                <c:pt idx="0">
                  <c:v>1516</c:v>
                </c:pt>
                <c:pt idx="1">
                  <c:v>922</c:v>
                </c:pt>
                <c:pt idx="2">
                  <c:v>594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Sheet1!$L$40:$N$40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Sheet1!$L$43:$N$43</c:f>
              <c:numCache>
                <c:formatCode>#,##0;[Red]#,##0</c:formatCode>
                <c:ptCount val="3"/>
                <c:pt idx="0">
                  <c:v>7295</c:v>
                </c:pt>
                <c:pt idx="1">
                  <c:v>4738</c:v>
                </c:pt>
                <c:pt idx="2">
                  <c:v>2557</c:v>
                </c:pt>
              </c:numCache>
            </c:numRef>
          </c:val>
        </c:ser>
        <c:shape val="box"/>
        <c:axId val="101046528"/>
        <c:axId val="101052416"/>
        <c:axId val="0"/>
      </c:bar3DChart>
      <c:catAx>
        <c:axId val="101046528"/>
        <c:scaling>
          <c:orientation val="minMax"/>
        </c:scaling>
        <c:axPos val="b"/>
        <c:numFmt formatCode="General" sourceLinked="1"/>
        <c:majorTickMark val="none"/>
        <c:tickLblPos val="nextTo"/>
        <c:crossAx val="101052416"/>
        <c:crosses val="autoZero"/>
        <c:auto val="1"/>
        <c:lblAlgn val="ctr"/>
        <c:lblOffset val="100"/>
      </c:catAx>
      <c:valAx>
        <c:axId val="1010524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04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Sheet1!$L$297:$N$297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Sheet1!$L$298:$N$298</c:f>
              <c:numCache>
                <c:formatCode>#,##0;[Red]#,##0</c:formatCode>
                <c:ptCount val="3"/>
                <c:pt idx="0">
                  <c:v>23951</c:v>
                </c:pt>
                <c:pt idx="1">
                  <c:v>13104</c:v>
                </c:pt>
                <c:pt idx="2">
                  <c:v>10847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Sheet1!$L$297:$N$297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Sheet1!$L$299:$N$299</c:f>
              <c:numCache>
                <c:formatCode>#,##0;[Red]#,##0</c:formatCode>
                <c:ptCount val="3"/>
                <c:pt idx="0">
                  <c:v>5537</c:v>
                </c:pt>
                <c:pt idx="1">
                  <c:v>3172</c:v>
                </c:pt>
                <c:pt idx="2">
                  <c:v>2365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Sheet1!$L$297:$N$297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Sheet1!$L$300:$N$300</c:f>
              <c:numCache>
                <c:formatCode>#,##0;[Red]#,##0</c:formatCode>
                <c:ptCount val="3"/>
                <c:pt idx="0">
                  <c:v>18414</c:v>
                </c:pt>
                <c:pt idx="1">
                  <c:v>9932</c:v>
                </c:pt>
                <c:pt idx="2">
                  <c:v>8482</c:v>
                </c:pt>
              </c:numCache>
            </c:numRef>
          </c:val>
        </c:ser>
        <c:shape val="box"/>
        <c:axId val="112889856"/>
        <c:axId val="112891392"/>
        <c:axId val="0"/>
      </c:bar3DChart>
      <c:catAx>
        <c:axId val="112889856"/>
        <c:scaling>
          <c:orientation val="minMax"/>
        </c:scaling>
        <c:axPos val="b"/>
        <c:numFmt formatCode="General" sourceLinked="1"/>
        <c:majorTickMark val="none"/>
        <c:tickLblPos val="nextTo"/>
        <c:crossAx val="112891392"/>
        <c:crosses val="autoZero"/>
        <c:auto val="1"/>
        <c:lblAlgn val="ctr"/>
        <c:lblOffset val="100"/>
      </c:catAx>
      <c:valAx>
        <c:axId val="1128913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889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204"/>
          <c:y val="0.1135172491927707"/>
          <c:w val="0.72042568001932672"/>
          <c:h val="0.77303473756428975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Sheet1!$O$297:$Q$297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Sheet1!$O$298:$Q$298</c:f>
              <c:numCache>
                <c:formatCode>#,##0;[Red]#,##0</c:formatCode>
                <c:ptCount val="3"/>
                <c:pt idx="0">
                  <c:v>558334</c:v>
                </c:pt>
                <c:pt idx="1">
                  <c:v>24790</c:v>
                </c:pt>
                <c:pt idx="2">
                  <c:v>533544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Sheet1!$O$297:$Q$297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Sheet1!$O$299:$Q$299</c:f>
              <c:numCache>
                <c:formatCode>#,##0;[Red]#,##0</c:formatCode>
                <c:ptCount val="3"/>
                <c:pt idx="0">
                  <c:v>379575</c:v>
                </c:pt>
                <c:pt idx="1">
                  <c:v>16958</c:v>
                </c:pt>
                <c:pt idx="2">
                  <c:v>362617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Sheet1!$O$297:$Q$297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Sheet1!$O$300:$Q$300</c:f>
              <c:numCache>
                <c:formatCode>#,##0;[Red]#,##0</c:formatCode>
                <c:ptCount val="3"/>
                <c:pt idx="0">
                  <c:v>178759</c:v>
                </c:pt>
                <c:pt idx="1">
                  <c:v>7832</c:v>
                </c:pt>
                <c:pt idx="2">
                  <c:v>170927</c:v>
                </c:pt>
              </c:numCache>
            </c:numRef>
          </c:val>
        </c:ser>
        <c:shape val="box"/>
        <c:axId val="112937984"/>
        <c:axId val="112952064"/>
        <c:axId val="0"/>
      </c:bar3DChart>
      <c:catAx>
        <c:axId val="112937984"/>
        <c:scaling>
          <c:orientation val="minMax"/>
        </c:scaling>
        <c:axPos val="b"/>
        <c:numFmt formatCode="General" sourceLinked="1"/>
        <c:majorTickMark val="none"/>
        <c:tickLblPos val="nextTo"/>
        <c:crossAx val="112952064"/>
        <c:crosses val="autoZero"/>
        <c:auto val="1"/>
        <c:lblAlgn val="ctr"/>
        <c:lblOffset val="100"/>
      </c:catAx>
      <c:valAx>
        <c:axId val="11295206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937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Sheet1!$D$297:$E$297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Sheet1!$D$298:$E$298</c:f>
              <c:numCache>
                <c:formatCode>#,##0;[Red]#,##0</c:formatCode>
                <c:ptCount val="2"/>
                <c:pt idx="0">
                  <c:v>607869</c:v>
                </c:pt>
                <c:pt idx="1">
                  <c:v>984021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Sheet1!$F$297:$H$297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Sheet1!$F$298:$H$298</c:f>
              <c:numCache>
                <c:formatCode>#,##0;[Red]#,##0</c:formatCode>
                <c:ptCount val="3"/>
                <c:pt idx="0">
                  <c:v>281141</c:v>
                </c:pt>
                <c:pt idx="1">
                  <c:v>231471</c:v>
                </c:pt>
                <c:pt idx="2">
                  <c:v>49670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Sheet1!$F$297:$H$297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Sheet1!$F$299:$H$299</c:f>
              <c:numCache>
                <c:formatCode>#,##0;[Red]#,##0</c:formatCode>
                <c:ptCount val="3"/>
                <c:pt idx="0">
                  <c:v>74190</c:v>
                </c:pt>
                <c:pt idx="1">
                  <c:v>55334</c:v>
                </c:pt>
                <c:pt idx="2">
                  <c:v>18856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Sheet1!$F$297:$H$297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Sheet1!$F$300:$H$300</c:f>
              <c:numCache>
                <c:formatCode>#,##0;[Red]#,##0</c:formatCode>
                <c:ptCount val="3"/>
                <c:pt idx="0">
                  <c:v>206951</c:v>
                </c:pt>
                <c:pt idx="1">
                  <c:v>176137</c:v>
                </c:pt>
                <c:pt idx="2">
                  <c:v>30814</c:v>
                </c:pt>
              </c:numCache>
            </c:numRef>
          </c:val>
        </c:ser>
        <c:shape val="box"/>
        <c:axId val="113070080"/>
        <c:axId val="113071616"/>
        <c:axId val="0"/>
      </c:bar3DChart>
      <c:catAx>
        <c:axId val="113070080"/>
        <c:scaling>
          <c:orientation val="minMax"/>
        </c:scaling>
        <c:axPos val="b"/>
        <c:numFmt formatCode="General" sourceLinked="1"/>
        <c:majorTickMark val="none"/>
        <c:tickLblPos val="nextTo"/>
        <c:crossAx val="113071616"/>
        <c:crosses val="autoZero"/>
        <c:auto val="1"/>
        <c:lblAlgn val="ctr"/>
        <c:lblOffset val="100"/>
      </c:catAx>
      <c:valAx>
        <c:axId val="1130716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070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TAMILNADU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Sheet1!$C$308:$E$308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Sheet1!$C$309:$E$309</c:f>
              <c:numCache>
                <c:formatCode>#,##0;[Red]#,##0</c:formatCode>
                <c:ptCount val="3"/>
                <c:pt idx="0">
                  <c:v>1650771</c:v>
                </c:pt>
                <c:pt idx="1">
                  <c:v>729138</c:v>
                </c:pt>
                <c:pt idx="2">
                  <c:v>921633</c:v>
                </c:pt>
              </c:numCache>
            </c:numRef>
          </c:val>
        </c:ser>
        <c:ser>
          <c:idx val="1"/>
          <c:order val="1"/>
          <c:tx>
            <c:strRef>
              <c:f>Sheet1!$B$310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Sheet1!$C$308:$E$308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Sheet1!$C$310:$E$310</c:f>
              <c:numCache>
                <c:formatCode>#,##0;[Red]#,##0</c:formatCode>
                <c:ptCount val="3"/>
                <c:pt idx="0">
                  <c:v>482627</c:v>
                </c:pt>
                <c:pt idx="1">
                  <c:v>184502</c:v>
                </c:pt>
                <c:pt idx="2">
                  <c:v>298125</c:v>
                </c:pt>
              </c:numCache>
            </c:numRef>
          </c:val>
        </c:ser>
        <c:ser>
          <c:idx val="2"/>
          <c:order val="2"/>
          <c:tx>
            <c:strRef>
              <c:f>Sheet1!$B$311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Sheet1!$C$308:$E$308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Sheet1!$C$311:$E$311</c:f>
              <c:numCache>
                <c:formatCode>#,##0;[Red]#,##0</c:formatCode>
                <c:ptCount val="3"/>
                <c:pt idx="0">
                  <c:v>1168144</c:v>
                </c:pt>
                <c:pt idx="1">
                  <c:v>544636</c:v>
                </c:pt>
                <c:pt idx="2">
                  <c:v>623508</c:v>
                </c:pt>
              </c:numCache>
            </c:numRef>
          </c:val>
        </c:ser>
        <c:shape val="box"/>
        <c:axId val="113110016"/>
        <c:axId val="113132288"/>
        <c:axId val="0"/>
      </c:bar3DChart>
      <c:catAx>
        <c:axId val="113110016"/>
        <c:scaling>
          <c:orientation val="minMax"/>
        </c:scaling>
        <c:axPos val="b"/>
        <c:majorTickMark val="none"/>
        <c:tickLblPos val="nextTo"/>
        <c:crossAx val="113132288"/>
        <c:crosses val="autoZero"/>
        <c:auto val="1"/>
        <c:lblAlgn val="ctr"/>
        <c:lblOffset val="100"/>
      </c:catAx>
      <c:valAx>
        <c:axId val="1131322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110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Sheet1!$I$308:$K$308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Sheet1!$I$309:$K$309</c:f>
              <c:numCache>
                <c:formatCode>#,##0;[Red]#,##0</c:formatCode>
                <c:ptCount val="3"/>
                <c:pt idx="0">
                  <c:v>17452</c:v>
                </c:pt>
                <c:pt idx="1">
                  <c:v>14181</c:v>
                </c:pt>
                <c:pt idx="2">
                  <c:v>3271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Sheet1!$I$308:$K$308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Sheet1!$I$310:$K$310</c:f>
              <c:numCache>
                <c:formatCode>#,##0;[Red]#,##0</c:formatCode>
                <c:ptCount val="3"/>
                <c:pt idx="0">
                  <c:v>1901</c:v>
                </c:pt>
                <c:pt idx="1">
                  <c:v>1280</c:v>
                </c:pt>
                <c:pt idx="2">
                  <c:v>621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Sheet1!$I$308:$K$308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Sheet1!$I$311:$K$311</c:f>
              <c:numCache>
                <c:formatCode>#,##0;[Red]#,##0</c:formatCode>
                <c:ptCount val="3"/>
                <c:pt idx="0">
                  <c:v>15551</c:v>
                </c:pt>
                <c:pt idx="1">
                  <c:v>12901</c:v>
                </c:pt>
                <c:pt idx="2">
                  <c:v>2650</c:v>
                </c:pt>
              </c:numCache>
            </c:numRef>
          </c:val>
        </c:ser>
        <c:shape val="box"/>
        <c:axId val="113154304"/>
        <c:axId val="113160192"/>
        <c:axId val="0"/>
      </c:bar3DChart>
      <c:catAx>
        <c:axId val="113154304"/>
        <c:scaling>
          <c:orientation val="minMax"/>
        </c:scaling>
        <c:axPos val="b"/>
        <c:numFmt formatCode="General" sourceLinked="1"/>
        <c:majorTickMark val="none"/>
        <c:tickLblPos val="nextTo"/>
        <c:crossAx val="113160192"/>
        <c:crosses val="autoZero"/>
        <c:auto val="1"/>
        <c:lblAlgn val="ctr"/>
        <c:lblOffset val="100"/>
      </c:catAx>
      <c:valAx>
        <c:axId val="1131601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154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Sheet1!$L$308:$N$308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Sheet1!$L$309:$N$309</c:f>
              <c:numCache>
                <c:formatCode>#,##0;[Red]#,##0</c:formatCode>
                <c:ptCount val="3"/>
                <c:pt idx="0">
                  <c:v>59162</c:v>
                </c:pt>
                <c:pt idx="1">
                  <c:v>38727</c:v>
                </c:pt>
                <c:pt idx="2">
                  <c:v>20435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Sheet1!$L$308:$N$308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Sheet1!$L$310:$N$310</c:f>
              <c:numCache>
                <c:formatCode>#,##0;[Red]#,##0</c:formatCode>
                <c:ptCount val="3"/>
                <c:pt idx="0">
                  <c:v>19013</c:v>
                </c:pt>
                <c:pt idx="1">
                  <c:v>12147</c:v>
                </c:pt>
                <c:pt idx="2">
                  <c:v>6866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Sheet1!$L$308:$N$308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Sheet1!$L$311:$N$311</c:f>
              <c:numCache>
                <c:formatCode>#,##0;[Red]#,##0</c:formatCode>
                <c:ptCount val="3"/>
                <c:pt idx="0">
                  <c:v>40149</c:v>
                </c:pt>
                <c:pt idx="1">
                  <c:v>26580</c:v>
                </c:pt>
                <c:pt idx="2">
                  <c:v>13569</c:v>
                </c:pt>
              </c:numCache>
            </c:numRef>
          </c:val>
        </c:ser>
        <c:shape val="box"/>
        <c:axId val="112993792"/>
        <c:axId val="112995328"/>
        <c:axId val="0"/>
      </c:bar3DChart>
      <c:catAx>
        <c:axId val="112993792"/>
        <c:scaling>
          <c:orientation val="minMax"/>
        </c:scaling>
        <c:axPos val="b"/>
        <c:numFmt formatCode="General" sourceLinked="1"/>
        <c:majorTickMark val="none"/>
        <c:tickLblPos val="nextTo"/>
        <c:crossAx val="112995328"/>
        <c:crosses val="autoZero"/>
        <c:auto val="1"/>
        <c:lblAlgn val="ctr"/>
        <c:lblOffset val="100"/>
      </c:catAx>
      <c:valAx>
        <c:axId val="1129953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2993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212"/>
          <c:y val="0.11351724919277066"/>
          <c:w val="0.72042568001932672"/>
          <c:h val="0.77303473756429009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Sheet1!$O$308:$Q$308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Sheet1!$O$309:$Q$309</c:f>
              <c:numCache>
                <c:formatCode>#,##0;[Red]#,##0</c:formatCode>
                <c:ptCount val="3"/>
                <c:pt idx="0">
                  <c:v>395024</c:v>
                </c:pt>
                <c:pt idx="1">
                  <c:v>21732</c:v>
                </c:pt>
                <c:pt idx="2">
                  <c:v>373292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Sheet1!$O$308:$Q$308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Sheet1!$O$310:$Q$310</c:f>
              <c:numCache>
                <c:formatCode>#,##0;[Red]#,##0</c:formatCode>
                <c:ptCount val="3"/>
                <c:pt idx="0">
                  <c:v>162346</c:v>
                </c:pt>
                <c:pt idx="1">
                  <c:v>8499</c:v>
                </c:pt>
                <c:pt idx="2">
                  <c:v>153847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Sheet1!$O$308:$Q$308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Sheet1!$O$311:$Q$311</c:f>
              <c:numCache>
                <c:formatCode>#,##0;[Red]#,##0</c:formatCode>
                <c:ptCount val="3"/>
                <c:pt idx="0">
                  <c:v>232678</c:v>
                </c:pt>
                <c:pt idx="1">
                  <c:v>13233</c:v>
                </c:pt>
                <c:pt idx="2">
                  <c:v>219445</c:v>
                </c:pt>
              </c:numCache>
            </c:numRef>
          </c:val>
        </c:ser>
        <c:shape val="box"/>
        <c:axId val="113025792"/>
        <c:axId val="113027328"/>
        <c:axId val="0"/>
      </c:bar3DChart>
      <c:catAx>
        <c:axId val="113025792"/>
        <c:scaling>
          <c:orientation val="minMax"/>
        </c:scaling>
        <c:axPos val="b"/>
        <c:numFmt formatCode="General" sourceLinked="1"/>
        <c:majorTickMark val="none"/>
        <c:tickLblPos val="nextTo"/>
        <c:crossAx val="113027328"/>
        <c:crosses val="autoZero"/>
        <c:auto val="1"/>
        <c:lblAlgn val="ctr"/>
        <c:lblOffset val="100"/>
      </c:catAx>
      <c:valAx>
        <c:axId val="1130273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025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Sheet1!$D$308:$E$308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Sheet1!$D$309:$E$309</c:f>
              <c:numCache>
                <c:formatCode>#,##0;[Red]#,##0</c:formatCode>
                <c:ptCount val="2"/>
                <c:pt idx="0">
                  <c:v>729138</c:v>
                </c:pt>
                <c:pt idx="1">
                  <c:v>921633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Sheet1!$F$308:$H$308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Sheet1!$F$309:$H$309</c:f>
              <c:numCache>
                <c:formatCode>#,##0;[Red]#,##0</c:formatCode>
                <c:ptCount val="3"/>
                <c:pt idx="0">
                  <c:v>263085</c:v>
                </c:pt>
                <c:pt idx="1">
                  <c:v>219262</c:v>
                </c:pt>
                <c:pt idx="2">
                  <c:v>43823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Sheet1!$F$308:$H$308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Sheet1!$F$310:$H$310</c:f>
              <c:numCache>
                <c:formatCode>#,##0;[Red]#,##0</c:formatCode>
                <c:ptCount val="3"/>
                <c:pt idx="0">
                  <c:v>47021</c:v>
                </c:pt>
                <c:pt idx="1">
                  <c:v>37000</c:v>
                </c:pt>
                <c:pt idx="2">
                  <c:v>10021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Sheet1!$F$308:$H$308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Sheet1!$F$311:$H$311</c:f>
              <c:numCache>
                <c:formatCode>#,##0;[Red]#,##0</c:formatCode>
                <c:ptCount val="3"/>
                <c:pt idx="0">
                  <c:v>216064</c:v>
                </c:pt>
                <c:pt idx="1">
                  <c:v>182262</c:v>
                </c:pt>
                <c:pt idx="2">
                  <c:v>33802</c:v>
                </c:pt>
              </c:numCache>
            </c:numRef>
          </c:val>
        </c:ser>
        <c:shape val="box"/>
        <c:axId val="113235456"/>
        <c:axId val="113236992"/>
        <c:axId val="0"/>
      </c:bar3DChart>
      <c:catAx>
        <c:axId val="113235456"/>
        <c:scaling>
          <c:orientation val="minMax"/>
        </c:scaling>
        <c:axPos val="b"/>
        <c:numFmt formatCode="General" sourceLinked="1"/>
        <c:majorTickMark val="none"/>
        <c:tickLblPos val="nextTo"/>
        <c:crossAx val="113236992"/>
        <c:crosses val="autoZero"/>
        <c:auto val="1"/>
        <c:lblAlgn val="ctr"/>
        <c:lblOffset val="100"/>
      </c:catAx>
      <c:valAx>
        <c:axId val="1132369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235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29"/>
          <c:y val="0.11351724919277109"/>
          <c:w val="0.72042568001932672"/>
          <c:h val="0.77303473756428576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Sheet1!$O$40:$Q$40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Sheet1!$O$41:$Q$41</c:f>
              <c:numCache>
                <c:formatCode>#,##0;[Red]#,##0</c:formatCode>
                <c:ptCount val="3"/>
                <c:pt idx="0">
                  <c:v>263405</c:v>
                </c:pt>
                <c:pt idx="1">
                  <c:v>7529</c:v>
                </c:pt>
                <c:pt idx="2">
                  <c:v>255876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Sheet1!$O$40:$Q$40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Sheet1!$O$42:$Q$42</c:f>
              <c:numCache>
                <c:formatCode>#,##0;[Red]#,##0</c:formatCode>
                <c:ptCount val="3"/>
                <c:pt idx="0">
                  <c:v>171204</c:v>
                </c:pt>
                <c:pt idx="1">
                  <c:v>5389</c:v>
                </c:pt>
                <c:pt idx="2">
                  <c:v>165815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Sheet1!$O$40:$Q$40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Sheet1!$O$43:$Q$43</c:f>
              <c:numCache>
                <c:formatCode>#,##0;[Red]#,##0</c:formatCode>
                <c:ptCount val="3"/>
                <c:pt idx="0">
                  <c:v>92201</c:v>
                </c:pt>
                <c:pt idx="1">
                  <c:v>2140</c:v>
                </c:pt>
                <c:pt idx="2">
                  <c:v>90061</c:v>
                </c:pt>
              </c:numCache>
            </c:numRef>
          </c:val>
        </c:ser>
        <c:shape val="box"/>
        <c:axId val="100938880"/>
        <c:axId val="100940416"/>
        <c:axId val="0"/>
      </c:bar3DChart>
      <c:catAx>
        <c:axId val="100938880"/>
        <c:scaling>
          <c:orientation val="minMax"/>
        </c:scaling>
        <c:axPos val="b"/>
        <c:numFmt formatCode="General" sourceLinked="1"/>
        <c:majorTickMark val="none"/>
        <c:tickLblPos val="nextTo"/>
        <c:crossAx val="100940416"/>
        <c:crosses val="autoZero"/>
        <c:auto val="1"/>
        <c:lblAlgn val="ctr"/>
        <c:lblOffset val="100"/>
      </c:catAx>
      <c:valAx>
        <c:axId val="1009404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0938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BIHAR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Sheet1!$C$319:$E$319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Sheet1!$C$320:$E$320</c:f>
              <c:numCache>
                <c:formatCode>#,##0;[Red]#,##0</c:formatCode>
                <c:ptCount val="3"/>
                <c:pt idx="0">
                  <c:v>1111954</c:v>
                </c:pt>
                <c:pt idx="1">
                  <c:v>164328</c:v>
                </c:pt>
                <c:pt idx="2">
                  <c:v>947626</c:v>
                </c:pt>
              </c:numCache>
            </c:numRef>
          </c:val>
        </c:ser>
        <c:ser>
          <c:idx val="1"/>
          <c:order val="1"/>
          <c:tx>
            <c:strRef>
              <c:f>Sheet1!$B$321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Sheet1!$C$319:$E$319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Sheet1!$C$321:$E$321</c:f>
              <c:numCache>
                <c:formatCode>#,##0;[Red]#,##0</c:formatCode>
                <c:ptCount val="3"/>
                <c:pt idx="0">
                  <c:v>849735</c:v>
                </c:pt>
                <c:pt idx="1">
                  <c:v>94568</c:v>
                </c:pt>
                <c:pt idx="2">
                  <c:v>755167</c:v>
                </c:pt>
              </c:numCache>
            </c:numRef>
          </c:val>
        </c:ser>
        <c:ser>
          <c:idx val="2"/>
          <c:order val="2"/>
          <c:tx>
            <c:strRef>
              <c:f>Sheet1!$B$322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Sheet1!$C$319:$E$319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Sheet1!$C$322:$E$322</c:f>
              <c:numCache>
                <c:formatCode>#,##0;[Red]#,##0</c:formatCode>
                <c:ptCount val="3"/>
                <c:pt idx="0">
                  <c:v>262219</c:v>
                </c:pt>
                <c:pt idx="1">
                  <c:v>69760</c:v>
                </c:pt>
                <c:pt idx="2">
                  <c:v>192459</c:v>
                </c:pt>
              </c:numCache>
            </c:numRef>
          </c:val>
        </c:ser>
        <c:shape val="box"/>
        <c:axId val="113267456"/>
        <c:axId val="113268992"/>
        <c:axId val="0"/>
      </c:bar3DChart>
      <c:catAx>
        <c:axId val="113267456"/>
        <c:scaling>
          <c:orientation val="minMax"/>
        </c:scaling>
        <c:axPos val="b"/>
        <c:majorTickMark val="none"/>
        <c:tickLblPos val="nextTo"/>
        <c:crossAx val="113268992"/>
        <c:crosses val="autoZero"/>
        <c:auto val="1"/>
        <c:lblAlgn val="ctr"/>
        <c:lblOffset val="100"/>
      </c:catAx>
      <c:valAx>
        <c:axId val="1132689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26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Sheet1!$I$319:$K$319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Sheet1!$I$320:$K$320</c:f>
              <c:numCache>
                <c:formatCode>#,##0;[Red]#,##0</c:formatCode>
                <c:ptCount val="3"/>
                <c:pt idx="0">
                  <c:v>5330</c:v>
                </c:pt>
                <c:pt idx="1">
                  <c:v>2959</c:v>
                </c:pt>
                <c:pt idx="2">
                  <c:v>2371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Sheet1!$I$319:$K$319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Sheet1!$I$321:$K$321</c:f>
              <c:numCache>
                <c:formatCode>#,##0;[Red]#,##0</c:formatCode>
                <c:ptCount val="3"/>
                <c:pt idx="0">
                  <c:v>2420</c:v>
                </c:pt>
                <c:pt idx="1">
                  <c:v>842</c:v>
                </c:pt>
                <c:pt idx="2">
                  <c:v>1578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Sheet1!$I$319:$K$319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Sheet1!$I$322:$K$322</c:f>
              <c:numCache>
                <c:formatCode>#,##0;[Red]#,##0</c:formatCode>
                <c:ptCount val="3"/>
                <c:pt idx="0">
                  <c:v>2910</c:v>
                </c:pt>
                <c:pt idx="1">
                  <c:v>2117</c:v>
                </c:pt>
                <c:pt idx="2">
                  <c:v>793</c:v>
                </c:pt>
              </c:numCache>
            </c:numRef>
          </c:val>
        </c:ser>
        <c:shape val="box"/>
        <c:axId val="113381376"/>
        <c:axId val="113382912"/>
        <c:axId val="0"/>
      </c:bar3DChart>
      <c:catAx>
        <c:axId val="113381376"/>
        <c:scaling>
          <c:orientation val="minMax"/>
        </c:scaling>
        <c:axPos val="b"/>
        <c:numFmt formatCode="General" sourceLinked="1"/>
        <c:majorTickMark val="none"/>
        <c:tickLblPos val="nextTo"/>
        <c:crossAx val="113382912"/>
        <c:crosses val="autoZero"/>
        <c:auto val="1"/>
        <c:lblAlgn val="ctr"/>
        <c:lblOffset val="100"/>
      </c:catAx>
      <c:valAx>
        <c:axId val="1133829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381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Sheet1!$L$319:$N$319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Sheet1!$L$320:$N$320</c:f>
              <c:numCache>
                <c:formatCode>#,##0;[Red]#,##0</c:formatCode>
                <c:ptCount val="3"/>
                <c:pt idx="0">
                  <c:v>5363</c:v>
                </c:pt>
                <c:pt idx="1">
                  <c:v>3258</c:v>
                </c:pt>
                <c:pt idx="2">
                  <c:v>2105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Sheet1!$L$319:$N$319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Sheet1!$L$321:$N$321</c:f>
              <c:numCache>
                <c:formatCode>#,##0;[Red]#,##0</c:formatCode>
                <c:ptCount val="3"/>
                <c:pt idx="0">
                  <c:v>1828</c:v>
                </c:pt>
                <c:pt idx="1">
                  <c:v>1180</c:v>
                </c:pt>
                <c:pt idx="2">
                  <c:v>648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Sheet1!$L$319:$N$319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Sheet1!$L$322:$N$322</c:f>
              <c:numCache>
                <c:formatCode>#,##0;[Red]#,##0</c:formatCode>
                <c:ptCount val="3"/>
                <c:pt idx="0">
                  <c:v>3535</c:v>
                </c:pt>
                <c:pt idx="1">
                  <c:v>2078</c:v>
                </c:pt>
                <c:pt idx="2">
                  <c:v>1457</c:v>
                </c:pt>
              </c:numCache>
            </c:numRef>
          </c:val>
        </c:ser>
        <c:shape val="box"/>
        <c:axId val="113417216"/>
        <c:axId val="113427200"/>
        <c:axId val="0"/>
      </c:bar3DChart>
      <c:catAx>
        <c:axId val="113417216"/>
        <c:scaling>
          <c:orientation val="minMax"/>
        </c:scaling>
        <c:axPos val="b"/>
        <c:numFmt formatCode="General" sourceLinked="1"/>
        <c:majorTickMark val="none"/>
        <c:tickLblPos val="nextTo"/>
        <c:crossAx val="113427200"/>
        <c:crosses val="autoZero"/>
        <c:auto val="1"/>
        <c:lblAlgn val="ctr"/>
        <c:lblOffset val="100"/>
      </c:catAx>
      <c:valAx>
        <c:axId val="1134272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417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224"/>
          <c:y val="0.11351724919277061"/>
          <c:w val="0.72042568001932672"/>
          <c:h val="0.77303473756429053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Sheet1!$O$319:$Q$319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Sheet1!$O$320:$Q$320</c:f>
              <c:numCache>
                <c:formatCode>#,##0;[Red]#,##0</c:formatCode>
                <c:ptCount val="3"/>
                <c:pt idx="0">
                  <c:v>814648</c:v>
                </c:pt>
                <c:pt idx="1">
                  <c:v>15275</c:v>
                </c:pt>
                <c:pt idx="2">
                  <c:v>799373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Sheet1!$O$319:$Q$319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Sheet1!$O$321:$Q$321</c:f>
              <c:numCache>
                <c:formatCode>#,##0;[Red]#,##0</c:formatCode>
                <c:ptCount val="3"/>
                <c:pt idx="0">
                  <c:v>679742</c:v>
                </c:pt>
                <c:pt idx="1">
                  <c:v>12517</c:v>
                </c:pt>
                <c:pt idx="2">
                  <c:v>667225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Sheet1!$O$319:$Q$319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Sheet1!$O$322:$Q$322</c:f>
              <c:numCache>
                <c:formatCode>#,##0;[Red]#,##0</c:formatCode>
                <c:ptCount val="3"/>
                <c:pt idx="0">
                  <c:v>134906</c:v>
                </c:pt>
                <c:pt idx="1">
                  <c:v>2758</c:v>
                </c:pt>
                <c:pt idx="2">
                  <c:v>132148</c:v>
                </c:pt>
              </c:numCache>
            </c:numRef>
          </c:val>
        </c:ser>
        <c:shape val="box"/>
        <c:axId val="113514752"/>
        <c:axId val="113541120"/>
        <c:axId val="0"/>
      </c:bar3DChart>
      <c:catAx>
        <c:axId val="113514752"/>
        <c:scaling>
          <c:orientation val="minMax"/>
        </c:scaling>
        <c:axPos val="b"/>
        <c:numFmt formatCode="General" sourceLinked="1"/>
        <c:majorTickMark val="none"/>
        <c:tickLblPos val="nextTo"/>
        <c:crossAx val="113541120"/>
        <c:crosses val="autoZero"/>
        <c:auto val="1"/>
        <c:lblAlgn val="ctr"/>
        <c:lblOffset val="100"/>
      </c:catAx>
      <c:valAx>
        <c:axId val="1135411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514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Sheet1!$D$319:$E$319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Sheet1!$D$320:$E$320</c:f>
              <c:numCache>
                <c:formatCode>#,##0;[Red]#,##0</c:formatCode>
                <c:ptCount val="2"/>
                <c:pt idx="0">
                  <c:v>164328</c:v>
                </c:pt>
                <c:pt idx="1">
                  <c:v>947626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Sheet1!$F$319:$H$319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Sheet1!$F$320:$H$320</c:f>
              <c:numCache>
                <c:formatCode>#,##0;[Red]#,##0</c:formatCode>
                <c:ptCount val="3"/>
                <c:pt idx="0">
                  <c:v>57155</c:v>
                </c:pt>
                <c:pt idx="1">
                  <c:v>45028</c:v>
                </c:pt>
                <c:pt idx="2">
                  <c:v>12127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Sheet1!$F$319:$H$319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Sheet1!$F$321:$H$321</c:f>
              <c:numCache>
                <c:formatCode>#,##0;[Red]#,##0</c:formatCode>
                <c:ptCount val="3"/>
                <c:pt idx="0">
                  <c:v>27991</c:v>
                </c:pt>
                <c:pt idx="1">
                  <c:v>20789</c:v>
                </c:pt>
                <c:pt idx="2">
                  <c:v>7202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Sheet1!$F$319:$H$319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Sheet1!$F$322:$H$322</c:f>
              <c:numCache>
                <c:formatCode>#,##0;[Red]#,##0</c:formatCode>
                <c:ptCount val="3"/>
                <c:pt idx="0">
                  <c:v>29164</c:v>
                </c:pt>
                <c:pt idx="1">
                  <c:v>24239</c:v>
                </c:pt>
                <c:pt idx="2">
                  <c:v>4925</c:v>
                </c:pt>
              </c:numCache>
            </c:numRef>
          </c:val>
        </c:ser>
        <c:shape val="box"/>
        <c:axId val="113556480"/>
        <c:axId val="113599232"/>
        <c:axId val="0"/>
      </c:bar3DChart>
      <c:catAx>
        <c:axId val="113556480"/>
        <c:scaling>
          <c:orientation val="minMax"/>
        </c:scaling>
        <c:axPos val="b"/>
        <c:numFmt formatCode="General" sourceLinked="1"/>
        <c:majorTickMark val="none"/>
        <c:tickLblPos val="nextTo"/>
        <c:crossAx val="113599232"/>
        <c:crosses val="autoZero"/>
        <c:auto val="1"/>
        <c:lblAlgn val="ctr"/>
        <c:lblOffset val="100"/>
      </c:catAx>
      <c:valAx>
        <c:axId val="11359923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556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IN INDIA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Sheet1!$C$7:$E$7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Sheet1!$C$8:$E$8</c:f>
              <c:numCache>
                <c:formatCode>#,##0;[Red]#,##0</c:formatCode>
                <c:ptCount val="3"/>
                <c:pt idx="0">
                  <c:v>54264749</c:v>
                </c:pt>
                <c:pt idx="1">
                  <c:v>23869812</c:v>
                </c:pt>
                <c:pt idx="2">
                  <c:v>30394937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Sheet1!$C$7:$E$7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Sheet1!$C$9:$E$9</c:f>
              <c:numCache>
                <c:formatCode>#,##0;[Red]#,##0</c:formatCode>
                <c:ptCount val="3"/>
                <c:pt idx="0">
                  <c:v>15895250</c:v>
                </c:pt>
                <c:pt idx="1">
                  <c:v>4433335</c:v>
                </c:pt>
                <c:pt idx="2">
                  <c:v>11461915</c:v>
                </c:pt>
              </c:numCache>
            </c:numRef>
          </c:val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Sheet1!$C$7:$E$7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Sheet1!$C$10:$E$10</c:f>
              <c:numCache>
                <c:formatCode>#,##0;[Red]#,##0</c:formatCode>
                <c:ptCount val="3"/>
                <c:pt idx="0">
                  <c:v>38369499</c:v>
                </c:pt>
                <c:pt idx="1">
                  <c:v>19436477</c:v>
                </c:pt>
                <c:pt idx="2">
                  <c:v>18933022</c:v>
                </c:pt>
              </c:numCache>
            </c:numRef>
          </c:val>
        </c:ser>
        <c:shape val="box"/>
        <c:axId val="113629440"/>
        <c:axId val="113631232"/>
        <c:axId val="0"/>
      </c:bar3DChart>
      <c:catAx>
        <c:axId val="113629440"/>
        <c:scaling>
          <c:orientation val="minMax"/>
        </c:scaling>
        <c:axPos val="b"/>
        <c:numFmt formatCode="General" sourceLinked="1"/>
        <c:majorTickMark val="none"/>
        <c:tickLblPos val="nextTo"/>
        <c:crossAx val="113631232"/>
        <c:crosses val="autoZero"/>
        <c:auto val="1"/>
        <c:lblAlgn val="ctr"/>
        <c:lblOffset val="100"/>
      </c:catAx>
      <c:valAx>
        <c:axId val="11363123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629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700456190945022"/>
          <c:y val="1.904761904761916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Sheet1!$I$7:$K$7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Sheet1!$I$8:$K$8</c:f>
              <c:numCache>
                <c:formatCode>#,##0;[Red]#,##0</c:formatCode>
                <c:ptCount val="3"/>
                <c:pt idx="0">
                  <c:v>867540</c:v>
                </c:pt>
                <c:pt idx="1">
                  <c:v>715245</c:v>
                </c:pt>
                <c:pt idx="2">
                  <c:v>152295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Sheet1!$I$7:$K$7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Sheet1!$I$9:$K$9</c:f>
              <c:numCache>
                <c:formatCode>#,##0;[Red]#,##0</c:formatCode>
                <c:ptCount val="3"/>
                <c:pt idx="0">
                  <c:v>119224</c:v>
                </c:pt>
                <c:pt idx="1">
                  <c:v>88670</c:v>
                </c:pt>
                <c:pt idx="2">
                  <c:v>30554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Sheet1!$I$7:$K$7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Sheet1!$I$10:$K$10</c:f>
              <c:numCache>
                <c:formatCode>#,##0;[Red]#,##0</c:formatCode>
                <c:ptCount val="3"/>
                <c:pt idx="0">
                  <c:v>748316</c:v>
                </c:pt>
                <c:pt idx="1">
                  <c:v>626575</c:v>
                </c:pt>
                <c:pt idx="2">
                  <c:v>121741</c:v>
                </c:pt>
              </c:numCache>
            </c:numRef>
          </c:val>
        </c:ser>
        <c:shape val="box"/>
        <c:axId val="113489408"/>
        <c:axId val="113490944"/>
        <c:axId val="0"/>
      </c:bar3DChart>
      <c:catAx>
        <c:axId val="113489408"/>
        <c:scaling>
          <c:orientation val="minMax"/>
        </c:scaling>
        <c:axPos val="b"/>
        <c:numFmt formatCode="General" sourceLinked="1"/>
        <c:majorTickMark val="none"/>
        <c:tickLblPos val="nextTo"/>
        <c:crossAx val="113490944"/>
        <c:crosses val="autoZero"/>
        <c:auto val="1"/>
        <c:lblAlgn val="ctr"/>
        <c:lblOffset val="100"/>
      </c:catAx>
      <c:valAx>
        <c:axId val="1134909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489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Sheet1!$L$7:$N$7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Sheet1!$L$8:$N$8</c:f>
              <c:numCache>
                <c:formatCode>#,##0;[Red]#,##0</c:formatCode>
                <c:ptCount val="3"/>
                <c:pt idx="0">
                  <c:v>744015</c:v>
                </c:pt>
                <c:pt idx="1">
                  <c:v>505884</c:v>
                </c:pt>
                <c:pt idx="2">
                  <c:v>238131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Sheet1!$L$7:$N$7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Sheet1!$L$9:$N$9</c:f>
              <c:numCache>
                <c:formatCode>#,##0;[Red]#,##0</c:formatCode>
                <c:ptCount val="3"/>
                <c:pt idx="0">
                  <c:v>118666</c:v>
                </c:pt>
                <c:pt idx="1">
                  <c:v>78325</c:v>
                </c:pt>
                <c:pt idx="2">
                  <c:v>40341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Sheet1!$L$7:$N$7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Sheet1!$L$10:$N$10</c:f>
              <c:numCache>
                <c:formatCode>#,##0;[Red]#,##0</c:formatCode>
                <c:ptCount val="3"/>
                <c:pt idx="0">
                  <c:v>625349</c:v>
                </c:pt>
                <c:pt idx="1">
                  <c:v>427559</c:v>
                </c:pt>
                <c:pt idx="2">
                  <c:v>197790</c:v>
                </c:pt>
              </c:numCache>
            </c:numRef>
          </c:val>
        </c:ser>
        <c:shape val="box"/>
        <c:axId val="113722112"/>
        <c:axId val="113723648"/>
        <c:axId val="0"/>
      </c:bar3DChart>
      <c:catAx>
        <c:axId val="113722112"/>
        <c:scaling>
          <c:orientation val="minMax"/>
        </c:scaling>
        <c:axPos val="b"/>
        <c:numFmt formatCode="General" sourceLinked="1"/>
        <c:majorTickMark val="none"/>
        <c:tickLblPos val="nextTo"/>
        <c:crossAx val="113723648"/>
        <c:crosses val="autoZero"/>
        <c:auto val="1"/>
        <c:lblAlgn val="ctr"/>
        <c:lblOffset val="100"/>
      </c:catAx>
      <c:valAx>
        <c:axId val="1137236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72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Sheet1!$O$7:$Q$7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Sheet1!$O$8:$Q$8</c:f>
              <c:numCache>
                <c:formatCode>#,##0;[Red]#,##0</c:formatCode>
                <c:ptCount val="3"/>
                <c:pt idx="0">
                  <c:v>16894922</c:v>
                </c:pt>
                <c:pt idx="1">
                  <c:v>437446</c:v>
                </c:pt>
                <c:pt idx="2">
                  <c:v>16457476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Sheet1!$O$7:$Q$7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Sheet1!$O$9:$Q$9</c:f>
              <c:numCache>
                <c:formatCode>#,##0;[Red]#,##0</c:formatCode>
                <c:ptCount val="3"/>
                <c:pt idx="0">
                  <c:v>8688509</c:v>
                </c:pt>
                <c:pt idx="1">
                  <c:v>216166</c:v>
                </c:pt>
                <c:pt idx="2">
                  <c:v>8472343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Sheet1!$O$7:$Q$7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Sheet1!$O$10:$Q$10</c:f>
              <c:numCache>
                <c:formatCode>#,##0;[Red]#,##0</c:formatCode>
                <c:ptCount val="3"/>
                <c:pt idx="0">
                  <c:v>8206413</c:v>
                </c:pt>
                <c:pt idx="1">
                  <c:v>221280</c:v>
                </c:pt>
                <c:pt idx="2">
                  <c:v>7985133</c:v>
                </c:pt>
              </c:numCache>
            </c:numRef>
          </c:val>
        </c:ser>
        <c:shape val="box"/>
        <c:axId val="113762304"/>
        <c:axId val="113763840"/>
        <c:axId val="0"/>
      </c:bar3DChart>
      <c:catAx>
        <c:axId val="113762304"/>
        <c:scaling>
          <c:orientation val="minMax"/>
        </c:scaling>
        <c:axPos val="b"/>
        <c:numFmt formatCode="General" sourceLinked="1"/>
        <c:majorTickMark val="none"/>
        <c:tickLblPos val="nextTo"/>
        <c:crossAx val="113763840"/>
        <c:crosses val="autoZero"/>
        <c:auto val="1"/>
        <c:lblAlgn val="ctr"/>
        <c:lblOffset val="100"/>
      </c:catAx>
      <c:valAx>
        <c:axId val="1137638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762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Sheet1!$D$40:$E$40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Sheet1!$D$41:$E$41</c:f>
              <c:numCache>
                <c:formatCode>#,##0;[Red]#,##0</c:formatCode>
                <c:ptCount val="2"/>
                <c:pt idx="0">
                  <c:v>250187</c:v>
                </c:pt>
                <c:pt idx="1">
                  <c:v>443445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Sheet1!$D$7:$E$7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Sheet1!$D$8:$E$8</c:f>
              <c:numCache>
                <c:formatCode>#,##0;[Red]#,##0</c:formatCode>
                <c:ptCount val="2"/>
                <c:pt idx="0">
                  <c:v>23869812</c:v>
                </c:pt>
                <c:pt idx="1">
                  <c:v>30394937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INDIA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Sheet4!$B$19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Sheet4!$C$16:$Z$18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Sheet4!$C$19:$Z$19</c:f>
              <c:numCache>
                <c:formatCode>#,##0;[Red]#,##0</c:formatCode>
                <c:ptCount val="24"/>
                <c:pt idx="0">
                  <c:v>1680051</c:v>
                </c:pt>
                <c:pt idx="1">
                  <c:v>388779</c:v>
                </c:pt>
                <c:pt idx="2">
                  <c:v>1837695</c:v>
                </c:pt>
                <c:pt idx="3">
                  <c:v>357155</c:v>
                </c:pt>
                <c:pt idx="4" formatCode="General">
                  <c:v>945550</c:v>
                </c:pt>
                <c:pt idx="5" formatCode="General">
                  <c:v>193679</c:v>
                </c:pt>
                <c:pt idx="6">
                  <c:v>88670</c:v>
                </c:pt>
                <c:pt idx="7">
                  <c:v>30554</c:v>
                </c:pt>
                <c:pt idx="8">
                  <c:v>131436</c:v>
                </c:pt>
                <c:pt idx="9">
                  <c:v>24819</c:v>
                </c:pt>
                <c:pt idx="10" formatCode="General">
                  <c:v>287530</c:v>
                </c:pt>
                <c:pt idx="11" formatCode="General">
                  <c:v>69002</c:v>
                </c:pt>
                <c:pt idx="12">
                  <c:v>78325</c:v>
                </c:pt>
                <c:pt idx="13">
                  <c:v>40341</c:v>
                </c:pt>
                <c:pt idx="14">
                  <c:v>64884</c:v>
                </c:pt>
                <c:pt idx="15">
                  <c:v>22292</c:v>
                </c:pt>
                <c:pt idx="16" formatCode="General">
                  <c:v>76978</c:v>
                </c:pt>
                <c:pt idx="17" formatCode="General">
                  <c:v>39178</c:v>
                </c:pt>
                <c:pt idx="18">
                  <c:v>216166</c:v>
                </c:pt>
                <c:pt idx="19">
                  <c:v>8472343</c:v>
                </c:pt>
                <c:pt idx="20">
                  <c:v>99373</c:v>
                </c:pt>
                <c:pt idx="21">
                  <c:v>6631111</c:v>
                </c:pt>
                <c:pt idx="22" formatCode="General">
                  <c:v>91914</c:v>
                </c:pt>
                <c:pt idx="23" formatCode="General">
                  <c:v>4865038</c:v>
                </c:pt>
              </c:numCache>
            </c:numRef>
          </c:val>
        </c:ser>
        <c:ser>
          <c:idx val="1"/>
          <c:order val="1"/>
          <c:tx>
            <c:strRef>
              <c:f>Sheet4!$B$20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Sheet4!$C$16:$Z$18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Sheet4!$C$20:$Z$20</c:f>
              <c:numCache>
                <c:formatCode>#,##0;[Red]#,##0</c:formatCode>
                <c:ptCount val="24"/>
                <c:pt idx="0">
                  <c:v>9578365</c:v>
                </c:pt>
                <c:pt idx="1">
                  <c:v>906254</c:v>
                </c:pt>
                <c:pt idx="2">
                  <c:v>8140881</c:v>
                </c:pt>
                <c:pt idx="3">
                  <c:v>529466</c:v>
                </c:pt>
                <c:pt idx="4" formatCode="General">
                  <c:v>4214155</c:v>
                </c:pt>
                <c:pt idx="5" formatCode="General">
                  <c:v>362543</c:v>
                </c:pt>
                <c:pt idx="6">
                  <c:v>626575</c:v>
                </c:pt>
                <c:pt idx="7">
                  <c:v>121741</c:v>
                </c:pt>
                <c:pt idx="8">
                  <c:v>608687</c:v>
                </c:pt>
                <c:pt idx="9">
                  <c:v>51630</c:v>
                </c:pt>
                <c:pt idx="10" formatCode="General">
                  <c:v>1077521</c:v>
                </c:pt>
                <c:pt idx="11" formatCode="General">
                  <c:v>104501</c:v>
                </c:pt>
                <c:pt idx="12">
                  <c:v>427559</c:v>
                </c:pt>
                <c:pt idx="13">
                  <c:v>197790</c:v>
                </c:pt>
                <c:pt idx="14">
                  <c:v>344013</c:v>
                </c:pt>
                <c:pt idx="15">
                  <c:v>118183</c:v>
                </c:pt>
                <c:pt idx="16" formatCode="General">
                  <c:v>336371</c:v>
                </c:pt>
                <c:pt idx="17" formatCode="General">
                  <c:v>125530</c:v>
                </c:pt>
                <c:pt idx="18">
                  <c:v>221280</c:v>
                </c:pt>
                <c:pt idx="19">
                  <c:v>7985133</c:v>
                </c:pt>
                <c:pt idx="20">
                  <c:v>77680</c:v>
                </c:pt>
                <c:pt idx="21">
                  <c:v>5425366</c:v>
                </c:pt>
                <c:pt idx="22" formatCode="General">
                  <c:v>107124</c:v>
                </c:pt>
                <c:pt idx="23" formatCode="General">
                  <c:v>4038851</c:v>
                </c:pt>
              </c:numCache>
            </c:numRef>
          </c:val>
        </c:ser>
        <c:gapWidth val="55"/>
        <c:gapDepth val="55"/>
        <c:shape val="box"/>
        <c:axId val="113965696"/>
        <c:axId val="114041216"/>
        <c:axId val="0"/>
      </c:bar3DChart>
      <c:catAx>
        <c:axId val="1139656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14041216"/>
        <c:crosses val="autoZero"/>
        <c:auto val="1"/>
        <c:lblAlgn val="ctr"/>
        <c:lblOffset val="100"/>
      </c:catAx>
      <c:valAx>
        <c:axId val="1140412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3965696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JAMMU AND KASHMIR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Sheet4!$B$41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Sheet4!$C$38:$Z$40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Sheet4!$C$41:$Z$41</c:f>
              <c:numCache>
                <c:formatCode>#,##0;[Red]#,##0</c:formatCode>
                <c:ptCount val="24"/>
                <c:pt idx="0">
                  <c:v>8901</c:v>
                </c:pt>
                <c:pt idx="1">
                  <c:v>1457</c:v>
                </c:pt>
                <c:pt idx="2">
                  <c:v>11063</c:v>
                </c:pt>
                <c:pt idx="3">
                  <c:v>1448</c:v>
                </c:pt>
                <c:pt idx="4" formatCode="General">
                  <c:v>6049</c:v>
                </c:pt>
                <c:pt idx="5" formatCode="General">
                  <c:v>1175</c:v>
                </c:pt>
                <c:pt idx="6">
                  <c:v>301</c:v>
                </c:pt>
                <c:pt idx="7">
                  <c:v>141</c:v>
                </c:pt>
                <c:pt idx="8">
                  <c:v>493</c:v>
                </c:pt>
                <c:pt idx="9">
                  <c:v>213</c:v>
                </c:pt>
                <c:pt idx="10" formatCode="General">
                  <c:v>1696</c:v>
                </c:pt>
                <c:pt idx="11" formatCode="General">
                  <c:v>463</c:v>
                </c:pt>
                <c:pt idx="12">
                  <c:v>1812</c:v>
                </c:pt>
                <c:pt idx="13">
                  <c:v>578</c:v>
                </c:pt>
                <c:pt idx="14">
                  <c:v>1720</c:v>
                </c:pt>
                <c:pt idx="15">
                  <c:v>502</c:v>
                </c:pt>
                <c:pt idx="16" formatCode="General">
                  <c:v>1070</c:v>
                </c:pt>
                <c:pt idx="17" formatCode="General">
                  <c:v>409</c:v>
                </c:pt>
                <c:pt idx="18">
                  <c:v>879</c:v>
                </c:pt>
                <c:pt idx="19">
                  <c:v>28561</c:v>
                </c:pt>
                <c:pt idx="20">
                  <c:v>627</c:v>
                </c:pt>
                <c:pt idx="21">
                  <c:v>53901</c:v>
                </c:pt>
                <c:pt idx="22" formatCode="General">
                  <c:v>422</c:v>
                </c:pt>
                <c:pt idx="23" formatCode="General">
                  <c:v>16935</c:v>
                </c:pt>
              </c:numCache>
            </c:numRef>
          </c:val>
        </c:ser>
        <c:ser>
          <c:idx val="1"/>
          <c:order val="1"/>
          <c:tx>
            <c:strRef>
              <c:f>Sheet4!$B$42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Sheet4!$C$38:$Z$40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Sheet4!$C$42:$Z$42</c:f>
              <c:numCache>
                <c:formatCode>#,##0;[Red]#,##0</c:formatCode>
                <c:ptCount val="24"/>
                <c:pt idx="0">
                  <c:v>34327</c:v>
                </c:pt>
                <c:pt idx="1">
                  <c:v>3965</c:v>
                </c:pt>
                <c:pt idx="2">
                  <c:v>29156</c:v>
                </c:pt>
                <c:pt idx="3">
                  <c:v>2464</c:v>
                </c:pt>
                <c:pt idx="4" formatCode="General">
                  <c:v>17987</c:v>
                </c:pt>
                <c:pt idx="5" formatCode="General">
                  <c:v>2125</c:v>
                </c:pt>
                <c:pt idx="6">
                  <c:v>2346</c:v>
                </c:pt>
                <c:pt idx="7">
                  <c:v>588</c:v>
                </c:pt>
                <c:pt idx="8">
                  <c:v>2485</c:v>
                </c:pt>
                <c:pt idx="9">
                  <c:v>301</c:v>
                </c:pt>
                <c:pt idx="10" formatCode="General">
                  <c:v>3722</c:v>
                </c:pt>
                <c:pt idx="11" formatCode="General">
                  <c:v>570</c:v>
                </c:pt>
                <c:pt idx="12">
                  <c:v>4667</c:v>
                </c:pt>
                <c:pt idx="13">
                  <c:v>2279</c:v>
                </c:pt>
                <c:pt idx="14">
                  <c:v>4405</c:v>
                </c:pt>
                <c:pt idx="15">
                  <c:v>1999</c:v>
                </c:pt>
                <c:pt idx="16" formatCode="General">
                  <c:v>3266</c:v>
                </c:pt>
                <c:pt idx="17" formatCode="General">
                  <c:v>1308</c:v>
                </c:pt>
                <c:pt idx="18">
                  <c:v>739</c:v>
                </c:pt>
                <c:pt idx="19">
                  <c:v>30017</c:v>
                </c:pt>
                <c:pt idx="20">
                  <c:v>313</c:v>
                </c:pt>
                <c:pt idx="21">
                  <c:v>20655</c:v>
                </c:pt>
                <c:pt idx="22" formatCode="General">
                  <c:v>494</c:v>
                </c:pt>
                <c:pt idx="23" formatCode="General">
                  <c:v>17197</c:v>
                </c:pt>
              </c:numCache>
            </c:numRef>
          </c:val>
        </c:ser>
        <c:gapWidth val="55"/>
        <c:gapDepth val="55"/>
        <c:shape val="box"/>
        <c:axId val="114066560"/>
        <c:axId val="114068096"/>
        <c:axId val="0"/>
      </c:bar3DChart>
      <c:catAx>
        <c:axId val="114066560"/>
        <c:scaling>
          <c:orientation val="minMax"/>
        </c:scaling>
        <c:axPos val="b"/>
        <c:majorTickMark val="none"/>
        <c:tickLblPos val="nextTo"/>
        <c:crossAx val="114068096"/>
        <c:crosses val="autoZero"/>
        <c:auto val="1"/>
        <c:lblAlgn val="ctr"/>
        <c:lblOffset val="100"/>
      </c:catAx>
      <c:valAx>
        <c:axId val="11406809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066560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MAHARASHTRA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Sheet4!$B$63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Sheet4!$C$60:$Z$62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Sheet4!$C$63:$Z$63</c:f>
              <c:numCache>
                <c:formatCode>#,##0;[Red]#,##0</c:formatCode>
                <c:ptCount val="24"/>
                <c:pt idx="0">
                  <c:v>69052</c:v>
                </c:pt>
                <c:pt idx="1">
                  <c:v>21770</c:v>
                </c:pt>
                <c:pt idx="2">
                  <c:v>69044</c:v>
                </c:pt>
                <c:pt idx="3">
                  <c:v>17044</c:v>
                </c:pt>
                <c:pt idx="4" formatCode="General">
                  <c:v>55578</c:v>
                </c:pt>
                <c:pt idx="5" formatCode="General">
                  <c:v>19636</c:v>
                </c:pt>
                <c:pt idx="6">
                  <c:v>4131</c:v>
                </c:pt>
                <c:pt idx="7">
                  <c:v>2057</c:v>
                </c:pt>
                <c:pt idx="8">
                  <c:v>10626</c:v>
                </c:pt>
                <c:pt idx="9">
                  <c:v>3589</c:v>
                </c:pt>
                <c:pt idx="10" formatCode="General">
                  <c:v>17195</c:v>
                </c:pt>
                <c:pt idx="11" formatCode="General">
                  <c:v>6070</c:v>
                </c:pt>
                <c:pt idx="12">
                  <c:v>3761</c:v>
                </c:pt>
                <c:pt idx="13">
                  <c:v>1752</c:v>
                </c:pt>
                <c:pt idx="14">
                  <c:v>3160</c:v>
                </c:pt>
                <c:pt idx="15">
                  <c:v>1054</c:v>
                </c:pt>
                <c:pt idx="16" formatCode="General">
                  <c:v>4355</c:v>
                </c:pt>
                <c:pt idx="17" formatCode="General">
                  <c:v>2619</c:v>
                </c:pt>
                <c:pt idx="18">
                  <c:v>13861</c:v>
                </c:pt>
                <c:pt idx="19">
                  <c:v>499781</c:v>
                </c:pt>
                <c:pt idx="20">
                  <c:v>6043</c:v>
                </c:pt>
                <c:pt idx="21">
                  <c:v>361209</c:v>
                </c:pt>
                <c:pt idx="22" formatCode="General">
                  <c:v>7693</c:v>
                </c:pt>
                <c:pt idx="23" formatCode="General">
                  <c:v>309684</c:v>
                </c:pt>
              </c:numCache>
            </c:numRef>
          </c:val>
        </c:ser>
        <c:ser>
          <c:idx val="1"/>
          <c:order val="1"/>
          <c:tx>
            <c:strRef>
              <c:f>Sheet4!$B$64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Sheet4!$C$60:$Z$62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Sheet4!$C$64:$Z$64</c:f>
              <c:numCache>
                <c:formatCode>#,##0;[Red]#,##0</c:formatCode>
                <c:ptCount val="24"/>
                <c:pt idx="0">
                  <c:v>327401</c:v>
                </c:pt>
                <c:pt idx="1">
                  <c:v>46196</c:v>
                </c:pt>
                <c:pt idx="2">
                  <c:v>253287</c:v>
                </c:pt>
                <c:pt idx="3">
                  <c:v>24538</c:v>
                </c:pt>
                <c:pt idx="4" formatCode="General">
                  <c:v>187129</c:v>
                </c:pt>
                <c:pt idx="5" formatCode="General">
                  <c:v>29398</c:v>
                </c:pt>
                <c:pt idx="6">
                  <c:v>35747</c:v>
                </c:pt>
                <c:pt idx="7">
                  <c:v>9220</c:v>
                </c:pt>
                <c:pt idx="8">
                  <c:v>41111</c:v>
                </c:pt>
                <c:pt idx="9">
                  <c:v>4580</c:v>
                </c:pt>
                <c:pt idx="10" formatCode="General">
                  <c:v>52274</c:v>
                </c:pt>
                <c:pt idx="11" formatCode="General">
                  <c:v>10124</c:v>
                </c:pt>
                <c:pt idx="12">
                  <c:v>13588</c:v>
                </c:pt>
                <c:pt idx="13">
                  <c:v>7628</c:v>
                </c:pt>
                <c:pt idx="14">
                  <c:v>9125</c:v>
                </c:pt>
                <c:pt idx="15">
                  <c:v>3938</c:v>
                </c:pt>
                <c:pt idx="16" formatCode="General">
                  <c:v>13080</c:v>
                </c:pt>
                <c:pt idx="17" formatCode="General">
                  <c:v>6917</c:v>
                </c:pt>
                <c:pt idx="18">
                  <c:v>12092</c:v>
                </c:pt>
                <c:pt idx="19">
                  <c:v>481111</c:v>
                </c:pt>
                <c:pt idx="20">
                  <c:v>3653</c:v>
                </c:pt>
                <c:pt idx="21">
                  <c:v>328803</c:v>
                </c:pt>
                <c:pt idx="22" formatCode="General">
                  <c:v>6120</c:v>
                </c:pt>
                <c:pt idx="23" formatCode="General">
                  <c:v>286005</c:v>
                </c:pt>
              </c:numCache>
            </c:numRef>
          </c:val>
        </c:ser>
        <c:gapWidth val="55"/>
        <c:gapDepth val="55"/>
        <c:shape val="box"/>
        <c:axId val="114109824"/>
        <c:axId val="114128000"/>
        <c:axId val="0"/>
      </c:bar3DChart>
      <c:catAx>
        <c:axId val="114109824"/>
        <c:scaling>
          <c:orientation val="minMax"/>
        </c:scaling>
        <c:axPos val="b"/>
        <c:majorTickMark val="none"/>
        <c:tickLblPos val="nextTo"/>
        <c:crossAx val="114128000"/>
        <c:crosses val="autoZero"/>
        <c:auto val="1"/>
        <c:lblAlgn val="ctr"/>
        <c:lblOffset val="100"/>
      </c:catAx>
      <c:valAx>
        <c:axId val="1141280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109824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 u="none"/>
            </a:pPr>
            <a:r>
              <a:rPr lang="en-US" sz="1800" b="1" i="0" u="none" strike="noStrike" baseline="0"/>
              <a:t>NUMBERS OF  MIGRANTS IN CHATTISHGARH DUE TO WORK EMPLOYMENT , BUSINESS, EDUCATION AND MARRIAGE BY DIFFERENT CENSUS  YEARS (2011,2001,1991) </a:t>
            </a:r>
            <a:endParaRPr lang="en-US" b="1" u="none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Sheet4!$B$85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Sheet4!$C$82:$Z$84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Sheet4!$C$85:$Z$85</c:f>
              <c:numCache>
                <c:formatCode>#,##0;[Red]#,##0</c:formatCode>
                <c:ptCount val="24"/>
                <c:pt idx="0">
                  <c:v>40836</c:v>
                </c:pt>
                <c:pt idx="1">
                  <c:v>22040</c:v>
                </c:pt>
                <c:pt idx="2">
                  <c:v>73610</c:v>
                </c:pt>
                <c:pt idx="3">
                  <c:v>41019</c:v>
                </c:pt>
                <c:pt idx="6">
                  <c:v>887</c:v>
                </c:pt>
                <c:pt idx="7">
                  <c:v>566</c:v>
                </c:pt>
                <c:pt idx="8">
                  <c:v>1188</c:v>
                </c:pt>
                <c:pt idx="9">
                  <c:v>535</c:v>
                </c:pt>
                <c:pt idx="12">
                  <c:v>922</c:v>
                </c:pt>
                <c:pt idx="13">
                  <c:v>594</c:v>
                </c:pt>
                <c:pt idx="14">
                  <c:v>946</c:v>
                </c:pt>
                <c:pt idx="15">
                  <c:v>395</c:v>
                </c:pt>
                <c:pt idx="18">
                  <c:v>5389</c:v>
                </c:pt>
                <c:pt idx="19">
                  <c:v>165815</c:v>
                </c:pt>
                <c:pt idx="20">
                  <c:v>3275</c:v>
                </c:pt>
                <c:pt idx="21">
                  <c:v>184764</c:v>
                </c:pt>
              </c:numCache>
            </c:numRef>
          </c:val>
        </c:ser>
        <c:ser>
          <c:idx val="1"/>
          <c:order val="1"/>
          <c:tx>
            <c:strRef>
              <c:f>Sheet4!$B$86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Sheet4!$C$82:$Z$84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Sheet4!$C$86:$Z$86</c:f>
              <c:numCache>
                <c:formatCode>#,##0;[Red]#,##0</c:formatCode>
                <c:ptCount val="24"/>
                <c:pt idx="0">
                  <c:v>75784</c:v>
                </c:pt>
                <c:pt idx="1">
                  <c:v>17541</c:v>
                </c:pt>
                <c:pt idx="2">
                  <c:v>89300</c:v>
                </c:pt>
                <c:pt idx="3">
                  <c:v>17980</c:v>
                </c:pt>
                <c:pt idx="6">
                  <c:v>2722</c:v>
                </c:pt>
                <c:pt idx="7">
                  <c:v>1127</c:v>
                </c:pt>
                <c:pt idx="8">
                  <c:v>2552</c:v>
                </c:pt>
                <c:pt idx="9">
                  <c:v>526</c:v>
                </c:pt>
                <c:pt idx="12">
                  <c:v>4738</c:v>
                </c:pt>
                <c:pt idx="13">
                  <c:v>2557</c:v>
                </c:pt>
                <c:pt idx="14">
                  <c:v>6195</c:v>
                </c:pt>
                <c:pt idx="15">
                  <c:v>2837</c:v>
                </c:pt>
                <c:pt idx="18">
                  <c:v>2140</c:v>
                </c:pt>
                <c:pt idx="19">
                  <c:v>90061</c:v>
                </c:pt>
                <c:pt idx="20">
                  <c:v>750</c:v>
                </c:pt>
                <c:pt idx="21">
                  <c:v>71614</c:v>
                </c:pt>
              </c:numCache>
            </c:numRef>
          </c:val>
        </c:ser>
        <c:gapWidth val="55"/>
        <c:gapDepth val="55"/>
        <c:shape val="box"/>
        <c:axId val="114139904"/>
        <c:axId val="114141440"/>
        <c:axId val="0"/>
      </c:bar3DChart>
      <c:catAx>
        <c:axId val="114139904"/>
        <c:scaling>
          <c:orientation val="minMax"/>
        </c:scaling>
        <c:axPos val="b"/>
        <c:majorTickMark val="none"/>
        <c:tickLblPos val="nextTo"/>
        <c:crossAx val="114141440"/>
        <c:crosses val="autoZero"/>
        <c:auto val="1"/>
        <c:lblAlgn val="ctr"/>
        <c:lblOffset val="100"/>
      </c:catAx>
      <c:valAx>
        <c:axId val="1141414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13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RAJHASTHAN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Sheet4!$B$107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Sheet4!$C$104:$Z$106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Sheet4!$C$107:$Z$107</c:f>
              <c:numCache>
                <c:formatCode>#,##0;[Red]#,##0</c:formatCode>
                <c:ptCount val="24"/>
                <c:pt idx="0">
                  <c:v>78134</c:v>
                </c:pt>
                <c:pt idx="1">
                  <c:v>20598</c:v>
                </c:pt>
                <c:pt idx="2">
                  <c:v>78877</c:v>
                </c:pt>
                <c:pt idx="3">
                  <c:v>16568</c:v>
                </c:pt>
                <c:pt idx="4" formatCode="General">
                  <c:v>55579</c:v>
                </c:pt>
                <c:pt idx="5" formatCode="General">
                  <c:v>12957</c:v>
                </c:pt>
                <c:pt idx="6">
                  <c:v>13806</c:v>
                </c:pt>
                <c:pt idx="7">
                  <c:v>3168</c:v>
                </c:pt>
                <c:pt idx="8">
                  <c:v>17127</c:v>
                </c:pt>
                <c:pt idx="9">
                  <c:v>2736</c:v>
                </c:pt>
                <c:pt idx="10" formatCode="General">
                  <c:v>28955</c:v>
                </c:pt>
                <c:pt idx="11" formatCode="General">
                  <c:v>6250</c:v>
                </c:pt>
                <c:pt idx="12">
                  <c:v>2684</c:v>
                </c:pt>
                <c:pt idx="13">
                  <c:v>1408</c:v>
                </c:pt>
                <c:pt idx="14">
                  <c:v>2315</c:v>
                </c:pt>
                <c:pt idx="15">
                  <c:v>784</c:v>
                </c:pt>
                <c:pt idx="16" formatCode="General">
                  <c:v>3538</c:v>
                </c:pt>
                <c:pt idx="17" formatCode="General">
                  <c:v>2373</c:v>
                </c:pt>
                <c:pt idx="18">
                  <c:v>12271</c:v>
                </c:pt>
                <c:pt idx="19">
                  <c:v>790302</c:v>
                </c:pt>
                <c:pt idx="20">
                  <c:v>3877</c:v>
                </c:pt>
                <c:pt idx="21">
                  <c:v>556865</c:v>
                </c:pt>
                <c:pt idx="22" formatCode="General">
                  <c:v>4243</c:v>
                </c:pt>
                <c:pt idx="23" formatCode="General">
                  <c:v>491978</c:v>
                </c:pt>
              </c:numCache>
            </c:numRef>
          </c:val>
        </c:ser>
        <c:ser>
          <c:idx val="1"/>
          <c:order val="1"/>
          <c:tx>
            <c:strRef>
              <c:f>Sheet4!$B$108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Sheet4!$C$104:$Z$106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Sheet4!$C$108:$Z$108</c:f>
              <c:numCache>
                <c:formatCode>#,##0;[Red]#,##0</c:formatCode>
                <c:ptCount val="24"/>
                <c:pt idx="0">
                  <c:v>524329</c:v>
                </c:pt>
                <c:pt idx="1">
                  <c:v>43760</c:v>
                </c:pt>
                <c:pt idx="2">
                  <c:v>399274</c:v>
                </c:pt>
                <c:pt idx="3">
                  <c:v>21255</c:v>
                </c:pt>
                <c:pt idx="4" formatCode="General">
                  <c:v>228158</c:v>
                </c:pt>
                <c:pt idx="5" formatCode="General">
                  <c:v>18479</c:v>
                </c:pt>
                <c:pt idx="6">
                  <c:v>116689</c:v>
                </c:pt>
                <c:pt idx="7">
                  <c:v>12686</c:v>
                </c:pt>
                <c:pt idx="8">
                  <c:v>106277</c:v>
                </c:pt>
                <c:pt idx="9">
                  <c:v>5894</c:v>
                </c:pt>
                <c:pt idx="10" formatCode="General">
                  <c:v>130583</c:v>
                </c:pt>
                <c:pt idx="11" formatCode="General">
                  <c:v>11279</c:v>
                </c:pt>
                <c:pt idx="12">
                  <c:v>21912</c:v>
                </c:pt>
                <c:pt idx="13">
                  <c:v>7467</c:v>
                </c:pt>
                <c:pt idx="14">
                  <c:v>16126</c:v>
                </c:pt>
                <c:pt idx="15">
                  <c:v>3548</c:v>
                </c:pt>
                <c:pt idx="16" formatCode="General">
                  <c:v>16381</c:v>
                </c:pt>
                <c:pt idx="17" formatCode="General">
                  <c:v>5692</c:v>
                </c:pt>
                <c:pt idx="18">
                  <c:v>12977</c:v>
                </c:pt>
                <c:pt idx="19">
                  <c:v>560846</c:v>
                </c:pt>
                <c:pt idx="20">
                  <c:v>3744</c:v>
                </c:pt>
                <c:pt idx="21">
                  <c:v>368661</c:v>
                </c:pt>
                <c:pt idx="22" formatCode="General">
                  <c:v>7794</c:v>
                </c:pt>
                <c:pt idx="23" formatCode="General">
                  <c:v>315484</c:v>
                </c:pt>
              </c:numCache>
            </c:numRef>
          </c:val>
        </c:ser>
        <c:gapWidth val="55"/>
        <c:gapDepth val="55"/>
        <c:shape val="box"/>
        <c:axId val="114158592"/>
        <c:axId val="114168576"/>
        <c:axId val="0"/>
      </c:bar3DChart>
      <c:catAx>
        <c:axId val="114158592"/>
        <c:scaling>
          <c:orientation val="minMax"/>
        </c:scaling>
        <c:axPos val="b"/>
        <c:majorTickMark val="none"/>
        <c:tickLblPos val="nextTo"/>
        <c:crossAx val="114168576"/>
        <c:crosses val="autoZero"/>
        <c:auto val="1"/>
        <c:lblAlgn val="ctr"/>
        <c:lblOffset val="100"/>
      </c:catAx>
      <c:valAx>
        <c:axId val="11416857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158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UTTAR PRADESH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Sheet4!$B$129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Sheet4!$C$126:$Z$128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Sheet4!$C$129:$Z$129</c:f>
              <c:numCache>
                <c:formatCode>#,##0;[Red]#,##0</c:formatCode>
                <c:ptCount val="24"/>
                <c:pt idx="0">
                  <c:v>361984</c:v>
                </c:pt>
                <c:pt idx="1">
                  <c:v>60897</c:v>
                </c:pt>
                <c:pt idx="2">
                  <c:v>377411</c:v>
                </c:pt>
                <c:pt idx="3">
                  <c:v>43619</c:v>
                </c:pt>
                <c:pt idx="4" formatCode="General">
                  <c:v>190025</c:v>
                </c:pt>
                <c:pt idx="5" formatCode="General">
                  <c:v>23563</c:v>
                </c:pt>
                <c:pt idx="6">
                  <c:v>11195</c:v>
                </c:pt>
                <c:pt idx="7">
                  <c:v>3654</c:v>
                </c:pt>
                <c:pt idx="8">
                  <c:v>19593</c:v>
                </c:pt>
                <c:pt idx="9">
                  <c:v>2607</c:v>
                </c:pt>
                <c:pt idx="10" formatCode="General">
                  <c:v>47898</c:v>
                </c:pt>
                <c:pt idx="11" formatCode="General">
                  <c:v>9551</c:v>
                </c:pt>
                <c:pt idx="12">
                  <c:v>9796</c:v>
                </c:pt>
                <c:pt idx="13">
                  <c:v>4602</c:v>
                </c:pt>
                <c:pt idx="14">
                  <c:v>9023</c:v>
                </c:pt>
                <c:pt idx="15">
                  <c:v>2805</c:v>
                </c:pt>
                <c:pt idx="16" formatCode="General">
                  <c:v>11340</c:v>
                </c:pt>
                <c:pt idx="17" formatCode="General">
                  <c:v>5290</c:v>
                </c:pt>
                <c:pt idx="18">
                  <c:v>21200</c:v>
                </c:pt>
                <c:pt idx="19">
                  <c:v>1167453</c:v>
                </c:pt>
                <c:pt idx="20">
                  <c:v>9662</c:v>
                </c:pt>
                <c:pt idx="21">
                  <c:v>1002454</c:v>
                </c:pt>
                <c:pt idx="22" formatCode="General">
                  <c:v>8329</c:v>
                </c:pt>
                <c:pt idx="23" formatCode="General">
                  <c:v>693499</c:v>
                </c:pt>
              </c:numCache>
            </c:numRef>
          </c:val>
        </c:ser>
        <c:ser>
          <c:idx val="1"/>
          <c:order val="1"/>
          <c:tx>
            <c:strRef>
              <c:f>Sheet4!$B$130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Sheet4!$C$126:$Z$128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Sheet4!$C$130:$Z$130</c:f>
              <c:numCache>
                <c:formatCode>#,##0;[Red]#,##0</c:formatCode>
                <c:ptCount val="24"/>
                <c:pt idx="0">
                  <c:v>3127628</c:v>
                </c:pt>
                <c:pt idx="1">
                  <c:v>183993</c:v>
                </c:pt>
                <c:pt idx="2">
                  <c:v>2654475</c:v>
                </c:pt>
                <c:pt idx="3">
                  <c:v>92495</c:v>
                </c:pt>
                <c:pt idx="4" formatCode="General">
                  <c:v>1387303</c:v>
                </c:pt>
                <c:pt idx="5" formatCode="General">
                  <c:v>63597</c:v>
                </c:pt>
                <c:pt idx="6">
                  <c:v>102953</c:v>
                </c:pt>
                <c:pt idx="7">
                  <c:v>22749</c:v>
                </c:pt>
                <c:pt idx="8">
                  <c:v>107974</c:v>
                </c:pt>
                <c:pt idx="9">
                  <c:v>7917</c:v>
                </c:pt>
                <c:pt idx="10" formatCode="General">
                  <c:v>308007</c:v>
                </c:pt>
                <c:pt idx="11" formatCode="General">
                  <c:v>18608</c:v>
                </c:pt>
                <c:pt idx="12">
                  <c:v>83597</c:v>
                </c:pt>
                <c:pt idx="13">
                  <c:v>30538</c:v>
                </c:pt>
                <c:pt idx="14">
                  <c:v>62358</c:v>
                </c:pt>
                <c:pt idx="15">
                  <c:v>14812</c:v>
                </c:pt>
                <c:pt idx="16" formatCode="General">
                  <c:v>81293</c:v>
                </c:pt>
                <c:pt idx="17" formatCode="General">
                  <c:v>23281</c:v>
                </c:pt>
                <c:pt idx="18">
                  <c:v>43623</c:v>
                </c:pt>
                <c:pt idx="19">
                  <c:v>1836543</c:v>
                </c:pt>
                <c:pt idx="20">
                  <c:v>14224</c:v>
                </c:pt>
                <c:pt idx="21">
                  <c:v>1220248</c:v>
                </c:pt>
                <c:pt idx="22" formatCode="General">
                  <c:v>20157</c:v>
                </c:pt>
                <c:pt idx="23" formatCode="General">
                  <c:v>899835</c:v>
                </c:pt>
              </c:numCache>
            </c:numRef>
          </c:val>
        </c:ser>
        <c:gapWidth val="55"/>
        <c:gapDepth val="55"/>
        <c:shape val="box"/>
        <c:axId val="114214400"/>
        <c:axId val="114215936"/>
        <c:axId val="0"/>
      </c:bar3DChart>
      <c:catAx>
        <c:axId val="114214400"/>
        <c:scaling>
          <c:orientation val="minMax"/>
        </c:scaling>
        <c:axPos val="b"/>
        <c:majorTickMark val="none"/>
        <c:tickLblPos val="nextTo"/>
        <c:crossAx val="114215936"/>
        <c:crosses val="autoZero"/>
        <c:auto val="1"/>
        <c:lblAlgn val="ctr"/>
        <c:lblOffset val="100"/>
      </c:catAx>
      <c:valAx>
        <c:axId val="11421593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214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ARUNACHAL PRADESH 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Sheet4!$B$151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Sheet4!$C$148:$Z$150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Sheet4!$C$151:$Z$151</c:f>
              <c:numCache>
                <c:formatCode>#,##0;[Red]#,##0</c:formatCode>
                <c:ptCount val="24"/>
                <c:pt idx="0">
                  <c:v>1366</c:v>
                </c:pt>
                <c:pt idx="1">
                  <c:v>228</c:v>
                </c:pt>
                <c:pt idx="2">
                  <c:v>912</c:v>
                </c:pt>
                <c:pt idx="3">
                  <c:v>125</c:v>
                </c:pt>
                <c:pt idx="4" formatCode="General">
                  <c:v>1367</c:v>
                </c:pt>
                <c:pt idx="5" formatCode="General">
                  <c:v>304</c:v>
                </c:pt>
                <c:pt idx="6">
                  <c:v>187</c:v>
                </c:pt>
                <c:pt idx="7">
                  <c:v>30</c:v>
                </c:pt>
                <c:pt idx="8">
                  <c:v>122</c:v>
                </c:pt>
                <c:pt idx="9">
                  <c:v>26</c:v>
                </c:pt>
                <c:pt idx="10" formatCode="General">
                  <c:v>322</c:v>
                </c:pt>
                <c:pt idx="11" formatCode="General">
                  <c:v>183</c:v>
                </c:pt>
                <c:pt idx="12">
                  <c:v>1077</c:v>
                </c:pt>
                <c:pt idx="13">
                  <c:v>372</c:v>
                </c:pt>
                <c:pt idx="14">
                  <c:v>702</c:v>
                </c:pt>
                <c:pt idx="15">
                  <c:v>161</c:v>
                </c:pt>
                <c:pt idx="16" formatCode="General">
                  <c:v>1044</c:v>
                </c:pt>
                <c:pt idx="17" formatCode="General">
                  <c:v>536</c:v>
                </c:pt>
                <c:pt idx="18">
                  <c:v>111</c:v>
                </c:pt>
                <c:pt idx="19">
                  <c:v>5948</c:v>
                </c:pt>
                <c:pt idx="20">
                  <c:v>57</c:v>
                </c:pt>
                <c:pt idx="21">
                  <c:v>3586</c:v>
                </c:pt>
                <c:pt idx="22" formatCode="General">
                  <c:v>245</c:v>
                </c:pt>
                <c:pt idx="23" formatCode="General">
                  <c:v>8319</c:v>
                </c:pt>
              </c:numCache>
            </c:numRef>
          </c:val>
        </c:ser>
        <c:ser>
          <c:idx val="1"/>
          <c:order val="1"/>
          <c:tx>
            <c:strRef>
              <c:f>Sheet4!$B$152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Sheet4!$C$148:$Z$150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Sheet4!$C$152:$Z$152</c:f>
              <c:numCache>
                <c:formatCode>#,##0;[Red]#,##0</c:formatCode>
                <c:ptCount val="24"/>
                <c:pt idx="0">
                  <c:v>2547</c:v>
                </c:pt>
                <c:pt idx="1">
                  <c:v>399</c:v>
                </c:pt>
                <c:pt idx="2">
                  <c:v>1924</c:v>
                </c:pt>
                <c:pt idx="3">
                  <c:v>194</c:v>
                </c:pt>
                <c:pt idx="4" formatCode="General">
                  <c:v>3123</c:v>
                </c:pt>
                <c:pt idx="5" formatCode="General">
                  <c:v>392</c:v>
                </c:pt>
                <c:pt idx="6">
                  <c:v>238</c:v>
                </c:pt>
                <c:pt idx="7">
                  <c:v>39</c:v>
                </c:pt>
                <c:pt idx="8">
                  <c:v>117</c:v>
                </c:pt>
                <c:pt idx="9">
                  <c:v>22</c:v>
                </c:pt>
                <c:pt idx="10" formatCode="General">
                  <c:v>535</c:v>
                </c:pt>
                <c:pt idx="11" formatCode="General">
                  <c:v>163</c:v>
                </c:pt>
                <c:pt idx="12">
                  <c:v>1470</c:v>
                </c:pt>
                <c:pt idx="13">
                  <c:v>964</c:v>
                </c:pt>
                <c:pt idx="14">
                  <c:v>748</c:v>
                </c:pt>
                <c:pt idx="15">
                  <c:v>437</c:v>
                </c:pt>
                <c:pt idx="16" formatCode="General">
                  <c:v>1182</c:v>
                </c:pt>
                <c:pt idx="17" formatCode="General">
                  <c:v>419</c:v>
                </c:pt>
                <c:pt idx="18">
                  <c:v>49</c:v>
                </c:pt>
                <c:pt idx="19">
                  <c:v>2077</c:v>
                </c:pt>
                <c:pt idx="20">
                  <c:v>26</c:v>
                </c:pt>
                <c:pt idx="21">
                  <c:v>1121</c:v>
                </c:pt>
                <c:pt idx="22" formatCode="General">
                  <c:v>167</c:v>
                </c:pt>
                <c:pt idx="23" formatCode="General">
                  <c:v>2595</c:v>
                </c:pt>
              </c:numCache>
            </c:numRef>
          </c:val>
        </c:ser>
        <c:gapWidth val="55"/>
        <c:gapDepth val="55"/>
        <c:shape val="box"/>
        <c:axId val="114253824"/>
        <c:axId val="114255360"/>
        <c:axId val="0"/>
      </c:bar3DChart>
      <c:catAx>
        <c:axId val="114253824"/>
        <c:scaling>
          <c:orientation val="minMax"/>
        </c:scaling>
        <c:axPos val="b"/>
        <c:majorTickMark val="none"/>
        <c:tickLblPos val="nextTo"/>
        <c:crossAx val="114255360"/>
        <c:crosses val="autoZero"/>
        <c:auto val="1"/>
        <c:lblAlgn val="ctr"/>
        <c:lblOffset val="100"/>
      </c:catAx>
      <c:valAx>
        <c:axId val="11425536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253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ODISHA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Sheet4!$B$173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Sheet4!$C$170:$Z$172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Sheet4!$C$173:$Z$173</c:f>
              <c:numCache>
                <c:formatCode>#,##0;[Red]#,##0</c:formatCode>
                <c:ptCount val="24"/>
                <c:pt idx="0">
                  <c:v>67992</c:v>
                </c:pt>
                <c:pt idx="1">
                  <c:v>15444</c:v>
                </c:pt>
                <c:pt idx="2">
                  <c:v>65200</c:v>
                </c:pt>
                <c:pt idx="3">
                  <c:v>11695</c:v>
                </c:pt>
                <c:pt idx="4" formatCode="General">
                  <c:v>36968</c:v>
                </c:pt>
                <c:pt idx="5" formatCode="General">
                  <c:v>8084</c:v>
                </c:pt>
                <c:pt idx="6">
                  <c:v>1186</c:v>
                </c:pt>
                <c:pt idx="7">
                  <c:v>617</c:v>
                </c:pt>
                <c:pt idx="8">
                  <c:v>2207</c:v>
                </c:pt>
                <c:pt idx="9">
                  <c:v>349</c:v>
                </c:pt>
                <c:pt idx="10" formatCode="General">
                  <c:v>5467</c:v>
                </c:pt>
                <c:pt idx="11" formatCode="General">
                  <c:v>1186</c:v>
                </c:pt>
                <c:pt idx="12">
                  <c:v>1530</c:v>
                </c:pt>
                <c:pt idx="13">
                  <c:v>879</c:v>
                </c:pt>
                <c:pt idx="14">
                  <c:v>1145</c:v>
                </c:pt>
                <c:pt idx="15">
                  <c:v>430</c:v>
                </c:pt>
                <c:pt idx="16" formatCode="General">
                  <c:v>2711</c:v>
                </c:pt>
                <c:pt idx="17" formatCode="General">
                  <c:v>951</c:v>
                </c:pt>
                <c:pt idx="18">
                  <c:v>7056</c:v>
                </c:pt>
                <c:pt idx="19">
                  <c:v>249881</c:v>
                </c:pt>
                <c:pt idx="20">
                  <c:v>3698</c:v>
                </c:pt>
                <c:pt idx="21">
                  <c:v>185962</c:v>
                </c:pt>
                <c:pt idx="22" formatCode="General">
                  <c:v>3662</c:v>
                </c:pt>
                <c:pt idx="23" formatCode="General">
                  <c:v>155936</c:v>
                </c:pt>
              </c:numCache>
            </c:numRef>
          </c:val>
        </c:ser>
        <c:ser>
          <c:idx val="1"/>
          <c:order val="1"/>
          <c:tx>
            <c:strRef>
              <c:f>Sheet4!$B$174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Sheet4!$C$170:$Z$172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Sheet4!$C$174:$Z$174</c:f>
              <c:numCache>
                <c:formatCode>#,##0;[Red]#,##0</c:formatCode>
                <c:ptCount val="24"/>
                <c:pt idx="0">
                  <c:v>278612</c:v>
                </c:pt>
                <c:pt idx="1">
                  <c:v>25451</c:v>
                </c:pt>
                <c:pt idx="2">
                  <c:v>237515</c:v>
                </c:pt>
                <c:pt idx="3">
                  <c:v>11731</c:v>
                </c:pt>
                <c:pt idx="4" formatCode="General">
                  <c:v>117823</c:v>
                </c:pt>
                <c:pt idx="5" formatCode="General">
                  <c:v>9527</c:v>
                </c:pt>
                <c:pt idx="6">
                  <c:v>8454</c:v>
                </c:pt>
                <c:pt idx="7">
                  <c:v>2094</c:v>
                </c:pt>
                <c:pt idx="8">
                  <c:v>9938</c:v>
                </c:pt>
                <c:pt idx="9">
                  <c:v>714</c:v>
                </c:pt>
                <c:pt idx="10" formatCode="General">
                  <c:v>11597</c:v>
                </c:pt>
                <c:pt idx="11" formatCode="General">
                  <c:v>1492</c:v>
                </c:pt>
                <c:pt idx="12">
                  <c:v>7279</c:v>
                </c:pt>
                <c:pt idx="13">
                  <c:v>3314</c:v>
                </c:pt>
                <c:pt idx="14">
                  <c:v>6983</c:v>
                </c:pt>
                <c:pt idx="15">
                  <c:v>1582</c:v>
                </c:pt>
                <c:pt idx="16" formatCode="General">
                  <c:v>6346</c:v>
                </c:pt>
                <c:pt idx="17" formatCode="General">
                  <c:v>2044</c:v>
                </c:pt>
                <c:pt idx="18">
                  <c:v>3485</c:v>
                </c:pt>
                <c:pt idx="19">
                  <c:v>136865</c:v>
                </c:pt>
                <c:pt idx="20">
                  <c:v>1198</c:v>
                </c:pt>
                <c:pt idx="21">
                  <c:v>87753</c:v>
                </c:pt>
                <c:pt idx="22" formatCode="General">
                  <c:v>2173</c:v>
                </c:pt>
                <c:pt idx="23" formatCode="General">
                  <c:v>63030</c:v>
                </c:pt>
              </c:numCache>
            </c:numRef>
          </c:val>
        </c:ser>
        <c:gapWidth val="55"/>
        <c:gapDepth val="55"/>
        <c:shape val="box"/>
        <c:axId val="114297088"/>
        <c:axId val="114298880"/>
        <c:axId val="0"/>
      </c:bar3DChart>
      <c:catAx>
        <c:axId val="114297088"/>
        <c:scaling>
          <c:orientation val="minMax"/>
        </c:scaling>
        <c:axPos val="b"/>
        <c:majorTickMark val="none"/>
        <c:tickLblPos val="nextTo"/>
        <c:crossAx val="114298880"/>
        <c:crosses val="autoZero"/>
        <c:auto val="1"/>
        <c:lblAlgn val="ctr"/>
        <c:lblOffset val="100"/>
      </c:catAx>
      <c:valAx>
        <c:axId val="11429888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29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WEST BENGAL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Sheet4!$B$195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Sheet4!$C$192:$Z$194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Sheet4!$C$195:$Z$195</c:f>
              <c:numCache>
                <c:formatCode>#,##0;[Red]#,##0</c:formatCode>
                <c:ptCount val="24"/>
                <c:pt idx="0">
                  <c:v>93416</c:v>
                </c:pt>
                <c:pt idx="1">
                  <c:v>15021</c:v>
                </c:pt>
                <c:pt idx="2">
                  <c:v>81851</c:v>
                </c:pt>
                <c:pt idx="3">
                  <c:v>10310</c:v>
                </c:pt>
                <c:pt idx="4" formatCode="General">
                  <c:v>34406</c:v>
                </c:pt>
                <c:pt idx="5" formatCode="General">
                  <c:v>5018</c:v>
                </c:pt>
                <c:pt idx="6">
                  <c:v>6085</c:v>
                </c:pt>
                <c:pt idx="7">
                  <c:v>1846</c:v>
                </c:pt>
                <c:pt idx="8">
                  <c:v>7212</c:v>
                </c:pt>
                <c:pt idx="9">
                  <c:v>959</c:v>
                </c:pt>
                <c:pt idx="10" formatCode="General">
                  <c:v>9570</c:v>
                </c:pt>
                <c:pt idx="11" formatCode="General">
                  <c:v>2119</c:v>
                </c:pt>
                <c:pt idx="12">
                  <c:v>2664</c:v>
                </c:pt>
                <c:pt idx="13">
                  <c:v>1155</c:v>
                </c:pt>
                <c:pt idx="14">
                  <c:v>2784</c:v>
                </c:pt>
                <c:pt idx="15">
                  <c:v>764</c:v>
                </c:pt>
                <c:pt idx="16" formatCode="General">
                  <c:v>3715</c:v>
                </c:pt>
                <c:pt idx="17" formatCode="General">
                  <c:v>1894</c:v>
                </c:pt>
                <c:pt idx="18">
                  <c:v>12458</c:v>
                </c:pt>
                <c:pt idx="19">
                  <c:v>572596</c:v>
                </c:pt>
                <c:pt idx="20">
                  <c:v>4056</c:v>
                </c:pt>
                <c:pt idx="21">
                  <c:v>339289</c:v>
                </c:pt>
                <c:pt idx="22" formatCode="General">
                  <c:v>4773</c:v>
                </c:pt>
                <c:pt idx="23" formatCode="General">
                  <c:v>308845</c:v>
                </c:pt>
              </c:numCache>
            </c:numRef>
          </c:val>
        </c:ser>
        <c:ser>
          <c:idx val="1"/>
          <c:order val="1"/>
          <c:tx>
            <c:strRef>
              <c:f>Sheet4!$B$196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Sheet4!$C$192:$Z$194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Sheet4!$C$196:$Z$196</c:f>
              <c:numCache>
                <c:formatCode>#,##0;[Red]#,##0</c:formatCode>
                <c:ptCount val="24"/>
                <c:pt idx="0">
                  <c:v>426905</c:v>
                </c:pt>
                <c:pt idx="1">
                  <c:v>50082</c:v>
                </c:pt>
                <c:pt idx="2">
                  <c:v>333974</c:v>
                </c:pt>
                <c:pt idx="3">
                  <c:v>25846</c:v>
                </c:pt>
                <c:pt idx="4" formatCode="General">
                  <c:v>142686</c:v>
                </c:pt>
                <c:pt idx="5" formatCode="General">
                  <c:v>15340</c:v>
                </c:pt>
                <c:pt idx="6">
                  <c:v>32063</c:v>
                </c:pt>
                <c:pt idx="7">
                  <c:v>5326</c:v>
                </c:pt>
                <c:pt idx="8">
                  <c:v>30051</c:v>
                </c:pt>
                <c:pt idx="9">
                  <c:v>2293</c:v>
                </c:pt>
                <c:pt idx="10" formatCode="General">
                  <c:v>36797</c:v>
                </c:pt>
                <c:pt idx="11" formatCode="General">
                  <c:v>3905</c:v>
                </c:pt>
                <c:pt idx="12">
                  <c:v>15318</c:v>
                </c:pt>
                <c:pt idx="13">
                  <c:v>7510</c:v>
                </c:pt>
                <c:pt idx="14">
                  <c:v>15290</c:v>
                </c:pt>
                <c:pt idx="15">
                  <c:v>4691</c:v>
                </c:pt>
                <c:pt idx="16" formatCode="General">
                  <c:v>13207</c:v>
                </c:pt>
                <c:pt idx="17" formatCode="General">
                  <c:v>5604</c:v>
                </c:pt>
                <c:pt idx="18">
                  <c:v>7981</c:v>
                </c:pt>
                <c:pt idx="19">
                  <c:v>342128</c:v>
                </c:pt>
                <c:pt idx="20">
                  <c:v>2452</c:v>
                </c:pt>
                <c:pt idx="21">
                  <c:v>216886</c:v>
                </c:pt>
                <c:pt idx="22" formatCode="General">
                  <c:v>3938</c:v>
                </c:pt>
                <c:pt idx="23" formatCode="General">
                  <c:v>175847</c:v>
                </c:pt>
              </c:numCache>
            </c:numRef>
          </c:val>
        </c:ser>
        <c:gapWidth val="55"/>
        <c:gapDepth val="55"/>
        <c:shape val="box"/>
        <c:axId val="114328320"/>
        <c:axId val="114329856"/>
        <c:axId val="0"/>
      </c:bar3DChart>
      <c:catAx>
        <c:axId val="114328320"/>
        <c:scaling>
          <c:orientation val="minMax"/>
        </c:scaling>
        <c:axPos val="b"/>
        <c:majorTickMark val="none"/>
        <c:tickLblPos val="nextTo"/>
        <c:crossAx val="114329856"/>
        <c:crosses val="autoZero"/>
        <c:auto val="1"/>
        <c:lblAlgn val="ctr"/>
        <c:lblOffset val="100"/>
      </c:catAx>
      <c:valAx>
        <c:axId val="1143298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328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Sheet1!$F$40:$H$40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Sheet1!$F$41:$H$41</c:f>
              <c:numCache>
                <c:formatCode>#,##0;[Red]#,##0</c:formatCode>
                <c:ptCount val="3"/>
                <c:pt idx="0">
                  <c:v>156201</c:v>
                </c:pt>
                <c:pt idx="1">
                  <c:v>116620</c:v>
                </c:pt>
                <c:pt idx="2">
                  <c:v>39581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Sheet1!$F$40:$H$40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Sheet1!$F$42:$H$42</c:f>
              <c:numCache>
                <c:formatCode>#,##0;[Red]#,##0</c:formatCode>
                <c:ptCount val="3"/>
                <c:pt idx="0">
                  <c:v>62876</c:v>
                </c:pt>
                <c:pt idx="1">
                  <c:v>40836</c:v>
                </c:pt>
                <c:pt idx="2">
                  <c:v>22040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Sheet1!$F$40:$H$40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Sheet1!$F$43:$H$43</c:f>
              <c:numCache>
                <c:formatCode>#,##0;[Red]#,##0</c:formatCode>
                <c:ptCount val="3"/>
                <c:pt idx="0">
                  <c:v>93325</c:v>
                </c:pt>
                <c:pt idx="1">
                  <c:v>75784</c:v>
                </c:pt>
                <c:pt idx="2">
                  <c:v>17541</c:v>
                </c:pt>
              </c:numCache>
            </c:numRef>
          </c:val>
        </c:ser>
        <c:shape val="box"/>
        <c:axId val="101078912"/>
        <c:axId val="101080448"/>
        <c:axId val="0"/>
      </c:bar3DChart>
      <c:catAx>
        <c:axId val="101078912"/>
        <c:scaling>
          <c:orientation val="minMax"/>
        </c:scaling>
        <c:axPos val="b"/>
        <c:numFmt formatCode="General" sourceLinked="1"/>
        <c:majorTickMark val="none"/>
        <c:tickLblPos val="nextTo"/>
        <c:crossAx val="101080448"/>
        <c:crosses val="autoZero"/>
        <c:auto val="1"/>
        <c:lblAlgn val="ctr"/>
        <c:lblOffset val="100"/>
      </c:catAx>
      <c:valAx>
        <c:axId val="1010804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07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 MADHYA PRADESH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Sheet4!$B$217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Sheet4!$C$214:$Z$216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Sheet4!$C$217:$Z$217</c:f>
              <c:numCache>
                <c:formatCode>#,##0;[Red]#,##0</c:formatCode>
                <c:ptCount val="24"/>
                <c:pt idx="0">
                  <c:v>110303</c:v>
                </c:pt>
                <c:pt idx="1">
                  <c:v>36535</c:v>
                </c:pt>
                <c:pt idx="2">
                  <c:v>96677</c:v>
                </c:pt>
                <c:pt idx="3">
                  <c:v>26757</c:v>
                </c:pt>
                <c:pt idx="4" formatCode="General">
                  <c:v>39100</c:v>
                </c:pt>
                <c:pt idx="5" formatCode="General">
                  <c:v>13322</c:v>
                </c:pt>
                <c:pt idx="6">
                  <c:v>2228</c:v>
                </c:pt>
                <c:pt idx="7">
                  <c:v>2228</c:v>
                </c:pt>
                <c:pt idx="8">
                  <c:v>3978</c:v>
                </c:pt>
                <c:pt idx="9">
                  <c:v>1809</c:v>
                </c:pt>
                <c:pt idx="10" formatCode="General">
                  <c:v>16519</c:v>
                </c:pt>
                <c:pt idx="11" formatCode="General">
                  <c:v>6965</c:v>
                </c:pt>
                <c:pt idx="12">
                  <c:v>3469</c:v>
                </c:pt>
                <c:pt idx="13">
                  <c:v>2081</c:v>
                </c:pt>
                <c:pt idx="14">
                  <c:v>2922</c:v>
                </c:pt>
                <c:pt idx="15">
                  <c:v>1041</c:v>
                </c:pt>
                <c:pt idx="16" formatCode="General">
                  <c:v>3921</c:v>
                </c:pt>
                <c:pt idx="17" formatCode="General">
                  <c:v>2553</c:v>
                </c:pt>
                <c:pt idx="18">
                  <c:v>15853</c:v>
                </c:pt>
                <c:pt idx="19">
                  <c:v>833763</c:v>
                </c:pt>
                <c:pt idx="20">
                  <c:v>6695</c:v>
                </c:pt>
                <c:pt idx="21">
                  <c:v>561363</c:v>
                </c:pt>
                <c:pt idx="22" formatCode="General">
                  <c:v>8082</c:v>
                </c:pt>
                <c:pt idx="23" formatCode="General">
                  <c:v>516302</c:v>
                </c:pt>
              </c:numCache>
            </c:numRef>
          </c:val>
        </c:ser>
        <c:ser>
          <c:idx val="1"/>
          <c:order val="1"/>
          <c:tx>
            <c:strRef>
              <c:f>Sheet4!$B$218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Sheet4!$C$214:$Z$216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Sheet4!$C$218:$Z$218</c:f>
              <c:numCache>
                <c:formatCode>#,##0;[Red]#,##0</c:formatCode>
                <c:ptCount val="24"/>
                <c:pt idx="0">
                  <c:v>342281</c:v>
                </c:pt>
                <c:pt idx="1">
                  <c:v>45155</c:v>
                </c:pt>
                <c:pt idx="2">
                  <c:v>223978</c:v>
                </c:pt>
                <c:pt idx="3">
                  <c:v>23699</c:v>
                </c:pt>
                <c:pt idx="4" formatCode="General">
                  <c:v>102556</c:v>
                </c:pt>
                <c:pt idx="5" formatCode="General">
                  <c:v>14971</c:v>
                </c:pt>
                <c:pt idx="6">
                  <c:v>15414</c:v>
                </c:pt>
                <c:pt idx="7">
                  <c:v>5520</c:v>
                </c:pt>
                <c:pt idx="8">
                  <c:v>14865</c:v>
                </c:pt>
                <c:pt idx="9">
                  <c:v>1945</c:v>
                </c:pt>
                <c:pt idx="10" formatCode="General">
                  <c:v>31146</c:v>
                </c:pt>
                <c:pt idx="11" formatCode="General">
                  <c:v>5097</c:v>
                </c:pt>
                <c:pt idx="12">
                  <c:v>16729</c:v>
                </c:pt>
                <c:pt idx="13">
                  <c:v>7759</c:v>
                </c:pt>
                <c:pt idx="14">
                  <c:v>12212</c:v>
                </c:pt>
                <c:pt idx="15">
                  <c:v>3617</c:v>
                </c:pt>
                <c:pt idx="16" formatCode="General">
                  <c:v>10212</c:v>
                </c:pt>
                <c:pt idx="17" formatCode="General">
                  <c:v>4266</c:v>
                </c:pt>
                <c:pt idx="18">
                  <c:v>9409</c:v>
                </c:pt>
                <c:pt idx="19">
                  <c:v>462931</c:v>
                </c:pt>
                <c:pt idx="20">
                  <c:v>2659</c:v>
                </c:pt>
                <c:pt idx="21">
                  <c:v>289017</c:v>
                </c:pt>
                <c:pt idx="22" formatCode="General">
                  <c:v>4418</c:v>
                </c:pt>
                <c:pt idx="23" formatCode="General">
                  <c:v>233081</c:v>
                </c:pt>
              </c:numCache>
            </c:numRef>
          </c:val>
        </c:ser>
        <c:gapWidth val="55"/>
        <c:gapDepth val="55"/>
        <c:shape val="box"/>
        <c:axId val="114367488"/>
        <c:axId val="114377472"/>
        <c:axId val="0"/>
      </c:bar3DChart>
      <c:catAx>
        <c:axId val="114367488"/>
        <c:scaling>
          <c:orientation val="minMax"/>
        </c:scaling>
        <c:axPos val="b"/>
        <c:majorTickMark val="none"/>
        <c:tickLblPos val="nextTo"/>
        <c:crossAx val="114377472"/>
        <c:crosses val="autoZero"/>
        <c:auto val="1"/>
        <c:lblAlgn val="ctr"/>
        <c:lblOffset val="100"/>
      </c:catAx>
      <c:valAx>
        <c:axId val="1143774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367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GUJRAT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Sheet4!$B$239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Sheet4!$C$236:$Z$238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Sheet4!$C$239:$Z$239</c:f>
              <c:numCache>
                <c:formatCode>#,##0;[Red]#,##0</c:formatCode>
                <c:ptCount val="24"/>
                <c:pt idx="0">
                  <c:v>28127</c:v>
                </c:pt>
                <c:pt idx="1">
                  <c:v>5555</c:v>
                </c:pt>
                <c:pt idx="2">
                  <c:v>25144</c:v>
                </c:pt>
                <c:pt idx="3">
                  <c:v>4484</c:v>
                </c:pt>
                <c:pt idx="4" formatCode="General">
                  <c:v>11291</c:v>
                </c:pt>
                <c:pt idx="5" formatCode="General">
                  <c:v>1856</c:v>
                </c:pt>
                <c:pt idx="6">
                  <c:v>1894</c:v>
                </c:pt>
                <c:pt idx="7">
                  <c:v>777</c:v>
                </c:pt>
                <c:pt idx="8">
                  <c:v>2802</c:v>
                </c:pt>
                <c:pt idx="9">
                  <c:v>638</c:v>
                </c:pt>
                <c:pt idx="10" formatCode="General">
                  <c:v>7256</c:v>
                </c:pt>
                <c:pt idx="11" formatCode="General">
                  <c:v>1975</c:v>
                </c:pt>
                <c:pt idx="12">
                  <c:v>1912</c:v>
                </c:pt>
                <c:pt idx="13">
                  <c:v>1039</c:v>
                </c:pt>
                <c:pt idx="14">
                  <c:v>1791</c:v>
                </c:pt>
                <c:pt idx="15">
                  <c:v>630</c:v>
                </c:pt>
                <c:pt idx="16" formatCode="General">
                  <c:v>2167</c:v>
                </c:pt>
                <c:pt idx="17" formatCode="General">
                  <c:v>832</c:v>
                </c:pt>
                <c:pt idx="18">
                  <c:v>4367</c:v>
                </c:pt>
                <c:pt idx="19">
                  <c:v>165061</c:v>
                </c:pt>
                <c:pt idx="20">
                  <c:v>2222</c:v>
                </c:pt>
                <c:pt idx="21">
                  <c:v>160062</c:v>
                </c:pt>
                <c:pt idx="22" formatCode="General">
                  <c:v>1695</c:v>
                </c:pt>
                <c:pt idx="23" formatCode="General">
                  <c:v>91937</c:v>
                </c:pt>
              </c:numCache>
            </c:numRef>
          </c:val>
        </c:ser>
        <c:ser>
          <c:idx val="1"/>
          <c:order val="1"/>
          <c:tx>
            <c:strRef>
              <c:f>Sheet4!$B$240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Sheet4!$C$236:$Z$238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Sheet4!$C$240:$Z$240</c:f>
              <c:numCache>
                <c:formatCode>#,##0;[Red]#,##0</c:formatCode>
                <c:ptCount val="24"/>
                <c:pt idx="0">
                  <c:v>196990</c:v>
                </c:pt>
                <c:pt idx="1">
                  <c:v>20986</c:v>
                </c:pt>
                <c:pt idx="2">
                  <c:v>206931</c:v>
                </c:pt>
                <c:pt idx="3">
                  <c:v>12546</c:v>
                </c:pt>
                <c:pt idx="4" formatCode="General">
                  <c:v>104855</c:v>
                </c:pt>
                <c:pt idx="5" formatCode="General">
                  <c:v>9884</c:v>
                </c:pt>
                <c:pt idx="6">
                  <c:v>30464</c:v>
                </c:pt>
                <c:pt idx="7">
                  <c:v>6375</c:v>
                </c:pt>
                <c:pt idx="8">
                  <c:v>30634</c:v>
                </c:pt>
                <c:pt idx="9">
                  <c:v>2487</c:v>
                </c:pt>
                <c:pt idx="10" formatCode="General">
                  <c:v>75260</c:v>
                </c:pt>
                <c:pt idx="11" formatCode="General">
                  <c:v>6912</c:v>
                </c:pt>
                <c:pt idx="12">
                  <c:v>15156</c:v>
                </c:pt>
                <c:pt idx="13">
                  <c:v>6364</c:v>
                </c:pt>
                <c:pt idx="14">
                  <c:v>15844</c:v>
                </c:pt>
                <c:pt idx="15">
                  <c:v>4283</c:v>
                </c:pt>
                <c:pt idx="16" formatCode="General">
                  <c:v>18406</c:v>
                </c:pt>
                <c:pt idx="17" formatCode="General">
                  <c:v>6556</c:v>
                </c:pt>
                <c:pt idx="18">
                  <c:v>9028</c:v>
                </c:pt>
                <c:pt idx="19">
                  <c:v>286460</c:v>
                </c:pt>
                <c:pt idx="20">
                  <c:v>2571</c:v>
                </c:pt>
                <c:pt idx="21">
                  <c:v>254471</c:v>
                </c:pt>
                <c:pt idx="22" formatCode="General">
                  <c:v>4737</c:v>
                </c:pt>
                <c:pt idx="23" formatCode="General">
                  <c:v>198925</c:v>
                </c:pt>
              </c:numCache>
            </c:numRef>
          </c:val>
        </c:ser>
        <c:gapWidth val="55"/>
        <c:gapDepth val="55"/>
        <c:shape val="box"/>
        <c:axId val="114427392"/>
        <c:axId val="114428928"/>
        <c:axId val="0"/>
      </c:bar3DChart>
      <c:catAx>
        <c:axId val="114427392"/>
        <c:scaling>
          <c:orientation val="minMax"/>
        </c:scaling>
        <c:axPos val="b"/>
        <c:majorTickMark val="none"/>
        <c:tickLblPos val="nextTo"/>
        <c:crossAx val="114428928"/>
        <c:crosses val="autoZero"/>
        <c:auto val="1"/>
        <c:lblAlgn val="ctr"/>
        <c:lblOffset val="100"/>
      </c:catAx>
      <c:valAx>
        <c:axId val="1144289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42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KARNATAKA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Sheet4!$B$261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Sheet4!$C$258:$Z$260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Sheet4!$C$261:$Z$261</c:f>
              <c:numCache>
                <c:formatCode>#,##0;[Red]#,##0</c:formatCode>
                <c:ptCount val="24"/>
                <c:pt idx="0">
                  <c:v>66653</c:v>
                </c:pt>
                <c:pt idx="1">
                  <c:v>25828</c:v>
                </c:pt>
                <c:pt idx="2">
                  <c:v>79726</c:v>
                </c:pt>
                <c:pt idx="3">
                  <c:v>27263</c:v>
                </c:pt>
                <c:pt idx="4" formatCode="General">
                  <c:v>33342</c:v>
                </c:pt>
                <c:pt idx="5" formatCode="General">
                  <c:v>9696</c:v>
                </c:pt>
                <c:pt idx="6">
                  <c:v>2438</c:v>
                </c:pt>
                <c:pt idx="7">
                  <c:v>2163</c:v>
                </c:pt>
                <c:pt idx="8">
                  <c:v>2213</c:v>
                </c:pt>
                <c:pt idx="9">
                  <c:v>765</c:v>
                </c:pt>
                <c:pt idx="10" formatCode="General">
                  <c:v>23365</c:v>
                </c:pt>
                <c:pt idx="11" formatCode="General">
                  <c:v>11184</c:v>
                </c:pt>
                <c:pt idx="12">
                  <c:v>3354</c:v>
                </c:pt>
                <c:pt idx="13">
                  <c:v>1968</c:v>
                </c:pt>
                <c:pt idx="14">
                  <c:v>2569</c:v>
                </c:pt>
                <c:pt idx="15">
                  <c:v>887</c:v>
                </c:pt>
                <c:pt idx="16" formatCode="General">
                  <c:v>4713</c:v>
                </c:pt>
                <c:pt idx="17" formatCode="General">
                  <c:v>2857</c:v>
                </c:pt>
                <c:pt idx="18">
                  <c:v>18661</c:v>
                </c:pt>
                <c:pt idx="19">
                  <c:v>459538</c:v>
                </c:pt>
                <c:pt idx="20">
                  <c:v>6297</c:v>
                </c:pt>
                <c:pt idx="21">
                  <c:v>312139</c:v>
                </c:pt>
                <c:pt idx="22" formatCode="General">
                  <c:v>5577</c:v>
                </c:pt>
                <c:pt idx="23" formatCode="General">
                  <c:v>286086</c:v>
                </c:pt>
              </c:numCache>
            </c:numRef>
          </c:val>
        </c:ser>
        <c:ser>
          <c:idx val="1"/>
          <c:order val="1"/>
          <c:tx>
            <c:strRef>
              <c:f>Sheet4!$B$262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Sheet4!$C$258:$Z$260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Sheet4!$C$262:$Z$262</c:f>
              <c:numCache>
                <c:formatCode>#,##0;[Red]#,##0</c:formatCode>
                <c:ptCount val="24"/>
                <c:pt idx="0">
                  <c:v>288193</c:v>
                </c:pt>
                <c:pt idx="1">
                  <c:v>51388</c:v>
                </c:pt>
                <c:pt idx="2">
                  <c:v>295113</c:v>
                </c:pt>
                <c:pt idx="3">
                  <c:v>35115</c:v>
                </c:pt>
                <c:pt idx="4" formatCode="General">
                  <c:v>158212</c:v>
                </c:pt>
                <c:pt idx="5" formatCode="General">
                  <c:v>21857</c:v>
                </c:pt>
                <c:pt idx="6">
                  <c:v>15090</c:v>
                </c:pt>
                <c:pt idx="7">
                  <c:v>5490</c:v>
                </c:pt>
                <c:pt idx="8">
                  <c:v>11385</c:v>
                </c:pt>
                <c:pt idx="9">
                  <c:v>1717</c:v>
                </c:pt>
                <c:pt idx="10" formatCode="General">
                  <c:v>53290</c:v>
                </c:pt>
                <c:pt idx="11" formatCode="General">
                  <c:v>8962</c:v>
                </c:pt>
                <c:pt idx="12">
                  <c:v>12542</c:v>
                </c:pt>
                <c:pt idx="13">
                  <c:v>6046</c:v>
                </c:pt>
                <c:pt idx="14">
                  <c:v>10795</c:v>
                </c:pt>
                <c:pt idx="15">
                  <c:v>3939</c:v>
                </c:pt>
                <c:pt idx="16" formatCode="General">
                  <c:v>14567</c:v>
                </c:pt>
                <c:pt idx="17" formatCode="General">
                  <c:v>6758</c:v>
                </c:pt>
                <c:pt idx="18">
                  <c:v>14950</c:v>
                </c:pt>
                <c:pt idx="19">
                  <c:v>350144</c:v>
                </c:pt>
                <c:pt idx="20">
                  <c:v>3790</c:v>
                </c:pt>
                <c:pt idx="21">
                  <c:v>256947</c:v>
                </c:pt>
                <c:pt idx="22" formatCode="General">
                  <c:v>4775</c:v>
                </c:pt>
                <c:pt idx="23" formatCode="General">
                  <c:v>208600</c:v>
                </c:pt>
              </c:numCache>
            </c:numRef>
          </c:val>
        </c:ser>
        <c:gapWidth val="55"/>
        <c:gapDepth val="55"/>
        <c:shape val="box"/>
        <c:axId val="114462720"/>
        <c:axId val="114464256"/>
        <c:axId val="0"/>
      </c:bar3DChart>
      <c:catAx>
        <c:axId val="114462720"/>
        <c:scaling>
          <c:orientation val="minMax"/>
        </c:scaling>
        <c:axPos val="b"/>
        <c:majorTickMark val="none"/>
        <c:tickLblPos val="nextTo"/>
        <c:crossAx val="114464256"/>
        <c:crosses val="autoZero"/>
        <c:auto val="1"/>
        <c:lblAlgn val="ctr"/>
        <c:lblOffset val="100"/>
      </c:catAx>
      <c:valAx>
        <c:axId val="1144642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462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ANDHRA PRADESH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Sheet4!$B$283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Sheet4!$C$280:$Z$282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Sheet4!$C$283:$Z$283</c:f>
              <c:numCache>
                <c:formatCode>#,##0;[Red]#,##0</c:formatCode>
                <c:ptCount val="24"/>
                <c:pt idx="0">
                  <c:v>53968</c:v>
                </c:pt>
                <c:pt idx="1">
                  <c:v>16896</c:v>
                </c:pt>
                <c:pt idx="2">
                  <c:v>68510</c:v>
                </c:pt>
                <c:pt idx="3">
                  <c:v>18776</c:v>
                </c:pt>
                <c:pt idx="4" formatCode="General">
                  <c:v>33649</c:v>
                </c:pt>
                <c:pt idx="5" formatCode="General">
                  <c:v>7900</c:v>
                </c:pt>
                <c:pt idx="6">
                  <c:v>3031</c:v>
                </c:pt>
                <c:pt idx="7">
                  <c:v>1503</c:v>
                </c:pt>
                <c:pt idx="8">
                  <c:v>4464</c:v>
                </c:pt>
                <c:pt idx="9">
                  <c:v>1298</c:v>
                </c:pt>
                <c:pt idx="10" formatCode="General">
                  <c:v>9745</c:v>
                </c:pt>
                <c:pt idx="11" formatCode="General">
                  <c:v>3243</c:v>
                </c:pt>
                <c:pt idx="12">
                  <c:v>4904</c:v>
                </c:pt>
                <c:pt idx="13">
                  <c:v>2430</c:v>
                </c:pt>
                <c:pt idx="14">
                  <c:v>3081</c:v>
                </c:pt>
                <c:pt idx="15">
                  <c:v>968</c:v>
                </c:pt>
                <c:pt idx="16" formatCode="General">
                  <c:v>6643</c:v>
                </c:pt>
                <c:pt idx="17" formatCode="General">
                  <c:v>2999</c:v>
                </c:pt>
                <c:pt idx="18">
                  <c:v>12031</c:v>
                </c:pt>
                <c:pt idx="19">
                  <c:v>305326</c:v>
                </c:pt>
                <c:pt idx="20">
                  <c:v>5794</c:v>
                </c:pt>
                <c:pt idx="21">
                  <c:v>249302</c:v>
                </c:pt>
                <c:pt idx="22" formatCode="General">
                  <c:v>5716</c:v>
                </c:pt>
                <c:pt idx="23" formatCode="General">
                  <c:v>212493</c:v>
                </c:pt>
              </c:numCache>
            </c:numRef>
          </c:val>
        </c:ser>
        <c:ser>
          <c:idx val="1"/>
          <c:order val="1"/>
          <c:tx>
            <c:strRef>
              <c:f>Sheet4!$B$284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Sheet4!$C$280:$Z$282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Sheet4!$C$284:$Z$284</c:f>
              <c:numCache>
                <c:formatCode>#,##0;[Red]#,##0</c:formatCode>
                <c:ptCount val="24"/>
                <c:pt idx="0">
                  <c:v>298788</c:v>
                </c:pt>
                <c:pt idx="1">
                  <c:v>51482</c:v>
                </c:pt>
                <c:pt idx="2">
                  <c:v>250005</c:v>
                </c:pt>
                <c:pt idx="3">
                  <c:v>29035</c:v>
                </c:pt>
                <c:pt idx="4" formatCode="General">
                  <c:v>160934</c:v>
                </c:pt>
                <c:pt idx="5" formatCode="General">
                  <c:v>18674</c:v>
                </c:pt>
                <c:pt idx="6">
                  <c:v>18562</c:v>
                </c:pt>
                <c:pt idx="7">
                  <c:v>5301</c:v>
                </c:pt>
                <c:pt idx="8">
                  <c:v>17357</c:v>
                </c:pt>
                <c:pt idx="9">
                  <c:v>2663</c:v>
                </c:pt>
                <c:pt idx="10" formatCode="General">
                  <c:v>36612</c:v>
                </c:pt>
                <c:pt idx="11" formatCode="General">
                  <c:v>6135</c:v>
                </c:pt>
                <c:pt idx="12">
                  <c:v>21621</c:v>
                </c:pt>
                <c:pt idx="13">
                  <c:v>9055</c:v>
                </c:pt>
                <c:pt idx="14">
                  <c:v>18657</c:v>
                </c:pt>
                <c:pt idx="15">
                  <c:v>5557</c:v>
                </c:pt>
                <c:pt idx="16" formatCode="General">
                  <c:v>23322</c:v>
                </c:pt>
                <c:pt idx="17" formatCode="General">
                  <c:v>7328</c:v>
                </c:pt>
                <c:pt idx="18">
                  <c:v>12821</c:v>
                </c:pt>
                <c:pt idx="19">
                  <c:v>305094</c:v>
                </c:pt>
                <c:pt idx="20">
                  <c:v>5091</c:v>
                </c:pt>
                <c:pt idx="21">
                  <c:v>223055</c:v>
                </c:pt>
                <c:pt idx="22" formatCode="General">
                  <c:v>5735</c:v>
                </c:pt>
                <c:pt idx="23" formatCode="General">
                  <c:v>189172</c:v>
                </c:pt>
              </c:numCache>
            </c:numRef>
          </c:val>
        </c:ser>
        <c:gapWidth val="55"/>
        <c:gapDepth val="55"/>
        <c:shape val="box"/>
        <c:axId val="114567424"/>
        <c:axId val="114577408"/>
        <c:axId val="0"/>
      </c:bar3DChart>
      <c:catAx>
        <c:axId val="114567424"/>
        <c:scaling>
          <c:orientation val="minMax"/>
        </c:scaling>
        <c:axPos val="b"/>
        <c:majorTickMark val="none"/>
        <c:tickLblPos val="nextTo"/>
        <c:crossAx val="114577408"/>
        <c:crosses val="autoZero"/>
        <c:auto val="1"/>
        <c:lblAlgn val="ctr"/>
        <c:lblOffset val="100"/>
      </c:catAx>
      <c:valAx>
        <c:axId val="1145774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567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TAMILNADU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Sheet4!$B$305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Sheet4!$C$302:$Z$304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Sheet4!$C$305:$Z$305</c:f>
              <c:numCache>
                <c:formatCode>#,##0;[Red]#,##0</c:formatCode>
                <c:ptCount val="24"/>
                <c:pt idx="0">
                  <c:v>65420</c:v>
                </c:pt>
                <c:pt idx="1">
                  <c:v>19264</c:v>
                </c:pt>
                <c:pt idx="2">
                  <c:v>102882</c:v>
                </c:pt>
                <c:pt idx="3">
                  <c:v>27826</c:v>
                </c:pt>
                <c:pt idx="4" formatCode="General">
                  <c:v>100532</c:v>
                </c:pt>
                <c:pt idx="5" formatCode="General">
                  <c:v>27892</c:v>
                </c:pt>
                <c:pt idx="6">
                  <c:v>4593</c:v>
                </c:pt>
                <c:pt idx="7">
                  <c:v>1540</c:v>
                </c:pt>
                <c:pt idx="8">
                  <c:v>7636</c:v>
                </c:pt>
                <c:pt idx="9">
                  <c:v>1644</c:v>
                </c:pt>
                <c:pt idx="10" formatCode="General">
                  <c:v>9952</c:v>
                </c:pt>
                <c:pt idx="11" formatCode="General">
                  <c:v>2116</c:v>
                </c:pt>
                <c:pt idx="12">
                  <c:v>2179</c:v>
                </c:pt>
                <c:pt idx="13">
                  <c:v>1620</c:v>
                </c:pt>
                <c:pt idx="14">
                  <c:v>1950</c:v>
                </c:pt>
                <c:pt idx="15">
                  <c:v>1178</c:v>
                </c:pt>
                <c:pt idx="16" formatCode="General">
                  <c:v>3670</c:v>
                </c:pt>
                <c:pt idx="17" formatCode="General">
                  <c:v>1894</c:v>
                </c:pt>
                <c:pt idx="18">
                  <c:v>20687</c:v>
                </c:pt>
                <c:pt idx="19">
                  <c:v>174882</c:v>
                </c:pt>
                <c:pt idx="20">
                  <c:v>13268</c:v>
                </c:pt>
                <c:pt idx="21">
                  <c:v>150917</c:v>
                </c:pt>
                <c:pt idx="22" formatCode="General">
                  <c:v>10091</c:v>
                </c:pt>
                <c:pt idx="23" formatCode="General">
                  <c:v>147350</c:v>
                </c:pt>
              </c:numCache>
            </c:numRef>
          </c:val>
        </c:ser>
        <c:ser>
          <c:idx val="1"/>
          <c:order val="1"/>
          <c:tx>
            <c:strRef>
              <c:f>Sheet4!$B$306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Sheet4!$C$302:$Z$304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Sheet4!$C$306:$Z$306</c:f>
              <c:numCache>
                <c:formatCode>#,##0;[Red]#,##0</c:formatCode>
                <c:ptCount val="24"/>
                <c:pt idx="0">
                  <c:v>331233</c:v>
                </c:pt>
                <c:pt idx="1">
                  <c:v>57526</c:v>
                </c:pt>
                <c:pt idx="2">
                  <c:v>313260</c:v>
                </c:pt>
                <c:pt idx="3">
                  <c:v>39828</c:v>
                </c:pt>
                <c:pt idx="4" formatCode="General">
                  <c:v>241808</c:v>
                </c:pt>
                <c:pt idx="5" formatCode="General">
                  <c:v>34067</c:v>
                </c:pt>
                <c:pt idx="6">
                  <c:v>27700</c:v>
                </c:pt>
                <c:pt idx="7">
                  <c:v>6662</c:v>
                </c:pt>
                <c:pt idx="8">
                  <c:v>27051</c:v>
                </c:pt>
                <c:pt idx="9">
                  <c:v>3454</c:v>
                </c:pt>
                <c:pt idx="10" formatCode="General">
                  <c:v>41187</c:v>
                </c:pt>
                <c:pt idx="11" formatCode="General">
                  <c:v>5385</c:v>
                </c:pt>
                <c:pt idx="12">
                  <c:v>11961</c:v>
                </c:pt>
                <c:pt idx="13">
                  <c:v>7971</c:v>
                </c:pt>
                <c:pt idx="14">
                  <c:v>10582</c:v>
                </c:pt>
                <c:pt idx="15">
                  <c:v>6137</c:v>
                </c:pt>
                <c:pt idx="16" formatCode="General">
                  <c:v>15531</c:v>
                </c:pt>
                <c:pt idx="17" formatCode="General">
                  <c:v>6676</c:v>
                </c:pt>
                <c:pt idx="18">
                  <c:v>25802</c:v>
                </c:pt>
                <c:pt idx="19">
                  <c:v>296746</c:v>
                </c:pt>
                <c:pt idx="20">
                  <c:v>11814</c:v>
                </c:pt>
                <c:pt idx="21">
                  <c:v>232078</c:v>
                </c:pt>
                <c:pt idx="22" formatCode="General">
                  <c:v>9316</c:v>
                </c:pt>
                <c:pt idx="23" formatCode="General">
                  <c:v>201706</c:v>
                </c:pt>
              </c:numCache>
            </c:numRef>
          </c:val>
        </c:ser>
        <c:gapWidth val="55"/>
        <c:gapDepth val="55"/>
        <c:shape val="box"/>
        <c:axId val="114619520"/>
        <c:axId val="114621056"/>
        <c:axId val="0"/>
      </c:bar3DChart>
      <c:catAx>
        <c:axId val="114619520"/>
        <c:scaling>
          <c:orientation val="minMax"/>
        </c:scaling>
        <c:axPos val="b"/>
        <c:majorTickMark val="none"/>
        <c:tickLblPos val="nextTo"/>
        <c:crossAx val="114621056"/>
        <c:crosses val="autoZero"/>
        <c:auto val="1"/>
        <c:lblAlgn val="ctr"/>
        <c:lblOffset val="100"/>
      </c:catAx>
      <c:valAx>
        <c:axId val="1146210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619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/>
              <a:t>NUMBERS OF  MIGRANTS IN BIHAR DUE TO WORK EMPLOYMENT , BUSINESS, EDUCATION AND MARRIAGE BY DIFFERENT CENSUS  YEARS (2011,2001,1991) </a:t>
            </a:r>
            <a:endParaRPr lang="en-US" b="1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Sheet4!$B$327</c:f>
              <c:strCache>
                <c:ptCount val="1"/>
                <c:pt idx="0">
                  <c:v>RURAL</c:v>
                </c:pt>
              </c:strCache>
            </c:strRef>
          </c:tx>
          <c:cat>
            <c:multiLvlStrRef>
              <c:f>Sheet4!$C$324:$Z$326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Sheet4!$C$327:$Z$327</c:f>
              <c:numCache>
                <c:formatCode>#,##0;[Red]#,##0</c:formatCode>
                <c:ptCount val="24"/>
                <c:pt idx="0">
                  <c:v>307464</c:v>
                </c:pt>
                <c:pt idx="1">
                  <c:v>49614</c:v>
                </c:pt>
                <c:pt idx="2">
                  <c:v>332330</c:v>
                </c:pt>
                <c:pt idx="3">
                  <c:v>31365</c:v>
                </c:pt>
                <c:pt idx="4" formatCode="General">
                  <c:v>180650</c:v>
                </c:pt>
                <c:pt idx="5" formatCode="General">
                  <c:v>30637</c:v>
                </c:pt>
                <c:pt idx="6">
                  <c:v>20310</c:v>
                </c:pt>
                <c:pt idx="7">
                  <c:v>3895</c:v>
                </c:pt>
                <c:pt idx="8">
                  <c:v>29613</c:v>
                </c:pt>
                <c:pt idx="9">
                  <c:v>2449</c:v>
                </c:pt>
                <c:pt idx="10" formatCode="General">
                  <c:v>48867</c:v>
                </c:pt>
                <c:pt idx="11" formatCode="General">
                  <c:v>6028</c:v>
                </c:pt>
                <c:pt idx="12">
                  <c:v>11478</c:v>
                </c:pt>
                <c:pt idx="13">
                  <c:v>2527</c:v>
                </c:pt>
                <c:pt idx="14">
                  <c:v>10988</c:v>
                </c:pt>
                <c:pt idx="15">
                  <c:v>1611</c:v>
                </c:pt>
                <c:pt idx="16" formatCode="General">
                  <c:v>9634</c:v>
                </c:pt>
                <c:pt idx="17" formatCode="General">
                  <c:v>3412</c:v>
                </c:pt>
                <c:pt idx="18">
                  <c:v>20146</c:v>
                </c:pt>
                <c:pt idx="19">
                  <c:v>843359</c:v>
                </c:pt>
                <c:pt idx="20">
                  <c:v>7918</c:v>
                </c:pt>
                <c:pt idx="21">
                  <c:v>537158</c:v>
                </c:pt>
                <c:pt idx="22" formatCode="General">
                  <c:v>13254</c:v>
                </c:pt>
                <c:pt idx="23" formatCode="General">
                  <c:v>551785</c:v>
                </c:pt>
              </c:numCache>
            </c:numRef>
          </c:val>
        </c:ser>
        <c:ser>
          <c:idx val="1"/>
          <c:order val="1"/>
          <c:tx>
            <c:strRef>
              <c:f>Sheet4!$B$328</c:f>
              <c:strCache>
                <c:ptCount val="1"/>
                <c:pt idx="0">
                  <c:v>URBAN</c:v>
                </c:pt>
              </c:strCache>
            </c:strRef>
          </c:tx>
          <c:cat>
            <c:multiLvlStrRef>
              <c:f>Sheet4!$C$324:$Z$326</c:f>
              <c:multiLvlStrCache>
                <c:ptCount val="2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FEMALE</c:v>
                  </c:pt>
                </c:lvl>
                <c:lvl>
                  <c:pt idx="0">
                    <c:v>MIGRANTS IN 2011</c:v>
                  </c:pt>
                  <c:pt idx="2">
                    <c:v>MIGRANTS IN 2001</c:v>
                  </c:pt>
                  <c:pt idx="4">
                    <c:v>MIGRANTS IN 1991</c:v>
                  </c:pt>
                  <c:pt idx="6">
                    <c:v>MIGRANTS IN 2011</c:v>
                  </c:pt>
                  <c:pt idx="8">
                    <c:v>MIGRANTS IN 2001</c:v>
                  </c:pt>
                  <c:pt idx="10">
                    <c:v>MIGRANTS IN 1991</c:v>
                  </c:pt>
                  <c:pt idx="12">
                    <c:v>MIGRANTS IN 2011</c:v>
                  </c:pt>
                  <c:pt idx="14">
                    <c:v>MIGRANTS IN 2001</c:v>
                  </c:pt>
                  <c:pt idx="16">
                    <c:v>MIGRANTS IN 1991</c:v>
                  </c:pt>
                  <c:pt idx="18">
                    <c:v>MIGRANTS IN 2011</c:v>
                  </c:pt>
                  <c:pt idx="20">
                    <c:v>MIGRANTS IN 2001</c:v>
                  </c:pt>
                  <c:pt idx="22">
                    <c:v>MIGRANTS IN 1991</c:v>
                  </c:pt>
                </c:lvl>
                <c:lvl>
                  <c:pt idx="0">
                    <c:v>TOTAL NUMBER OF MIGRANTS DUE TO WORK EMPLOYMENT</c:v>
                  </c:pt>
                  <c:pt idx="6">
                    <c:v>TOTAL NUMBER OF MIGRANTS DUE TO BUSINESS</c:v>
                  </c:pt>
                  <c:pt idx="12">
                    <c:v>TOTAL NUMBER OF MIGRANTS DUE TO EDUCATION</c:v>
                  </c:pt>
                  <c:pt idx="18">
                    <c:v>TOTAL NUMBER OF MIGRANTS DUE TO MARRIAGE</c:v>
                  </c:pt>
                </c:lvl>
              </c:multiLvlStrCache>
            </c:multiLvlStrRef>
          </c:cat>
          <c:val>
            <c:numRef>
              <c:f>Sheet4!$C$328:$Z$328</c:f>
              <c:numCache>
                <c:formatCode>#,##0;[Red]#,##0</c:formatCode>
                <c:ptCount val="24"/>
                <c:pt idx="0">
                  <c:v>1809549</c:v>
                </c:pt>
                <c:pt idx="1">
                  <c:v>98394</c:v>
                </c:pt>
                <c:pt idx="2">
                  <c:v>1483481</c:v>
                </c:pt>
                <c:pt idx="3">
                  <c:v>49169</c:v>
                </c:pt>
                <c:pt idx="4" formatCode="General">
                  <c:v>637374</c:v>
                </c:pt>
                <c:pt idx="5" formatCode="General">
                  <c:v>33857</c:v>
                </c:pt>
                <c:pt idx="6">
                  <c:v>108427</c:v>
                </c:pt>
                <c:pt idx="7">
                  <c:v>13508</c:v>
                </c:pt>
                <c:pt idx="8">
                  <c:v>107356</c:v>
                </c:pt>
                <c:pt idx="9">
                  <c:v>5163</c:v>
                </c:pt>
                <c:pt idx="10" formatCode="General">
                  <c:v>127206</c:v>
                </c:pt>
                <c:pt idx="11" formatCode="General">
                  <c:v>7089</c:v>
                </c:pt>
                <c:pt idx="12">
                  <c:v>84063</c:v>
                </c:pt>
                <c:pt idx="13">
                  <c:v>20169</c:v>
                </c:pt>
                <c:pt idx="14">
                  <c:v>56456</c:v>
                </c:pt>
                <c:pt idx="15">
                  <c:v>8343</c:v>
                </c:pt>
                <c:pt idx="16" formatCode="General">
                  <c:v>48913</c:v>
                </c:pt>
                <c:pt idx="17" formatCode="General">
                  <c:v>10545</c:v>
                </c:pt>
                <c:pt idx="18">
                  <c:v>22757</c:v>
                </c:pt>
                <c:pt idx="19">
                  <c:v>931829</c:v>
                </c:pt>
                <c:pt idx="20">
                  <c:v>7740</c:v>
                </c:pt>
                <c:pt idx="21">
                  <c:v>536956</c:v>
                </c:pt>
                <c:pt idx="22" formatCode="General">
                  <c:v>14967</c:v>
                </c:pt>
                <c:pt idx="23" formatCode="General">
                  <c:v>344296</c:v>
                </c:pt>
              </c:numCache>
            </c:numRef>
          </c:val>
        </c:ser>
        <c:gapWidth val="55"/>
        <c:gapDepth val="55"/>
        <c:shape val="box"/>
        <c:axId val="114511232"/>
        <c:axId val="114529408"/>
        <c:axId val="0"/>
      </c:bar3DChart>
      <c:catAx>
        <c:axId val="114511232"/>
        <c:scaling>
          <c:orientation val="minMax"/>
        </c:scaling>
        <c:axPos val="b"/>
        <c:majorTickMark val="none"/>
        <c:tickLblPos val="nextTo"/>
        <c:crossAx val="114529408"/>
        <c:crosses val="autoZero"/>
        <c:auto val="1"/>
        <c:lblAlgn val="ctr"/>
        <c:lblOffset val="100"/>
      </c:catAx>
      <c:valAx>
        <c:axId val="1145294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4511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Percentages of female migration across the states of India in 2011 census year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/>
                      <a:t>JAMMU KASHMIR
.5%</a:t>
                    </a:r>
                  </a:p>
                </c:rich>
              </c:tx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/>
                      <a:t>CHATTISHGARH
1.45%</a:t>
                    </a:r>
                  </a:p>
                </c:rich>
              </c:tx>
              <c:showCatName val="1"/>
              <c:showPercent val="1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Sheet5!$B$8:$B$22</c:f>
              <c:strCache>
                <c:ptCount val="15"/>
                <c:pt idx="0">
                  <c:v>JAMMU KASHMIR</c:v>
                </c:pt>
                <c:pt idx="1">
                  <c:v>MAHARASHTRA</c:v>
                </c:pt>
                <c:pt idx="2">
                  <c:v>CHATTISHGARH</c:v>
                </c:pt>
                <c:pt idx="3">
                  <c:v>RAJHASTHAN</c:v>
                </c:pt>
                <c:pt idx="4">
                  <c:v>UTTAR PRADESH</c:v>
                </c:pt>
                <c:pt idx="5">
                  <c:v>ARUNACHAL PRADESH</c:v>
                </c:pt>
                <c:pt idx="6">
                  <c:v>ODISHA</c:v>
                </c:pt>
                <c:pt idx="7">
                  <c:v>WEST BENGAL</c:v>
                </c:pt>
                <c:pt idx="8">
                  <c:v>MADHYA PRADESH</c:v>
                </c:pt>
                <c:pt idx="9">
                  <c:v>GUJRAT</c:v>
                </c:pt>
                <c:pt idx="10">
                  <c:v>KARNATAKA</c:v>
                </c:pt>
                <c:pt idx="11">
                  <c:v>ANDHRA PRADESH</c:v>
                </c:pt>
                <c:pt idx="12">
                  <c:v>TAMILNADU</c:v>
                </c:pt>
                <c:pt idx="13">
                  <c:v>BIHAR</c:v>
                </c:pt>
                <c:pt idx="14">
                  <c:v>others</c:v>
                </c:pt>
              </c:strCache>
            </c:strRef>
          </c:cat>
          <c:val>
            <c:numRef>
              <c:f>Sheet5!$C$8:$C$22</c:f>
              <c:numCache>
                <c:formatCode>#,##0;[Red]#,##0</c:formatCode>
                <c:ptCount val="15"/>
                <c:pt idx="0" formatCode="General">
                  <c:v>163275</c:v>
                </c:pt>
                <c:pt idx="1">
                  <c:v>1854139</c:v>
                </c:pt>
                <c:pt idx="2">
                  <c:v>443445</c:v>
                </c:pt>
                <c:pt idx="3" formatCode="General">
                  <c:v>2246796</c:v>
                </c:pt>
                <c:pt idx="4" formatCode="General">
                  <c:v>6067612</c:v>
                </c:pt>
                <c:pt idx="5" formatCode="General">
                  <c:v>19871</c:v>
                </c:pt>
                <c:pt idx="6" formatCode="General">
                  <c:v>669621</c:v>
                </c:pt>
                <c:pt idx="7" formatCode="General">
                  <c:v>1451881</c:v>
                </c:pt>
                <c:pt idx="8" formatCode="General">
                  <c:v>1981543</c:v>
                </c:pt>
                <c:pt idx="9" formatCode="General">
                  <c:v>886352</c:v>
                </c:pt>
                <c:pt idx="10" formatCode="General">
                  <c:v>1516952</c:v>
                </c:pt>
                <c:pt idx="11" formatCode="General">
                  <c:v>1195536</c:v>
                </c:pt>
                <c:pt idx="12" formatCode="General">
                  <c:v>1061732</c:v>
                </c:pt>
                <c:pt idx="13" formatCode="General">
                  <c:v>3602243</c:v>
                </c:pt>
                <c:pt idx="14">
                  <c:v>7233939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Percentages of female migration across the states of India in 2001 census year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2196891224348386E-2"/>
          <c:y val="0.16133234975338001"/>
          <c:w val="0.84833349097270427"/>
          <c:h val="0.75956042491394449"/>
        </c:manualLayout>
      </c:layout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JAMMU KASHMIR
.6%</a:t>
                    </a:r>
                  </a:p>
                </c:rich>
              </c:tx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CHATTISHGARH
2.3%</a:t>
                    </a:r>
                  </a:p>
                </c:rich>
              </c:tx>
              <c:showCatName val="1"/>
              <c:showPercent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GUJRAT
3.4%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Sheet5!$B$31:$B$45</c:f>
              <c:strCache>
                <c:ptCount val="15"/>
                <c:pt idx="0">
                  <c:v>JAMMU KASHMIR</c:v>
                </c:pt>
                <c:pt idx="1">
                  <c:v>MAHARASHTRA</c:v>
                </c:pt>
                <c:pt idx="2">
                  <c:v>CHATTISHGARH</c:v>
                </c:pt>
                <c:pt idx="3">
                  <c:v>RAJHASTHAN</c:v>
                </c:pt>
                <c:pt idx="4">
                  <c:v>UTTAR PRADESH</c:v>
                </c:pt>
                <c:pt idx="5">
                  <c:v>ARUNACHAL PRADESH</c:v>
                </c:pt>
                <c:pt idx="6">
                  <c:v>ODISHA</c:v>
                </c:pt>
                <c:pt idx="7">
                  <c:v>WEST BENGAL</c:v>
                </c:pt>
                <c:pt idx="8">
                  <c:v>MADHYA PRADESH</c:v>
                </c:pt>
                <c:pt idx="9">
                  <c:v>GUJRAT</c:v>
                </c:pt>
                <c:pt idx="10">
                  <c:v>KARNATAKA</c:v>
                </c:pt>
                <c:pt idx="11">
                  <c:v>ANDHRA PRADESH</c:v>
                </c:pt>
                <c:pt idx="12">
                  <c:v>TAMILNADU</c:v>
                </c:pt>
                <c:pt idx="13">
                  <c:v>BIHAR</c:v>
                </c:pt>
                <c:pt idx="14">
                  <c:v>others</c:v>
                </c:pt>
              </c:strCache>
            </c:strRef>
          </c:cat>
          <c:val>
            <c:numRef>
              <c:f>Sheet5!$C$31:$C$45</c:f>
              <c:numCache>
                <c:formatCode>#,##0;[Red]#,##0</c:formatCode>
                <c:ptCount val="15"/>
                <c:pt idx="0" formatCode="General">
                  <c:v>142936</c:v>
                </c:pt>
                <c:pt idx="1">
                  <c:v>1281334</c:v>
                </c:pt>
                <c:pt idx="2">
                  <c:v>521464</c:v>
                </c:pt>
                <c:pt idx="3" formatCode="General">
                  <c:v>1515575</c:v>
                </c:pt>
                <c:pt idx="4" formatCode="General">
                  <c:v>4324799</c:v>
                </c:pt>
                <c:pt idx="5" formatCode="General">
                  <c:v>11822</c:v>
                </c:pt>
                <c:pt idx="6" formatCode="General">
                  <c:v>465593</c:v>
                </c:pt>
                <c:pt idx="7" formatCode="General">
                  <c:v>936167</c:v>
                </c:pt>
                <c:pt idx="8" formatCode="General">
                  <c:v>1322193</c:v>
                </c:pt>
                <c:pt idx="9" formatCode="General">
                  <c:v>753890</c:v>
                </c:pt>
                <c:pt idx="10" formatCode="General">
                  <c:v>1073354</c:v>
                </c:pt>
                <c:pt idx="11" formatCode="General">
                  <c:v>897875</c:v>
                </c:pt>
                <c:pt idx="12" formatCode="General">
                  <c:v>848841</c:v>
                </c:pt>
                <c:pt idx="13" formatCode="General">
                  <c:v>2211222</c:v>
                </c:pt>
                <c:pt idx="14">
                  <c:v>5761118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Percentages of female migration across the states of India in 1991 census year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JAMMU KASHMIR
.5%</a:t>
                    </a:r>
                  </a:p>
                </c:rich>
              </c:tx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Sheet5!$B$52:$B$65</c:f>
              <c:strCache>
                <c:ptCount val="14"/>
                <c:pt idx="0">
                  <c:v>JAMMU KASHMIR</c:v>
                </c:pt>
                <c:pt idx="1">
                  <c:v>MAHARASHTRA</c:v>
                </c:pt>
                <c:pt idx="2">
                  <c:v>RAJHASTHAN</c:v>
                </c:pt>
                <c:pt idx="3">
                  <c:v>UTTAR PRADESH</c:v>
                </c:pt>
                <c:pt idx="4">
                  <c:v>ARUNACHAL PRADESH</c:v>
                </c:pt>
                <c:pt idx="5">
                  <c:v>ODISHA</c:v>
                </c:pt>
                <c:pt idx="6">
                  <c:v>WEST BENGAL</c:v>
                </c:pt>
                <c:pt idx="7">
                  <c:v>MADHYA PRADESH</c:v>
                </c:pt>
                <c:pt idx="8">
                  <c:v>GUJRAT</c:v>
                </c:pt>
                <c:pt idx="9">
                  <c:v>KARNATAKA</c:v>
                </c:pt>
                <c:pt idx="10">
                  <c:v>ANDHRA PRADESH</c:v>
                </c:pt>
                <c:pt idx="11">
                  <c:v>TAMILNADU</c:v>
                </c:pt>
                <c:pt idx="12">
                  <c:v>BIHAR</c:v>
                </c:pt>
                <c:pt idx="13">
                  <c:v>others</c:v>
                </c:pt>
              </c:strCache>
            </c:strRef>
          </c:cat>
          <c:val>
            <c:numRef>
              <c:f>Sheet5!$C$52:$C$65</c:f>
              <c:numCache>
                <c:formatCode>#,##0;[Red]#,##0</c:formatCode>
                <c:ptCount val="14"/>
                <c:pt idx="0" formatCode="General">
                  <c:v>77325</c:v>
                </c:pt>
                <c:pt idx="1">
                  <c:v>1065226</c:v>
                </c:pt>
                <c:pt idx="2">
                  <c:v>1181175</c:v>
                </c:pt>
                <c:pt idx="3" formatCode="General">
                  <c:v>2781930</c:v>
                </c:pt>
                <c:pt idx="4" formatCode="General">
                  <c:v>20817</c:v>
                </c:pt>
                <c:pt idx="5" formatCode="General">
                  <c:v>338067</c:v>
                </c:pt>
                <c:pt idx="6" formatCode="General">
                  <c:v>705046</c:v>
                </c:pt>
                <c:pt idx="7" formatCode="General">
                  <c:v>1039074</c:v>
                </c:pt>
                <c:pt idx="8" formatCode="General">
                  <c:v>515802</c:v>
                </c:pt>
                <c:pt idx="9" formatCode="General">
                  <c:v>855679</c:v>
                </c:pt>
                <c:pt idx="10" formatCode="General">
                  <c:v>709939</c:v>
                </c:pt>
                <c:pt idx="11" formatCode="General">
                  <c:v>749280</c:v>
                </c:pt>
                <c:pt idx="12" formatCode="General">
                  <c:v>1427704</c:v>
                </c:pt>
                <c:pt idx="13" formatCode="General">
                  <c:v>3338645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TOTAL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NUMBERS OF MIGRANTS IN JAMMU AND KASHMIR 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Sheet1!$C$18:$E$18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Sheet1!$C$19:$E$19</c:f>
              <c:numCache>
                <c:formatCode>#,##0;[Red]#,##0</c:formatCode>
                <c:ptCount val="3"/>
                <c:pt idx="0">
                  <c:v>328919</c:v>
                </c:pt>
                <c:pt idx="1">
                  <c:v>165644</c:v>
                </c:pt>
                <c:pt idx="2">
                  <c:v>163275</c:v>
                </c:pt>
              </c:numCache>
            </c:numRef>
          </c:val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Sheet1!$C$18:$E$18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Sheet1!$C$20:$E$20</c:f>
              <c:numCache>
                <c:formatCode>#,##0;[Red]#,##0</c:formatCode>
                <c:ptCount val="3"/>
                <c:pt idx="0">
                  <c:v>128232</c:v>
                </c:pt>
                <c:pt idx="1">
                  <c:v>65641</c:v>
                </c:pt>
                <c:pt idx="2">
                  <c:v>62591</c:v>
                </c:pt>
              </c:numCache>
            </c:numRef>
          </c:val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Sheet1!$C$18:$E$18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Sheet1!$C$21:$E$21</c:f>
              <c:numCache>
                <c:formatCode>#,##0;[Red]#,##0</c:formatCode>
                <c:ptCount val="3"/>
                <c:pt idx="0">
                  <c:v>200687</c:v>
                </c:pt>
                <c:pt idx="1">
                  <c:v>100003</c:v>
                </c:pt>
                <c:pt idx="2">
                  <c:v>100684</c:v>
                </c:pt>
              </c:numCache>
            </c:numRef>
          </c:val>
        </c:ser>
        <c:shape val="box"/>
        <c:axId val="90554368"/>
        <c:axId val="90555904"/>
        <c:axId val="0"/>
      </c:bar3DChart>
      <c:catAx>
        <c:axId val="90554368"/>
        <c:scaling>
          <c:orientation val="minMax"/>
        </c:scaling>
        <c:axPos val="b"/>
        <c:majorTickMark val="none"/>
        <c:tickLblPos val="nextTo"/>
        <c:crossAx val="90555904"/>
        <c:crosses val="autoZero"/>
        <c:auto val="1"/>
        <c:lblAlgn val="ctr"/>
        <c:lblOffset val="100"/>
      </c:catAx>
      <c:valAx>
        <c:axId val="9055590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0554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RAJHASTHAN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Sheet1!$C$51:$E$51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Sheet1!$C$52:$E$52</c:f>
              <c:numCache>
                <c:formatCode>#,##0;[Red]#,##0</c:formatCode>
                <c:ptCount val="3"/>
                <c:pt idx="0">
                  <c:v>3756716</c:v>
                </c:pt>
                <c:pt idx="1">
                  <c:v>1509920</c:v>
                </c:pt>
                <c:pt idx="2">
                  <c:v>2246796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Sheet1!$C$51:$E$51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Sheet1!$C$53:$E$53</c:f>
              <c:numCache>
                <c:formatCode>#,##0;[Red]#,##0</c:formatCode>
                <c:ptCount val="3"/>
                <c:pt idx="0">
                  <c:v>1201172</c:v>
                </c:pt>
                <c:pt idx="1">
                  <c:v>231932</c:v>
                </c:pt>
                <c:pt idx="2">
                  <c:v>969240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Sheet1!$C$51:$E$51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Sheet1!$C$54:$E$54</c:f>
              <c:numCache>
                <c:formatCode>#,##0;[Red]#,##0</c:formatCode>
                <c:ptCount val="3"/>
                <c:pt idx="0">
                  <c:v>2555544</c:v>
                </c:pt>
                <c:pt idx="1">
                  <c:v>1277988</c:v>
                </c:pt>
                <c:pt idx="2">
                  <c:v>1277556</c:v>
                </c:pt>
              </c:numCache>
            </c:numRef>
          </c:val>
        </c:ser>
        <c:shape val="box"/>
        <c:axId val="101131392"/>
        <c:axId val="101132928"/>
        <c:axId val="0"/>
      </c:bar3DChart>
      <c:catAx>
        <c:axId val="101131392"/>
        <c:scaling>
          <c:orientation val="minMax"/>
        </c:scaling>
        <c:axPos val="b"/>
        <c:majorTickMark val="none"/>
        <c:tickLblPos val="nextTo"/>
        <c:crossAx val="101132928"/>
        <c:crosses val="autoZero"/>
        <c:auto val="1"/>
        <c:lblAlgn val="ctr"/>
        <c:lblOffset val="100"/>
      </c:catAx>
      <c:valAx>
        <c:axId val="1011329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131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Sheet1!$I$51:$K$51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Sheet1!$I$52:$K$52</c:f>
              <c:numCache>
                <c:formatCode>#,##0;[Red]#,##0</c:formatCode>
                <c:ptCount val="3"/>
                <c:pt idx="0">
                  <c:v>146349</c:v>
                </c:pt>
                <c:pt idx="1">
                  <c:v>130495</c:v>
                </c:pt>
                <c:pt idx="2">
                  <c:v>15854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Sheet1!$I$51:$K$51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Sheet1!$I$53:$K$53</c:f>
              <c:numCache>
                <c:formatCode>#,##0;[Red]#,##0</c:formatCode>
                <c:ptCount val="3"/>
                <c:pt idx="0">
                  <c:v>16974</c:v>
                </c:pt>
                <c:pt idx="1">
                  <c:v>13806</c:v>
                </c:pt>
                <c:pt idx="2">
                  <c:v>3168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Sheet1!$I$51:$K$51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Sheet1!$I$54:$K$54</c:f>
              <c:numCache>
                <c:formatCode>#,##0;[Red]#,##0</c:formatCode>
                <c:ptCount val="3"/>
                <c:pt idx="0">
                  <c:v>129375</c:v>
                </c:pt>
                <c:pt idx="1">
                  <c:v>116689</c:v>
                </c:pt>
                <c:pt idx="2">
                  <c:v>12686</c:v>
                </c:pt>
              </c:numCache>
            </c:numRef>
          </c:val>
        </c:ser>
        <c:shape val="box"/>
        <c:axId val="101167872"/>
        <c:axId val="101169408"/>
        <c:axId val="0"/>
      </c:bar3DChart>
      <c:catAx>
        <c:axId val="101167872"/>
        <c:scaling>
          <c:orientation val="minMax"/>
        </c:scaling>
        <c:axPos val="b"/>
        <c:numFmt formatCode="General" sourceLinked="1"/>
        <c:majorTickMark val="none"/>
        <c:tickLblPos val="nextTo"/>
        <c:crossAx val="101169408"/>
        <c:crosses val="autoZero"/>
        <c:auto val="1"/>
        <c:lblAlgn val="ctr"/>
        <c:lblOffset val="100"/>
      </c:catAx>
      <c:valAx>
        <c:axId val="1011694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167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Sheet1!$L$51:$N$51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Sheet1!$L$52:$N$52</c:f>
              <c:numCache>
                <c:formatCode>#,##0;[Red]#,##0</c:formatCode>
                <c:ptCount val="3"/>
                <c:pt idx="0">
                  <c:v>33471</c:v>
                </c:pt>
                <c:pt idx="1">
                  <c:v>24596</c:v>
                </c:pt>
                <c:pt idx="2">
                  <c:v>8875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Sheet1!$L$51:$N$51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Sheet1!$L$53:$N$53</c:f>
              <c:numCache>
                <c:formatCode>#,##0;[Red]#,##0</c:formatCode>
                <c:ptCount val="3"/>
                <c:pt idx="0">
                  <c:v>4092</c:v>
                </c:pt>
                <c:pt idx="1">
                  <c:v>2684</c:v>
                </c:pt>
                <c:pt idx="2">
                  <c:v>1408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Sheet1!$L$51:$N$51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Sheet1!$L$54:$N$54</c:f>
              <c:numCache>
                <c:formatCode>#,##0;[Red]#,##0</c:formatCode>
                <c:ptCount val="3"/>
                <c:pt idx="0">
                  <c:v>29379</c:v>
                </c:pt>
                <c:pt idx="1">
                  <c:v>21912</c:v>
                </c:pt>
                <c:pt idx="2">
                  <c:v>7467</c:v>
                </c:pt>
              </c:numCache>
            </c:numRef>
          </c:val>
        </c:ser>
        <c:shape val="box"/>
        <c:axId val="101220352"/>
        <c:axId val="101221888"/>
        <c:axId val="0"/>
      </c:bar3DChart>
      <c:catAx>
        <c:axId val="101220352"/>
        <c:scaling>
          <c:orientation val="minMax"/>
        </c:scaling>
        <c:axPos val="b"/>
        <c:numFmt formatCode="General" sourceLinked="1"/>
        <c:majorTickMark val="none"/>
        <c:tickLblPos val="nextTo"/>
        <c:crossAx val="101221888"/>
        <c:crosses val="autoZero"/>
        <c:auto val="1"/>
        <c:lblAlgn val="ctr"/>
        <c:lblOffset val="100"/>
      </c:catAx>
      <c:valAx>
        <c:axId val="1012218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22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38"/>
          <c:y val="0.11351724919277104"/>
          <c:w val="0.72042568001932672"/>
          <c:h val="0.7730347375642862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Sheet1!$O$51:$Q$51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Sheet1!$O$52:$Q$52</c:f>
              <c:numCache>
                <c:formatCode>#,##0;[Red]#,##0</c:formatCode>
                <c:ptCount val="3"/>
                <c:pt idx="0">
                  <c:v>1376396</c:v>
                </c:pt>
                <c:pt idx="1">
                  <c:v>25248</c:v>
                </c:pt>
                <c:pt idx="2">
                  <c:v>1351148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Sheet1!$O$51:$Q$51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Sheet1!$O$53:$Q$53</c:f>
              <c:numCache>
                <c:formatCode>#,##0;[Red]#,##0</c:formatCode>
                <c:ptCount val="3"/>
                <c:pt idx="0">
                  <c:v>802573</c:v>
                </c:pt>
                <c:pt idx="1">
                  <c:v>12271</c:v>
                </c:pt>
                <c:pt idx="2">
                  <c:v>790302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Sheet1!$O$51:$Q$51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Sheet1!$O$54:$Q$54</c:f>
              <c:numCache>
                <c:formatCode>#,##0;[Red]#,##0</c:formatCode>
                <c:ptCount val="3"/>
                <c:pt idx="0">
                  <c:v>573823</c:v>
                </c:pt>
                <c:pt idx="1">
                  <c:v>12977</c:v>
                </c:pt>
                <c:pt idx="2">
                  <c:v>560846</c:v>
                </c:pt>
              </c:numCache>
            </c:numRef>
          </c:val>
        </c:ser>
        <c:shape val="box"/>
        <c:axId val="101243904"/>
        <c:axId val="101253888"/>
        <c:axId val="0"/>
      </c:bar3DChart>
      <c:catAx>
        <c:axId val="101243904"/>
        <c:scaling>
          <c:orientation val="minMax"/>
        </c:scaling>
        <c:axPos val="b"/>
        <c:numFmt formatCode="General" sourceLinked="1"/>
        <c:majorTickMark val="none"/>
        <c:tickLblPos val="nextTo"/>
        <c:crossAx val="101253888"/>
        <c:crosses val="autoZero"/>
        <c:auto val="1"/>
        <c:lblAlgn val="ctr"/>
        <c:lblOffset val="100"/>
      </c:catAx>
      <c:valAx>
        <c:axId val="1012538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243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Sheet1!$D$51:$E$51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Sheet1!$D$52:$E$52</c:f>
              <c:numCache>
                <c:formatCode>#,##0;[Red]#,##0</c:formatCode>
                <c:ptCount val="2"/>
                <c:pt idx="0">
                  <c:v>1509920</c:v>
                </c:pt>
                <c:pt idx="1">
                  <c:v>2246796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Sheet1!$F$51:$H$51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Sheet1!$F$52:$H$52</c:f>
              <c:numCache>
                <c:formatCode>#,##0;[Red]#,##0</c:formatCode>
                <c:ptCount val="3"/>
                <c:pt idx="0">
                  <c:v>666821</c:v>
                </c:pt>
                <c:pt idx="1">
                  <c:v>602463</c:v>
                </c:pt>
                <c:pt idx="2">
                  <c:v>64358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Sheet1!$F$51:$H$51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Sheet1!$F$53:$H$53</c:f>
              <c:numCache>
                <c:formatCode>#,##0;[Red]#,##0</c:formatCode>
                <c:ptCount val="3"/>
                <c:pt idx="0">
                  <c:v>98732</c:v>
                </c:pt>
                <c:pt idx="1">
                  <c:v>78134</c:v>
                </c:pt>
                <c:pt idx="2">
                  <c:v>20598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Sheet1!$F$51:$H$51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Sheet1!$F$54:$H$54</c:f>
              <c:numCache>
                <c:formatCode>#,##0;[Red]#,##0</c:formatCode>
                <c:ptCount val="3"/>
                <c:pt idx="0">
                  <c:v>568089</c:v>
                </c:pt>
                <c:pt idx="1">
                  <c:v>524329</c:v>
                </c:pt>
                <c:pt idx="2">
                  <c:v>43760</c:v>
                </c:pt>
              </c:numCache>
            </c:numRef>
          </c:val>
        </c:ser>
        <c:shape val="box"/>
        <c:axId val="101309440"/>
        <c:axId val="101393152"/>
        <c:axId val="0"/>
      </c:bar3DChart>
      <c:catAx>
        <c:axId val="101309440"/>
        <c:scaling>
          <c:orientation val="minMax"/>
        </c:scaling>
        <c:axPos val="b"/>
        <c:numFmt formatCode="General" sourceLinked="1"/>
        <c:majorTickMark val="none"/>
        <c:tickLblPos val="nextTo"/>
        <c:crossAx val="101393152"/>
        <c:crosses val="autoZero"/>
        <c:auto val="1"/>
        <c:lblAlgn val="ctr"/>
        <c:lblOffset val="100"/>
      </c:catAx>
      <c:valAx>
        <c:axId val="10139315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309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UTTAR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Sheet1!$B$63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Sheet1!$C$62:$E$62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Sheet1!$C$63:$E$63</c:f>
              <c:numCache>
                <c:formatCode>#,##0;[Red]#,##0</c:formatCode>
                <c:ptCount val="3"/>
                <c:pt idx="0">
                  <c:v>12319592</c:v>
                </c:pt>
                <c:pt idx="1">
                  <c:v>6251980</c:v>
                </c:pt>
                <c:pt idx="2">
                  <c:v>6067612</c:v>
                </c:pt>
              </c:numCache>
            </c:numRef>
          </c:val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Sheet1!$C$62:$E$62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Sheet1!$C$64:$E$64</c:f>
              <c:numCache>
                <c:formatCode>#,##0;[Red]#,##0</c:formatCode>
                <c:ptCount val="3"/>
                <c:pt idx="0">
                  <c:v>2292384</c:v>
                </c:pt>
                <c:pt idx="1">
                  <c:v>698451</c:v>
                </c:pt>
                <c:pt idx="2">
                  <c:v>1593933</c:v>
                </c:pt>
              </c:numCache>
            </c:numRef>
          </c:val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Sheet1!$C$62:$E$62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Sheet1!$C$65:$E$65</c:f>
              <c:numCache>
                <c:formatCode>#,##0;[Red]#,##0</c:formatCode>
                <c:ptCount val="3"/>
                <c:pt idx="0">
                  <c:v>10027208</c:v>
                </c:pt>
                <c:pt idx="1">
                  <c:v>5553529</c:v>
                </c:pt>
                <c:pt idx="2">
                  <c:v>4473679</c:v>
                </c:pt>
              </c:numCache>
            </c:numRef>
          </c:val>
        </c:ser>
        <c:shape val="box"/>
        <c:axId val="101423360"/>
        <c:axId val="101433344"/>
        <c:axId val="0"/>
      </c:bar3DChart>
      <c:catAx>
        <c:axId val="101423360"/>
        <c:scaling>
          <c:orientation val="minMax"/>
        </c:scaling>
        <c:axPos val="b"/>
        <c:majorTickMark val="none"/>
        <c:tickLblPos val="nextTo"/>
        <c:crossAx val="101433344"/>
        <c:crosses val="autoZero"/>
        <c:auto val="1"/>
        <c:lblAlgn val="ctr"/>
        <c:lblOffset val="100"/>
      </c:catAx>
      <c:valAx>
        <c:axId val="1014333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42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Sheet1!$I$62:$K$62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Sheet1!$I$63:$K$63</c:f>
              <c:numCache>
                <c:formatCode>#,##0;[Red]#,##0</c:formatCode>
                <c:ptCount val="3"/>
                <c:pt idx="0">
                  <c:v>140551</c:v>
                </c:pt>
                <c:pt idx="1">
                  <c:v>114148</c:v>
                </c:pt>
                <c:pt idx="2">
                  <c:v>26403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Sheet1!$I$62:$K$62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Sheet1!$I$64:$K$64</c:f>
              <c:numCache>
                <c:formatCode>#,##0;[Red]#,##0</c:formatCode>
                <c:ptCount val="3"/>
                <c:pt idx="0">
                  <c:v>14849</c:v>
                </c:pt>
                <c:pt idx="1">
                  <c:v>11195</c:v>
                </c:pt>
                <c:pt idx="2">
                  <c:v>3654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Sheet1!$I$62:$K$62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Sheet1!$I$65:$K$65</c:f>
              <c:numCache>
                <c:formatCode>#,##0;[Red]#,##0</c:formatCode>
                <c:ptCount val="3"/>
                <c:pt idx="0">
                  <c:v>125702</c:v>
                </c:pt>
                <c:pt idx="1">
                  <c:v>102953</c:v>
                </c:pt>
                <c:pt idx="2">
                  <c:v>22749</c:v>
                </c:pt>
              </c:numCache>
            </c:numRef>
          </c:val>
        </c:ser>
        <c:shape val="box"/>
        <c:axId val="101344768"/>
        <c:axId val="101346304"/>
        <c:axId val="0"/>
      </c:bar3DChart>
      <c:catAx>
        <c:axId val="101344768"/>
        <c:scaling>
          <c:orientation val="minMax"/>
        </c:scaling>
        <c:axPos val="b"/>
        <c:numFmt formatCode="General" sourceLinked="1"/>
        <c:majorTickMark val="none"/>
        <c:tickLblPos val="nextTo"/>
        <c:crossAx val="101346304"/>
        <c:crosses val="autoZero"/>
        <c:auto val="1"/>
        <c:lblAlgn val="ctr"/>
        <c:lblOffset val="100"/>
      </c:catAx>
      <c:valAx>
        <c:axId val="10134630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344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Sheet1!$L$62:$N$62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Sheet1!$L$63:$N$63</c:f>
              <c:numCache>
                <c:formatCode>#,##0;[Red]#,##0</c:formatCode>
                <c:ptCount val="3"/>
                <c:pt idx="0">
                  <c:v>128533</c:v>
                </c:pt>
                <c:pt idx="1">
                  <c:v>93393</c:v>
                </c:pt>
                <c:pt idx="2">
                  <c:v>35140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Sheet1!$L$62:$N$62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Sheet1!$L$64:$N$64</c:f>
              <c:numCache>
                <c:formatCode>#,##0;[Red]#,##0</c:formatCode>
                <c:ptCount val="3"/>
                <c:pt idx="0">
                  <c:v>14398</c:v>
                </c:pt>
                <c:pt idx="1">
                  <c:v>9796</c:v>
                </c:pt>
                <c:pt idx="2">
                  <c:v>4602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Sheet1!$L$62:$N$62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Sheet1!$L$65:$N$65</c:f>
              <c:numCache>
                <c:formatCode>#,##0;[Red]#,##0</c:formatCode>
                <c:ptCount val="3"/>
                <c:pt idx="0">
                  <c:v>114135</c:v>
                </c:pt>
                <c:pt idx="1">
                  <c:v>83597</c:v>
                </c:pt>
                <c:pt idx="2">
                  <c:v>30538</c:v>
                </c:pt>
              </c:numCache>
            </c:numRef>
          </c:val>
        </c:ser>
        <c:shape val="box"/>
        <c:axId val="101376768"/>
        <c:axId val="101378304"/>
        <c:axId val="0"/>
      </c:bar3DChart>
      <c:catAx>
        <c:axId val="101376768"/>
        <c:scaling>
          <c:orientation val="minMax"/>
        </c:scaling>
        <c:axPos val="b"/>
        <c:numFmt formatCode="General" sourceLinked="1"/>
        <c:majorTickMark val="none"/>
        <c:tickLblPos val="nextTo"/>
        <c:crossAx val="101378304"/>
        <c:crosses val="autoZero"/>
        <c:auto val="1"/>
        <c:lblAlgn val="ctr"/>
        <c:lblOffset val="100"/>
      </c:catAx>
      <c:valAx>
        <c:axId val="10137830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37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46"/>
          <c:y val="0.11351724919277099"/>
          <c:w val="0.72042568001932672"/>
          <c:h val="0.77303473756428664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Sheet1!$O$62:$Q$62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Sheet1!$O$63:$Q$63</c:f>
              <c:numCache>
                <c:formatCode>#,##0;[Red]#,##0</c:formatCode>
                <c:ptCount val="3"/>
                <c:pt idx="0">
                  <c:v>3068819</c:v>
                </c:pt>
                <c:pt idx="1">
                  <c:v>64823</c:v>
                </c:pt>
                <c:pt idx="2">
                  <c:v>3003996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Sheet1!$O$62:$Q$62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Sheet1!$O$64:$Q$64</c:f>
              <c:numCache>
                <c:formatCode>#,##0;[Red]#,##0</c:formatCode>
                <c:ptCount val="3"/>
                <c:pt idx="0">
                  <c:v>1188653</c:v>
                </c:pt>
                <c:pt idx="1">
                  <c:v>21200</c:v>
                </c:pt>
                <c:pt idx="2">
                  <c:v>1167453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Sheet1!$O$62:$Q$62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Sheet1!$O$65:$Q$65</c:f>
              <c:numCache>
                <c:formatCode>#,##0;[Red]#,##0</c:formatCode>
                <c:ptCount val="3"/>
                <c:pt idx="0">
                  <c:v>1880166</c:v>
                </c:pt>
                <c:pt idx="1">
                  <c:v>43623</c:v>
                </c:pt>
                <c:pt idx="2">
                  <c:v>1836543</c:v>
                </c:pt>
              </c:numCache>
            </c:numRef>
          </c:val>
        </c:ser>
        <c:shape val="box"/>
        <c:axId val="101482496"/>
        <c:axId val="101484032"/>
        <c:axId val="0"/>
      </c:bar3DChart>
      <c:catAx>
        <c:axId val="101482496"/>
        <c:scaling>
          <c:orientation val="minMax"/>
        </c:scaling>
        <c:axPos val="b"/>
        <c:numFmt formatCode="General" sourceLinked="1"/>
        <c:majorTickMark val="none"/>
        <c:tickLblPos val="nextTo"/>
        <c:crossAx val="101484032"/>
        <c:crosses val="autoZero"/>
        <c:auto val="1"/>
        <c:lblAlgn val="ctr"/>
        <c:lblOffset val="100"/>
      </c:catAx>
      <c:valAx>
        <c:axId val="10148403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482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Sheet1!$F$18:$H$18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Sheet1!$F$19:$H$19</c:f>
              <c:numCache>
                <c:formatCode>#,##0;[Red]#,##0</c:formatCode>
                <c:ptCount val="3"/>
                <c:pt idx="0">
                  <c:v>48650</c:v>
                </c:pt>
                <c:pt idx="1">
                  <c:v>43228</c:v>
                </c:pt>
                <c:pt idx="2">
                  <c:v>5422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Sheet1!$F$18:$H$18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Sheet1!$F$20:$H$20</c:f>
              <c:numCache>
                <c:formatCode>#,##0;[Red]#,##0</c:formatCode>
                <c:ptCount val="3"/>
                <c:pt idx="0">
                  <c:v>10358</c:v>
                </c:pt>
                <c:pt idx="1">
                  <c:v>8901</c:v>
                </c:pt>
                <c:pt idx="2">
                  <c:v>1457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Sheet1!$F$18:$H$18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Sheet1!$F$21:$H$21</c:f>
              <c:numCache>
                <c:formatCode>#,##0;[Red]#,##0</c:formatCode>
                <c:ptCount val="3"/>
                <c:pt idx="0">
                  <c:v>38292</c:v>
                </c:pt>
                <c:pt idx="1">
                  <c:v>34327</c:v>
                </c:pt>
                <c:pt idx="2">
                  <c:v>3965</c:v>
                </c:pt>
              </c:numCache>
            </c:numRef>
          </c:val>
        </c:ser>
        <c:shape val="box"/>
        <c:axId val="91823104"/>
        <c:axId val="91833088"/>
        <c:axId val="0"/>
      </c:bar3DChart>
      <c:catAx>
        <c:axId val="91823104"/>
        <c:scaling>
          <c:orientation val="minMax"/>
        </c:scaling>
        <c:axPos val="b"/>
        <c:numFmt formatCode="General" sourceLinked="1"/>
        <c:majorTickMark val="none"/>
        <c:tickLblPos val="nextTo"/>
        <c:crossAx val="91833088"/>
        <c:crosses val="autoZero"/>
        <c:auto val="1"/>
        <c:lblAlgn val="ctr"/>
        <c:lblOffset val="100"/>
      </c:catAx>
      <c:valAx>
        <c:axId val="918330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1823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Sheet1!$D$62:$E$62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Sheet1!$D$63:$E$63</c:f>
              <c:numCache>
                <c:formatCode>#,##0;[Red]#,##0</c:formatCode>
                <c:ptCount val="2"/>
                <c:pt idx="0">
                  <c:v>6251980</c:v>
                </c:pt>
                <c:pt idx="1">
                  <c:v>6067612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Sheet1!$F$62:$H$62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Sheet1!$F$63:$H$63</c:f>
              <c:numCache>
                <c:formatCode>#,##0;[Red]#,##0</c:formatCode>
                <c:ptCount val="3"/>
                <c:pt idx="0">
                  <c:v>3734502</c:v>
                </c:pt>
                <c:pt idx="1">
                  <c:v>3489612</c:v>
                </c:pt>
                <c:pt idx="2">
                  <c:v>244890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Sheet1!$F$62:$H$62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Sheet1!$F$64:$H$64</c:f>
              <c:numCache>
                <c:formatCode>#,##0;[Red]#,##0</c:formatCode>
                <c:ptCount val="3"/>
                <c:pt idx="0">
                  <c:v>422881</c:v>
                </c:pt>
                <c:pt idx="1">
                  <c:v>361984</c:v>
                </c:pt>
                <c:pt idx="2">
                  <c:v>60897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Sheet1!$F$62:$H$62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Sheet1!$F$65:$H$65</c:f>
              <c:numCache>
                <c:formatCode>#,##0;[Red]#,##0</c:formatCode>
                <c:ptCount val="3"/>
                <c:pt idx="0">
                  <c:v>3311621</c:v>
                </c:pt>
                <c:pt idx="1">
                  <c:v>3127628</c:v>
                </c:pt>
                <c:pt idx="2">
                  <c:v>183993</c:v>
                </c:pt>
              </c:numCache>
            </c:numRef>
          </c:val>
        </c:ser>
        <c:shape val="box"/>
        <c:axId val="101540608"/>
        <c:axId val="101542144"/>
        <c:axId val="0"/>
      </c:bar3DChart>
      <c:catAx>
        <c:axId val="101540608"/>
        <c:scaling>
          <c:orientation val="minMax"/>
        </c:scaling>
        <c:axPos val="b"/>
        <c:numFmt formatCode="General" sourceLinked="1"/>
        <c:majorTickMark val="none"/>
        <c:tickLblPos val="nextTo"/>
        <c:crossAx val="101542144"/>
        <c:crosses val="autoZero"/>
        <c:auto val="1"/>
        <c:lblAlgn val="ctr"/>
        <c:lblOffset val="100"/>
      </c:catAx>
      <c:valAx>
        <c:axId val="1015421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540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ARUNACHAL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Sheet1!$B$74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Sheet1!$C$73:$E$73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Sheet1!$C$74:$E$74</c:f>
              <c:numCache>
                <c:formatCode>#,##0;[Red]#,##0</c:formatCode>
                <c:ptCount val="3"/>
                <c:pt idx="0">
                  <c:v>37368</c:v>
                </c:pt>
                <c:pt idx="1">
                  <c:v>17497</c:v>
                </c:pt>
                <c:pt idx="2">
                  <c:v>19871</c:v>
                </c:pt>
              </c:numCache>
            </c:numRef>
          </c:val>
        </c:ser>
        <c:ser>
          <c:idx val="1"/>
          <c:order val="1"/>
          <c:tx>
            <c:strRef>
              <c:f>Sheet1!$B$75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Sheet1!$C$73:$E$73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Sheet1!$C$75:$E$75</c:f>
              <c:numCache>
                <c:formatCode>#,##0;[Red]#,##0</c:formatCode>
                <c:ptCount val="3"/>
                <c:pt idx="0">
                  <c:v>20568</c:v>
                </c:pt>
                <c:pt idx="1">
                  <c:v>8774</c:v>
                </c:pt>
                <c:pt idx="2">
                  <c:v>11794</c:v>
                </c:pt>
              </c:numCache>
            </c:numRef>
          </c:val>
        </c:ser>
        <c:ser>
          <c:idx val="2"/>
          <c:order val="2"/>
          <c:tx>
            <c:strRef>
              <c:f>Sheet1!$B$76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Sheet1!$C$73:$E$73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Sheet1!$C$76:$E$76</c:f>
              <c:numCache>
                <c:formatCode>#,##0;[Red]#,##0</c:formatCode>
                <c:ptCount val="3"/>
                <c:pt idx="0">
                  <c:v>16800</c:v>
                </c:pt>
                <c:pt idx="1">
                  <c:v>8723</c:v>
                </c:pt>
                <c:pt idx="2">
                  <c:v>8077</c:v>
                </c:pt>
              </c:numCache>
            </c:numRef>
          </c:val>
        </c:ser>
        <c:shape val="box"/>
        <c:axId val="101662720"/>
        <c:axId val="101664256"/>
        <c:axId val="0"/>
      </c:bar3DChart>
      <c:catAx>
        <c:axId val="101662720"/>
        <c:scaling>
          <c:orientation val="minMax"/>
        </c:scaling>
        <c:axPos val="b"/>
        <c:majorTickMark val="none"/>
        <c:tickLblPos val="nextTo"/>
        <c:crossAx val="101664256"/>
        <c:crosses val="autoZero"/>
        <c:auto val="1"/>
        <c:lblAlgn val="ctr"/>
        <c:lblOffset val="100"/>
      </c:catAx>
      <c:valAx>
        <c:axId val="1016642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662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Sheet1!$I$73:$K$73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Sheet1!$I$74:$K$74</c:f>
              <c:numCache>
                <c:formatCode>#,##0;[Red]#,##0</c:formatCode>
                <c:ptCount val="3"/>
                <c:pt idx="0">
                  <c:v>494</c:v>
                </c:pt>
                <c:pt idx="1">
                  <c:v>425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Sheet1!$I$73:$K$73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Sheet1!$I$75:$K$75</c:f>
              <c:numCache>
                <c:formatCode>#,##0;[Red]#,##0</c:formatCode>
                <c:ptCount val="3"/>
                <c:pt idx="0">
                  <c:v>217</c:v>
                </c:pt>
                <c:pt idx="1">
                  <c:v>187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Sheet1!$I$73:$K$73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Sheet1!$I$76:$K$76</c:f>
              <c:numCache>
                <c:formatCode>#,##0;[Red]#,##0</c:formatCode>
                <c:ptCount val="3"/>
                <c:pt idx="0">
                  <c:v>277</c:v>
                </c:pt>
                <c:pt idx="1">
                  <c:v>238</c:v>
                </c:pt>
                <c:pt idx="2">
                  <c:v>39</c:v>
                </c:pt>
              </c:numCache>
            </c:numRef>
          </c:val>
        </c:ser>
        <c:shape val="box"/>
        <c:axId val="101694464"/>
        <c:axId val="101704448"/>
        <c:axId val="0"/>
      </c:bar3DChart>
      <c:catAx>
        <c:axId val="101694464"/>
        <c:scaling>
          <c:orientation val="minMax"/>
        </c:scaling>
        <c:axPos val="b"/>
        <c:numFmt formatCode="General" sourceLinked="1"/>
        <c:majorTickMark val="none"/>
        <c:tickLblPos val="nextTo"/>
        <c:crossAx val="101704448"/>
        <c:crosses val="autoZero"/>
        <c:auto val="1"/>
        <c:lblAlgn val="ctr"/>
        <c:lblOffset val="100"/>
      </c:catAx>
      <c:valAx>
        <c:axId val="1017044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694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Sheet1!$L$73:$N$73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Sheet1!$L$74:$N$74</c:f>
              <c:numCache>
                <c:formatCode>#,##0;[Red]#,##0</c:formatCode>
                <c:ptCount val="3"/>
                <c:pt idx="0">
                  <c:v>3883</c:v>
                </c:pt>
                <c:pt idx="1">
                  <c:v>2547</c:v>
                </c:pt>
                <c:pt idx="2">
                  <c:v>1336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Sheet1!$L$73:$N$73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Sheet1!$L$75:$N$75</c:f>
              <c:numCache>
                <c:formatCode>#,##0;[Red]#,##0</c:formatCode>
                <c:ptCount val="3"/>
                <c:pt idx="0">
                  <c:v>1449</c:v>
                </c:pt>
                <c:pt idx="1">
                  <c:v>1077</c:v>
                </c:pt>
                <c:pt idx="2">
                  <c:v>372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Sheet1!$L$73:$N$73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Sheet1!$L$76:$N$76</c:f>
              <c:numCache>
                <c:formatCode>#,##0;[Red]#,##0</c:formatCode>
                <c:ptCount val="3"/>
                <c:pt idx="0">
                  <c:v>2434</c:v>
                </c:pt>
                <c:pt idx="1">
                  <c:v>1470</c:v>
                </c:pt>
                <c:pt idx="2">
                  <c:v>964</c:v>
                </c:pt>
              </c:numCache>
            </c:numRef>
          </c:val>
        </c:ser>
        <c:shape val="box"/>
        <c:axId val="101603584"/>
        <c:axId val="101609472"/>
        <c:axId val="0"/>
      </c:bar3DChart>
      <c:catAx>
        <c:axId val="101603584"/>
        <c:scaling>
          <c:orientation val="minMax"/>
        </c:scaling>
        <c:axPos val="b"/>
        <c:numFmt formatCode="General" sourceLinked="1"/>
        <c:majorTickMark val="none"/>
        <c:tickLblPos val="nextTo"/>
        <c:crossAx val="101609472"/>
        <c:crosses val="autoZero"/>
        <c:auto val="1"/>
        <c:lblAlgn val="ctr"/>
        <c:lblOffset val="100"/>
      </c:catAx>
      <c:valAx>
        <c:axId val="1016094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1603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51"/>
          <c:y val="0.11351724919277095"/>
          <c:w val="0.72042568001932672"/>
          <c:h val="0.77303473756428698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Sheet1!$O$73:$Q$73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Sheet1!$O$74:$Q$74</c:f>
              <c:numCache>
                <c:formatCode>#,##0;[Red]#,##0</c:formatCode>
                <c:ptCount val="3"/>
                <c:pt idx="0">
                  <c:v>8185</c:v>
                </c:pt>
                <c:pt idx="1">
                  <c:v>160</c:v>
                </c:pt>
                <c:pt idx="2">
                  <c:v>8025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Sheet1!$O$73:$Q$73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Sheet1!$O$75:$Q$75</c:f>
              <c:numCache>
                <c:formatCode>#,##0;[Red]#,##0</c:formatCode>
                <c:ptCount val="3"/>
                <c:pt idx="0">
                  <c:v>6059</c:v>
                </c:pt>
                <c:pt idx="1">
                  <c:v>111</c:v>
                </c:pt>
                <c:pt idx="2">
                  <c:v>5948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Sheet1!$O$73:$Q$73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Sheet1!$O$76:$Q$76</c:f>
              <c:numCache>
                <c:formatCode>#,##0;[Red]#,##0</c:formatCode>
                <c:ptCount val="3"/>
                <c:pt idx="0">
                  <c:v>2126</c:v>
                </c:pt>
                <c:pt idx="1">
                  <c:v>49</c:v>
                </c:pt>
                <c:pt idx="2">
                  <c:v>2077</c:v>
                </c:pt>
              </c:numCache>
            </c:numRef>
          </c:val>
        </c:ser>
        <c:shape val="box"/>
        <c:axId val="103355904"/>
        <c:axId val="103357440"/>
        <c:axId val="0"/>
      </c:bar3DChart>
      <c:catAx>
        <c:axId val="103355904"/>
        <c:scaling>
          <c:orientation val="minMax"/>
        </c:scaling>
        <c:axPos val="b"/>
        <c:numFmt formatCode="General" sourceLinked="1"/>
        <c:majorTickMark val="none"/>
        <c:tickLblPos val="nextTo"/>
        <c:crossAx val="103357440"/>
        <c:crosses val="autoZero"/>
        <c:auto val="1"/>
        <c:lblAlgn val="ctr"/>
        <c:lblOffset val="100"/>
      </c:catAx>
      <c:valAx>
        <c:axId val="1033574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355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Sheet1!$D$73:$E$73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Sheet1!$D$74:$E$74</c:f>
              <c:numCache>
                <c:formatCode>#,##0;[Red]#,##0</c:formatCode>
                <c:ptCount val="2"/>
                <c:pt idx="0">
                  <c:v>17497</c:v>
                </c:pt>
                <c:pt idx="1">
                  <c:v>19871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Sheet1!$F$73:$H$73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Sheet1!$F$74:$H$74</c:f>
              <c:numCache>
                <c:formatCode>#,##0;[Red]#,##0</c:formatCode>
                <c:ptCount val="3"/>
                <c:pt idx="0">
                  <c:v>4540</c:v>
                </c:pt>
                <c:pt idx="1">
                  <c:v>3913</c:v>
                </c:pt>
                <c:pt idx="2">
                  <c:v>627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Sheet1!$F$73:$H$73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Sheet1!$F$75:$H$75</c:f>
              <c:numCache>
                <c:formatCode>#,##0;[Red]#,##0</c:formatCode>
                <c:ptCount val="3"/>
                <c:pt idx="0">
                  <c:v>1594</c:v>
                </c:pt>
                <c:pt idx="1">
                  <c:v>1366</c:v>
                </c:pt>
                <c:pt idx="2">
                  <c:v>228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Sheet1!$F$73:$H$73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Sheet1!$F$76:$H$76</c:f>
              <c:numCache>
                <c:formatCode>#,##0;[Red]#,##0</c:formatCode>
                <c:ptCount val="3"/>
                <c:pt idx="0">
                  <c:v>2946</c:v>
                </c:pt>
                <c:pt idx="1">
                  <c:v>2547</c:v>
                </c:pt>
                <c:pt idx="2">
                  <c:v>399</c:v>
                </c:pt>
              </c:numCache>
            </c:numRef>
          </c:val>
        </c:ser>
        <c:shape val="box"/>
        <c:axId val="103410304"/>
        <c:axId val="103293312"/>
        <c:axId val="0"/>
      </c:bar3DChart>
      <c:catAx>
        <c:axId val="103410304"/>
        <c:scaling>
          <c:orientation val="minMax"/>
        </c:scaling>
        <c:axPos val="b"/>
        <c:numFmt formatCode="General" sourceLinked="1"/>
        <c:majorTickMark val="none"/>
        <c:tickLblPos val="nextTo"/>
        <c:crossAx val="103293312"/>
        <c:crosses val="autoZero"/>
        <c:auto val="1"/>
        <c:lblAlgn val="ctr"/>
        <c:lblOffset val="100"/>
      </c:catAx>
      <c:valAx>
        <c:axId val="1032933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410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 ODISHA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Sheet1!$B$85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Sheet1!$C$84:$E$84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Sheet1!$C$85:$E$85</c:f>
              <c:numCache>
                <c:formatCode>#,##0;[Red]#,##0</c:formatCode>
                <c:ptCount val="3"/>
                <c:pt idx="0">
                  <c:v>1271121</c:v>
                </c:pt>
                <c:pt idx="1">
                  <c:v>601500</c:v>
                </c:pt>
                <c:pt idx="2">
                  <c:v>669621</c:v>
                </c:pt>
              </c:numCache>
            </c:numRef>
          </c:val>
        </c:ser>
        <c:ser>
          <c:idx val="1"/>
          <c:order val="1"/>
          <c:tx>
            <c:strRef>
              <c:f>Sheet1!$B$86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Sheet1!$C$84:$E$84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Sheet1!$C$86:$E$86</c:f>
              <c:numCache>
                <c:formatCode>#,##0;[Red]#,##0</c:formatCode>
                <c:ptCount val="3"/>
                <c:pt idx="0">
                  <c:v>451886</c:v>
                </c:pt>
                <c:pt idx="1">
                  <c:v>127156</c:v>
                </c:pt>
                <c:pt idx="2">
                  <c:v>324730</c:v>
                </c:pt>
              </c:numCache>
            </c:numRef>
          </c:val>
        </c:ser>
        <c:ser>
          <c:idx val="2"/>
          <c:order val="2"/>
          <c:tx>
            <c:strRef>
              <c:f>Sheet1!$B$87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Sheet1!$C$84:$E$84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Sheet1!$C$87:$E$87</c:f>
              <c:numCache>
                <c:formatCode>#,##0;[Red]#,##0</c:formatCode>
                <c:ptCount val="3"/>
                <c:pt idx="0">
                  <c:v>819235</c:v>
                </c:pt>
                <c:pt idx="1">
                  <c:v>474344</c:v>
                </c:pt>
                <c:pt idx="2">
                  <c:v>344891</c:v>
                </c:pt>
              </c:numCache>
            </c:numRef>
          </c:val>
        </c:ser>
        <c:shape val="box"/>
        <c:axId val="103335808"/>
        <c:axId val="103337344"/>
        <c:axId val="0"/>
      </c:bar3DChart>
      <c:catAx>
        <c:axId val="103335808"/>
        <c:scaling>
          <c:orientation val="minMax"/>
        </c:scaling>
        <c:axPos val="b"/>
        <c:majorTickMark val="none"/>
        <c:tickLblPos val="nextTo"/>
        <c:crossAx val="103337344"/>
        <c:crosses val="autoZero"/>
        <c:auto val="1"/>
        <c:lblAlgn val="ctr"/>
        <c:lblOffset val="100"/>
      </c:catAx>
      <c:valAx>
        <c:axId val="1033373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33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Sheet1!$I$84:$K$84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Sheet1!$I$85:$K$85</c:f>
              <c:numCache>
                <c:formatCode>#,##0;[Red]#,##0</c:formatCode>
                <c:ptCount val="3"/>
                <c:pt idx="0">
                  <c:v>12351</c:v>
                </c:pt>
                <c:pt idx="1">
                  <c:v>9640</c:v>
                </c:pt>
                <c:pt idx="2">
                  <c:v>2711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Sheet1!$I$84:$K$84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Sheet1!$I$86:$K$86</c:f>
              <c:numCache>
                <c:formatCode>#,##0;[Red]#,##0</c:formatCode>
                <c:ptCount val="3"/>
                <c:pt idx="0">
                  <c:v>1803</c:v>
                </c:pt>
                <c:pt idx="1">
                  <c:v>1186</c:v>
                </c:pt>
                <c:pt idx="2">
                  <c:v>617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Sheet1!$I$84:$K$84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Sheet1!$I$87:$K$87</c:f>
              <c:numCache>
                <c:formatCode>#,##0;[Red]#,##0</c:formatCode>
                <c:ptCount val="3"/>
                <c:pt idx="0">
                  <c:v>10548</c:v>
                </c:pt>
                <c:pt idx="1">
                  <c:v>8454</c:v>
                </c:pt>
                <c:pt idx="2">
                  <c:v>2094</c:v>
                </c:pt>
              </c:numCache>
            </c:numRef>
          </c:val>
        </c:ser>
        <c:shape val="box"/>
        <c:axId val="103437440"/>
        <c:axId val="103438976"/>
        <c:axId val="0"/>
      </c:bar3DChart>
      <c:catAx>
        <c:axId val="103437440"/>
        <c:scaling>
          <c:orientation val="minMax"/>
        </c:scaling>
        <c:axPos val="b"/>
        <c:numFmt formatCode="General" sourceLinked="1"/>
        <c:majorTickMark val="none"/>
        <c:tickLblPos val="nextTo"/>
        <c:crossAx val="103438976"/>
        <c:crosses val="autoZero"/>
        <c:auto val="1"/>
        <c:lblAlgn val="ctr"/>
        <c:lblOffset val="100"/>
      </c:catAx>
      <c:valAx>
        <c:axId val="10343897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437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Sheet1!$I$18:$K$18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Sheet1!$I$19:$K$19</c:f>
              <c:numCache>
                <c:formatCode>#,##0;[Red]#,##0</c:formatCode>
                <c:ptCount val="3"/>
                <c:pt idx="0">
                  <c:v>3376</c:v>
                </c:pt>
                <c:pt idx="1">
                  <c:v>2647</c:v>
                </c:pt>
                <c:pt idx="2">
                  <c:v>729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Sheet1!$I$18:$K$18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Sheet1!$I$20:$K$20</c:f>
              <c:numCache>
                <c:formatCode>#,##0;[Red]#,##0</c:formatCode>
                <c:ptCount val="3"/>
                <c:pt idx="0">
                  <c:v>442</c:v>
                </c:pt>
                <c:pt idx="1">
                  <c:v>301</c:v>
                </c:pt>
                <c:pt idx="2">
                  <c:v>141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Sheet1!$I$18:$K$18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Sheet1!$I$21:$K$21</c:f>
              <c:numCache>
                <c:formatCode>#,##0;[Red]#,##0</c:formatCode>
                <c:ptCount val="3"/>
                <c:pt idx="0">
                  <c:v>2934</c:v>
                </c:pt>
                <c:pt idx="1">
                  <c:v>2346</c:v>
                </c:pt>
                <c:pt idx="2">
                  <c:v>588</c:v>
                </c:pt>
              </c:numCache>
            </c:numRef>
          </c:val>
        </c:ser>
        <c:shape val="box"/>
        <c:axId val="91859200"/>
        <c:axId val="91873280"/>
        <c:axId val="0"/>
      </c:bar3DChart>
      <c:catAx>
        <c:axId val="91859200"/>
        <c:scaling>
          <c:orientation val="minMax"/>
        </c:scaling>
        <c:axPos val="b"/>
        <c:numFmt formatCode="General" sourceLinked="1"/>
        <c:majorTickMark val="none"/>
        <c:tickLblPos val="nextTo"/>
        <c:crossAx val="91873280"/>
        <c:crosses val="autoZero"/>
        <c:auto val="1"/>
        <c:lblAlgn val="ctr"/>
        <c:lblOffset val="100"/>
      </c:catAx>
      <c:valAx>
        <c:axId val="9187328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1859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Sheet1!$L$84:$N$84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Sheet1!$L$85:$N$85</c:f>
              <c:numCache>
                <c:formatCode>#,##0;[Red]#,##0</c:formatCode>
                <c:ptCount val="3"/>
                <c:pt idx="0">
                  <c:v>13002</c:v>
                </c:pt>
                <c:pt idx="1">
                  <c:v>8809</c:v>
                </c:pt>
                <c:pt idx="2">
                  <c:v>4193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Sheet1!$L$84:$N$84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Sheet1!$L$86:$N$86</c:f>
              <c:numCache>
                <c:formatCode>#,##0;[Red]#,##0</c:formatCode>
                <c:ptCount val="3"/>
                <c:pt idx="0">
                  <c:v>2409</c:v>
                </c:pt>
                <c:pt idx="1">
                  <c:v>1530</c:v>
                </c:pt>
                <c:pt idx="2">
                  <c:v>879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Sheet1!$L$84:$N$84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Sheet1!$L$87:$N$87</c:f>
              <c:numCache>
                <c:formatCode>#,##0;[Red]#,##0</c:formatCode>
                <c:ptCount val="3"/>
                <c:pt idx="0">
                  <c:v>10593</c:v>
                </c:pt>
                <c:pt idx="1">
                  <c:v>7279</c:v>
                </c:pt>
                <c:pt idx="2">
                  <c:v>3314</c:v>
                </c:pt>
              </c:numCache>
            </c:numRef>
          </c:val>
        </c:ser>
        <c:shape val="box"/>
        <c:axId val="103485824"/>
        <c:axId val="103487360"/>
        <c:axId val="0"/>
      </c:bar3DChart>
      <c:catAx>
        <c:axId val="103485824"/>
        <c:scaling>
          <c:orientation val="minMax"/>
        </c:scaling>
        <c:axPos val="b"/>
        <c:numFmt formatCode="General" sourceLinked="1"/>
        <c:majorTickMark val="none"/>
        <c:tickLblPos val="nextTo"/>
        <c:crossAx val="103487360"/>
        <c:crosses val="autoZero"/>
        <c:auto val="1"/>
        <c:lblAlgn val="ctr"/>
        <c:lblOffset val="100"/>
      </c:catAx>
      <c:valAx>
        <c:axId val="10348736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485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57"/>
          <c:y val="0.11351724919277092"/>
          <c:w val="0.72042568001932672"/>
          <c:h val="0.77303473756428742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Sheet1!$O$84:$Q$84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Sheet1!$O$85:$Q$85</c:f>
              <c:numCache>
                <c:formatCode>#,##0;[Red]#,##0</c:formatCode>
                <c:ptCount val="3"/>
                <c:pt idx="0">
                  <c:v>397287</c:v>
                </c:pt>
                <c:pt idx="1">
                  <c:v>10541</c:v>
                </c:pt>
                <c:pt idx="2">
                  <c:v>386746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Sheet1!$O$84:$Q$84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Sheet1!$O$86:$Q$86</c:f>
              <c:numCache>
                <c:formatCode>#,##0;[Red]#,##0</c:formatCode>
                <c:ptCount val="3"/>
                <c:pt idx="0">
                  <c:v>256937</c:v>
                </c:pt>
                <c:pt idx="1">
                  <c:v>7056</c:v>
                </c:pt>
                <c:pt idx="2">
                  <c:v>249881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Sheet1!$O$84:$Q$84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Sheet1!$O$87:$Q$87</c:f>
              <c:numCache>
                <c:formatCode>#,##0;[Red]#,##0</c:formatCode>
                <c:ptCount val="3"/>
                <c:pt idx="0">
                  <c:v>140350</c:v>
                </c:pt>
                <c:pt idx="1">
                  <c:v>3485</c:v>
                </c:pt>
                <c:pt idx="2">
                  <c:v>136865</c:v>
                </c:pt>
              </c:numCache>
            </c:numRef>
          </c:val>
        </c:ser>
        <c:shape val="box"/>
        <c:axId val="103509376"/>
        <c:axId val="103519360"/>
        <c:axId val="0"/>
      </c:bar3DChart>
      <c:catAx>
        <c:axId val="103509376"/>
        <c:scaling>
          <c:orientation val="minMax"/>
        </c:scaling>
        <c:axPos val="b"/>
        <c:numFmt formatCode="General" sourceLinked="1"/>
        <c:majorTickMark val="none"/>
        <c:tickLblPos val="nextTo"/>
        <c:crossAx val="103519360"/>
        <c:crosses val="autoZero"/>
        <c:auto val="1"/>
        <c:lblAlgn val="ctr"/>
        <c:lblOffset val="100"/>
      </c:catAx>
      <c:valAx>
        <c:axId val="10351936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509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Sheet1!$D$84:$E$84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Sheet1!$D$85:$E$85</c:f>
              <c:numCache>
                <c:formatCode>#,##0;[Red]#,##0</c:formatCode>
                <c:ptCount val="2"/>
                <c:pt idx="0">
                  <c:v>601500</c:v>
                </c:pt>
                <c:pt idx="1">
                  <c:v>669621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Sheet1!$F$84:$H$84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Sheet1!$F$85:$H$85</c:f>
              <c:numCache>
                <c:formatCode>#,##0;[Red]#,##0</c:formatCode>
                <c:ptCount val="3"/>
                <c:pt idx="0">
                  <c:v>387499</c:v>
                </c:pt>
                <c:pt idx="1">
                  <c:v>346604</c:v>
                </c:pt>
                <c:pt idx="2">
                  <c:v>40895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Sheet1!$F$84:$H$84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Sheet1!$F$86:$H$86</c:f>
              <c:numCache>
                <c:formatCode>#,##0;[Red]#,##0</c:formatCode>
                <c:ptCount val="3"/>
                <c:pt idx="0">
                  <c:v>83436</c:v>
                </c:pt>
                <c:pt idx="1">
                  <c:v>67992</c:v>
                </c:pt>
                <c:pt idx="2">
                  <c:v>15444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Sheet1!$F$84:$H$84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Sheet1!$F$87:$H$87</c:f>
              <c:numCache>
                <c:formatCode>#,##0;[Red]#,##0</c:formatCode>
                <c:ptCount val="3"/>
                <c:pt idx="0">
                  <c:v>304063</c:v>
                </c:pt>
                <c:pt idx="1">
                  <c:v>278612</c:v>
                </c:pt>
                <c:pt idx="2">
                  <c:v>25451</c:v>
                </c:pt>
              </c:numCache>
            </c:numRef>
          </c:val>
        </c:ser>
        <c:shape val="box"/>
        <c:axId val="103649664"/>
        <c:axId val="103651200"/>
        <c:axId val="0"/>
      </c:bar3DChart>
      <c:catAx>
        <c:axId val="103649664"/>
        <c:scaling>
          <c:orientation val="minMax"/>
        </c:scaling>
        <c:axPos val="b"/>
        <c:numFmt formatCode="General" sourceLinked="1"/>
        <c:majorTickMark val="none"/>
        <c:tickLblPos val="nextTo"/>
        <c:crossAx val="103651200"/>
        <c:crosses val="autoZero"/>
        <c:auto val="1"/>
        <c:lblAlgn val="ctr"/>
        <c:lblOffset val="100"/>
      </c:catAx>
      <c:valAx>
        <c:axId val="1036512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3649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WEST BENGAL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Sheet1!$B$96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Sheet1!$C$95:$E$95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Sheet1!$C$96:$E$96</c:f>
              <c:numCache>
                <c:formatCode>#,##0;[Red]#,##0</c:formatCode>
                <c:ptCount val="3"/>
                <c:pt idx="0">
                  <c:v>2405522</c:v>
                </c:pt>
                <c:pt idx="1">
                  <c:v>953641</c:v>
                </c:pt>
                <c:pt idx="2">
                  <c:v>1451881</c:v>
                </c:pt>
              </c:numCache>
            </c:numRef>
          </c:val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Sheet1!$C$95:$E$95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Sheet1!$C$97:$E$97</c:f>
              <c:numCache>
                <c:formatCode>#,##0;[Red]#,##0</c:formatCode>
                <c:ptCount val="3"/>
                <c:pt idx="0">
                  <c:v>897145</c:v>
                </c:pt>
                <c:pt idx="1">
                  <c:v>202765</c:v>
                </c:pt>
                <c:pt idx="2">
                  <c:v>694380</c:v>
                </c:pt>
              </c:numCache>
            </c:numRef>
          </c:val>
        </c:ser>
        <c:ser>
          <c:idx val="2"/>
          <c:order val="2"/>
          <c:tx>
            <c:strRef>
              <c:f>Sheet1!$B$98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Sheet1!$C$95:$E$95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Sheet1!$C$98:$E$98</c:f>
              <c:numCache>
                <c:formatCode>#,##0;[Red]#,##0</c:formatCode>
                <c:ptCount val="3"/>
                <c:pt idx="0">
                  <c:v>1508377</c:v>
                </c:pt>
                <c:pt idx="1">
                  <c:v>750876</c:v>
                </c:pt>
                <c:pt idx="2">
                  <c:v>757501</c:v>
                </c:pt>
              </c:numCache>
            </c:numRef>
          </c:val>
        </c:ser>
        <c:shape val="box"/>
        <c:axId val="107941248"/>
        <c:axId val="107984000"/>
        <c:axId val="0"/>
      </c:bar3DChart>
      <c:catAx>
        <c:axId val="107941248"/>
        <c:scaling>
          <c:orientation val="minMax"/>
        </c:scaling>
        <c:axPos val="b"/>
        <c:majorTickMark val="none"/>
        <c:tickLblPos val="nextTo"/>
        <c:crossAx val="107984000"/>
        <c:crosses val="autoZero"/>
        <c:auto val="1"/>
        <c:lblAlgn val="ctr"/>
        <c:lblOffset val="100"/>
      </c:catAx>
      <c:valAx>
        <c:axId val="10798400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7941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Sheet1!$I$95:$K$95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Sheet1!$I$96:$K$96</c:f>
              <c:numCache>
                <c:formatCode>#,##0;[Red]#,##0</c:formatCode>
                <c:ptCount val="3"/>
                <c:pt idx="0">
                  <c:v>45320</c:v>
                </c:pt>
                <c:pt idx="1">
                  <c:v>38148</c:v>
                </c:pt>
                <c:pt idx="2">
                  <c:v>7172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Sheet1!$I$95:$K$95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Sheet1!$I$97:$K$97</c:f>
              <c:numCache>
                <c:formatCode>#,##0;[Red]#,##0</c:formatCode>
                <c:ptCount val="3"/>
                <c:pt idx="0">
                  <c:v>7931</c:v>
                </c:pt>
                <c:pt idx="1">
                  <c:v>6085</c:v>
                </c:pt>
                <c:pt idx="2">
                  <c:v>1846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Sheet1!$I$95:$K$95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Sheet1!$I$98:$K$98</c:f>
              <c:numCache>
                <c:formatCode>#,##0;[Red]#,##0</c:formatCode>
                <c:ptCount val="3"/>
                <c:pt idx="0">
                  <c:v>37389</c:v>
                </c:pt>
                <c:pt idx="1">
                  <c:v>32063</c:v>
                </c:pt>
                <c:pt idx="2">
                  <c:v>5326</c:v>
                </c:pt>
              </c:numCache>
            </c:numRef>
          </c:val>
        </c:ser>
        <c:shape val="box"/>
        <c:axId val="108001920"/>
        <c:axId val="108081536"/>
        <c:axId val="0"/>
      </c:bar3DChart>
      <c:catAx>
        <c:axId val="108001920"/>
        <c:scaling>
          <c:orientation val="minMax"/>
        </c:scaling>
        <c:axPos val="b"/>
        <c:numFmt formatCode="General" sourceLinked="1"/>
        <c:majorTickMark val="none"/>
        <c:tickLblPos val="nextTo"/>
        <c:crossAx val="108081536"/>
        <c:crosses val="autoZero"/>
        <c:auto val="1"/>
        <c:lblAlgn val="ctr"/>
        <c:lblOffset val="100"/>
      </c:catAx>
      <c:valAx>
        <c:axId val="10808153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00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Sheet1!$L$95:$N$95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Sheet1!$L$96:$N$96</c:f>
              <c:numCache>
                <c:formatCode>#,##0;[Red]#,##0</c:formatCode>
                <c:ptCount val="3"/>
                <c:pt idx="0">
                  <c:v>26647</c:v>
                </c:pt>
                <c:pt idx="1">
                  <c:v>17982</c:v>
                </c:pt>
                <c:pt idx="2">
                  <c:v>8665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Sheet1!$L$95:$N$95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Sheet1!$L$97:$N$97</c:f>
              <c:numCache>
                <c:formatCode>#,##0;[Red]#,##0</c:formatCode>
                <c:ptCount val="3"/>
                <c:pt idx="0">
                  <c:v>3819</c:v>
                </c:pt>
                <c:pt idx="1">
                  <c:v>2664</c:v>
                </c:pt>
                <c:pt idx="2">
                  <c:v>1155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Sheet1!$L$95:$N$95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Sheet1!$L$98:$N$98</c:f>
              <c:numCache>
                <c:formatCode>#,##0;[Red]#,##0</c:formatCode>
                <c:ptCount val="3"/>
                <c:pt idx="0">
                  <c:v>22828</c:v>
                </c:pt>
                <c:pt idx="1">
                  <c:v>15318</c:v>
                </c:pt>
                <c:pt idx="2">
                  <c:v>7510</c:v>
                </c:pt>
              </c:numCache>
            </c:numRef>
          </c:val>
        </c:ser>
        <c:shape val="box"/>
        <c:axId val="108107648"/>
        <c:axId val="108109184"/>
        <c:axId val="0"/>
      </c:bar3DChart>
      <c:catAx>
        <c:axId val="108107648"/>
        <c:scaling>
          <c:orientation val="minMax"/>
        </c:scaling>
        <c:axPos val="b"/>
        <c:numFmt formatCode="General" sourceLinked="1"/>
        <c:majorTickMark val="none"/>
        <c:tickLblPos val="nextTo"/>
        <c:crossAx val="108109184"/>
        <c:crosses val="autoZero"/>
        <c:auto val="1"/>
        <c:lblAlgn val="ctr"/>
        <c:lblOffset val="100"/>
      </c:catAx>
      <c:valAx>
        <c:axId val="10810918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107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68"/>
          <c:y val="0.11351724919277088"/>
          <c:w val="0.72042568001932672"/>
          <c:h val="0.77303473756428775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Sheet1!$O$95:$Q$95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Sheet1!$O$96:$Q$96</c:f>
              <c:numCache>
                <c:formatCode>#,##0;[Red]#,##0</c:formatCode>
                <c:ptCount val="3"/>
                <c:pt idx="0">
                  <c:v>935163</c:v>
                </c:pt>
                <c:pt idx="1">
                  <c:v>20439</c:v>
                </c:pt>
                <c:pt idx="2">
                  <c:v>914724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Sheet1!$O$95:$Q$95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Sheet1!$O$97:$Q$97</c:f>
              <c:numCache>
                <c:formatCode>#,##0;[Red]#,##0</c:formatCode>
                <c:ptCount val="3"/>
                <c:pt idx="0">
                  <c:v>585054</c:v>
                </c:pt>
                <c:pt idx="1">
                  <c:v>12458</c:v>
                </c:pt>
                <c:pt idx="2">
                  <c:v>572596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Sheet1!$O$95:$Q$95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Sheet1!$O$98:$Q$98</c:f>
              <c:numCache>
                <c:formatCode>#,##0;[Red]#,##0</c:formatCode>
                <c:ptCount val="3"/>
                <c:pt idx="0">
                  <c:v>350109</c:v>
                </c:pt>
                <c:pt idx="1">
                  <c:v>7981</c:v>
                </c:pt>
                <c:pt idx="2">
                  <c:v>342128</c:v>
                </c:pt>
              </c:numCache>
            </c:numRef>
          </c:val>
        </c:ser>
        <c:shape val="box"/>
        <c:axId val="108020480"/>
        <c:axId val="108022016"/>
        <c:axId val="0"/>
      </c:bar3DChart>
      <c:catAx>
        <c:axId val="108020480"/>
        <c:scaling>
          <c:orientation val="minMax"/>
        </c:scaling>
        <c:axPos val="b"/>
        <c:numFmt formatCode="General" sourceLinked="1"/>
        <c:majorTickMark val="none"/>
        <c:tickLblPos val="nextTo"/>
        <c:crossAx val="108022016"/>
        <c:crosses val="autoZero"/>
        <c:auto val="1"/>
        <c:lblAlgn val="ctr"/>
        <c:lblOffset val="100"/>
      </c:catAx>
      <c:valAx>
        <c:axId val="1080220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02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Sheet1!$D$95:$E$95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Sheet1!$D$96:$E$96</c:f>
              <c:numCache>
                <c:formatCode>#,##0;[Red]#,##0</c:formatCode>
                <c:ptCount val="2"/>
                <c:pt idx="0">
                  <c:v>953641</c:v>
                </c:pt>
                <c:pt idx="1">
                  <c:v>1451881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Sheet1!$F$95:$H$95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Sheet1!$F$96:$H$96</c:f>
              <c:numCache>
                <c:formatCode>#,##0;[Red]#,##0</c:formatCode>
                <c:ptCount val="3"/>
                <c:pt idx="0">
                  <c:v>585424</c:v>
                </c:pt>
                <c:pt idx="1">
                  <c:v>520321</c:v>
                </c:pt>
                <c:pt idx="2">
                  <c:v>65103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Sheet1!$F$95:$H$95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Sheet1!$F$97:$H$97</c:f>
              <c:numCache>
                <c:formatCode>#,##0;[Red]#,##0</c:formatCode>
                <c:ptCount val="3"/>
                <c:pt idx="0">
                  <c:v>108437</c:v>
                </c:pt>
                <c:pt idx="1">
                  <c:v>93416</c:v>
                </c:pt>
                <c:pt idx="2">
                  <c:v>15021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Sheet1!$F$95:$H$95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Sheet1!$F$98:$H$98</c:f>
              <c:numCache>
                <c:formatCode>#,##0;[Red]#,##0</c:formatCode>
                <c:ptCount val="3"/>
                <c:pt idx="0">
                  <c:v>476987</c:v>
                </c:pt>
                <c:pt idx="1">
                  <c:v>426905</c:v>
                </c:pt>
                <c:pt idx="2">
                  <c:v>50082</c:v>
                </c:pt>
              </c:numCache>
            </c:numRef>
          </c:val>
        </c:ser>
        <c:shape val="box"/>
        <c:axId val="108287488"/>
        <c:axId val="108289024"/>
        <c:axId val="0"/>
      </c:bar3DChart>
      <c:catAx>
        <c:axId val="108287488"/>
        <c:scaling>
          <c:orientation val="minMax"/>
        </c:scaling>
        <c:axPos val="b"/>
        <c:numFmt formatCode="General" sourceLinked="1"/>
        <c:majorTickMark val="none"/>
        <c:tickLblPos val="nextTo"/>
        <c:crossAx val="108289024"/>
        <c:crosses val="autoZero"/>
        <c:auto val="1"/>
        <c:lblAlgn val="ctr"/>
        <c:lblOffset val="100"/>
      </c:catAx>
      <c:valAx>
        <c:axId val="1082890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287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Sheet1!$L$18:$N$18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Sheet1!$L$19:$N$19</c:f>
              <c:numCache>
                <c:formatCode>#,##0;[Red]#,##0</c:formatCode>
                <c:ptCount val="3"/>
                <c:pt idx="0">
                  <c:v>9336</c:v>
                </c:pt>
                <c:pt idx="1">
                  <c:v>6479</c:v>
                </c:pt>
                <c:pt idx="2">
                  <c:v>2857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Sheet1!$L$18:$N$18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Sheet1!$L$20:$N$20</c:f>
              <c:numCache>
                <c:formatCode>#,##0;[Red]#,##0</c:formatCode>
                <c:ptCount val="3"/>
                <c:pt idx="0">
                  <c:v>2390</c:v>
                </c:pt>
                <c:pt idx="1">
                  <c:v>1812</c:v>
                </c:pt>
                <c:pt idx="2">
                  <c:v>578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Sheet1!$L$18:$N$18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Sheet1!$L$21:$N$21</c:f>
              <c:numCache>
                <c:formatCode>#,##0;[Red]#,##0</c:formatCode>
                <c:ptCount val="3"/>
                <c:pt idx="0">
                  <c:v>6946</c:v>
                </c:pt>
                <c:pt idx="1">
                  <c:v>4667</c:v>
                </c:pt>
                <c:pt idx="2">
                  <c:v>2279</c:v>
                </c:pt>
              </c:numCache>
            </c:numRef>
          </c:val>
        </c:ser>
        <c:shape val="box"/>
        <c:axId val="91907584"/>
        <c:axId val="91909120"/>
        <c:axId val="0"/>
      </c:bar3DChart>
      <c:catAx>
        <c:axId val="91907584"/>
        <c:scaling>
          <c:orientation val="minMax"/>
        </c:scaling>
        <c:axPos val="b"/>
        <c:numFmt formatCode="General" sourceLinked="1"/>
        <c:majorTickMark val="none"/>
        <c:tickLblPos val="nextTo"/>
        <c:crossAx val="91909120"/>
        <c:crosses val="autoZero"/>
        <c:auto val="1"/>
        <c:lblAlgn val="ctr"/>
        <c:lblOffset val="100"/>
      </c:catAx>
      <c:valAx>
        <c:axId val="919091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1907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MADHYA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Sheet1!$B$107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Sheet1!$C$106:$E$106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Sheet1!$C$107:$E$107</c:f>
              <c:numCache>
                <c:formatCode>#,##0;[Red]#,##0</c:formatCode>
                <c:ptCount val="3"/>
                <c:pt idx="0">
                  <c:v>2979492</c:v>
                </c:pt>
                <c:pt idx="1">
                  <c:v>997949</c:v>
                </c:pt>
                <c:pt idx="2">
                  <c:v>1981543</c:v>
                </c:pt>
              </c:numCache>
            </c:numRef>
          </c:val>
        </c:ser>
        <c:ser>
          <c:idx val="1"/>
          <c:order val="1"/>
          <c:tx>
            <c:strRef>
              <c:f>Sheet1!$B$108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Sheet1!$C$106:$E$106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Sheet1!$C$108:$E$108</c:f>
              <c:numCache>
                <c:formatCode>#,##0;[Red]#,##0</c:formatCode>
                <c:ptCount val="3"/>
                <c:pt idx="0">
                  <c:v>1348654</c:v>
                </c:pt>
                <c:pt idx="1">
                  <c:v>287842</c:v>
                </c:pt>
                <c:pt idx="2">
                  <c:v>1060812</c:v>
                </c:pt>
              </c:numCache>
            </c:numRef>
          </c:val>
        </c:ser>
        <c:ser>
          <c:idx val="2"/>
          <c:order val="2"/>
          <c:tx>
            <c:strRef>
              <c:f>Sheet1!$B$109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Sheet1!$C$106:$E$106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Sheet1!$C$109:$E$109</c:f>
              <c:numCache>
                <c:formatCode>#,##0;[Red]#,##0</c:formatCode>
                <c:ptCount val="3"/>
                <c:pt idx="0">
                  <c:v>1630838</c:v>
                </c:pt>
                <c:pt idx="1">
                  <c:v>710107</c:v>
                </c:pt>
                <c:pt idx="2">
                  <c:v>920731</c:v>
                </c:pt>
              </c:numCache>
            </c:numRef>
          </c:val>
        </c:ser>
        <c:shape val="box"/>
        <c:axId val="108315392"/>
        <c:axId val="108316928"/>
        <c:axId val="0"/>
      </c:bar3DChart>
      <c:catAx>
        <c:axId val="108315392"/>
        <c:scaling>
          <c:orientation val="minMax"/>
        </c:scaling>
        <c:axPos val="b"/>
        <c:majorTickMark val="none"/>
        <c:tickLblPos val="nextTo"/>
        <c:crossAx val="108316928"/>
        <c:crosses val="autoZero"/>
        <c:auto val="1"/>
        <c:lblAlgn val="ctr"/>
        <c:lblOffset val="100"/>
      </c:catAx>
      <c:valAx>
        <c:axId val="1083169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315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Sheet1!$I$106:$K$106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Sheet1!$I$107:$K$107</c:f>
              <c:numCache>
                <c:formatCode>#,##0;[Red]#,##0</c:formatCode>
                <c:ptCount val="3"/>
                <c:pt idx="0">
                  <c:v>25390</c:v>
                </c:pt>
                <c:pt idx="1">
                  <c:v>17642</c:v>
                </c:pt>
                <c:pt idx="2">
                  <c:v>7748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Sheet1!$I$106:$K$106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Sheet1!$I$108:$K$108</c:f>
              <c:numCache>
                <c:formatCode>#,##0;[Red]#,##0</c:formatCode>
                <c:ptCount val="3"/>
                <c:pt idx="0">
                  <c:v>4456</c:v>
                </c:pt>
                <c:pt idx="1">
                  <c:v>2228</c:v>
                </c:pt>
                <c:pt idx="2">
                  <c:v>2228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Sheet1!$I$106:$K$106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Sheet1!$I$109:$K$109</c:f>
              <c:numCache>
                <c:formatCode>#,##0;[Red]#,##0</c:formatCode>
                <c:ptCount val="3"/>
                <c:pt idx="0">
                  <c:v>20934</c:v>
                </c:pt>
                <c:pt idx="1">
                  <c:v>15414</c:v>
                </c:pt>
                <c:pt idx="2">
                  <c:v>5520</c:v>
                </c:pt>
              </c:numCache>
            </c:numRef>
          </c:val>
        </c:ser>
        <c:shape val="box"/>
        <c:axId val="108163072"/>
        <c:axId val="108164608"/>
        <c:axId val="0"/>
      </c:bar3DChart>
      <c:catAx>
        <c:axId val="108163072"/>
        <c:scaling>
          <c:orientation val="minMax"/>
        </c:scaling>
        <c:axPos val="b"/>
        <c:numFmt formatCode="General" sourceLinked="1"/>
        <c:majorTickMark val="none"/>
        <c:tickLblPos val="nextTo"/>
        <c:crossAx val="108164608"/>
        <c:crosses val="autoZero"/>
        <c:auto val="1"/>
        <c:lblAlgn val="ctr"/>
        <c:lblOffset val="100"/>
      </c:catAx>
      <c:valAx>
        <c:axId val="1081646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163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Sheet1!$L$106:$N$106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Sheet1!$L$107:$N$107</c:f>
              <c:numCache>
                <c:formatCode>#,##0;[Red]#,##0</c:formatCode>
                <c:ptCount val="3"/>
                <c:pt idx="0">
                  <c:v>30038</c:v>
                </c:pt>
                <c:pt idx="1">
                  <c:v>20198</c:v>
                </c:pt>
                <c:pt idx="2">
                  <c:v>9840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Sheet1!$L$106:$N$106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Sheet1!$L$108:$N$108</c:f>
              <c:numCache>
                <c:formatCode>#,##0;[Red]#,##0</c:formatCode>
                <c:ptCount val="3"/>
                <c:pt idx="0">
                  <c:v>5550</c:v>
                </c:pt>
                <c:pt idx="1">
                  <c:v>3469</c:v>
                </c:pt>
                <c:pt idx="2">
                  <c:v>2081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Sheet1!$L$106:$N$106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Sheet1!$L$109:$N$109</c:f>
              <c:numCache>
                <c:formatCode>#,##0;[Red]#,##0</c:formatCode>
                <c:ptCount val="3"/>
                <c:pt idx="0">
                  <c:v>24488</c:v>
                </c:pt>
                <c:pt idx="1">
                  <c:v>16729</c:v>
                </c:pt>
                <c:pt idx="2">
                  <c:v>7759</c:v>
                </c:pt>
              </c:numCache>
            </c:numRef>
          </c:val>
        </c:ser>
        <c:shape val="box"/>
        <c:axId val="108334080"/>
        <c:axId val="108352256"/>
        <c:axId val="0"/>
      </c:bar3DChart>
      <c:catAx>
        <c:axId val="108334080"/>
        <c:scaling>
          <c:orientation val="minMax"/>
        </c:scaling>
        <c:axPos val="b"/>
        <c:numFmt formatCode="General" sourceLinked="1"/>
        <c:majorTickMark val="none"/>
        <c:tickLblPos val="nextTo"/>
        <c:crossAx val="108352256"/>
        <c:crosses val="autoZero"/>
        <c:auto val="1"/>
        <c:lblAlgn val="ctr"/>
        <c:lblOffset val="100"/>
      </c:catAx>
      <c:valAx>
        <c:axId val="1083522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334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76"/>
          <c:y val="0.11351724919277086"/>
          <c:w val="0.72042568001932672"/>
          <c:h val="0.77303473756428809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Sheet1!$O$106:$Q$106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Sheet1!$O$107:$Q$107</c:f>
              <c:numCache>
                <c:formatCode>#,##0;[Red]#,##0</c:formatCode>
                <c:ptCount val="3"/>
                <c:pt idx="0">
                  <c:v>1321956</c:v>
                </c:pt>
                <c:pt idx="1">
                  <c:v>25262</c:v>
                </c:pt>
                <c:pt idx="2">
                  <c:v>1296694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Sheet1!$O$106:$Q$106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Sheet1!$O$108:$Q$108</c:f>
              <c:numCache>
                <c:formatCode>#,##0;[Red]#,##0</c:formatCode>
                <c:ptCount val="3"/>
                <c:pt idx="0">
                  <c:v>849616</c:v>
                </c:pt>
                <c:pt idx="1">
                  <c:v>15853</c:v>
                </c:pt>
                <c:pt idx="2">
                  <c:v>833763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Sheet1!$O$106:$Q$106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Sheet1!$O$109:$Q$109</c:f>
              <c:numCache>
                <c:formatCode>#,##0;[Red]#,##0</c:formatCode>
                <c:ptCount val="3"/>
                <c:pt idx="0">
                  <c:v>472340</c:v>
                </c:pt>
                <c:pt idx="1">
                  <c:v>9409</c:v>
                </c:pt>
                <c:pt idx="2">
                  <c:v>462931</c:v>
                </c:pt>
              </c:numCache>
            </c:numRef>
          </c:val>
        </c:ser>
        <c:shape val="box"/>
        <c:axId val="108378368"/>
        <c:axId val="108396544"/>
        <c:axId val="0"/>
      </c:bar3DChart>
      <c:catAx>
        <c:axId val="108378368"/>
        <c:scaling>
          <c:orientation val="minMax"/>
        </c:scaling>
        <c:axPos val="b"/>
        <c:numFmt formatCode="General" sourceLinked="1"/>
        <c:majorTickMark val="none"/>
        <c:tickLblPos val="nextTo"/>
        <c:crossAx val="108396544"/>
        <c:crosses val="autoZero"/>
        <c:auto val="1"/>
        <c:lblAlgn val="ctr"/>
        <c:lblOffset val="100"/>
      </c:catAx>
      <c:valAx>
        <c:axId val="1083965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37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Sheet1!$D$106:$E$106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Sheet1!$D$107:$E$107</c:f>
              <c:numCache>
                <c:formatCode>#,##0;[Red]#,##0</c:formatCode>
                <c:ptCount val="2"/>
                <c:pt idx="0">
                  <c:v>997949</c:v>
                </c:pt>
                <c:pt idx="1">
                  <c:v>1981543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Sheet1!$F$106:$H$106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Sheet1!$F$107:$H$107</c:f>
              <c:numCache>
                <c:formatCode>#,##0;[Red]#,##0</c:formatCode>
                <c:ptCount val="3"/>
                <c:pt idx="0">
                  <c:v>534274</c:v>
                </c:pt>
                <c:pt idx="1">
                  <c:v>452584</c:v>
                </c:pt>
                <c:pt idx="2">
                  <c:v>81690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Sheet1!$F$106:$H$106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Sheet1!$F$108:$H$108</c:f>
              <c:numCache>
                <c:formatCode>#,##0;[Red]#,##0</c:formatCode>
                <c:ptCount val="3"/>
                <c:pt idx="0">
                  <c:v>146838</c:v>
                </c:pt>
                <c:pt idx="1">
                  <c:v>110303</c:v>
                </c:pt>
                <c:pt idx="2">
                  <c:v>36535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Sheet1!$F$106:$H$106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Sheet1!$F$109:$H$109</c:f>
              <c:numCache>
                <c:formatCode>#,##0;[Red]#,##0</c:formatCode>
                <c:ptCount val="3"/>
                <c:pt idx="0">
                  <c:v>387436</c:v>
                </c:pt>
                <c:pt idx="1">
                  <c:v>342281</c:v>
                </c:pt>
                <c:pt idx="2">
                  <c:v>45155</c:v>
                </c:pt>
              </c:numCache>
            </c:numRef>
          </c:val>
        </c:ser>
        <c:shape val="box"/>
        <c:axId val="108440576"/>
        <c:axId val="108462848"/>
        <c:axId val="0"/>
      </c:bar3DChart>
      <c:catAx>
        <c:axId val="108440576"/>
        <c:scaling>
          <c:orientation val="minMax"/>
        </c:scaling>
        <c:axPos val="b"/>
        <c:numFmt formatCode="General" sourceLinked="1"/>
        <c:majorTickMark val="none"/>
        <c:tickLblPos val="nextTo"/>
        <c:crossAx val="108462848"/>
        <c:crosses val="autoZero"/>
        <c:auto val="1"/>
        <c:lblAlgn val="ctr"/>
        <c:lblOffset val="100"/>
      </c:catAx>
      <c:valAx>
        <c:axId val="1084628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440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GUJRAT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Sheet1!$B$118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Sheet1!$C$117:$E$117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Sheet1!$C$118:$E$118</c:f>
              <c:numCache>
                <c:formatCode>#,##0;[Red]#,##0</c:formatCode>
                <c:ptCount val="3"/>
                <c:pt idx="0">
                  <c:v>1571862</c:v>
                </c:pt>
                <c:pt idx="1">
                  <c:v>685510</c:v>
                </c:pt>
                <c:pt idx="2">
                  <c:v>886352</c:v>
                </c:pt>
              </c:numCache>
            </c:numRef>
          </c:val>
        </c:ser>
        <c:ser>
          <c:idx val="1"/>
          <c:order val="1"/>
          <c:tx>
            <c:strRef>
              <c:f>Sheet1!$B$119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Sheet1!$C$117:$E$117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Sheet1!$C$119:$E$119</c:f>
              <c:numCache>
                <c:formatCode>#,##0;[Red]#,##0</c:formatCode>
                <c:ptCount val="3"/>
                <c:pt idx="0">
                  <c:v>350323</c:v>
                </c:pt>
                <c:pt idx="1">
                  <c:v>116397</c:v>
                </c:pt>
                <c:pt idx="2">
                  <c:v>233926</c:v>
                </c:pt>
              </c:numCache>
            </c:numRef>
          </c:val>
        </c:ser>
        <c:ser>
          <c:idx val="2"/>
          <c:order val="2"/>
          <c:tx>
            <c:strRef>
              <c:f>Sheet1!$B$120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Sheet1!$C$117:$E$117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Sheet1!$C$120:$E$120</c:f>
              <c:numCache>
                <c:formatCode>#,##0;[Red]#,##0</c:formatCode>
                <c:ptCount val="3"/>
                <c:pt idx="0">
                  <c:v>1221539</c:v>
                </c:pt>
                <c:pt idx="1">
                  <c:v>569113</c:v>
                </c:pt>
                <c:pt idx="2">
                  <c:v>652426</c:v>
                </c:pt>
              </c:numCache>
            </c:numRef>
          </c:val>
        </c:ser>
        <c:shape val="box"/>
        <c:axId val="108488960"/>
        <c:axId val="108494848"/>
        <c:axId val="0"/>
      </c:bar3DChart>
      <c:catAx>
        <c:axId val="108488960"/>
        <c:scaling>
          <c:orientation val="minMax"/>
        </c:scaling>
        <c:axPos val="b"/>
        <c:majorTickMark val="none"/>
        <c:tickLblPos val="nextTo"/>
        <c:crossAx val="108494848"/>
        <c:crosses val="autoZero"/>
        <c:auto val="1"/>
        <c:lblAlgn val="ctr"/>
        <c:lblOffset val="100"/>
      </c:catAx>
      <c:valAx>
        <c:axId val="1084948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488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Sheet1!$I$117:$K$117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Sheet1!$I$118:$K$118</c:f>
              <c:numCache>
                <c:formatCode>#,##0;[Red]#,##0</c:formatCode>
                <c:ptCount val="3"/>
                <c:pt idx="0">
                  <c:v>39510</c:v>
                </c:pt>
                <c:pt idx="1">
                  <c:v>32358</c:v>
                </c:pt>
                <c:pt idx="2">
                  <c:v>7152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Sheet1!$I$117:$K$117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Sheet1!$I$119:$K$119</c:f>
              <c:numCache>
                <c:formatCode>#,##0;[Red]#,##0</c:formatCode>
                <c:ptCount val="3"/>
                <c:pt idx="0">
                  <c:v>2671</c:v>
                </c:pt>
                <c:pt idx="1">
                  <c:v>1894</c:v>
                </c:pt>
                <c:pt idx="2">
                  <c:v>777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Sheet1!$I$117:$K$117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Sheet1!$I$120:$K$120</c:f>
              <c:numCache>
                <c:formatCode>#,##0;[Red]#,##0</c:formatCode>
                <c:ptCount val="3"/>
                <c:pt idx="0">
                  <c:v>36839</c:v>
                </c:pt>
                <c:pt idx="1">
                  <c:v>30464</c:v>
                </c:pt>
                <c:pt idx="2">
                  <c:v>6375</c:v>
                </c:pt>
              </c:numCache>
            </c:numRef>
          </c:val>
        </c:ser>
        <c:shape val="box"/>
        <c:axId val="108529152"/>
        <c:axId val="108530688"/>
        <c:axId val="0"/>
      </c:bar3DChart>
      <c:catAx>
        <c:axId val="108529152"/>
        <c:scaling>
          <c:orientation val="minMax"/>
        </c:scaling>
        <c:axPos val="b"/>
        <c:numFmt formatCode="General" sourceLinked="1"/>
        <c:majorTickMark val="none"/>
        <c:tickLblPos val="nextTo"/>
        <c:crossAx val="108530688"/>
        <c:crosses val="autoZero"/>
        <c:auto val="1"/>
        <c:lblAlgn val="ctr"/>
        <c:lblOffset val="100"/>
      </c:catAx>
      <c:valAx>
        <c:axId val="1085306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52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Sheet1!$L$117:$N$117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Sheet1!$L$118:$N$118</c:f>
              <c:numCache>
                <c:formatCode>#,##0;[Red]#,##0</c:formatCode>
                <c:ptCount val="3"/>
                <c:pt idx="0">
                  <c:v>24471</c:v>
                </c:pt>
                <c:pt idx="1">
                  <c:v>17068</c:v>
                </c:pt>
                <c:pt idx="2">
                  <c:v>7403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Sheet1!$L$117:$N$117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Sheet1!$L$119:$N$119</c:f>
              <c:numCache>
                <c:formatCode>#,##0;[Red]#,##0</c:formatCode>
                <c:ptCount val="3"/>
                <c:pt idx="0">
                  <c:v>2951</c:v>
                </c:pt>
                <c:pt idx="1">
                  <c:v>1912</c:v>
                </c:pt>
                <c:pt idx="2">
                  <c:v>1039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Sheet1!$L$117:$N$117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Sheet1!$L$120:$N$120</c:f>
              <c:numCache>
                <c:formatCode>#,##0;[Red]#,##0</c:formatCode>
                <c:ptCount val="3"/>
                <c:pt idx="0">
                  <c:v>21520</c:v>
                </c:pt>
                <c:pt idx="1">
                  <c:v>15156</c:v>
                </c:pt>
                <c:pt idx="2">
                  <c:v>6364</c:v>
                </c:pt>
              </c:numCache>
            </c:numRef>
          </c:val>
        </c:ser>
        <c:shape val="box"/>
        <c:axId val="108565248"/>
        <c:axId val="108566784"/>
        <c:axId val="0"/>
      </c:bar3DChart>
      <c:catAx>
        <c:axId val="108565248"/>
        <c:scaling>
          <c:orientation val="minMax"/>
        </c:scaling>
        <c:axPos val="b"/>
        <c:numFmt formatCode="General" sourceLinked="1"/>
        <c:majorTickMark val="none"/>
        <c:tickLblPos val="nextTo"/>
        <c:crossAx val="108566784"/>
        <c:crosses val="autoZero"/>
        <c:auto val="1"/>
        <c:lblAlgn val="ctr"/>
        <c:lblOffset val="100"/>
      </c:catAx>
      <c:valAx>
        <c:axId val="10856678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565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82"/>
          <c:y val="0.11351724919277083"/>
          <c:w val="0.72042568001932672"/>
          <c:h val="0.77303473756428853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Sheet1!$O$117:$Q$117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Sheet1!$O$118:$Q$118</c:f>
              <c:numCache>
                <c:formatCode>#,##0;[Red]#,##0</c:formatCode>
                <c:ptCount val="3"/>
                <c:pt idx="0">
                  <c:v>464916</c:v>
                </c:pt>
                <c:pt idx="1">
                  <c:v>13395</c:v>
                </c:pt>
                <c:pt idx="2">
                  <c:v>451521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Sheet1!$O$117:$Q$117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Sheet1!$O$119:$Q$119</c:f>
              <c:numCache>
                <c:formatCode>#,##0;[Red]#,##0</c:formatCode>
                <c:ptCount val="3"/>
                <c:pt idx="0">
                  <c:v>169428</c:v>
                </c:pt>
                <c:pt idx="1">
                  <c:v>4367</c:v>
                </c:pt>
                <c:pt idx="2">
                  <c:v>165061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Sheet1!$O$117:$Q$117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Sheet1!$O$120:$Q$120</c:f>
              <c:numCache>
                <c:formatCode>#,##0;[Red]#,##0</c:formatCode>
                <c:ptCount val="3"/>
                <c:pt idx="0">
                  <c:v>295488</c:v>
                </c:pt>
                <c:pt idx="1">
                  <c:v>9028</c:v>
                </c:pt>
                <c:pt idx="2">
                  <c:v>286460</c:v>
                </c:pt>
              </c:numCache>
            </c:numRef>
          </c:val>
        </c:ser>
        <c:shape val="box"/>
        <c:axId val="108675072"/>
        <c:axId val="108676608"/>
        <c:axId val="0"/>
      </c:bar3DChart>
      <c:catAx>
        <c:axId val="108675072"/>
        <c:scaling>
          <c:orientation val="minMax"/>
        </c:scaling>
        <c:axPos val="b"/>
        <c:numFmt formatCode="General" sourceLinked="1"/>
        <c:majorTickMark val="none"/>
        <c:tickLblPos val="nextTo"/>
        <c:crossAx val="108676608"/>
        <c:crosses val="autoZero"/>
        <c:auto val="1"/>
        <c:lblAlgn val="ctr"/>
        <c:lblOffset val="100"/>
      </c:catAx>
      <c:valAx>
        <c:axId val="1086766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675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13"/>
          <c:y val="0.11351724919277117"/>
          <c:w val="0.72042568001932672"/>
          <c:h val="0.77303473756428498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Sheet1!$O$18:$Q$18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Sheet1!$O$19:$Q$19</c:f>
              <c:numCache>
                <c:formatCode>#,##0;[Red]#,##0</c:formatCode>
                <c:ptCount val="3"/>
                <c:pt idx="0">
                  <c:v>60196</c:v>
                </c:pt>
                <c:pt idx="1">
                  <c:v>1618</c:v>
                </c:pt>
                <c:pt idx="2">
                  <c:v>58578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Sheet1!$O$18:$Q$18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Sheet1!$O$20:$Q$20</c:f>
              <c:numCache>
                <c:formatCode>#,##0;[Red]#,##0</c:formatCode>
                <c:ptCount val="3"/>
                <c:pt idx="0">
                  <c:v>29440</c:v>
                </c:pt>
                <c:pt idx="1">
                  <c:v>879</c:v>
                </c:pt>
                <c:pt idx="2">
                  <c:v>28561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Sheet1!$O$18:$Q$18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Sheet1!$O$21:$Q$21</c:f>
              <c:numCache>
                <c:formatCode>#,##0;[Red]#,##0</c:formatCode>
                <c:ptCount val="3"/>
                <c:pt idx="0">
                  <c:v>30756</c:v>
                </c:pt>
                <c:pt idx="1">
                  <c:v>739</c:v>
                </c:pt>
                <c:pt idx="2">
                  <c:v>30017</c:v>
                </c:pt>
              </c:numCache>
            </c:numRef>
          </c:val>
        </c:ser>
        <c:shape val="box"/>
        <c:axId val="92283648"/>
        <c:axId val="92285184"/>
        <c:axId val="0"/>
      </c:bar3DChart>
      <c:catAx>
        <c:axId val="92283648"/>
        <c:scaling>
          <c:orientation val="minMax"/>
        </c:scaling>
        <c:axPos val="b"/>
        <c:numFmt formatCode="General" sourceLinked="1"/>
        <c:majorTickMark val="none"/>
        <c:tickLblPos val="nextTo"/>
        <c:crossAx val="92285184"/>
        <c:crosses val="autoZero"/>
        <c:auto val="1"/>
        <c:lblAlgn val="ctr"/>
        <c:lblOffset val="100"/>
      </c:catAx>
      <c:valAx>
        <c:axId val="9228518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2283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Sheet1!$D$106:$E$106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Sheet1!$D$107:$E$107</c:f>
              <c:numCache>
                <c:formatCode>#,##0;[Red]#,##0</c:formatCode>
                <c:ptCount val="2"/>
                <c:pt idx="0">
                  <c:v>997949</c:v>
                </c:pt>
                <c:pt idx="1">
                  <c:v>1981543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Sheet1!$F$117:$H$117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Sheet1!$F$118:$H$118</c:f>
              <c:numCache>
                <c:formatCode>#,##0;[Red]#,##0</c:formatCode>
                <c:ptCount val="3"/>
                <c:pt idx="0">
                  <c:v>251658</c:v>
                </c:pt>
                <c:pt idx="1">
                  <c:v>225117</c:v>
                </c:pt>
                <c:pt idx="2">
                  <c:v>26541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Sheet1!$F$117:$H$117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Sheet1!$F$119:$H$119</c:f>
              <c:numCache>
                <c:formatCode>#,##0;[Red]#,##0</c:formatCode>
                <c:ptCount val="3"/>
                <c:pt idx="0">
                  <c:v>33682</c:v>
                </c:pt>
                <c:pt idx="1">
                  <c:v>28127</c:v>
                </c:pt>
                <c:pt idx="2">
                  <c:v>5555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Sheet1!$F$117:$H$117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Sheet1!$F$120:$H$120</c:f>
              <c:numCache>
                <c:formatCode>#,##0;[Red]#,##0</c:formatCode>
                <c:ptCount val="3"/>
                <c:pt idx="0">
                  <c:v>217976</c:v>
                </c:pt>
                <c:pt idx="1">
                  <c:v>196990</c:v>
                </c:pt>
                <c:pt idx="2">
                  <c:v>20986</c:v>
                </c:pt>
              </c:numCache>
            </c:numRef>
          </c:val>
        </c:ser>
        <c:shape val="box"/>
        <c:axId val="108610304"/>
        <c:axId val="108611840"/>
        <c:axId val="0"/>
      </c:bar3DChart>
      <c:catAx>
        <c:axId val="108610304"/>
        <c:scaling>
          <c:orientation val="minMax"/>
        </c:scaling>
        <c:axPos val="b"/>
        <c:numFmt formatCode="General" sourceLinked="1"/>
        <c:majorTickMark val="none"/>
        <c:tickLblPos val="nextTo"/>
        <c:crossAx val="108611840"/>
        <c:crosses val="autoZero"/>
        <c:auto val="1"/>
        <c:lblAlgn val="ctr"/>
        <c:lblOffset val="100"/>
      </c:catAx>
      <c:valAx>
        <c:axId val="1086118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610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KARNATAKA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Sheet1!$B$129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Sheet1!$C$128:$E$128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Sheet1!$C$129:$E$129</c:f>
              <c:numCache>
                <c:formatCode>#,##0;[Red]#,##0</c:formatCode>
                <c:ptCount val="3"/>
                <c:pt idx="0">
                  <c:v>2502956</c:v>
                </c:pt>
                <c:pt idx="1">
                  <c:v>986004</c:v>
                </c:pt>
                <c:pt idx="2">
                  <c:v>1516952</c:v>
                </c:pt>
              </c:numCache>
            </c:numRef>
          </c:val>
        </c:ser>
        <c:ser>
          <c:idx val="1"/>
          <c:order val="1"/>
          <c:tx>
            <c:strRef>
              <c:f>Sheet1!$B$130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Sheet1!$C$128:$E$128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Sheet1!$C$130:$E$130</c:f>
              <c:numCache>
                <c:formatCode>#,##0;[Red]#,##0</c:formatCode>
                <c:ptCount val="3"/>
                <c:pt idx="0">
                  <c:v>980001</c:v>
                </c:pt>
                <c:pt idx="1">
                  <c:v>289723</c:v>
                </c:pt>
                <c:pt idx="2">
                  <c:v>690278</c:v>
                </c:pt>
              </c:numCache>
            </c:numRef>
          </c:val>
        </c:ser>
        <c:ser>
          <c:idx val="2"/>
          <c:order val="2"/>
          <c:tx>
            <c:strRef>
              <c:f>Sheet1!$B$131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Sheet1!$C$128:$E$128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Sheet1!$C$131:$E$131</c:f>
              <c:numCache>
                <c:formatCode>#,##0;[Red]#,##0</c:formatCode>
                <c:ptCount val="3"/>
                <c:pt idx="0">
                  <c:v>1522955</c:v>
                </c:pt>
                <c:pt idx="1">
                  <c:v>696281</c:v>
                </c:pt>
                <c:pt idx="2">
                  <c:v>826674</c:v>
                </c:pt>
              </c:numCache>
            </c:numRef>
          </c:val>
        </c:ser>
        <c:shape val="box"/>
        <c:axId val="108724224"/>
        <c:axId val="108725760"/>
        <c:axId val="0"/>
      </c:bar3DChart>
      <c:catAx>
        <c:axId val="108724224"/>
        <c:scaling>
          <c:orientation val="minMax"/>
        </c:scaling>
        <c:axPos val="b"/>
        <c:majorTickMark val="none"/>
        <c:tickLblPos val="nextTo"/>
        <c:crossAx val="108725760"/>
        <c:crosses val="autoZero"/>
        <c:auto val="1"/>
        <c:lblAlgn val="ctr"/>
        <c:lblOffset val="100"/>
      </c:catAx>
      <c:valAx>
        <c:axId val="10872576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724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Sheet1!$I$128:$K$128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Sheet1!$I$129:$K$129</c:f>
              <c:numCache>
                <c:formatCode>#,##0;[Red]#,##0</c:formatCode>
                <c:ptCount val="3"/>
                <c:pt idx="0">
                  <c:v>25181</c:v>
                </c:pt>
                <c:pt idx="1">
                  <c:v>17528</c:v>
                </c:pt>
                <c:pt idx="2">
                  <c:v>7653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Sheet1!$I$128:$K$128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Sheet1!$I$130:$K$130</c:f>
              <c:numCache>
                <c:formatCode>#,##0;[Red]#,##0</c:formatCode>
                <c:ptCount val="3"/>
                <c:pt idx="0">
                  <c:v>4601</c:v>
                </c:pt>
                <c:pt idx="1">
                  <c:v>2438</c:v>
                </c:pt>
                <c:pt idx="2">
                  <c:v>2163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Sheet1!$I$128:$K$128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Sheet1!$I$131:$K$131</c:f>
              <c:numCache>
                <c:formatCode>#,##0;[Red]#,##0</c:formatCode>
                <c:ptCount val="3"/>
                <c:pt idx="0">
                  <c:v>20580</c:v>
                </c:pt>
                <c:pt idx="1">
                  <c:v>15090</c:v>
                </c:pt>
                <c:pt idx="2">
                  <c:v>5490</c:v>
                </c:pt>
              </c:numCache>
            </c:numRef>
          </c:val>
        </c:ser>
        <c:shape val="box"/>
        <c:axId val="108751872"/>
        <c:axId val="108765952"/>
        <c:axId val="0"/>
      </c:bar3DChart>
      <c:catAx>
        <c:axId val="108751872"/>
        <c:scaling>
          <c:orientation val="minMax"/>
        </c:scaling>
        <c:axPos val="b"/>
        <c:numFmt formatCode="General" sourceLinked="1"/>
        <c:majorTickMark val="none"/>
        <c:tickLblPos val="nextTo"/>
        <c:crossAx val="108765952"/>
        <c:crosses val="autoZero"/>
        <c:auto val="1"/>
        <c:lblAlgn val="ctr"/>
        <c:lblOffset val="100"/>
      </c:catAx>
      <c:valAx>
        <c:axId val="10876595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751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Sheet1!$L$128:$N$128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Sheet1!$L$129:$N$129</c:f>
              <c:numCache>
                <c:formatCode>#,##0;[Red]#,##0</c:formatCode>
                <c:ptCount val="3"/>
                <c:pt idx="0">
                  <c:v>23910</c:v>
                </c:pt>
                <c:pt idx="1">
                  <c:v>15896</c:v>
                </c:pt>
                <c:pt idx="2">
                  <c:v>8014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Sheet1!$L$128:$N$128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Sheet1!$L$130:$N$130</c:f>
              <c:numCache>
                <c:formatCode>#,##0;[Red]#,##0</c:formatCode>
                <c:ptCount val="3"/>
                <c:pt idx="0">
                  <c:v>5322</c:v>
                </c:pt>
                <c:pt idx="1">
                  <c:v>3354</c:v>
                </c:pt>
                <c:pt idx="2">
                  <c:v>1968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Sheet1!$L$128:$N$128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Sheet1!$L$131:$N$131</c:f>
              <c:numCache>
                <c:formatCode>#,##0;[Red]#,##0</c:formatCode>
                <c:ptCount val="3"/>
                <c:pt idx="0">
                  <c:v>18588</c:v>
                </c:pt>
                <c:pt idx="1">
                  <c:v>12542</c:v>
                </c:pt>
                <c:pt idx="2">
                  <c:v>6046</c:v>
                </c:pt>
              </c:numCache>
            </c:numRef>
          </c:val>
        </c:ser>
        <c:shape val="box"/>
        <c:axId val="108783872"/>
        <c:axId val="108797952"/>
        <c:axId val="0"/>
      </c:bar3DChart>
      <c:catAx>
        <c:axId val="108783872"/>
        <c:scaling>
          <c:orientation val="minMax"/>
        </c:scaling>
        <c:axPos val="b"/>
        <c:numFmt formatCode="General" sourceLinked="1"/>
        <c:majorTickMark val="none"/>
        <c:tickLblPos val="nextTo"/>
        <c:crossAx val="108797952"/>
        <c:crosses val="autoZero"/>
        <c:auto val="1"/>
        <c:lblAlgn val="ctr"/>
        <c:lblOffset val="100"/>
      </c:catAx>
      <c:valAx>
        <c:axId val="10879795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783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93"/>
          <c:y val="0.1135172491927708"/>
          <c:w val="0.72042568001932672"/>
          <c:h val="0.77303473756428887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Sheet1!$O$128:$Q$128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Sheet1!$O$129:$Q$129</c:f>
              <c:numCache>
                <c:formatCode>#,##0;[Red]#,##0</c:formatCode>
                <c:ptCount val="3"/>
                <c:pt idx="0">
                  <c:v>843293</c:v>
                </c:pt>
                <c:pt idx="1">
                  <c:v>33611</c:v>
                </c:pt>
                <c:pt idx="2">
                  <c:v>809682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Sheet1!$O$128:$Q$128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Sheet1!$O$130:$Q$130</c:f>
              <c:numCache>
                <c:formatCode>#,##0;[Red]#,##0</c:formatCode>
                <c:ptCount val="3"/>
                <c:pt idx="0">
                  <c:v>478199</c:v>
                </c:pt>
                <c:pt idx="1">
                  <c:v>18661</c:v>
                </c:pt>
                <c:pt idx="2">
                  <c:v>459538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Sheet1!$O$128:$Q$128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Sheet1!$O$131:$Q$131</c:f>
              <c:numCache>
                <c:formatCode>#,##0;[Red]#,##0</c:formatCode>
                <c:ptCount val="3"/>
                <c:pt idx="0">
                  <c:v>365094</c:v>
                </c:pt>
                <c:pt idx="1">
                  <c:v>14950</c:v>
                </c:pt>
                <c:pt idx="2">
                  <c:v>350144</c:v>
                </c:pt>
              </c:numCache>
            </c:numRef>
          </c:val>
        </c:ser>
        <c:shape val="box"/>
        <c:axId val="108832256"/>
        <c:axId val="108833792"/>
        <c:axId val="0"/>
      </c:bar3DChart>
      <c:catAx>
        <c:axId val="108832256"/>
        <c:scaling>
          <c:orientation val="minMax"/>
        </c:scaling>
        <c:axPos val="b"/>
        <c:numFmt formatCode="General" sourceLinked="1"/>
        <c:majorTickMark val="none"/>
        <c:tickLblPos val="nextTo"/>
        <c:crossAx val="108833792"/>
        <c:crosses val="autoZero"/>
        <c:auto val="1"/>
        <c:lblAlgn val="ctr"/>
        <c:lblOffset val="100"/>
      </c:catAx>
      <c:valAx>
        <c:axId val="1088337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83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Sheet1!$D$128:$E$128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Sheet1!$D$129:$E$129</c:f>
              <c:numCache>
                <c:formatCode>#,##0;[Red]#,##0</c:formatCode>
                <c:ptCount val="2"/>
                <c:pt idx="0">
                  <c:v>986004</c:v>
                </c:pt>
                <c:pt idx="1">
                  <c:v>1516952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Sheet1!$F$128:$H$128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Sheet1!$F$129:$H$129</c:f>
              <c:numCache>
                <c:formatCode>#,##0;[Red]#,##0</c:formatCode>
                <c:ptCount val="3"/>
                <c:pt idx="0">
                  <c:v>432062</c:v>
                </c:pt>
                <c:pt idx="1">
                  <c:v>354846</c:v>
                </c:pt>
                <c:pt idx="2">
                  <c:v>77216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Sheet1!$F$128:$H$128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Sheet1!$F$130:$H$130</c:f>
              <c:numCache>
                <c:formatCode>#,##0;[Red]#,##0</c:formatCode>
                <c:ptCount val="3"/>
                <c:pt idx="0">
                  <c:v>92481</c:v>
                </c:pt>
                <c:pt idx="1">
                  <c:v>66653</c:v>
                </c:pt>
                <c:pt idx="2">
                  <c:v>25828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Sheet1!$F$128:$H$128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Sheet1!$F$131:$H$131</c:f>
              <c:numCache>
                <c:formatCode>#,##0;[Red]#,##0</c:formatCode>
                <c:ptCount val="3"/>
                <c:pt idx="0">
                  <c:v>339581</c:v>
                </c:pt>
                <c:pt idx="1">
                  <c:v>288193</c:v>
                </c:pt>
                <c:pt idx="2">
                  <c:v>51388</c:v>
                </c:pt>
              </c:numCache>
            </c:numRef>
          </c:val>
        </c:ser>
        <c:shape val="box"/>
        <c:axId val="108910848"/>
        <c:axId val="108916736"/>
        <c:axId val="0"/>
      </c:bar3DChart>
      <c:catAx>
        <c:axId val="108910848"/>
        <c:scaling>
          <c:orientation val="minMax"/>
        </c:scaling>
        <c:axPos val="b"/>
        <c:numFmt formatCode="General" sourceLinked="1"/>
        <c:majorTickMark val="none"/>
        <c:tickLblPos val="nextTo"/>
        <c:crossAx val="108916736"/>
        <c:crosses val="autoZero"/>
        <c:auto val="1"/>
        <c:lblAlgn val="ctr"/>
        <c:lblOffset val="100"/>
      </c:catAx>
      <c:valAx>
        <c:axId val="10891673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910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ANDHRA PRADESH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Sheet1!$B$140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Sheet1!$C$139:$E$139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Sheet1!$C$140:$E$140</c:f>
              <c:numCache>
                <c:formatCode>#,##0;[Red]#,##0</c:formatCode>
                <c:ptCount val="3"/>
                <c:pt idx="0">
                  <c:v>2030004</c:v>
                </c:pt>
                <c:pt idx="1">
                  <c:v>834468</c:v>
                </c:pt>
                <c:pt idx="2">
                  <c:v>1195536</c:v>
                </c:pt>
              </c:numCache>
            </c:numRef>
          </c:val>
        </c:ser>
        <c:ser>
          <c:idx val="1"/>
          <c:order val="1"/>
          <c:tx>
            <c:strRef>
              <c:f>Sheet1!$B$141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Sheet1!$C$139:$E$139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Sheet1!$C$141:$E$141</c:f>
              <c:numCache>
                <c:formatCode>#,##0;[Red]#,##0</c:formatCode>
                <c:ptCount val="3"/>
                <c:pt idx="0">
                  <c:v>587273</c:v>
                </c:pt>
                <c:pt idx="1">
                  <c:v>158638</c:v>
                </c:pt>
                <c:pt idx="2">
                  <c:v>428635</c:v>
                </c:pt>
              </c:numCache>
            </c:numRef>
          </c:val>
        </c:ser>
        <c:ser>
          <c:idx val="2"/>
          <c:order val="2"/>
          <c:tx>
            <c:strRef>
              <c:f>Sheet1!$B$142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Sheet1!$C$139:$E$139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Sheet1!$C$142:$E$142</c:f>
              <c:numCache>
                <c:formatCode>#,##0;[Red]#,##0</c:formatCode>
                <c:ptCount val="3"/>
                <c:pt idx="0">
                  <c:v>1442731</c:v>
                </c:pt>
                <c:pt idx="1">
                  <c:v>675830</c:v>
                </c:pt>
                <c:pt idx="2">
                  <c:v>766901</c:v>
                </c:pt>
              </c:numCache>
            </c:numRef>
          </c:val>
        </c:ser>
        <c:shape val="box"/>
        <c:axId val="108942848"/>
        <c:axId val="108944384"/>
        <c:axId val="0"/>
      </c:bar3DChart>
      <c:catAx>
        <c:axId val="108942848"/>
        <c:scaling>
          <c:orientation val="minMax"/>
        </c:scaling>
        <c:axPos val="b"/>
        <c:majorTickMark val="none"/>
        <c:tickLblPos val="nextTo"/>
        <c:crossAx val="108944384"/>
        <c:crosses val="autoZero"/>
        <c:auto val="1"/>
        <c:lblAlgn val="ctr"/>
        <c:lblOffset val="100"/>
      </c:catAx>
      <c:valAx>
        <c:axId val="10894438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94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Sheet1!$I$139:$K$139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Sheet1!$I$140:$K$140</c:f>
              <c:numCache>
                <c:formatCode>#,##0;[Red]#,##0</c:formatCode>
                <c:ptCount val="3"/>
                <c:pt idx="0">
                  <c:v>28397</c:v>
                </c:pt>
                <c:pt idx="1">
                  <c:v>21593</c:v>
                </c:pt>
                <c:pt idx="2">
                  <c:v>6804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Sheet1!$I$139:$K$139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Sheet1!$I$141:$K$141</c:f>
              <c:numCache>
                <c:formatCode>#,##0;[Red]#,##0</c:formatCode>
                <c:ptCount val="3"/>
                <c:pt idx="0">
                  <c:v>4534</c:v>
                </c:pt>
                <c:pt idx="1">
                  <c:v>3031</c:v>
                </c:pt>
                <c:pt idx="2">
                  <c:v>1503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Sheet1!$I$139:$K$139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Sheet1!$I$142:$K$142</c:f>
              <c:numCache>
                <c:formatCode>#,##0;[Red]#,##0</c:formatCode>
                <c:ptCount val="3"/>
                <c:pt idx="0">
                  <c:v>23863</c:v>
                </c:pt>
                <c:pt idx="1">
                  <c:v>18562</c:v>
                </c:pt>
                <c:pt idx="2">
                  <c:v>5301</c:v>
                </c:pt>
              </c:numCache>
            </c:numRef>
          </c:val>
        </c:ser>
        <c:shape val="box"/>
        <c:axId val="108987904"/>
        <c:axId val="108989440"/>
        <c:axId val="0"/>
      </c:bar3DChart>
      <c:catAx>
        <c:axId val="108987904"/>
        <c:scaling>
          <c:orientation val="minMax"/>
        </c:scaling>
        <c:axPos val="b"/>
        <c:numFmt formatCode="General" sourceLinked="1"/>
        <c:majorTickMark val="none"/>
        <c:tickLblPos val="nextTo"/>
        <c:crossAx val="108989440"/>
        <c:crosses val="autoZero"/>
        <c:auto val="1"/>
        <c:lblAlgn val="ctr"/>
        <c:lblOffset val="100"/>
      </c:catAx>
      <c:valAx>
        <c:axId val="1089894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8987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Sheet1!$D$18:$E$18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Sheet1!$D$19:$E$19</c:f>
              <c:numCache>
                <c:formatCode>#,##0;[Red]#,##0</c:formatCode>
                <c:ptCount val="2"/>
                <c:pt idx="0">
                  <c:v>165644</c:v>
                </c:pt>
                <c:pt idx="1">
                  <c:v>163275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Sheet1!$L$139:$N$139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Sheet1!$L$140:$N$140</c:f>
              <c:numCache>
                <c:formatCode>#,##0;[Red]#,##0</c:formatCode>
                <c:ptCount val="3"/>
                <c:pt idx="0">
                  <c:v>38010</c:v>
                </c:pt>
                <c:pt idx="1">
                  <c:v>26525</c:v>
                </c:pt>
                <c:pt idx="2">
                  <c:v>11485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Sheet1!$L$139:$N$139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Sheet1!$L$141:$N$141</c:f>
              <c:numCache>
                <c:formatCode>#,##0;[Red]#,##0</c:formatCode>
                <c:ptCount val="3"/>
                <c:pt idx="0">
                  <c:v>7334</c:v>
                </c:pt>
                <c:pt idx="1">
                  <c:v>4904</c:v>
                </c:pt>
                <c:pt idx="2">
                  <c:v>2430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Sheet1!$L$139:$N$139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Sheet1!$L$142:$N$142</c:f>
              <c:numCache>
                <c:formatCode>#,##0;[Red]#,##0</c:formatCode>
                <c:ptCount val="3"/>
                <c:pt idx="0">
                  <c:v>30676</c:v>
                </c:pt>
                <c:pt idx="1">
                  <c:v>21621</c:v>
                </c:pt>
                <c:pt idx="2">
                  <c:v>9055</c:v>
                </c:pt>
              </c:numCache>
            </c:numRef>
          </c:val>
        </c:ser>
        <c:shape val="box"/>
        <c:axId val="109019904"/>
        <c:axId val="109021440"/>
        <c:axId val="0"/>
      </c:bar3DChart>
      <c:catAx>
        <c:axId val="109019904"/>
        <c:scaling>
          <c:orientation val="minMax"/>
        </c:scaling>
        <c:axPos val="b"/>
        <c:numFmt formatCode="General" sourceLinked="1"/>
        <c:majorTickMark val="none"/>
        <c:tickLblPos val="nextTo"/>
        <c:crossAx val="109021440"/>
        <c:crosses val="autoZero"/>
        <c:auto val="1"/>
        <c:lblAlgn val="ctr"/>
        <c:lblOffset val="100"/>
      </c:catAx>
      <c:valAx>
        <c:axId val="1090214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01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99"/>
          <c:y val="0.11351724919277076"/>
          <c:w val="0.72042568001932672"/>
          <c:h val="0.77303473756428931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Sheet1!$O$139:$Q$139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Sheet1!$O$140:$Q$140</c:f>
              <c:numCache>
                <c:formatCode>#,##0;[Red]#,##0</c:formatCode>
                <c:ptCount val="3"/>
                <c:pt idx="0">
                  <c:v>635272</c:v>
                </c:pt>
                <c:pt idx="1">
                  <c:v>24852</c:v>
                </c:pt>
                <c:pt idx="2">
                  <c:v>610420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Sheet1!$O$139:$Q$139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Sheet1!$O$141:$Q$141</c:f>
              <c:numCache>
                <c:formatCode>#,##0;[Red]#,##0</c:formatCode>
                <c:ptCount val="3"/>
                <c:pt idx="0">
                  <c:v>317357</c:v>
                </c:pt>
                <c:pt idx="1">
                  <c:v>12031</c:v>
                </c:pt>
                <c:pt idx="2">
                  <c:v>305326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Sheet1!$O$139:$Q$139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Sheet1!$O$142:$Q$142</c:f>
              <c:numCache>
                <c:formatCode>#,##0;[Red]#,##0</c:formatCode>
                <c:ptCount val="3"/>
                <c:pt idx="0">
                  <c:v>317915</c:v>
                </c:pt>
                <c:pt idx="1">
                  <c:v>12821</c:v>
                </c:pt>
                <c:pt idx="2">
                  <c:v>305094</c:v>
                </c:pt>
              </c:numCache>
            </c:numRef>
          </c:val>
        </c:ser>
        <c:shape val="box"/>
        <c:axId val="109060096"/>
        <c:axId val="109061632"/>
        <c:axId val="0"/>
      </c:bar3DChart>
      <c:catAx>
        <c:axId val="109060096"/>
        <c:scaling>
          <c:orientation val="minMax"/>
        </c:scaling>
        <c:axPos val="b"/>
        <c:numFmt formatCode="General" sourceLinked="1"/>
        <c:majorTickMark val="none"/>
        <c:tickLblPos val="nextTo"/>
        <c:crossAx val="109061632"/>
        <c:crosses val="autoZero"/>
        <c:auto val="1"/>
        <c:lblAlgn val="ctr"/>
        <c:lblOffset val="100"/>
      </c:catAx>
      <c:valAx>
        <c:axId val="10906163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06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Sheet1!$D$139:$E$139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Sheet1!$D$140:$E$140</c:f>
              <c:numCache>
                <c:formatCode>#,##0;[Red]#,##0</c:formatCode>
                <c:ptCount val="2"/>
                <c:pt idx="0">
                  <c:v>834468</c:v>
                </c:pt>
                <c:pt idx="1">
                  <c:v>1195536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Sheet1!$F$139:$H$139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Sheet1!$F$140:$H$140</c:f>
              <c:numCache>
                <c:formatCode>#,##0;[Red]#,##0</c:formatCode>
                <c:ptCount val="3"/>
                <c:pt idx="0">
                  <c:v>421134</c:v>
                </c:pt>
                <c:pt idx="1">
                  <c:v>352756</c:v>
                </c:pt>
                <c:pt idx="2">
                  <c:v>68378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Sheet1!$F$139:$H$139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Sheet1!$F$141:$H$141</c:f>
              <c:numCache>
                <c:formatCode>#,##0;[Red]#,##0</c:formatCode>
                <c:ptCount val="3"/>
                <c:pt idx="0">
                  <c:v>70864</c:v>
                </c:pt>
                <c:pt idx="1">
                  <c:v>53968</c:v>
                </c:pt>
                <c:pt idx="2">
                  <c:v>16896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Sheet1!$F$139:$H$139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Sheet1!$F$142:$H$142</c:f>
              <c:numCache>
                <c:formatCode>#,##0;[Red]#,##0</c:formatCode>
                <c:ptCount val="3"/>
                <c:pt idx="0">
                  <c:v>350270</c:v>
                </c:pt>
                <c:pt idx="1">
                  <c:v>298788</c:v>
                </c:pt>
                <c:pt idx="2">
                  <c:v>51482</c:v>
                </c:pt>
              </c:numCache>
            </c:numRef>
          </c:val>
        </c:ser>
        <c:shape val="box"/>
        <c:axId val="109191936"/>
        <c:axId val="109193472"/>
        <c:axId val="0"/>
      </c:bar3DChart>
      <c:catAx>
        <c:axId val="109191936"/>
        <c:scaling>
          <c:orientation val="minMax"/>
        </c:scaling>
        <c:axPos val="b"/>
        <c:numFmt formatCode="General" sourceLinked="1"/>
        <c:majorTickMark val="none"/>
        <c:tickLblPos val="nextTo"/>
        <c:crossAx val="109193472"/>
        <c:crosses val="autoZero"/>
        <c:auto val="1"/>
        <c:lblAlgn val="ctr"/>
        <c:lblOffset val="100"/>
      </c:catAx>
      <c:valAx>
        <c:axId val="10919347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191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TAMILNADU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Sheet1!$B$151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Sheet1!$C$150:$E$150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Sheet1!$C$151:$E$151</c:f>
              <c:numCache>
                <c:formatCode>#,##0;[Red]#,##0</c:formatCode>
                <c:ptCount val="3"/>
                <c:pt idx="0">
                  <c:v>1985157</c:v>
                </c:pt>
                <c:pt idx="1">
                  <c:v>923425</c:v>
                </c:pt>
                <c:pt idx="2">
                  <c:v>1061732</c:v>
                </c:pt>
              </c:numCache>
            </c:numRef>
          </c:val>
        </c:ser>
        <c:ser>
          <c:idx val="1"/>
          <c:order val="1"/>
          <c:tx>
            <c:strRef>
              <c:f>Sheet1!$B$152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Sheet1!$C$150:$E$150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Sheet1!$C$152:$E$152</c:f>
              <c:numCache>
                <c:formatCode>#,##0;[Red]#,##0</c:formatCode>
                <c:ptCount val="3"/>
                <c:pt idx="0">
                  <c:v>498594</c:v>
                </c:pt>
                <c:pt idx="1">
                  <c:v>193362</c:v>
                </c:pt>
                <c:pt idx="2">
                  <c:v>305232</c:v>
                </c:pt>
              </c:numCache>
            </c:numRef>
          </c:val>
        </c:ser>
        <c:ser>
          <c:idx val="2"/>
          <c:order val="2"/>
          <c:tx>
            <c:strRef>
              <c:f>Sheet1!$B$153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Sheet1!$C$150:$E$150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Sheet1!$C$153:$E$153</c:f>
              <c:numCache>
                <c:formatCode>#,##0;[Red]#,##0</c:formatCode>
                <c:ptCount val="3"/>
                <c:pt idx="0">
                  <c:v>1486563</c:v>
                </c:pt>
                <c:pt idx="1">
                  <c:v>730063</c:v>
                </c:pt>
                <c:pt idx="2">
                  <c:v>756500</c:v>
                </c:pt>
              </c:numCache>
            </c:numRef>
          </c:val>
        </c:ser>
        <c:shape val="box"/>
        <c:axId val="109125632"/>
        <c:axId val="109127168"/>
        <c:axId val="0"/>
      </c:bar3DChart>
      <c:catAx>
        <c:axId val="109125632"/>
        <c:scaling>
          <c:orientation val="minMax"/>
        </c:scaling>
        <c:axPos val="b"/>
        <c:majorTickMark val="none"/>
        <c:tickLblPos val="nextTo"/>
        <c:crossAx val="109127168"/>
        <c:crosses val="autoZero"/>
        <c:auto val="1"/>
        <c:lblAlgn val="ctr"/>
        <c:lblOffset val="100"/>
      </c:catAx>
      <c:valAx>
        <c:axId val="10912716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125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Sheet1!$I$150:$K$150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Sheet1!$I$151:$K$151</c:f>
              <c:numCache>
                <c:formatCode>#,##0;[Red]#,##0</c:formatCode>
                <c:ptCount val="3"/>
                <c:pt idx="0">
                  <c:v>40495</c:v>
                </c:pt>
                <c:pt idx="1">
                  <c:v>32293</c:v>
                </c:pt>
                <c:pt idx="2">
                  <c:v>8202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Sheet1!$I$150:$K$150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Sheet1!$I$152:$K$152</c:f>
              <c:numCache>
                <c:formatCode>#,##0;[Red]#,##0</c:formatCode>
                <c:ptCount val="3"/>
                <c:pt idx="0">
                  <c:v>6133</c:v>
                </c:pt>
                <c:pt idx="1">
                  <c:v>4593</c:v>
                </c:pt>
                <c:pt idx="2">
                  <c:v>1540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Sheet1!$I$150:$K$150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Sheet1!$I$153:$K$153</c:f>
              <c:numCache>
                <c:formatCode>#,##0;[Red]#,##0</c:formatCode>
                <c:ptCount val="3"/>
                <c:pt idx="0">
                  <c:v>34362</c:v>
                </c:pt>
                <c:pt idx="1">
                  <c:v>27700</c:v>
                </c:pt>
                <c:pt idx="2">
                  <c:v>6662</c:v>
                </c:pt>
              </c:numCache>
            </c:numRef>
          </c:val>
        </c:ser>
        <c:shape val="box"/>
        <c:axId val="109136896"/>
        <c:axId val="109146880"/>
        <c:axId val="0"/>
      </c:bar3DChart>
      <c:catAx>
        <c:axId val="109136896"/>
        <c:scaling>
          <c:orientation val="minMax"/>
        </c:scaling>
        <c:axPos val="b"/>
        <c:numFmt formatCode="General" sourceLinked="1"/>
        <c:majorTickMark val="none"/>
        <c:tickLblPos val="nextTo"/>
        <c:crossAx val="109146880"/>
        <c:crosses val="autoZero"/>
        <c:auto val="1"/>
        <c:lblAlgn val="ctr"/>
        <c:lblOffset val="100"/>
      </c:catAx>
      <c:valAx>
        <c:axId val="10914688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136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Sheet1!$L$150:$N$150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Sheet1!$L$151:$N$151</c:f>
              <c:numCache>
                <c:formatCode>#,##0;[Red]#,##0</c:formatCode>
                <c:ptCount val="3"/>
                <c:pt idx="0">
                  <c:v>23731</c:v>
                </c:pt>
                <c:pt idx="1">
                  <c:v>14140</c:v>
                </c:pt>
                <c:pt idx="2">
                  <c:v>9591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Sheet1!$L$150:$N$150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Sheet1!$L$152:$N$152</c:f>
              <c:numCache>
                <c:formatCode>#,##0;[Red]#,##0</c:formatCode>
                <c:ptCount val="3"/>
                <c:pt idx="0">
                  <c:v>3799</c:v>
                </c:pt>
                <c:pt idx="1">
                  <c:v>2179</c:v>
                </c:pt>
                <c:pt idx="2">
                  <c:v>1620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Sheet1!$L$150:$N$150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Sheet1!$L$153:$N$153</c:f>
              <c:numCache>
                <c:formatCode>#,##0;[Red]#,##0</c:formatCode>
                <c:ptCount val="3"/>
                <c:pt idx="0">
                  <c:v>19932</c:v>
                </c:pt>
                <c:pt idx="1">
                  <c:v>11961</c:v>
                </c:pt>
                <c:pt idx="2">
                  <c:v>7971</c:v>
                </c:pt>
              </c:numCache>
            </c:numRef>
          </c:val>
        </c:ser>
        <c:shape val="box"/>
        <c:axId val="109181184"/>
        <c:axId val="109264896"/>
        <c:axId val="0"/>
      </c:bar3DChart>
      <c:catAx>
        <c:axId val="109181184"/>
        <c:scaling>
          <c:orientation val="minMax"/>
        </c:scaling>
        <c:axPos val="b"/>
        <c:numFmt formatCode="General" sourceLinked="1"/>
        <c:majorTickMark val="none"/>
        <c:tickLblPos val="nextTo"/>
        <c:crossAx val="109264896"/>
        <c:crosses val="autoZero"/>
        <c:auto val="1"/>
        <c:lblAlgn val="ctr"/>
        <c:lblOffset val="100"/>
      </c:catAx>
      <c:valAx>
        <c:axId val="10926489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181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204"/>
          <c:y val="0.1135172491927707"/>
          <c:w val="0.72042568001932672"/>
          <c:h val="0.77303473756428975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Sheet1!$O$150:$Q$150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Sheet1!$O$151:$Q$151</c:f>
              <c:numCache>
                <c:formatCode>#,##0;[Red]#,##0</c:formatCode>
                <c:ptCount val="3"/>
                <c:pt idx="0">
                  <c:v>518117</c:v>
                </c:pt>
                <c:pt idx="1">
                  <c:v>46489</c:v>
                </c:pt>
                <c:pt idx="2">
                  <c:v>471628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Sheet1!$O$150:$Q$150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Sheet1!$O$152:$Q$152</c:f>
              <c:numCache>
                <c:formatCode>#,##0;[Red]#,##0</c:formatCode>
                <c:ptCount val="3"/>
                <c:pt idx="0">
                  <c:v>195569</c:v>
                </c:pt>
                <c:pt idx="1">
                  <c:v>20687</c:v>
                </c:pt>
                <c:pt idx="2">
                  <c:v>174882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Sheet1!$O$150:$Q$150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Sheet1!$O$153:$Q$153</c:f>
              <c:numCache>
                <c:formatCode>#,##0;[Red]#,##0</c:formatCode>
                <c:ptCount val="3"/>
                <c:pt idx="0">
                  <c:v>322548</c:v>
                </c:pt>
                <c:pt idx="1">
                  <c:v>25802</c:v>
                </c:pt>
                <c:pt idx="2">
                  <c:v>296746</c:v>
                </c:pt>
              </c:numCache>
            </c:numRef>
          </c:val>
        </c:ser>
        <c:shape val="box"/>
        <c:axId val="109295104"/>
        <c:axId val="109296640"/>
        <c:axId val="0"/>
      </c:bar3DChart>
      <c:catAx>
        <c:axId val="109295104"/>
        <c:scaling>
          <c:orientation val="minMax"/>
        </c:scaling>
        <c:axPos val="b"/>
        <c:numFmt formatCode="General" sourceLinked="1"/>
        <c:majorTickMark val="none"/>
        <c:tickLblPos val="nextTo"/>
        <c:crossAx val="109296640"/>
        <c:crosses val="autoZero"/>
        <c:auto val="1"/>
        <c:lblAlgn val="ctr"/>
        <c:lblOffset val="100"/>
      </c:catAx>
      <c:valAx>
        <c:axId val="1092966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295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Sheet1!$D$150:$E$150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Sheet1!$D$151:$E$151</c:f>
              <c:numCache>
                <c:formatCode>#,##0;[Red]#,##0</c:formatCode>
                <c:ptCount val="2"/>
                <c:pt idx="0">
                  <c:v>923425</c:v>
                </c:pt>
                <c:pt idx="1">
                  <c:v>1061732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Sheet1!$F$150:$H$150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Sheet1!$F$151:$H$151</c:f>
              <c:numCache>
                <c:formatCode>#,##0;[Red]#,##0</c:formatCode>
                <c:ptCount val="3"/>
                <c:pt idx="0">
                  <c:v>473443</c:v>
                </c:pt>
                <c:pt idx="1">
                  <c:v>396653</c:v>
                </c:pt>
                <c:pt idx="2">
                  <c:v>76790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Sheet1!$F$150:$H$150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Sheet1!$F$152:$H$152</c:f>
              <c:numCache>
                <c:formatCode>#,##0;[Red]#,##0</c:formatCode>
                <c:ptCount val="3"/>
                <c:pt idx="0">
                  <c:v>84684</c:v>
                </c:pt>
                <c:pt idx="1">
                  <c:v>65420</c:v>
                </c:pt>
                <c:pt idx="2">
                  <c:v>19264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Sheet1!$F$150:$H$150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Sheet1!$F$153:$H$153</c:f>
              <c:numCache>
                <c:formatCode>#,##0;[Red]#,##0</c:formatCode>
                <c:ptCount val="3"/>
                <c:pt idx="0">
                  <c:v>388759</c:v>
                </c:pt>
                <c:pt idx="1">
                  <c:v>331233</c:v>
                </c:pt>
                <c:pt idx="2">
                  <c:v>57526</c:v>
                </c:pt>
              </c:numCache>
            </c:numRef>
          </c:val>
        </c:ser>
        <c:shape val="box"/>
        <c:axId val="109369600"/>
        <c:axId val="109379584"/>
        <c:axId val="0"/>
      </c:bar3DChart>
      <c:catAx>
        <c:axId val="109369600"/>
        <c:scaling>
          <c:orientation val="minMax"/>
        </c:scaling>
        <c:axPos val="b"/>
        <c:numFmt formatCode="General" sourceLinked="1"/>
        <c:majorTickMark val="none"/>
        <c:tickLblPos val="nextTo"/>
        <c:crossAx val="109379584"/>
        <c:crosses val="autoZero"/>
        <c:auto val="1"/>
        <c:lblAlgn val="ctr"/>
        <c:lblOffset val="100"/>
      </c:catAx>
      <c:valAx>
        <c:axId val="10937958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369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TOTAL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NUMBERS OF MIGRANTS IN  MAHARASHTRA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Sheet1!$C$29:$E$29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Sheet1!$C$30:$E$30</c:f>
              <c:numCache>
                <c:formatCode>#,##0;[Red]#,##0</c:formatCode>
                <c:ptCount val="3"/>
                <c:pt idx="0">
                  <c:v>3068231</c:v>
                </c:pt>
                <c:pt idx="1">
                  <c:v>1214092</c:v>
                </c:pt>
                <c:pt idx="2">
                  <c:v>1854139</c:v>
                </c:pt>
              </c:numCache>
            </c:numRef>
          </c:val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Sheet1!$C$29:$E$29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Sheet1!$C$31:$E$31</c:f>
              <c:numCache>
                <c:formatCode>#,##0;[Red]#,##0</c:formatCode>
                <c:ptCount val="3"/>
                <c:pt idx="0">
                  <c:v>1016786</c:v>
                </c:pt>
                <c:pt idx="1">
                  <c:v>299661</c:v>
                </c:pt>
                <c:pt idx="2">
                  <c:v>717125</c:v>
                </c:pt>
              </c:numCache>
            </c:numRef>
          </c:val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Sheet1!$C$29:$E$29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Sheet1!$C$32:$E$32</c:f>
              <c:numCache>
                <c:formatCode>#,##0;[Red]#,##0</c:formatCode>
                <c:ptCount val="3"/>
                <c:pt idx="0">
                  <c:v>2051445</c:v>
                </c:pt>
                <c:pt idx="1">
                  <c:v>914431</c:v>
                </c:pt>
                <c:pt idx="2">
                  <c:v>1137014</c:v>
                </c:pt>
              </c:numCache>
            </c:numRef>
          </c:val>
        </c:ser>
        <c:shape val="box"/>
        <c:axId val="99563008"/>
        <c:axId val="99564544"/>
        <c:axId val="0"/>
      </c:bar3DChart>
      <c:catAx>
        <c:axId val="99563008"/>
        <c:scaling>
          <c:orientation val="minMax"/>
        </c:scaling>
        <c:axPos val="b"/>
        <c:majorTickMark val="none"/>
        <c:tickLblPos val="nextTo"/>
        <c:crossAx val="99564544"/>
        <c:crosses val="autoZero"/>
        <c:auto val="1"/>
        <c:lblAlgn val="ctr"/>
        <c:lblOffset val="100"/>
      </c:catAx>
      <c:valAx>
        <c:axId val="995645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9563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BIHAR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Sheet1!$B$162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Sheet1!$C$161:$E$161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Sheet1!$C$162:$E$162</c:f>
              <c:numCache>
                <c:formatCode>#,##0;[Red]#,##0</c:formatCode>
                <c:ptCount val="3"/>
                <c:pt idx="0">
                  <c:v>7453803</c:v>
                </c:pt>
                <c:pt idx="1">
                  <c:v>3851560</c:v>
                </c:pt>
                <c:pt idx="2">
                  <c:v>3602243</c:v>
                </c:pt>
              </c:numCache>
            </c:numRef>
          </c:val>
        </c:ser>
        <c:ser>
          <c:idx val="1"/>
          <c:order val="1"/>
          <c:tx>
            <c:strRef>
              <c:f>Sheet1!$B$163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Sheet1!$C$161:$E$161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Sheet1!$C$163:$E$163</c:f>
              <c:numCache>
                <c:formatCode>#,##0;[Red]#,##0</c:formatCode>
                <c:ptCount val="3"/>
                <c:pt idx="0">
                  <c:v>1744749</c:v>
                </c:pt>
                <c:pt idx="1">
                  <c:v>576608</c:v>
                </c:pt>
                <c:pt idx="2">
                  <c:v>1168141</c:v>
                </c:pt>
              </c:numCache>
            </c:numRef>
          </c:val>
        </c:ser>
        <c:ser>
          <c:idx val="2"/>
          <c:order val="2"/>
          <c:tx>
            <c:strRef>
              <c:f>Sheet1!$B$164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Sheet1!$C$161:$E$161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Sheet1!$C$164:$E$164</c:f>
              <c:numCache>
                <c:formatCode>#,##0;[Red]#,##0</c:formatCode>
                <c:ptCount val="3"/>
                <c:pt idx="0">
                  <c:v>5709054</c:v>
                </c:pt>
                <c:pt idx="1">
                  <c:v>3274952</c:v>
                </c:pt>
                <c:pt idx="2">
                  <c:v>2434102</c:v>
                </c:pt>
              </c:numCache>
            </c:numRef>
          </c:val>
        </c:ser>
        <c:shape val="box"/>
        <c:axId val="109409792"/>
        <c:axId val="109411328"/>
        <c:axId val="0"/>
      </c:bar3DChart>
      <c:catAx>
        <c:axId val="109409792"/>
        <c:scaling>
          <c:orientation val="minMax"/>
        </c:scaling>
        <c:axPos val="b"/>
        <c:majorTickMark val="none"/>
        <c:tickLblPos val="nextTo"/>
        <c:crossAx val="109411328"/>
        <c:crosses val="autoZero"/>
        <c:auto val="1"/>
        <c:lblAlgn val="ctr"/>
        <c:lblOffset val="100"/>
      </c:catAx>
      <c:valAx>
        <c:axId val="1094113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40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Sheet1!$I$161:$K$161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Sheet1!$I$162:$K$162</c:f>
              <c:numCache>
                <c:formatCode>#,##0;[Red]#,##0</c:formatCode>
                <c:ptCount val="3"/>
                <c:pt idx="0">
                  <c:v>146140</c:v>
                </c:pt>
                <c:pt idx="1">
                  <c:v>128737</c:v>
                </c:pt>
                <c:pt idx="2">
                  <c:v>17403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Sheet1!$I$161:$K$161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Sheet1!$I$163:$K$163</c:f>
              <c:numCache>
                <c:formatCode>#,##0;[Red]#,##0</c:formatCode>
                <c:ptCount val="3"/>
                <c:pt idx="0">
                  <c:v>24205</c:v>
                </c:pt>
                <c:pt idx="1">
                  <c:v>20310</c:v>
                </c:pt>
                <c:pt idx="2">
                  <c:v>3895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Sheet1!$I$161:$K$161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Sheet1!$I$164:$K$164</c:f>
              <c:numCache>
                <c:formatCode>#,##0;[Red]#,##0</c:formatCode>
                <c:ptCount val="3"/>
                <c:pt idx="0">
                  <c:v>121935</c:v>
                </c:pt>
                <c:pt idx="1">
                  <c:v>108427</c:v>
                </c:pt>
                <c:pt idx="2">
                  <c:v>13508</c:v>
                </c:pt>
              </c:numCache>
            </c:numRef>
          </c:val>
        </c:ser>
        <c:shape val="box"/>
        <c:axId val="109511424"/>
        <c:axId val="109512960"/>
        <c:axId val="0"/>
      </c:bar3DChart>
      <c:catAx>
        <c:axId val="109511424"/>
        <c:scaling>
          <c:orientation val="minMax"/>
        </c:scaling>
        <c:axPos val="b"/>
        <c:numFmt formatCode="General" sourceLinked="1"/>
        <c:majorTickMark val="none"/>
        <c:tickLblPos val="nextTo"/>
        <c:crossAx val="109512960"/>
        <c:crosses val="autoZero"/>
        <c:auto val="1"/>
        <c:lblAlgn val="ctr"/>
        <c:lblOffset val="100"/>
      </c:catAx>
      <c:valAx>
        <c:axId val="10951296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51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Sheet1!$L$161:$N$161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Sheet1!$L$162:$N$162</c:f>
              <c:numCache>
                <c:formatCode>#,##0;[Red]#,##0</c:formatCode>
                <c:ptCount val="3"/>
                <c:pt idx="0">
                  <c:v>118237</c:v>
                </c:pt>
                <c:pt idx="1">
                  <c:v>95541</c:v>
                </c:pt>
                <c:pt idx="2">
                  <c:v>22696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Sheet1!$L$161:$N$161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Sheet1!$L$163:$N$163</c:f>
              <c:numCache>
                <c:formatCode>#,##0;[Red]#,##0</c:formatCode>
                <c:ptCount val="3"/>
                <c:pt idx="0">
                  <c:v>14005</c:v>
                </c:pt>
                <c:pt idx="1">
                  <c:v>11478</c:v>
                </c:pt>
                <c:pt idx="2">
                  <c:v>2527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Sheet1!$L$161:$N$161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Sheet1!$L$164:$N$164</c:f>
              <c:numCache>
                <c:formatCode>#,##0;[Red]#,##0</c:formatCode>
                <c:ptCount val="3"/>
                <c:pt idx="0">
                  <c:v>104232</c:v>
                </c:pt>
                <c:pt idx="1">
                  <c:v>84063</c:v>
                </c:pt>
                <c:pt idx="2">
                  <c:v>20169</c:v>
                </c:pt>
              </c:numCache>
            </c:numRef>
          </c:val>
        </c:ser>
        <c:shape val="box"/>
        <c:axId val="109555712"/>
        <c:axId val="109557248"/>
        <c:axId val="0"/>
      </c:bar3DChart>
      <c:catAx>
        <c:axId val="109555712"/>
        <c:scaling>
          <c:orientation val="minMax"/>
        </c:scaling>
        <c:axPos val="b"/>
        <c:numFmt formatCode="General" sourceLinked="1"/>
        <c:majorTickMark val="none"/>
        <c:tickLblPos val="nextTo"/>
        <c:crossAx val="109557248"/>
        <c:crosses val="autoZero"/>
        <c:auto val="1"/>
        <c:lblAlgn val="ctr"/>
        <c:lblOffset val="100"/>
      </c:catAx>
      <c:valAx>
        <c:axId val="1095572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555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212"/>
          <c:y val="0.11351724919277066"/>
          <c:w val="0.72042568001932672"/>
          <c:h val="0.77303473756429009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Sheet1!$O$161:$Q$161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Sheet1!$O$162:$Q$162</c:f>
              <c:numCache>
                <c:formatCode>#,##0;[Red]#,##0</c:formatCode>
                <c:ptCount val="3"/>
                <c:pt idx="0">
                  <c:v>1818091</c:v>
                </c:pt>
                <c:pt idx="1">
                  <c:v>42903</c:v>
                </c:pt>
                <c:pt idx="2">
                  <c:v>1775188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Sheet1!$O$161:$Q$161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Sheet1!$O$163:$Q$163</c:f>
              <c:numCache>
                <c:formatCode>#,##0;[Red]#,##0</c:formatCode>
                <c:ptCount val="3"/>
                <c:pt idx="0">
                  <c:v>863505</c:v>
                </c:pt>
                <c:pt idx="1">
                  <c:v>20146</c:v>
                </c:pt>
                <c:pt idx="2">
                  <c:v>843359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Sheet1!$O$161:$Q$161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Sheet1!$O$164:$Q$164</c:f>
              <c:numCache>
                <c:formatCode>#,##0;[Red]#,##0</c:formatCode>
                <c:ptCount val="3"/>
                <c:pt idx="0">
                  <c:v>954586</c:v>
                </c:pt>
                <c:pt idx="1">
                  <c:v>22757</c:v>
                </c:pt>
                <c:pt idx="2">
                  <c:v>931829</c:v>
                </c:pt>
              </c:numCache>
            </c:numRef>
          </c:val>
        </c:ser>
        <c:shape val="box"/>
        <c:axId val="109591552"/>
        <c:axId val="109601536"/>
        <c:axId val="0"/>
      </c:bar3DChart>
      <c:catAx>
        <c:axId val="109591552"/>
        <c:scaling>
          <c:orientation val="minMax"/>
        </c:scaling>
        <c:axPos val="b"/>
        <c:numFmt formatCode="General" sourceLinked="1"/>
        <c:majorTickMark val="none"/>
        <c:tickLblPos val="nextTo"/>
        <c:crossAx val="109601536"/>
        <c:crosses val="autoZero"/>
        <c:auto val="1"/>
        <c:lblAlgn val="ctr"/>
        <c:lblOffset val="100"/>
      </c:catAx>
      <c:valAx>
        <c:axId val="10960153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59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Sheet1!$D$161:$E$161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Sheet1!$D$162:$E$162</c:f>
              <c:numCache>
                <c:formatCode>#,##0;[Red]#,##0</c:formatCode>
                <c:ptCount val="2"/>
                <c:pt idx="0">
                  <c:v>3851560</c:v>
                </c:pt>
                <c:pt idx="1">
                  <c:v>3602243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Sheet1!$F$161:$H$161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Sheet1!$F$162:$H$162</c:f>
              <c:numCache>
                <c:formatCode>#,##0;[Red]#,##0</c:formatCode>
                <c:ptCount val="3"/>
                <c:pt idx="0">
                  <c:v>2265021</c:v>
                </c:pt>
                <c:pt idx="1">
                  <c:v>2117013</c:v>
                </c:pt>
                <c:pt idx="2">
                  <c:v>148008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Sheet1!$F$161:$H$161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Sheet1!$F$163:$H$163</c:f>
              <c:numCache>
                <c:formatCode>#,##0;[Red]#,##0</c:formatCode>
                <c:ptCount val="3"/>
                <c:pt idx="0">
                  <c:v>357078</c:v>
                </c:pt>
                <c:pt idx="1">
                  <c:v>307464</c:v>
                </c:pt>
                <c:pt idx="2">
                  <c:v>49614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Sheet1!$F$161:$H$161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Sheet1!$F$164:$H$164</c:f>
              <c:numCache>
                <c:formatCode>#,##0;[Red]#,##0</c:formatCode>
                <c:ptCount val="3"/>
                <c:pt idx="0">
                  <c:v>1907943</c:v>
                </c:pt>
                <c:pt idx="1">
                  <c:v>1809549</c:v>
                </c:pt>
                <c:pt idx="2">
                  <c:v>98394</c:v>
                </c:pt>
              </c:numCache>
            </c:numRef>
          </c:val>
        </c:ser>
        <c:shape val="box"/>
        <c:axId val="109666304"/>
        <c:axId val="109667840"/>
        <c:axId val="0"/>
      </c:bar3DChart>
      <c:catAx>
        <c:axId val="109666304"/>
        <c:scaling>
          <c:orientation val="minMax"/>
        </c:scaling>
        <c:axPos val="b"/>
        <c:numFmt formatCode="General" sourceLinked="1"/>
        <c:majorTickMark val="none"/>
        <c:tickLblPos val="nextTo"/>
        <c:crossAx val="109667840"/>
        <c:crosses val="autoZero"/>
        <c:auto val="1"/>
        <c:lblAlgn val="ctr"/>
        <c:lblOffset val="100"/>
      </c:catAx>
      <c:valAx>
        <c:axId val="10966784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666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IN INDIA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Sheet1!$C$7:$E$7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Sheet1!$C$8:$E$8</c:f>
              <c:numCache>
                <c:formatCode>#,##0;[Red]#,##0</c:formatCode>
                <c:ptCount val="3"/>
                <c:pt idx="0">
                  <c:v>54264749</c:v>
                </c:pt>
                <c:pt idx="1">
                  <c:v>23869812</c:v>
                </c:pt>
                <c:pt idx="2">
                  <c:v>30394937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Sheet1!$C$7:$E$7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Sheet1!$C$9:$E$9</c:f>
              <c:numCache>
                <c:formatCode>#,##0;[Red]#,##0</c:formatCode>
                <c:ptCount val="3"/>
                <c:pt idx="0">
                  <c:v>15895250</c:v>
                </c:pt>
                <c:pt idx="1">
                  <c:v>4433335</c:v>
                </c:pt>
                <c:pt idx="2">
                  <c:v>11461915</c:v>
                </c:pt>
              </c:numCache>
            </c:numRef>
          </c:val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Sheet1!$C$7:$E$7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Sheet1!$C$10:$E$10</c:f>
              <c:numCache>
                <c:formatCode>#,##0;[Red]#,##0</c:formatCode>
                <c:ptCount val="3"/>
                <c:pt idx="0">
                  <c:v>38369499</c:v>
                </c:pt>
                <c:pt idx="1">
                  <c:v>19436477</c:v>
                </c:pt>
                <c:pt idx="2">
                  <c:v>18933022</c:v>
                </c:pt>
              </c:numCache>
            </c:numRef>
          </c:val>
        </c:ser>
        <c:shape val="box"/>
        <c:axId val="109685760"/>
        <c:axId val="109716224"/>
        <c:axId val="0"/>
      </c:bar3DChart>
      <c:catAx>
        <c:axId val="109685760"/>
        <c:scaling>
          <c:orientation val="minMax"/>
        </c:scaling>
        <c:axPos val="b"/>
        <c:numFmt formatCode="General" sourceLinked="1"/>
        <c:majorTickMark val="none"/>
        <c:tickLblPos val="nextTo"/>
        <c:crossAx val="109716224"/>
        <c:crosses val="autoZero"/>
        <c:auto val="1"/>
        <c:lblAlgn val="ctr"/>
        <c:lblOffset val="100"/>
      </c:catAx>
      <c:valAx>
        <c:axId val="1097162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68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700456190945022"/>
          <c:y val="1.9047619047619157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Sheet1!$I$7:$K$7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Sheet1!$I$8:$K$8</c:f>
              <c:numCache>
                <c:formatCode>#,##0;[Red]#,##0</c:formatCode>
                <c:ptCount val="3"/>
                <c:pt idx="0">
                  <c:v>867540</c:v>
                </c:pt>
                <c:pt idx="1">
                  <c:v>715245</c:v>
                </c:pt>
                <c:pt idx="2">
                  <c:v>152295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Sheet1!$I$7:$K$7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Sheet1!$I$9:$K$9</c:f>
              <c:numCache>
                <c:formatCode>#,##0;[Red]#,##0</c:formatCode>
                <c:ptCount val="3"/>
                <c:pt idx="0">
                  <c:v>119224</c:v>
                </c:pt>
                <c:pt idx="1">
                  <c:v>88670</c:v>
                </c:pt>
                <c:pt idx="2">
                  <c:v>30554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Sheet1!$I$7:$K$7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Sheet1!$I$10:$K$10</c:f>
              <c:numCache>
                <c:formatCode>#,##0;[Red]#,##0</c:formatCode>
                <c:ptCount val="3"/>
                <c:pt idx="0">
                  <c:v>748316</c:v>
                </c:pt>
                <c:pt idx="1">
                  <c:v>626575</c:v>
                </c:pt>
                <c:pt idx="2">
                  <c:v>121741</c:v>
                </c:pt>
              </c:numCache>
            </c:numRef>
          </c:val>
        </c:ser>
        <c:shape val="box"/>
        <c:axId val="109746432"/>
        <c:axId val="109756416"/>
        <c:axId val="0"/>
      </c:bar3DChart>
      <c:catAx>
        <c:axId val="109746432"/>
        <c:scaling>
          <c:orientation val="minMax"/>
        </c:scaling>
        <c:axPos val="b"/>
        <c:numFmt formatCode="General" sourceLinked="1"/>
        <c:majorTickMark val="none"/>
        <c:tickLblPos val="nextTo"/>
        <c:crossAx val="109756416"/>
        <c:crosses val="autoZero"/>
        <c:auto val="1"/>
        <c:lblAlgn val="ctr"/>
        <c:lblOffset val="100"/>
      </c:catAx>
      <c:valAx>
        <c:axId val="10975641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746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Sheet1!$L$7:$N$7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Sheet1!$L$8:$N$8</c:f>
              <c:numCache>
                <c:formatCode>#,##0;[Red]#,##0</c:formatCode>
                <c:ptCount val="3"/>
                <c:pt idx="0">
                  <c:v>744015</c:v>
                </c:pt>
                <c:pt idx="1">
                  <c:v>505884</c:v>
                </c:pt>
                <c:pt idx="2">
                  <c:v>238131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Sheet1!$L$7:$N$7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Sheet1!$L$9:$N$9</c:f>
              <c:numCache>
                <c:formatCode>#,##0;[Red]#,##0</c:formatCode>
                <c:ptCount val="3"/>
                <c:pt idx="0">
                  <c:v>118666</c:v>
                </c:pt>
                <c:pt idx="1">
                  <c:v>78325</c:v>
                </c:pt>
                <c:pt idx="2">
                  <c:v>40341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Sheet1!$L$7:$N$7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Sheet1!$L$10:$N$10</c:f>
              <c:numCache>
                <c:formatCode>#,##0;[Red]#,##0</c:formatCode>
                <c:ptCount val="3"/>
                <c:pt idx="0">
                  <c:v>625349</c:v>
                </c:pt>
                <c:pt idx="1">
                  <c:v>427559</c:v>
                </c:pt>
                <c:pt idx="2">
                  <c:v>197790</c:v>
                </c:pt>
              </c:numCache>
            </c:numRef>
          </c:val>
        </c:ser>
        <c:shape val="box"/>
        <c:axId val="109856256"/>
        <c:axId val="109857792"/>
        <c:axId val="0"/>
      </c:bar3DChart>
      <c:catAx>
        <c:axId val="109856256"/>
        <c:scaling>
          <c:orientation val="minMax"/>
        </c:scaling>
        <c:axPos val="b"/>
        <c:numFmt formatCode="General" sourceLinked="1"/>
        <c:majorTickMark val="none"/>
        <c:tickLblPos val="nextTo"/>
        <c:crossAx val="109857792"/>
        <c:crosses val="autoZero"/>
        <c:auto val="1"/>
        <c:lblAlgn val="ctr"/>
        <c:lblOffset val="100"/>
      </c:catAx>
      <c:valAx>
        <c:axId val="10985779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85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Sheet1!$O$7:$Q$7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Sheet1!$O$8:$Q$8</c:f>
              <c:numCache>
                <c:formatCode>#,##0;[Red]#,##0</c:formatCode>
                <c:ptCount val="3"/>
                <c:pt idx="0">
                  <c:v>16894922</c:v>
                </c:pt>
                <c:pt idx="1">
                  <c:v>437446</c:v>
                </c:pt>
                <c:pt idx="2">
                  <c:v>16457476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Sheet1!$O$7:$Q$7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Sheet1!$O$9:$Q$9</c:f>
              <c:numCache>
                <c:formatCode>#,##0;[Red]#,##0</c:formatCode>
                <c:ptCount val="3"/>
                <c:pt idx="0">
                  <c:v>8688509</c:v>
                </c:pt>
                <c:pt idx="1">
                  <c:v>216166</c:v>
                </c:pt>
                <c:pt idx="2">
                  <c:v>8472343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Sheet1!$O$7:$Q$7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Sheet1!$O$10:$Q$10</c:f>
              <c:numCache>
                <c:formatCode>#,##0;[Red]#,##0</c:formatCode>
                <c:ptCount val="3"/>
                <c:pt idx="0">
                  <c:v>8206413</c:v>
                </c:pt>
                <c:pt idx="1">
                  <c:v>221280</c:v>
                </c:pt>
                <c:pt idx="2">
                  <c:v>7985133</c:v>
                </c:pt>
              </c:numCache>
            </c:numRef>
          </c:val>
        </c:ser>
        <c:shape val="box"/>
        <c:axId val="109892352"/>
        <c:axId val="109893888"/>
        <c:axId val="0"/>
      </c:bar3DChart>
      <c:catAx>
        <c:axId val="109892352"/>
        <c:scaling>
          <c:orientation val="minMax"/>
        </c:scaling>
        <c:axPos val="b"/>
        <c:numFmt formatCode="General" sourceLinked="1"/>
        <c:majorTickMark val="none"/>
        <c:tickLblPos val="nextTo"/>
        <c:crossAx val="109893888"/>
        <c:crosses val="autoZero"/>
        <c:auto val="1"/>
        <c:lblAlgn val="ctr"/>
        <c:lblOffset val="100"/>
      </c:catAx>
      <c:valAx>
        <c:axId val="10989388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89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Sheet1!$I$29:$K$29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Sheet1!$I$30:$K$30</c:f>
              <c:numCache>
                <c:formatCode>#,##0;[Red]#,##0</c:formatCode>
                <c:ptCount val="3"/>
                <c:pt idx="0">
                  <c:v>51155</c:v>
                </c:pt>
                <c:pt idx="1">
                  <c:v>39878</c:v>
                </c:pt>
                <c:pt idx="2">
                  <c:v>11277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Sheet1!$I$29:$K$29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Sheet1!$I$31:$K$31</c:f>
              <c:numCache>
                <c:formatCode>#,##0;[Red]#,##0</c:formatCode>
                <c:ptCount val="3"/>
                <c:pt idx="0">
                  <c:v>6188</c:v>
                </c:pt>
                <c:pt idx="1">
                  <c:v>4131</c:v>
                </c:pt>
                <c:pt idx="2">
                  <c:v>2057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Sheet1!$I$29:$K$29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Sheet1!$I$32:$K$32</c:f>
              <c:numCache>
                <c:formatCode>#,##0;[Red]#,##0</c:formatCode>
                <c:ptCount val="3"/>
                <c:pt idx="0">
                  <c:v>44967</c:v>
                </c:pt>
                <c:pt idx="1">
                  <c:v>35747</c:v>
                </c:pt>
                <c:pt idx="2">
                  <c:v>9220</c:v>
                </c:pt>
              </c:numCache>
            </c:numRef>
          </c:val>
        </c:ser>
        <c:shape val="box"/>
        <c:axId val="99595008"/>
        <c:axId val="99596544"/>
        <c:axId val="0"/>
      </c:bar3DChart>
      <c:catAx>
        <c:axId val="99595008"/>
        <c:scaling>
          <c:orientation val="minMax"/>
        </c:scaling>
        <c:axPos val="b"/>
        <c:numFmt formatCode="General" sourceLinked="1"/>
        <c:majorTickMark val="none"/>
        <c:tickLblPos val="nextTo"/>
        <c:crossAx val="99596544"/>
        <c:crosses val="autoZero"/>
        <c:auto val="1"/>
        <c:lblAlgn val="ctr"/>
        <c:lblOffset val="100"/>
      </c:catAx>
      <c:valAx>
        <c:axId val="9959654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9959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Sheet1!$D$7:$E$7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Sheet1!$D$8:$E$8</c:f>
              <c:numCache>
                <c:formatCode>#,##0;[Red]#,##0</c:formatCode>
                <c:ptCount val="2"/>
                <c:pt idx="0">
                  <c:v>23869812</c:v>
                </c:pt>
                <c:pt idx="1">
                  <c:v>30394937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Sheet1!$F$7:$H$7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Sheet1!$F$8:$H$8</c:f>
              <c:numCache>
                <c:formatCode>#,##0;[Red]#,##0</c:formatCode>
                <c:ptCount val="3"/>
                <c:pt idx="0">
                  <c:v>12553449</c:v>
                </c:pt>
                <c:pt idx="1">
                  <c:v>11258416</c:v>
                </c:pt>
                <c:pt idx="2">
                  <c:v>1295033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Sheet1!$F$7:$H$7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Sheet1!$F$9:$H$9</c:f>
              <c:numCache>
                <c:formatCode>#,##0;[Red]#,##0</c:formatCode>
                <c:ptCount val="3"/>
                <c:pt idx="0">
                  <c:v>2068830</c:v>
                </c:pt>
                <c:pt idx="1">
                  <c:v>1680051</c:v>
                </c:pt>
                <c:pt idx="2">
                  <c:v>388779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Sheet1!$F$7:$H$7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Sheet1!$F$10:$H$10</c:f>
              <c:numCache>
                <c:formatCode>#,##0;[Red]#,##0</c:formatCode>
                <c:ptCount val="3"/>
                <c:pt idx="0">
                  <c:v>10484619</c:v>
                </c:pt>
                <c:pt idx="1">
                  <c:v>9578365</c:v>
                </c:pt>
                <c:pt idx="2">
                  <c:v>906254</c:v>
                </c:pt>
              </c:numCache>
            </c:numRef>
          </c:val>
        </c:ser>
        <c:shape val="box"/>
        <c:axId val="109835776"/>
        <c:axId val="109837312"/>
        <c:axId val="0"/>
      </c:bar3DChart>
      <c:catAx>
        <c:axId val="109835776"/>
        <c:scaling>
          <c:orientation val="minMax"/>
        </c:scaling>
        <c:axPos val="b"/>
        <c:numFmt formatCode="General" sourceLinked="1"/>
        <c:majorTickMark val="none"/>
        <c:tickLblPos val="nextTo"/>
        <c:crossAx val="109837312"/>
        <c:crosses val="autoZero"/>
        <c:auto val="1"/>
        <c:lblAlgn val="ctr"/>
        <c:lblOffset val="100"/>
      </c:catAx>
      <c:valAx>
        <c:axId val="109837312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83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TOTAL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NUMBERS OF MIGRANTS IN JAMMU AND KASHMIR 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Sheet1!$B$177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Sheet1!$C$176:$E$176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Sheet1!$C$177:$E$177</c:f>
              <c:numCache>
                <c:formatCode>#,##0;[Red]#,##0</c:formatCode>
                <c:ptCount val="3"/>
                <c:pt idx="0">
                  <c:v>155187</c:v>
                </c:pt>
                <c:pt idx="1">
                  <c:v>67509</c:v>
                </c:pt>
                <c:pt idx="2">
                  <c:v>87678</c:v>
                </c:pt>
              </c:numCache>
            </c:numRef>
          </c:val>
        </c:ser>
        <c:ser>
          <c:idx val="1"/>
          <c:order val="1"/>
          <c:tx>
            <c:strRef>
              <c:f>Sheet1!$B$178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Sheet1!$C$176:$E$176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Sheet1!$C$178:$E$178</c:f>
              <c:numCache>
                <c:formatCode>#,##0;[Red]#,##0</c:formatCode>
                <c:ptCount val="3"/>
                <c:pt idx="0">
                  <c:v>49164</c:v>
                </c:pt>
                <c:pt idx="1">
                  <c:v>15666</c:v>
                </c:pt>
                <c:pt idx="2">
                  <c:v>33498</c:v>
                </c:pt>
              </c:numCache>
            </c:numRef>
          </c:val>
        </c:ser>
        <c:ser>
          <c:idx val="2"/>
          <c:order val="2"/>
          <c:tx>
            <c:strRef>
              <c:f>Sheet1!$B$179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Sheet1!$C$176:$E$176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Sheet1!$C$179:$E$179</c:f>
              <c:numCache>
                <c:formatCode>#,##0;[Red]#,##0</c:formatCode>
                <c:ptCount val="3"/>
                <c:pt idx="0">
                  <c:v>106023</c:v>
                </c:pt>
                <c:pt idx="1">
                  <c:v>51843</c:v>
                </c:pt>
                <c:pt idx="2">
                  <c:v>54180</c:v>
                </c:pt>
              </c:numCache>
            </c:numRef>
          </c:val>
        </c:ser>
        <c:shape val="box"/>
        <c:axId val="109933312"/>
        <c:axId val="109934848"/>
        <c:axId val="0"/>
      </c:bar3DChart>
      <c:catAx>
        <c:axId val="109933312"/>
        <c:scaling>
          <c:orientation val="minMax"/>
        </c:scaling>
        <c:axPos val="b"/>
        <c:majorTickMark val="none"/>
        <c:tickLblPos val="nextTo"/>
        <c:crossAx val="109934848"/>
        <c:crosses val="autoZero"/>
        <c:auto val="1"/>
        <c:lblAlgn val="ctr"/>
        <c:lblOffset val="100"/>
      </c:catAx>
      <c:valAx>
        <c:axId val="10993484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933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WORK EMPLOYMENT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Sheet1!$F$176:$H$176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Sheet1!$F$177:$H$177</c:f>
              <c:numCache>
                <c:formatCode>#,##0;[Red]#,##0</c:formatCode>
                <c:ptCount val="3"/>
                <c:pt idx="0">
                  <c:v>27627</c:v>
                </c:pt>
                <c:pt idx="1">
                  <c:v>22716</c:v>
                </c:pt>
                <c:pt idx="2">
                  <c:v>4911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Sheet1!$F$176:$H$176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Sheet1!$F$178:$H$178</c:f>
              <c:numCache>
                <c:formatCode>#,##0;[Red]#,##0</c:formatCode>
                <c:ptCount val="3"/>
                <c:pt idx="0">
                  <c:v>7199</c:v>
                </c:pt>
                <c:pt idx="1">
                  <c:v>5774</c:v>
                </c:pt>
                <c:pt idx="2">
                  <c:v>1425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Sheet1!$F$176:$H$176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Sheet1!$F$179:$H$179</c:f>
              <c:numCache>
                <c:formatCode>#,##0;[Red]#,##0</c:formatCode>
                <c:ptCount val="3"/>
                <c:pt idx="0">
                  <c:v>20428</c:v>
                </c:pt>
                <c:pt idx="1">
                  <c:v>16942</c:v>
                </c:pt>
                <c:pt idx="2">
                  <c:v>3486</c:v>
                </c:pt>
              </c:numCache>
            </c:numRef>
          </c:val>
        </c:ser>
        <c:shape val="box"/>
        <c:axId val="109977600"/>
        <c:axId val="109979136"/>
        <c:axId val="0"/>
      </c:bar3DChart>
      <c:catAx>
        <c:axId val="109977600"/>
        <c:scaling>
          <c:orientation val="minMax"/>
        </c:scaling>
        <c:axPos val="b"/>
        <c:numFmt formatCode="General" sourceLinked="1"/>
        <c:majorTickMark val="none"/>
        <c:tickLblPos val="nextTo"/>
        <c:crossAx val="109979136"/>
        <c:crosses val="autoZero"/>
        <c:auto val="1"/>
        <c:lblAlgn val="ctr"/>
        <c:lblOffset val="100"/>
      </c:catAx>
      <c:valAx>
        <c:axId val="10997913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09977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Sheet1!$I$176:$K$176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Sheet1!$I$177:$K$177</c:f>
              <c:numCache>
                <c:formatCode>#,##0;[Red]#,##0</c:formatCode>
                <c:ptCount val="3"/>
                <c:pt idx="0">
                  <c:v>2480</c:v>
                </c:pt>
                <c:pt idx="1">
                  <c:v>1985</c:v>
                </c:pt>
                <c:pt idx="2">
                  <c:v>495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Sheet1!$I$176:$K$176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Sheet1!$I$178:$K$178</c:f>
              <c:numCache>
                <c:formatCode>#,##0;[Red]#,##0</c:formatCode>
                <c:ptCount val="3"/>
                <c:pt idx="0">
                  <c:v>388</c:v>
                </c:pt>
                <c:pt idx="1">
                  <c:v>292</c:v>
                </c:pt>
                <c:pt idx="2">
                  <c:v>96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Sheet1!$I$176:$K$176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Sheet1!$I$179:$K$179</c:f>
              <c:numCache>
                <c:formatCode>#,##0;[Red]#,##0</c:formatCode>
                <c:ptCount val="3"/>
                <c:pt idx="0">
                  <c:v>2092</c:v>
                </c:pt>
                <c:pt idx="1">
                  <c:v>1693</c:v>
                </c:pt>
                <c:pt idx="2">
                  <c:v>399</c:v>
                </c:pt>
              </c:numCache>
            </c:numRef>
          </c:val>
        </c:ser>
        <c:shape val="box"/>
        <c:axId val="110017536"/>
        <c:axId val="110027520"/>
        <c:axId val="0"/>
      </c:bar3DChart>
      <c:catAx>
        <c:axId val="110017536"/>
        <c:scaling>
          <c:orientation val="minMax"/>
        </c:scaling>
        <c:axPos val="b"/>
        <c:numFmt formatCode="General" sourceLinked="1"/>
        <c:majorTickMark val="none"/>
        <c:tickLblPos val="nextTo"/>
        <c:crossAx val="110027520"/>
        <c:crosses val="autoZero"/>
        <c:auto val="1"/>
        <c:lblAlgn val="ctr"/>
        <c:lblOffset val="100"/>
      </c:catAx>
      <c:valAx>
        <c:axId val="11002752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01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EDUCATION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Sheet1!$L$176:$N$176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Sheet1!$L$177:$N$177</c:f>
              <c:numCache>
                <c:formatCode>#,##0;[Red]#,##0</c:formatCode>
                <c:ptCount val="3"/>
                <c:pt idx="0">
                  <c:v>2847</c:v>
                </c:pt>
                <c:pt idx="1">
                  <c:v>1762</c:v>
                </c:pt>
                <c:pt idx="2">
                  <c:v>1085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Sheet1!$L$176:$N$176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Sheet1!$L$178:$N$178</c:f>
              <c:numCache>
                <c:formatCode>#,##0;[Red]#,##0</c:formatCode>
                <c:ptCount val="3"/>
                <c:pt idx="0">
                  <c:v>1141</c:v>
                </c:pt>
                <c:pt idx="1">
                  <c:v>815</c:v>
                </c:pt>
                <c:pt idx="2">
                  <c:v>326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Sheet1!$L$176:$N$176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Sheet1!$L$179:$N$179</c:f>
              <c:numCache>
                <c:formatCode>#,##0;[Red]#,##0</c:formatCode>
                <c:ptCount val="3"/>
                <c:pt idx="0">
                  <c:v>1706</c:v>
                </c:pt>
                <c:pt idx="1">
                  <c:v>947</c:v>
                </c:pt>
                <c:pt idx="2">
                  <c:v>759</c:v>
                </c:pt>
              </c:numCache>
            </c:numRef>
          </c:val>
        </c:ser>
        <c:shape val="box"/>
        <c:axId val="110045440"/>
        <c:axId val="110055424"/>
        <c:axId val="0"/>
      </c:bar3DChart>
      <c:catAx>
        <c:axId val="110045440"/>
        <c:scaling>
          <c:orientation val="minMax"/>
        </c:scaling>
        <c:axPos val="b"/>
        <c:numFmt formatCode="General" sourceLinked="1"/>
        <c:majorTickMark val="none"/>
        <c:tickLblPos val="nextTo"/>
        <c:crossAx val="110055424"/>
        <c:crosses val="autoZero"/>
        <c:auto val="1"/>
        <c:lblAlgn val="ctr"/>
        <c:lblOffset val="100"/>
      </c:catAx>
      <c:valAx>
        <c:axId val="11005542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04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MARRIAGE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>
        <c:manualLayout>
          <c:layoutTarget val="inner"/>
          <c:xMode val="edge"/>
          <c:yMode val="edge"/>
          <c:x val="0.15578955126709124"/>
          <c:y val="0.11351724919277113"/>
          <c:w val="0.72042568001932672"/>
          <c:h val="0.77303473756428542"/>
        </c:manualLayout>
      </c:layout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Sheet1!$O$176:$Q$176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Sheet1!$O$177:$Q$177</c:f>
              <c:numCache>
                <c:formatCode>#,##0;[Red]#,##0</c:formatCode>
                <c:ptCount val="3"/>
                <c:pt idx="0">
                  <c:v>44502</c:v>
                </c:pt>
                <c:pt idx="1">
                  <c:v>1372</c:v>
                </c:pt>
                <c:pt idx="2">
                  <c:v>43130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Sheet1!$O$176:$Q$176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Sheet1!$O$178:$Q$178</c:f>
              <c:numCache>
                <c:formatCode>#,##0;[Red]#,##0</c:formatCode>
                <c:ptCount val="3"/>
                <c:pt idx="0">
                  <c:v>23272</c:v>
                </c:pt>
                <c:pt idx="1">
                  <c:v>480</c:v>
                </c:pt>
                <c:pt idx="2">
                  <c:v>22792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Sheet1!$O$176:$Q$176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Sheet1!$O$179:$Q$179</c:f>
              <c:numCache>
                <c:formatCode>#,##0;[Red]#,##0</c:formatCode>
                <c:ptCount val="3"/>
                <c:pt idx="0">
                  <c:v>21230</c:v>
                </c:pt>
                <c:pt idx="1">
                  <c:v>892</c:v>
                </c:pt>
                <c:pt idx="2">
                  <c:v>20338</c:v>
                </c:pt>
              </c:numCache>
            </c:numRef>
          </c:val>
        </c:ser>
        <c:shape val="box"/>
        <c:axId val="110089728"/>
        <c:axId val="110091264"/>
        <c:axId val="0"/>
      </c:bar3DChart>
      <c:catAx>
        <c:axId val="110089728"/>
        <c:scaling>
          <c:orientation val="minMax"/>
        </c:scaling>
        <c:axPos val="b"/>
        <c:numFmt formatCode="General" sourceLinked="1"/>
        <c:majorTickMark val="none"/>
        <c:tickLblPos val="nextTo"/>
        <c:crossAx val="110091264"/>
        <c:crosses val="autoZero"/>
        <c:auto val="1"/>
        <c:lblAlgn val="ctr"/>
        <c:lblOffset val="100"/>
      </c:catAx>
      <c:valAx>
        <c:axId val="110091264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089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PERCENTAGE OF TOTAL MIGRANTS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</c:dLbls>
          <c:cat>
            <c:strRef>
              <c:f>Sheet1!$D$176:$E$176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Sheet1!$D$177:$E$177</c:f>
              <c:numCache>
                <c:formatCode>#,##0;[Red]#,##0</c:formatCode>
                <c:ptCount val="2"/>
                <c:pt idx="0">
                  <c:v>67509</c:v>
                </c:pt>
                <c:pt idx="1">
                  <c:v>87678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TOTAL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NUMBERS OF MIGRANTS IN  MAHARASHTRA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Sheet1!$B$188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Sheet1!$C$187:$E$187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Sheet1!$C$188:$E$188</c:f>
              <c:numCache>
                <c:formatCode>#,##0;[Red]#,##0</c:formatCode>
                <c:ptCount val="3"/>
                <c:pt idx="0">
                  <c:v>9087380</c:v>
                </c:pt>
                <c:pt idx="1">
                  <c:v>4892816</c:v>
                </c:pt>
                <c:pt idx="2">
                  <c:v>4194564</c:v>
                </c:pt>
              </c:numCache>
            </c:numRef>
          </c:val>
        </c:ser>
        <c:ser>
          <c:idx val="1"/>
          <c:order val="1"/>
          <c:tx>
            <c:strRef>
              <c:f>Sheet1!$B$189</c:f>
              <c:strCache>
                <c:ptCount val="1"/>
                <c:pt idx="0">
                  <c:v>RURAL</c:v>
                </c:pt>
              </c:strCache>
            </c:strRef>
          </c:tx>
          <c:cat>
            <c:strRef>
              <c:f>Sheet1!$C$187:$E$187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Sheet1!$C$189:$E$189</c:f>
              <c:numCache>
                <c:formatCode>#,##0;[Red]#,##0</c:formatCode>
                <c:ptCount val="3"/>
                <c:pt idx="0">
                  <c:v>1403593</c:v>
                </c:pt>
                <c:pt idx="1">
                  <c:v>574139</c:v>
                </c:pt>
                <c:pt idx="2">
                  <c:v>829454</c:v>
                </c:pt>
              </c:numCache>
            </c:numRef>
          </c:val>
        </c:ser>
        <c:ser>
          <c:idx val="2"/>
          <c:order val="2"/>
          <c:tx>
            <c:strRef>
              <c:f>Sheet1!$B$190</c:f>
              <c:strCache>
                <c:ptCount val="1"/>
                <c:pt idx="0">
                  <c:v>URBAN</c:v>
                </c:pt>
              </c:strCache>
            </c:strRef>
          </c:tx>
          <c:cat>
            <c:strRef>
              <c:f>Sheet1!$C$187:$E$187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Sheet1!$C$190:$E$190</c:f>
              <c:numCache>
                <c:formatCode>#,##0;[Red]#,##0</c:formatCode>
                <c:ptCount val="3"/>
                <c:pt idx="0">
                  <c:v>7683787</c:v>
                </c:pt>
                <c:pt idx="1">
                  <c:v>4318677</c:v>
                </c:pt>
                <c:pt idx="2">
                  <c:v>3365110</c:v>
                </c:pt>
              </c:numCache>
            </c:numRef>
          </c:val>
        </c:ser>
        <c:shape val="box"/>
        <c:axId val="110160128"/>
        <c:axId val="110174208"/>
        <c:axId val="0"/>
      </c:bar3DChart>
      <c:catAx>
        <c:axId val="110160128"/>
        <c:scaling>
          <c:orientation val="minMax"/>
        </c:scaling>
        <c:axPos val="b"/>
        <c:majorTickMark val="none"/>
        <c:tickLblPos val="nextTo"/>
        <c:crossAx val="110174208"/>
        <c:crosses val="autoZero"/>
        <c:auto val="1"/>
        <c:lblAlgn val="ctr"/>
        <c:lblOffset val="100"/>
      </c:catAx>
      <c:valAx>
        <c:axId val="11017420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160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NUMBER OF MIGRANTS DUE TO BUSINESS </a:t>
            </a:r>
            <a:endParaRPr lang="en-US" sz="1600" b="1">
              <a:latin typeface="Arial" pitchFamily="34" charset="0"/>
              <a:cs typeface="Arial" pitchFamily="34" charset="0"/>
            </a:endParaRP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Ref>
              <c:f>Sheet1!$I$187:$K$187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Sheet1!$I$188:$K$188</c:f>
              <c:numCache>
                <c:formatCode>#,##0;[Red]#,##0</c:formatCode>
                <c:ptCount val="3"/>
                <c:pt idx="0">
                  <c:v>132433</c:v>
                </c:pt>
                <c:pt idx="1">
                  <c:v>101924</c:v>
                </c:pt>
                <c:pt idx="2">
                  <c:v>30509</c:v>
                </c:pt>
              </c:numCache>
            </c:numRef>
          </c:val>
        </c:ser>
        <c:ser>
          <c:idx val="1"/>
          <c:order val="1"/>
          <c:tx>
            <c:v>RURAL</c:v>
          </c:tx>
          <c:cat>
            <c:strRef>
              <c:f>Sheet1!$I$187:$K$187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Sheet1!$I$189:$K$189</c:f>
              <c:numCache>
                <c:formatCode>#,##0;[Red]#,##0</c:formatCode>
                <c:ptCount val="3"/>
                <c:pt idx="0">
                  <c:v>8937</c:v>
                </c:pt>
                <c:pt idx="1">
                  <c:v>5543</c:v>
                </c:pt>
                <c:pt idx="2">
                  <c:v>3394</c:v>
                </c:pt>
              </c:numCache>
            </c:numRef>
          </c:val>
        </c:ser>
        <c:ser>
          <c:idx val="2"/>
          <c:order val="2"/>
          <c:tx>
            <c:v>URBAN</c:v>
          </c:tx>
          <c:cat>
            <c:strRef>
              <c:f>Sheet1!$I$187:$K$187</c:f>
              <c:strCache>
                <c:ptCount val="3"/>
                <c:pt idx="0">
                  <c:v>TOTAL 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Sheet1!$I$190:$K$190</c:f>
              <c:numCache>
                <c:formatCode>#,##0;[Red]#,##0</c:formatCode>
                <c:ptCount val="3"/>
                <c:pt idx="0">
                  <c:v>123496</c:v>
                </c:pt>
                <c:pt idx="1">
                  <c:v>96381</c:v>
                </c:pt>
                <c:pt idx="2">
                  <c:v>27115</c:v>
                </c:pt>
              </c:numCache>
            </c:numRef>
          </c:val>
        </c:ser>
        <c:shape val="box"/>
        <c:axId val="110216320"/>
        <c:axId val="110217856"/>
        <c:axId val="0"/>
      </c:bar3DChart>
      <c:catAx>
        <c:axId val="110216320"/>
        <c:scaling>
          <c:orientation val="minMax"/>
        </c:scaling>
        <c:axPos val="b"/>
        <c:numFmt formatCode="General" sourceLinked="1"/>
        <c:majorTickMark val="none"/>
        <c:tickLblPos val="nextTo"/>
        <c:crossAx val="110217856"/>
        <c:crosses val="autoZero"/>
        <c:auto val="1"/>
        <c:lblAlgn val="ctr"/>
        <c:lblOffset val="100"/>
      </c:catAx>
      <c:valAx>
        <c:axId val="110217856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11021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38" Type="http://schemas.openxmlformats.org/officeDocument/2006/relationships/chart" Target="../charts/chart138.xml"/><Relationship Id="rId154" Type="http://schemas.openxmlformats.org/officeDocument/2006/relationships/chart" Target="../charts/chart154.xml"/><Relationship Id="rId159" Type="http://schemas.openxmlformats.org/officeDocument/2006/relationships/chart" Target="../charts/chart159.xml"/><Relationship Id="rId175" Type="http://schemas.openxmlformats.org/officeDocument/2006/relationships/chart" Target="../charts/chart175.xml"/><Relationship Id="rId170" Type="http://schemas.openxmlformats.org/officeDocument/2006/relationships/chart" Target="../charts/chart170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144" Type="http://schemas.openxmlformats.org/officeDocument/2006/relationships/chart" Target="../charts/chart144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65" Type="http://schemas.openxmlformats.org/officeDocument/2006/relationships/chart" Target="../charts/chart16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76" Type="http://schemas.openxmlformats.org/officeDocument/2006/relationships/chart" Target="../charts/chart176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77" Type="http://schemas.openxmlformats.org/officeDocument/2006/relationships/chart" Target="../charts/chart17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72" Type="http://schemas.openxmlformats.org/officeDocument/2006/relationships/chart" Target="../charts/chart172.xml"/><Relationship Id="rId180" Type="http://schemas.openxmlformats.org/officeDocument/2006/relationships/chart" Target="../charts/chart180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13" Type="http://schemas.openxmlformats.org/officeDocument/2006/relationships/chart" Target="../charts/chart193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5" Type="http://schemas.openxmlformats.org/officeDocument/2006/relationships/chart" Target="../charts/chart19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14" Type="http://schemas.openxmlformats.org/officeDocument/2006/relationships/chart" Target="../charts/chart19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557894</xdr:colOff>
      <xdr:row>10</xdr:row>
      <xdr:rowOff>81643</xdr:rowOff>
    </xdr:from>
    <xdr:to>
      <xdr:col>22</xdr:col>
      <xdr:colOff>567419</xdr:colOff>
      <xdr:row>29</xdr:row>
      <xdr:rowOff>91168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95</xdr:row>
      <xdr:rowOff>152400</xdr:rowOff>
    </xdr:from>
    <xdr:to>
      <xdr:col>10</xdr:col>
      <xdr:colOff>571500</xdr:colOff>
      <xdr:row>115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96</xdr:row>
      <xdr:rowOff>0</xdr:rowOff>
    </xdr:from>
    <xdr:to>
      <xdr:col>23</xdr:col>
      <xdr:colOff>9525</xdr:colOff>
      <xdr:row>115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122</xdr:row>
      <xdr:rowOff>28575</xdr:rowOff>
    </xdr:from>
    <xdr:to>
      <xdr:col>11</xdr:col>
      <xdr:colOff>19050</xdr:colOff>
      <xdr:row>143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28575</xdr:colOff>
      <xdr:row>143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11</xdr:col>
      <xdr:colOff>9525</xdr:colOff>
      <xdr:row>170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150</xdr:row>
      <xdr:rowOff>0</xdr:rowOff>
    </xdr:from>
    <xdr:to>
      <xdr:col>23</xdr:col>
      <xdr:colOff>0</xdr:colOff>
      <xdr:row>170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180</xdr:row>
      <xdr:rowOff>152400</xdr:rowOff>
    </xdr:from>
    <xdr:to>
      <xdr:col>10</xdr:col>
      <xdr:colOff>571500</xdr:colOff>
      <xdr:row>200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207</xdr:row>
      <xdr:rowOff>28575</xdr:rowOff>
    </xdr:from>
    <xdr:to>
      <xdr:col>11</xdr:col>
      <xdr:colOff>19050</xdr:colOff>
      <xdr:row>228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207</xdr:row>
      <xdr:rowOff>0</xdr:rowOff>
    </xdr:from>
    <xdr:to>
      <xdr:col>23</xdr:col>
      <xdr:colOff>28575</xdr:colOff>
      <xdr:row>228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235</xdr:row>
      <xdr:rowOff>0</xdr:rowOff>
    </xdr:from>
    <xdr:to>
      <xdr:col>11</xdr:col>
      <xdr:colOff>9525</xdr:colOff>
      <xdr:row>255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235</xdr:row>
      <xdr:rowOff>0</xdr:rowOff>
    </xdr:from>
    <xdr:to>
      <xdr:col>23</xdr:col>
      <xdr:colOff>0</xdr:colOff>
      <xdr:row>255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181</xdr:row>
      <xdr:rowOff>0</xdr:rowOff>
    </xdr:from>
    <xdr:to>
      <xdr:col>23</xdr:col>
      <xdr:colOff>9525</xdr:colOff>
      <xdr:row>200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571500</xdr:colOff>
      <xdr:row>265</xdr:row>
      <xdr:rowOff>152400</xdr:rowOff>
    </xdr:from>
    <xdr:to>
      <xdr:col>10</xdr:col>
      <xdr:colOff>571500</xdr:colOff>
      <xdr:row>285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292</xdr:row>
      <xdr:rowOff>28575</xdr:rowOff>
    </xdr:from>
    <xdr:to>
      <xdr:col>11</xdr:col>
      <xdr:colOff>19050</xdr:colOff>
      <xdr:row>313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595312</xdr:colOff>
      <xdr:row>292</xdr:row>
      <xdr:rowOff>59532</xdr:rowOff>
    </xdr:from>
    <xdr:to>
      <xdr:col>23</xdr:col>
      <xdr:colOff>16668</xdr:colOff>
      <xdr:row>313</xdr:row>
      <xdr:rowOff>69057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320</xdr:row>
      <xdr:rowOff>0</xdr:rowOff>
    </xdr:from>
    <xdr:to>
      <xdr:col>11</xdr:col>
      <xdr:colOff>9525</xdr:colOff>
      <xdr:row>340</xdr:row>
      <xdr:rowOff>161925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320</xdr:row>
      <xdr:rowOff>0</xdr:rowOff>
    </xdr:from>
    <xdr:to>
      <xdr:col>23</xdr:col>
      <xdr:colOff>0</xdr:colOff>
      <xdr:row>340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23</xdr:col>
      <xdr:colOff>9525</xdr:colOff>
      <xdr:row>285</xdr:row>
      <xdr:rowOff>9525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571500</xdr:colOff>
      <xdr:row>350</xdr:row>
      <xdr:rowOff>152400</xdr:rowOff>
    </xdr:from>
    <xdr:to>
      <xdr:col>10</xdr:col>
      <xdr:colOff>571500</xdr:colOff>
      <xdr:row>370</xdr:row>
      <xdr:rowOff>9525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377</xdr:row>
      <xdr:rowOff>28575</xdr:rowOff>
    </xdr:from>
    <xdr:to>
      <xdr:col>11</xdr:col>
      <xdr:colOff>19050</xdr:colOff>
      <xdr:row>398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595312</xdr:colOff>
      <xdr:row>377</xdr:row>
      <xdr:rowOff>59532</xdr:rowOff>
    </xdr:from>
    <xdr:to>
      <xdr:col>23</xdr:col>
      <xdr:colOff>16668</xdr:colOff>
      <xdr:row>398</xdr:row>
      <xdr:rowOff>69057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11</xdr:col>
      <xdr:colOff>9525</xdr:colOff>
      <xdr:row>425</xdr:row>
      <xdr:rowOff>161925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405</xdr:row>
      <xdr:rowOff>0</xdr:rowOff>
    </xdr:from>
    <xdr:to>
      <xdr:col>23</xdr:col>
      <xdr:colOff>0</xdr:colOff>
      <xdr:row>425</xdr:row>
      <xdr:rowOff>171450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351</xdr:row>
      <xdr:rowOff>0</xdr:rowOff>
    </xdr:from>
    <xdr:to>
      <xdr:col>23</xdr:col>
      <xdr:colOff>9525</xdr:colOff>
      <xdr:row>370</xdr:row>
      <xdr:rowOff>9525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571500</xdr:colOff>
      <xdr:row>435</xdr:row>
      <xdr:rowOff>152400</xdr:rowOff>
    </xdr:from>
    <xdr:to>
      <xdr:col>10</xdr:col>
      <xdr:colOff>571500</xdr:colOff>
      <xdr:row>455</xdr:row>
      <xdr:rowOff>9525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80963</xdr:colOff>
      <xdr:row>462</xdr:row>
      <xdr:rowOff>64294</xdr:rowOff>
    </xdr:from>
    <xdr:to>
      <xdr:col>11</xdr:col>
      <xdr:colOff>90488</xdr:colOff>
      <xdr:row>483</xdr:row>
      <xdr:rowOff>35719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595312</xdr:colOff>
      <xdr:row>462</xdr:row>
      <xdr:rowOff>59532</xdr:rowOff>
    </xdr:from>
    <xdr:to>
      <xdr:col>23</xdr:col>
      <xdr:colOff>16668</xdr:colOff>
      <xdr:row>483</xdr:row>
      <xdr:rowOff>69057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490</xdr:row>
      <xdr:rowOff>0</xdr:rowOff>
    </xdr:from>
    <xdr:to>
      <xdr:col>11</xdr:col>
      <xdr:colOff>9525</xdr:colOff>
      <xdr:row>510</xdr:row>
      <xdr:rowOff>161925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23</xdr:col>
      <xdr:colOff>0</xdr:colOff>
      <xdr:row>510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436</xdr:row>
      <xdr:rowOff>0</xdr:rowOff>
    </xdr:from>
    <xdr:to>
      <xdr:col>23</xdr:col>
      <xdr:colOff>9525</xdr:colOff>
      <xdr:row>455</xdr:row>
      <xdr:rowOff>9525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571500</xdr:colOff>
      <xdr:row>520</xdr:row>
      <xdr:rowOff>152400</xdr:rowOff>
    </xdr:from>
    <xdr:to>
      <xdr:col>10</xdr:col>
      <xdr:colOff>571500</xdr:colOff>
      <xdr:row>540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80963</xdr:colOff>
      <xdr:row>547</xdr:row>
      <xdr:rowOff>64294</xdr:rowOff>
    </xdr:from>
    <xdr:to>
      <xdr:col>11</xdr:col>
      <xdr:colOff>90488</xdr:colOff>
      <xdr:row>568</xdr:row>
      <xdr:rowOff>35719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595312</xdr:colOff>
      <xdr:row>547</xdr:row>
      <xdr:rowOff>59532</xdr:rowOff>
    </xdr:from>
    <xdr:to>
      <xdr:col>23</xdr:col>
      <xdr:colOff>16668</xdr:colOff>
      <xdr:row>568</xdr:row>
      <xdr:rowOff>69057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575</xdr:row>
      <xdr:rowOff>0</xdr:rowOff>
    </xdr:from>
    <xdr:to>
      <xdr:col>11</xdr:col>
      <xdr:colOff>9525</xdr:colOff>
      <xdr:row>595</xdr:row>
      <xdr:rowOff>161925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575</xdr:row>
      <xdr:rowOff>0</xdr:rowOff>
    </xdr:from>
    <xdr:to>
      <xdr:col>23</xdr:col>
      <xdr:colOff>0</xdr:colOff>
      <xdr:row>595</xdr:row>
      <xdr:rowOff>171450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521</xdr:row>
      <xdr:rowOff>0</xdr:rowOff>
    </xdr:from>
    <xdr:to>
      <xdr:col>23</xdr:col>
      <xdr:colOff>9525</xdr:colOff>
      <xdr:row>540</xdr:row>
      <xdr:rowOff>9525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571500</xdr:colOff>
      <xdr:row>605</xdr:row>
      <xdr:rowOff>152400</xdr:rowOff>
    </xdr:from>
    <xdr:to>
      <xdr:col>10</xdr:col>
      <xdr:colOff>571500</xdr:colOff>
      <xdr:row>625</xdr:row>
      <xdr:rowOff>9525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80963</xdr:colOff>
      <xdr:row>632</xdr:row>
      <xdr:rowOff>64294</xdr:rowOff>
    </xdr:from>
    <xdr:to>
      <xdr:col>11</xdr:col>
      <xdr:colOff>90488</xdr:colOff>
      <xdr:row>653</xdr:row>
      <xdr:rowOff>35719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595312</xdr:colOff>
      <xdr:row>632</xdr:row>
      <xdr:rowOff>107157</xdr:rowOff>
    </xdr:from>
    <xdr:to>
      <xdr:col>23</xdr:col>
      <xdr:colOff>16668</xdr:colOff>
      <xdr:row>653</xdr:row>
      <xdr:rowOff>116682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660</xdr:row>
      <xdr:rowOff>0</xdr:rowOff>
    </xdr:from>
    <xdr:to>
      <xdr:col>11</xdr:col>
      <xdr:colOff>9525</xdr:colOff>
      <xdr:row>680</xdr:row>
      <xdr:rowOff>161925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660</xdr:row>
      <xdr:rowOff>0</xdr:rowOff>
    </xdr:from>
    <xdr:to>
      <xdr:col>23</xdr:col>
      <xdr:colOff>0</xdr:colOff>
      <xdr:row>680</xdr:row>
      <xdr:rowOff>171450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606</xdr:row>
      <xdr:rowOff>0</xdr:rowOff>
    </xdr:from>
    <xdr:to>
      <xdr:col>23</xdr:col>
      <xdr:colOff>9525</xdr:colOff>
      <xdr:row>625</xdr:row>
      <xdr:rowOff>9525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571500</xdr:colOff>
      <xdr:row>690</xdr:row>
      <xdr:rowOff>152400</xdr:rowOff>
    </xdr:from>
    <xdr:to>
      <xdr:col>10</xdr:col>
      <xdr:colOff>571500</xdr:colOff>
      <xdr:row>710</xdr:row>
      <xdr:rowOff>9525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80963</xdr:colOff>
      <xdr:row>717</xdr:row>
      <xdr:rowOff>64294</xdr:rowOff>
    </xdr:from>
    <xdr:to>
      <xdr:col>11</xdr:col>
      <xdr:colOff>90488</xdr:colOff>
      <xdr:row>738</xdr:row>
      <xdr:rowOff>35719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595312</xdr:colOff>
      <xdr:row>717</xdr:row>
      <xdr:rowOff>107157</xdr:rowOff>
    </xdr:from>
    <xdr:to>
      <xdr:col>23</xdr:col>
      <xdr:colOff>16668</xdr:colOff>
      <xdr:row>738</xdr:row>
      <xdr:rowOff>116682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745</xdr:row>
      <xdr:rowOff>0</xdr:rowOff>
    </xdr:from>
    <xdr:to>
      <xdr:col>11</xdr:col>
      <xdr:colOff>9525</xdr:colOff>
      <xdr:row>765</xdr:row>
      <xdr:rowOff>161925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745</xdr:row>
      <xdr:rowOff>0</xdr:rowOff>
    </xdr:from>
    <xdr:to>
      <xdr:col>23</xdr:col>
      <xdr:colOff>0</xdr:colOff>
      <xdr:row>765</xdr:row>
      <xdr:rowOff>171450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0</xdr:colOff>
      <xdr:row>691</xdr:row>
      <xdr:rowOff>0</xdr:rowOff>
    </xdr:from>
    <xdr:to>
      <xdr:col>23</xdr:col>
      <xdr:colOff>9525</xdr:colOff>
      <xdr:row>710</xdr:row>
      <xdr:rowOff>9525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571500</xdr:colOff>
      <xdr:row>775</xdr:row>
      <xdr:rowOff>152400</xdr:rowOff>
    </xdr:from>
    <xdr:to>
      <xdr:col>10</xdr:col>
      <xdr:colOff>571500</xdr:colOff>
      <xdr:row>795</xdr:row>
      <xdr:rowOff>9525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80963</xdr:colOff>
      <xdr:row>802</xdr:row>
      <xdr:rowOff>64294</xdr:rowOff>
    </xdr:from>
    <xdr:to>
      <xdr:col>11</xdr:col>
      <xdr:colOff>90488</xdr:colOff>
      <xdr:row>823</xdr:row>
      <xdr:rowOff>35719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595312</xdr:colOff>
      <xdr:row>802</xdr:row>
      <xdr:rowOff>107157</xdr:rowOff>
    </xdr:from>
    <xdr:to>
      <xdr:col>23</xdr:col>
      <xdr:colOff>16668</xdr:colOff>
      <xdr:row>823</xdr:row>
      <xdr:rowOff>116682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830</xdr:row>
      <xdr:rowOff>0</xdr:rowOff>
    </xdr:from>
    <xdr:to>
      <xdr:col>11</xdr:col>
      <xdr:colOff>9525</xdr:colOff>
      <xdr:row>850</xdr:row>
      <xdr:rowOff>161925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830</xdr:row>
      <xdr:rowOff>0</xdr:rowOff>
    </xdr:from>
    <xdr:to>
      <xdr:col>23</xdr:col>
      <xdr:colOff>0</xdr:colOff>
      <xdr:row>850</xdr:row>
      <xdr:rowOff>171450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776</xdr:row>
      <xdr:rowOff>0</xdr:rowOff>
    </xdr:from>
    <xdr:to>
      <xdr:col>23</xdr:col>
      <xdr:colOff>9525</xdr:colOff>
      <xdr:row>795</xdr:row>
      <xdr:rowOff>9525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571500</xdr:colOff>
      <xdr:row>860</xdr:row>
      <xdr:rowOff>152400</xdr:rowOff>
    </xdr:from>
    <xdr:to>
      <xdr:col>10</xdr:col>
      <xdr:colOff>571500</xdr:colOff>
      <xdr:row>880</xdr:row>
      <xdr:rowOff>9525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80963</xdr:colOff>
      <xdr:row>887</xdr:row>
      <xdr:rowOff>64294</xdr:rowOff>
    </xdr:from>
    <xdr:to>
      <xdr:col>11</xdr:col>
      <xdr:colOff>90488</xdr:colOff>
      <xdr:row>908</xdr:row>
      <xdr:rowOff>35719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595312</xdr:colOff>
      <xdr:row>887</xdr:row>
      <xdr:rowOff>107157</xdr:rowOff>
    </xdr:from>
    <xdr:to>
      <xdr:col>23</xdr:col>
      <xdr:colOff>16668</xdr:colOff>
      <xdr:row>908</xdr:row>
      <xdr:rowOff>116682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0</xdr:colOff>
      <xdr:row>915</xdr:row>
      <xdr:rowOff>0</xdr:rowOff>
    </xdr:from>
    <xdr:to>
      <xdr:col>11</xdr:col>
      <xdr:colOff>9525</xdr:colOff>
      <xdr:row>935</xdr:row>
      <xdr:rowOff>161925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915</xdr:row>
      <xdr:rowOff>0</xdr:rowOff>
    </xdr:from>
    <xdr:to>
      <xdr:col>23</xdr:col>
      <xdr:colOff>0</xdr:colOff>
      <xdr:row>935</xdr:row>
      <xdr:rowOff>171450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13</xdr:col>
      <xdr:colOff>0</xdr:colOff>
      <xdr:row>861</xdr:row>
      <xdr:rowOff>0</xdr:rowOff>
    </xdr:from>
    <xdr:to>
      <xdr:col>23</xdr:col>
      <xdr:colOff>9525</xdr:colOff>
      <xdr:row>880</xdr:row>
      <xdr:rowOff>9525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571500</xdr:colOff>
      <xdr:row>945</xdr:row>
      <xdr:rowOff>152400</xdr:rowOff>
    </xdr:from>
    <xdr:to>
      <xdr:col>10</xdr:col>
      <xdr:colOff>571500</xdr:colOff>
      <xdr:row>965</xdr:row>
      <xdr:rowOff>9525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80963</xdr:colOff>
      <xdr:row>972</xdr:row>
      <xdr:rowOff>64294</xdr:rowOff>
    </xdr:from>
    <xdr:to>
      <xdr:col>11</xdr:col>
      <xdr:colOff>90488</xdr:colOff>
      <xdr:row>993</xdr:row>
      <xdr:rowOff>35719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595312</xdr:colOff>
      <xdr:row>972</xdr:row>
      <xdr:rowOff>107157</xdr:rowOff>
    </xdr:from>
    <xdr:to>
      <xdr:col>23</xdr:col>
      <xdr:colOff>16668</xdr:colOff>
      <xdr:row>993</xdr:row>
      <xdr:rowOff>116682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1000</xdr:row>
      <xdr:rowOff>0</xdr:rowOff>
    </xdr:from>
    <xdr:to>
      <xdr:col>11</xdr:col>
      <xdr:colOff>9525</xdr:colOff>
      <xdr:row>1020</xdr:row>
      <xdr:rowOff>161925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13</xdr:col>
      <xdr:colOff>0</xdr:colOff>
      <xdr:row>1000</xdr:row>
      <xdr:rowOff>0</xdr:rowOff>
    </xdr:from>
    <xdr:to>
      <xdr:col>23</xdr:col>
      <xdr:colOff>0</xdr:colOff>
      <xdr:row>1020</xdr:row>
      <xdr:rowOff>171450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13</xdr:col>
      <xdr:colOff>0</xdr:colOff>
      <xdr:row>946</xdr:row>
      <xdr:rowOff>0</xdr:rowOff>
    </xdr:from>
    <xdr:to>
      <xdr:col>23</xdr:col>
      <xdr:colOff>9525</xdr:colOff>
      <xdr:row>965</xdr:row>
      <xdr:rowOff>9525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571500</xdr:colOff>
      <xdr:row>1030</xdr:row>
      <xdr:rowOff>152400</xdr:rowOff>
    </xdr:from>
    <xdr:to>
      <xdr:col>10</xdr:col>
      <xdr:colOff>571500</xdr:colOff>
      <xdr:row>1050</xdr:row>
      <xdr:rowOff>9525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80963</xdr:colOff>
      <xdr:row>1057</xdr:row>
      <xdr:rowOff>64294</xdr:rowOff>
    </xdr:from>
    <xdr:to>
      <xdr:col>11</xdr:col>
      <xdr:colOff>90488</xdr:colOff>
      <xdr:row>1078</xdr:row>
      <xdr:rowOff>35719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</xdr:col>
      <xdr:colOff>595312</xdr:colOff>
      <xdr:row>1057</xdr:row>
      <xdr:rowOff>107157</xdr:rowOff>
    </xdr:from>
    <xdr:to>
      <xdr:col>23</xdr:col>
      <xdr:colOff>16668</xdr:colOff>
      <xdr:row>1078</xdr:row>
      <xdr:rowOff>116682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1085</xdr:row>
      <xdr:rowOff>0</xdr:rowOff>
    </xdr:from>
    <xdr:to>
      <xdr:col>11</xdr:col>
      <xdr:colOff>9525</xdr:colOff>
      <xdr:row>1105</xdr:row>
      <xdr:rowOff>161925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13</xdr:col>
      <xdr:colOff>0</xdr:colOff>
      <xdr:row>1085</xdr:row>
      <xdr:rowOff>0</xdr:rowOff>
    </xdr:from>
    <xdr:to>
      <xdr:col>23</xdr:col>
      <xdr:colOff>0</xdr:colOff>
      <xdr:row>1105</xdr:row>
      <xdr:rowOff>171450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13</xdr:col>
      <xdr:colOff>0</xdr:colOff>
      <xdr:row>1031</xdr:row>
      <xdr:rowOff>0</xdr:rowOff>
    </xdr:from>
    <xdr:to>
      <xdr:col>23</xdr:col>
      <xdr:colOff>9525</xdr:colOff>
      <xdr:row>1050</xdr:row>
      <xdr:rowOff>9525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535781</xdr:colOff>
      <xdr:row>1115</xdr:row>
      <xdr:rowOff>152400</xdr:rowOff>
    </xdr:from>
    <xdr:to>
      <xdr:col>10</xdr:col>
      <xdr:colOff>535781</xdr:colOff>
      <xdr:row>1135</xdr:row>
      <xdr:rowOff>9525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80963</xdr:colOff>
      <xdr:row>1142</xdr:row>
      <xdr:rowOff>64294</xdr:rowOff>
    </xdr:from>
    <xdr:to>
      <xdr:col>11</xdr:col>
      <xdr:colOff>90488</xdr:colOff>
      <xdr:row>1163</xdr:row>
      <xdr:rowOff>35719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12</xdr:col>
      <xdr:colOff>595312</xdr:colOff>
      <xdr:row>1142</xdr:row>
      <xdr:rowOff>107157</xdr:rowOff>
    </xdr:from>
    <xdr:to>
      <xdr:col>23</xdr:col>
      <xdr:colOff>16668</xdr:colOff>
      <xdr:row>1163</xdr:row>
      <xdr:rowOff>116682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0</xdr:colOff>
      <xdr:row>1170</xdr:row>
      <xdr:rowOff>0</xdr:rowOff>
    </xdr:from>
    <xdr:to>
      <xdr:col>11</xdr:col>
      <xdr:colOff>9525</xdr:colOff>
      <xdr:row>1190</xdr:row>
      <xdr:rowOff>161925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13</xdr:col>
      <xdr:colOff>0</xdr:colOff>
      <xdr:row>1170</xdr:row>
      <xdr:rowOff>0</xdr:rowOff>
    </xdr:from>
    <xdr:to>
      <xdr:col>23</xdr:col>
      <xdr:colOff>0</xdr:colOff>
      <xdr:row>1190</xdr:row>
      <xdr:rowOff>171450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13</xdr:col>
      <xdr:colOff>0</xdr:colOff>
      <xdr:row>1116</xdr:row>
      <xdr:rowOff>0</xdr:rowOff>
    </xdr:from>
    <xdr:to>
      <xdr:col>23</xdr:col>
      <xdr:colOff>9525</xdr:colOff>
      <xdr:row>1135</xdr:row>
      <xdr:rowOff>9525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535781</xdr:colOff>
      <xdr:row>1200</xdr:row>
      <xdr:rowOff>152400</xdr:rowOff>
    </xdr:from>
    <xdr:to>
      <xdr:col>10</xdr:col>
      <xdr:colOff>535781</xdr:colOff>
      <xdr:row>1220</xdr:row>
      <xdr:rowOff>9525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80963</xdr:colOff>
      <xdr:row>1227</xdr:row>
      <xdr:rowOff>64294</xdr:rowOff>
    </xdr:from>
    <xdr:to>
      <xdr:col>11</xdr:col>
      <xdr:colOff>90488</xdr:colOff>
      <xdr:row>1248</xdr:row>
      <xdr:rowOff>35719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12</xdr:col>
      <xdr:colOff>595312</xdr:colOff>
      <xdr:row>1227</xdr:row>
      <xdr:rowOff>107157</xdr:rowOff>
    </xdr:from>
    <xdr:to>
      <xdr:col>23</xdr:col>
      <xdr:colOff>16668</xdr:colOff>
      <xdr:row>1248</xdr:row>
      <xdr:rowOff>116682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1255</xdr:row>
      <xdr:rowOff>0</xdr:rowOff>
    </xdr:from>
    <xdr:to>
      <xdr:col>11</xdr:col>
      <xdr:colOff>9525</xdr:colOff>
      <xdr:row>1275</xdr:row>
      <xdr:rowOff>161925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13</xdr:col>
      <xdr:colOff>0</xdr:colOff>
      <xdr:row>1255</xdr:row>
      <xdr:rowOff>0</xdr:rowOff>
    </xdr:from>
    <xdr:to>
      <xdr:col>23</xdr:col>
      <xdr:colOff>0</xdr:colOff>
      <xdr:row>1275</xdr:row>
      <xdr:rowOff>171450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13</xdr:col>
      <xdr:colOff>0</xdr:colOff>
      <xdr:row>1201</xdr:row>
      <xdr:rowOff>0</xdr:rowOff>
    </xdr:from>
    <xdr:to>
      <xdr:col>23</xdr:col>
      <xdr:colOff>9525</xdr:colOff>
      <xdr:row>1220</xdr:row>
      <xdr:rowOff>9525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95252</xdr:colOff>
      <xdr:row>10</xdr:row>
      <xdr:rowOff>27214</xdr:rowOff>
    </xdr:from>
    <xdr:to>
      <xdr:col>11</xdr:col>
      <xdr:colOff>104776</xdr:colOff>
      <xdr:row>29</xdr:row>
      <xdr:rowOff>36739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11</xdr:col>
      <xdr:colOff>9524</xdr:colOff>
      <xdr:row>57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23</xdr:col>
      <xdr:colOff>9525</xdr:colOff>
      <xdr:row>56</xdr:row>
      <xdr:rowOff>176892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11</xdr:col>
      <xdr:colOff>9524</xdr:colOff>
      <xdr:row>85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23</xdr:col>
      <xdr:colOff>0</xdr:colOff>
      <xdr:row>84</xdr:row>
      <xdr:rowOff>171450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40</xdr:col>
      <xdr:colOff>557894</xdr:colOff>
      <xdr:row>10</xdr:row>
      <xdr:rowOff>81643</xdr:rowOff>
    </xdr:from>
    <xdr:to>
      <xdr:col>50</xdr:col>
      <xdr:colOff>567419</xdr:colOff>
      <xdr:row>29</xdr:row>
      <xdr:rowOff>91168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28</xdr:col>
      <xdr:colOff>571500</xdr:colOff>
      <xdr:row>95</xdr:row>
      <xdr:rowOff>152400</xdr:rowOff>
    </xdr:from>
    <xdr:to>
      <xdr:col>38</xdr:col>
      <xdr:colOff>571500</xdr:colOff>
      <xdr:row>115</xdr:row>
      <xdr:rowOff>9525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41</xdr:col>
      <xdr:colOff>0</xdr:colOff>
      <xdr:row>96</xdr:row>
      <xdr:rowOff>0</xdr:rowOff>
    </xdr:from>
    <xdr:to>
      <xdr:col>51</xdr:col>
      <xdr:colOff>9525</xdr:colOff>
      <xdr:row>115</xdr:row>
      <xdr:rowOff>9525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29</xdr:col>
      <xdr:colOff>9525</xdr:colOff>
      <xdr:row>122</xdr:row>
      <xdr:rowOff>28575</xdr:rowOff>
    </xdr:from>
    <xdr:to>
      <xdr:col>39</xdr:col>
      <xdr:colOff>19050</xdr:colOff>
      <xdr:row>143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41</xdr:col>
      <xdr:colOff>0</xdr:colOff>
      <xdr:row>122</xdr:row>
      <xdr:rowOff>0</xdr:rowOff>
    </xdr:from>
    <xdr:to>
      <xdr:col>51</xdr:col>
      <xdr:colOff>28575</xdr:colOff>
      <xdr:row>143</xdr:row>
      <xdr:rowOff>9525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29</xdr:col>
      <xdr:colOff>0</xdr:colOff>
      <xdr:row>150</xdr:row>
      <xdr:rowOff>0</xdr:rowOff>
    </xdr:from>
    <xdr:to>
      <xdr:col>39</xdr:col>
      <xdr:colOff>9525</xdr:colOff>
      <xdr:row>170</xdr:row>
      <xdr:rowOff>161925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41</xdr:col>
      <xdr:colOff>0</xdr:colOff>
      <xdr:row>150</xdr:row>
      <xdr:rowOff>0</xdr:rowOff>
    </xdr:from>
    <xdr:to>
      <xdr:col>51</xdr:col>
      <xdr:colOff>0</xdr:colOff>
      <xdr:row>170</xdr:row>
      <xdr:rowOff>171450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28</xdr:col>
      <xdr:colOff>571500</xdr:colOff>
      <xdr:row>180</xdr:row>
      <xdr:rowOff>152400</xdr:rowOff>
    </xdr:from>
    <xdr:to>
      <xdr:col>38</xdr:col>
      <xdr:colOff>571500</xdr:colOff>
      <xdr:row>200</xdr:row>
      <xdr:rowOff>9525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29</xdr:col>
      <xdr:colOff>9525</xdr:colOff>
      <xdr:row>207</xdr:row>
      <xdr:rowOff>28575</xdr:rowOff>
    </xdr:from>
    <xdr:to>
      <xdr:col>39</xdr:col>
      <xdr:colOff>19050</xdr:colOff>
      <xdr:row>228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41</xdr:col>
      <xdr:colOff>0</xdr:colOff>
      <xdr:row>207</xdr:row>
      <xdr:rowOff>0</xdr:rowOff>
    </xdr:from>
    <xdr:to>
      <xdr:col>51</xdr:col>
      <xdr:colOff>28575</xdr:colOff>
      <xdr:row>228</xdr:row>
      <xdr:rowOff>9525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29</xdr:col>
      <xdr:colOff>0</xdr:colOff>
      <xdr:row>235</xdr:row>
      <xdr:rowOff>0</xdr:rowOff>
    </xdr:from>
    <xdr:to>
      <xdr:col>39</xdr:col>
      <xdr:colOff>9525</xdr:colOff>
      <xdr:row>255</xdr:row>
      <xdr:rowOff>161925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41</xdr:col>
      <xdr:colOff>0</xdr:colOff>
      <xdr:row>235</xdr:row>
      <xdr:rowOff>0</xdr:rowOff>
    </xdr:from>
    <xdr:to>
      <xdr:col>51</xdr:col>
      <xdr:colOff>0</xdr:colOff>
      <xdr:row>255</xdr:row>
      <xdr:rowOff>171450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41</xdr:col>
      <xdr:colOff>0</xdr:colOff>
      <xdr:row>181</xdr:row>
      <xdr:rowOff>0</xdr:rowOff>
    </xdr:from>
    <xdr:to>
      <xdr:col>51</xdr:col>
      <xdr:colOff>9525</xdr:colOff>
      <xdr:row>200</xdr:row>
      <xdr:rowOff>9525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28</xdr:col>
      <xdr:colOff>571500</xdr:colOff>
      <xdr:row>265</xdr:row>
      <xdr:rowOff>152400</xdr:rowOff>
    </xdr:from>
    <xdr:to>
      <xdr:col>38</xdr:col>
      <xdr:colOff>571500</xdr:colOff>
      <xdr:row>285</xdr:row>
      <xdr:rowOff>9525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29</xdr:col>
      <xdr:colOff>9525</xdr:colOff>
      <xdr:row>292</xdr:row>
      <xdr:rowOff>28575</xdr:rowOff>
    </xdr:from>
    <xdr:to>
      <xdr:col>39</xdr:col>
      <xdr:colOff>19050</xdr:colOff>
      <xdr:row>313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40</xdr:col>
      <xdr:colOff>595312</xdr:colOff>
      <xdr:row>292</xdr:row>
      <xdr:rowOff>59532</xdr:rowOff>
    </xdr:from>
    <xdr:to>
      <xdr:col>51</xdr:col>
      <xdr:colOff>16668</xdr:colOff>
      <xdr:row>313</xdr:row>
      <xdr:rowOff>69057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29</xdr:col>
      <xdr:colOff>0</xdr:colOff>
      <xdr:row>320</xdr:row>
      <xdr:rowOff>0</xdr:rowOff>
    </xdr:from>
    <xdr:to>
      <xdr:col>39</xdr:col>
      <xdr:colOff>9525</xdr:colOff>
      <xdr:row>340</xdr:row>
      <xdr:rowOff>161925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41</xdr:col>
      <xdr:colOff>0</xdr:colOff>
      <xdr:row>320</xdr:row>
      <xdr:rowOff>0</xdr:rowOff>
    </xdr:from>
    <xdr:to>
      <xdr:col>51</xdr:col>
      <xdr:colOff>0</xdr:colOff>
      <xdr:row>340</xdr:row>
      <xdr:rowOff>171450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41</xdr:col>
      <xdr:colOff>0</xdr:colOff>
      <xdr:row>266</xdr:row>
      <xdr:rowOff>0</xdr:rowOff>
    </xdr:from>
    <xdr:to>
      <xdr:col>51</xdr:col>
      <xdr:colOff>9525</xdr:colOff>
      <xdr:row>285</xdr:row>
      <xdr:rowOff>9525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28</xdr:col>
      <xdr:colOff>571500</xdr:colOff>
      <xdr:row>350</xdr:row>
      <xdr:rowOff>152400</xdr:rowOff>
    </xdr:from>
    <xdr:to>
      <xdr:col>38</xdr:col>
      <xdr:colOff>571500</xdr:colOff>
      <xdr:row>370</xdr:row>
      <xdr:rowOff>9525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29</xdr:col>
      <xdr:colOff>9525</xdr:colOff>
      <xdr:row>377</xdr:row>
      <xdr:rowOff>28575</xdr:rowOff>
    </xdr:from>
    <xdr:to>
      <xdr:col>39</xdr:col>
      <xdr:colOff>19050</xdr:colOff>
      <xdr:row>398</xdr:row>
      <xdr:rowOff>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40</xdr:col>
      <xdr:colOff>595312</xdr:colOff>
      <xdr:row>377</xdr:row>
      <xdr:rowOff>59532</xdr:rowOff>
    </xdr:from>
    <xdr:to>
      <xdr:col>51</xdr:col>
      <xdr:colOff>16668</xdr:colOff>
      <xdr:row>398</xdr:row>
      <xdr:rowOff>69057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29</xdr:col>
      <xdr:colOff>0</xdr:colOff>
      <xdr:row>405</xdr:row>
      <xdr:rowOff>0</xdr:rowOff>
    </xdr:from>
    <xdr:to>
      <xdr:col>39</xdr:col>
      <xdr:colOff>9525</xdr:colOff>
      <xdr:row>425</xdr:row>
      <xdr:rowOff>161925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41</xdr:col>
      <xdr:colOff>0</xdr:colOff>
      <xdr:row>405</xdr:row>
      <xdr:rowOff>0</xdr:rowOff>
    </xdr:from>
    <xdr:to>
      <xdr:col>51</xdr:col>
      <xdr:colOff>0</xdr:colOff>
      <xdr:row>425</xdr:row>
      <xdr:rowOff>171450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41</xdr:col>
      <xdr:colOff>0</xdr:colOff>
      <xdr:row>351</xdr:row>
      <xdr:rowOff>0</xdr:rowOff>
    </xdr:from>
    <xdr:to>
      <xdr:col>51</xdr:col>
      <xdr:colOff>9525</xdr:colOff>
      <xdr:row>370</xdr:row>
      <xdr:rowOff>9525</xdr:rowOff>
    </xdr:to>
    <xdr:graphicFrame macro="">
      <xdr:nvGraphicFramePr>
        <xdr:cNvPr id="12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28</xdr:col>
      <xdr:colOff>571500</xdr:colOff>
      <xdr:row>435</xdr:row>
      <xdr:rowOff>152400</xdr:rowOff>
    </xdr:from>
    <xdr:to>
      <xdr:col>38</xdr:col>
      <xdr:colOff>571500</xdr:colOff>
      <xdr:row>455</xdr:row>
      <xdr:rowOff>9525</xdr:rowOff>
    </xdr:to>
    <xdr:graphicFrame macro="">
      <xdr:nvGraphicFramePr>
        <xdr:cNvPr id="123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29</xdr:col>
      <xdr:colOff>80963</xdr:colOff>
      <xdr:row>462</xdr:row>
      <xdr:rowOff>64294</xdr:rowOff>
    </xdr:from>
    <xdr:to>
      <xdr:col>39</xdr:col>
      <xdr:colOff>90488</xdr:colOff>
      <xdr:row>483</xdr:row>
      <xdr:rowOff>35719</xdr:rowOff>
    </xdr:to>
    <xdr:graphicFrame macro="">
      <xdr:nvGraphicFramePr>
        <xdr:cNvPr id="124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40</xdr:col>
      <xdr:colOff>595312</xdr:colOff>
      <xdr:row>462</xdr:row>
      <xdr:rowOff>59532</xdr:rowOff>
    </xdr:from>
    <xdr:to>
      <xdr:col>51</xdr:col>
      <xdr:colOff>16668</xdr:colOff>
      <xdr:row>483</xdr:row>
      <xdr:rowOff>69057</xdr:rowOff>
    </xdr:to>
    <xdr:graphicFrame macro="">
      <xdr:nvGraphicFramePr>
        <xdr:cNvPr id="125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29</xdr:col>
      <xdr:colOff>0</xdr:colOff>
      <xdr:row>490</xdr:row>
      <xdr:rowOff>0</xdr:rowOff>
    </xdr:from>
    <xdr:to>
      <xdr:col>39</xdr:col>
      <xdr:colOff>9525</xdr:colOff>
      <xdr:row>510</xdr:row>
      <xdr:rowOff>161925</xdr:rowOff>
    </xdr:to>
    <xdr:graphicFrame macro="">
      <xdr:nvGraphicFramePr>
        <xdr:cNvPr id="126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41</xdr:col>
      <xdr:colOff>0</xdr:colOff>
      <xdr:row>490</xdr:row>
      <xdr:rowOff>0</xdr:rowOff>
    </xdr:from>
    <xdr:to>
      <xdr:col>51</xdr:col>
      <xdr:colOff>0</xdr:colOff>
      <xdr:row>510</xdr:row>
      <xdr:rowOff>171450</xdr:rowOff>
    </xdr:to>
    <xdr:graphicFrame macro="">
      <xdr:nvGraphicFramePr>
        <xdr:cNvPr id="127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41</xdr:col>
      <xdr:colOff>0</xdr:colOff>
      <xdr:row>436</xdr:row>
      <xdr:rowOff>0</xdr:rowOff>
    </xdr:from>
    <xdr:to>
      <xdr:col>51</xdr:col>
      <xdr:colOff>9525</xdr:colOff>
      <xdr:row>455</xdr:row>
      <xdr:rowOff>9525</xdr:rowOff>
    </xdr:to>
    <xdr:graphicFrame macro="">
      <xdr:nvGraphicFramePr>
        <xdr:cNvPr id="128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28</xdr:col>
      <xdr:colOff>571500</xdr:colOff>
      <xdr:row>520</xdr:row>
      <xdr:rowOff>152400</xdr:rowOff>
    </xdr:from>
    <xdr:to>
      <xdr:col>38</xdr:col>
      <xdr:colOff>571500</xdr:colOff>
      <xdr:row>540</xdr:row>
      <xdr:rowOff>9525</xdr:rowOff>
    </xdr:to>
    <xdr:graphicFrame macro="">
      <xdr:nvGraphicFramePr>
        <xdr:cNvPr id="129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29</xdr:col>
      <xdr:colOff>80963</xdr:colOff>
      <xdr:row>547</xdr:row>
      <xdr:rowOff>64294</xdr:rowOff>
    </xdr:from>
    <xdr:to>
      <xdr:col>39</xdr:col>
      <xdr:colOff>90488</xdr:colOff>
      <xdr:row>568</xdr:row>
      <xdr:rowOff>35719</xdr:rowOff>
    </xdr:to>
    <xdr:graphicFrame macro="">
      <xdr:nvGraphicFramePr>
        <xdr:cNvPr id="130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40</xdr:col>
      <xdr:colOff>595312</xdr:colOff>
      <xdr:row>547</xdr:row>
      <xdr:rowOff>59532</xdr:rowOff>
    </xdr:from>
    <xdr:to>
      <xdr:col>51</xdr:col>
      <xdr:colOff>16668</xdr:colOff>
      <xdr:row>568</xdr:row>
      <xdr:rowOff>69057</xdr:rowOff>
    </xdr:to>
    <xdr:graphicFrame macro="">
      <xdr:nvGraphicFramePr>
        <xdr:cNvPr id="131" name="Chart 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29</xdr:col>
      <xdr:colOff>0</xdr:colOff>
      <xdr:row>575</xdr:row>
      <xdr:rowOff>0</xdr:rowOff>
    </xdr:from>
    <xdr:to>
      <xdr:col>39</xdr:col>
      <xdr:colOff>9525</xdr:colOff>
      <xdr:row>595</xdr:row>
      <xdr:rowOff>161925</xdr:rowOff>
    </xdr:to>
    <xdr:graphicFrame macro="">
      <xdr:nvGraphicFramePr>
        <xdr:cNvPr id="132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41</xdr:col>
      <xdr:colOff>0</xdr:colOff>
      <xdr:row>575</xdr:row>
      <xdr:rowOff>0</xdr:rowOff>
    </xdr:from>
    <xdr:to>
      <xdr:col>51</xdr:col>
      <xdr:colOff>0</xdr:colOff>
      <xdr:row>595</xdr:row>
      <xdr:rowOff>171450</xdr:rowOff>
    </xdr:to>
    <xdr:graphicFrame macro="">
      <xdr:nvGraphicFramePr>
        <xdr:cNvPr id="133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41</xdr:col>
      <xdr:colOff>0</xdr:colOff>
      <xdr:row>521</xdr:row>
      <xdr:rowOff>0</xdr:rowOff>
    </xdr:from>
    <xdr:to>
      <xdr:col>51</xdr:col>
      <xdr:colOff>9525</xdr:colOff>
      <xdr:row>540</xdr:row>
      <xdr:rowOff>9525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28</xdr:col>
      <xdr:colOff>571500</xdr:colOff>
      <xdr:row>605</xdr:row>
      <xdr:rowOff>152400</xdr:rowOff>
    </xdr:from>
    <xdr:to>
      <xdr:col>38</xdr:col>
      <xdr:colOff>571500</xdr:colOff>
      <xdr:row>625</xdr:row>
      <xdr:rowOff>9525</xdr:rowOff>
    </xdr:to>
    <xdr:graphicFrame macro="">
      <xdr:nvGraphicFramePr>
        <xdr:cNvPr id="135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29</xdr:col>
      <xdr:colOff>80963</xdr:colOff>
      <xdr:row>632</xdr:row>
      <xdr:rowOff>64294</xdr:rowOff>
    </xdr:from>
    <xdr:to>
      <xdr:col>39</xdr:col>
      <xdr:colOff>90488</xdr:colOff>
      <xdr:row>653</xdr:row>
      <xdr:rowOff>35719</xdr:rowOff>
    </xdr:to>
    <xdr:graphicFrame macro="">
      <xdr:nvGraphicFramePr>
        <xdr:cNvPr id="136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40</xdr:col>
      <xdr:colOff>595312</xdr:colOff>
      <xdr:row>632</xdr:row>
      <xdr:rowOff>107157</xdr:rowOff>
    </xdr:from>
    <xdr:to>
      <xdr:col>51</xdr:col>
      <xdr:colOff>16668</xdr:colOff>
      <xdr:row>653</xdr:row>
      <xdr:rowOff>116682</xdr:rowOff>
    </xdr:to>
    <xdr:graphicFrame macro="">
      <xdr:nvGraphicFramePr>
        <xdr:cNvPr id="137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29</xdr:col>
      <xdr:colOff>0</xdr:colOff>
      <xdr:row>660</xdr:row>
      <xdr:rowOff>0</xdr:rowOff>
    </xdr:from>
    <xdr:to>
      <xdr:col>39</xdr:col>
      <xdr:colOff>9525</xdr:colOff>
      <xdr:row>680</xdr:row>
      <xdr:rowOff>161925</xdr:rowOff>
    </xdr:to>
    <xdr:graphicFrame macro="">
      <xdr:nvGraphicFramePr>
        <xdr:cNvPr id="138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41</xdr:col>
      <xdr:colOff>0</xdr:colOff>
      <xdr:row>660</xdr:row>
      <xdr:rowOff>0</xdr:rowOff>
    </xdr:from>
    <xdr:to>
      <xdr:col>51</xdr:col>
      <xdr:colOff>0</xdr:colOff>
      <xdr:row>680</xdr:row>
      <xdr:rowOff>171450</xdr:rowOff>
    </xdr:to>
    <xdr:graphicFrame macro="">
      <xdr:nvGraphicFramePr>
        <xdr:cNvPr id="139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41</xdr:col>
      <xdr:colOff>0</xdr:colOff>
      <xdr:row>606</xdr:row>
      <xdr:rowOff>0</xdr:rowOff>
    </xdr:from>
    <xdr:to>
      <xdr:col>51</xdr:col>
      <xdr:colOff>9525</xdr:colOff>
      <xdr:row>625</xdr:row>
      <xdr:rowOff>9525</xdr:rowOff>
    </xdr:to>
    <xdr:graphicFrame macro="">
      <xdr:nvGraphicFramePr>
        <xdr:cNvPr id="140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28</xdr:col>
      <xdr:colOff>571500</xdr:colOff>
      <xdr:row>690</xdr:row>
      <xdr:rowOff>152400</xdr:rowOff>
    </xdr:from>
    <xdr:to>
      <xdr:col>38</xdr:col>
      <xdr:colOff>571500</xdr:colOff>
      <xdr:row>710</xdr:row>
      <xdr:rowOff>9525</xdr:rowOff>
    </xdr:to>
    <xdr:graphicFrame macro="">
      <xdr:nvGraphicFramePr>
        <xdr:cNvPr id="141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29</xdr:col>
      <xdr:colOff>80963</xdr:colOff>
      <xdr:row>717</xdr:row>
      <xdr:rowOff>64294</xdr:rowOff>
    </xdr:from>
    <xdr:to>
      <xdr:col>39</xdr:col>
      <xdr:colOff>90488</xdr:colOff>
      <xdr:row>738</xdr:row>
      <xdr:rowOff>35719</xdr:rowOff>
    </xdr:to>
    <xdr:graphicFrame macro="">
      <xdr:nvGraphicFramePr>
        <xdr:cNvPr id="142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40</xdr:col>
      <xdr:colOff>595312</xdr:colOff>
      <xdr:row>717</xdr:row>
      <xdr:rowOff>107157</xdr:rowOff>
    </xdr:from>
    <xdr:to>
      <xdr:col>51</xdr:col>
      <xdr:colOff>16668</xdr:colOff>
      <xdr:row>738</xdr:row>
      <xdr:rowOff>116682</xdr:rowOff>
    </xdr:to>
    <xdr:graphicFrame macro="">
      <xdr:nvGraphicFramePr>
        <xdr:cNvPr id="143" name="Chart 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29</xdr:col>
      <xdr:colOff>0</xdr:colOff>
      <xdr:row>745</xdr:row>
      <xdr:rowOff>0</xdr:rowOff>
    </xdr:from>
    <xdr:to>
      <xdr:col>39</xdr:col>
      <xdr:colOff>9525</xdr:colOff>
      <xdr:row>765</xdr:row>
      <xdr:rowOff>161925</xdr:rowOff>
    </xdr:to>
    <xdr:graphicFrame macro="">
      <xdr:nvGraphicFramePr>
        <xdr:cNvPr id="144" name="Chart 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41</xdr:col>
      <xdr:colOff>0</xdr:colOff>
      <xdr:row>745</xdr:row>
      <xdr:rowOff>0</xdr:rowOff>
    </xdr:from>
    <xdr:to>
      <xdr:col>51</xdr:col>
      <xdr:colOff>0</xdr:colOff>
      <xdr:row>765</xdr:row>
      <xdr:rowOff>171450</xdr:rowOff>
    </xdr:to>
    <xdr:graphicFrame macro="">
      <xdr:nvGraphicFramePr>
        <xdr:cNvPr id="145" name="Chart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41</xdr:col>
      <xdr:colOff>0</xdr:colOff>
      <xdr:row>691</xdr:row>
      <xdr:rowOff>0</xdr:rowOff>
    </xdr:from>
    <xdr:to>
      <xdr:col>51</xdr:col>
      <xdr:colOff>9525</xdr:colOff>
      <xdr:row>710</xdr:row>
      <xdr:rowOff>9525</xdr:rowOff>
    </xdr:to>
    <xdr:graphicFrame macro="">
      <xdr:nvGraphicFramePr>
        <xdr:cNvPr id="146" name="Chart 1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28</xdr:col>
      <xdr:colOff>571500</xdr:colOff>
      <xdr:row>775</xdr:row>
      <xdr:rowOff>152400</xdr:rowOff>
    </xdr:from>
    <xdr:to>
      <xdr:col>38</xdr:col>
      <xdr:colOff>571500</xdr:colOff>
      <xdr:row>795</xdr:row>
      <xdr:rowOff>9525</xdr:rowOff>
    </xdr:to>
    <xdr:graphicFrame macro="">
      <xdr:nvGraphicFramePr>
        <xdr:cNvPr id="147" name="Chart 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29</xdr:col>
      <xdr:colOff>80963</xdr:colOff>
      <xdr:row>802</xdr:row>
      <xdr:rowOff>64294</xdr:rowOff>
    </xdr:from>
    <xdr:to>
      <xdr:col>39</xdr:col>
      <xdr:colOff>90488</xdr:colOff>
      <xdr:row>823</xdr:row>
      <xdr:rowOff>35719</xdr:rowOff>
    </xdr:to>
    <xdr:graphicFrame macro="">
      <xdr:nvGraphicFramePr>
        <xdr:cNvPr id="148" name="Chart 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40</xdr:col>
      <xdr:colOff>595312</xdr:colOff>
      <xdr:row>802</xdr:row>
      <xdr:rowOff>107157</xdr:rowOff>
    </xdr:from>
    <xdr:to>
      <xdr:col>51</xdr:col>
      <xdr:colOff>16668</xdr:colOff>
      <xdr:row>823</xdr:row>
      <xdr:rowOff>116682</xdr:rowOff>
    </xdr:to>
    <xdr:graphicFrame macro="">
      <xdr:nvGraphicFramePr>
        <xdr:cNvPr id="149" name="Chart 1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29</xdr:col>
      <xdr:colOff>0</xdr:colOff>
      <xdr:row>830</xdr:row>
      <xdr:rowOff>0</xdr:rowOff>
    </xdr:from>
    <xdr:to>
      <xdr:col>39</xdr:col>
      <xdr:colOff>9525</xdr:colOff>
      <xdr:row>850</xdr:row>
      <xdr:rowOff>161925</xdr:rowOff>
    </xdr:to>
    <xdr:graphicFrame macro="">
      <xdr:nvGraphicFramePr>
        <xdr:cNvPr id="150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41</xdr:col>
      <xdr:colOff>0</xdr:colOff>
      <xdr:row>830</xdr:row>
      <xdr:rowOff>0</xdr:rowOff>
    </xdr:from>
    <xdr:to>
      <xdr:col>51</xdr:col>
      <xdr:colOff>0</xdr:colOff>
      <xdr:row>850</xdr:row>
      <xdr:rowOff>171450</xdr:rowOff>
    </xdr:to>
    <xdr:graphicFrame macro="">
      <xdr:nvGraphicFramePr>
        <xdr:cNvPr id="151" name="Chart 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41</xdr:col>
      <xdr:colOff>0</xdr:colOff>
      <xdr:row>776</xdr:row>
      <xdr:rowOff>0</xdr:rowOff>
    </xdr:from>
    <xdr:to>
      <xdr:col>51</xdr:col>
      <xdr:colOff>9525</xdr:colOff>
      <xdr:row>795</xdr:row>
      <xdr:rowOff>9525</xdr:rowOff>
    </xdr:to>
    <xdr:graphicFrame macro="">
      <xdr:nvGraphicFramePr>
        <xdr:cNvPr id="152" name="Chart 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28</xdr:col>
      <xdr:colOff>571500</xdr:colOff>
      <xdr:row>860</xdr:row>
      <xdr:rowOff>152400</xdr:rowOff>
    </xdr:from>
    <xdr:to>
      <xdr:col>38</xdr:col>
      <xdr:colOff>571500</xdr:colOff>
      <xdr:row>880</xdr:row>
      <xdr:rowOff>9525</xdr:rowOff>
    </xdr:to>
    <xdr:graphicFrame macro="">
      <xdr:nvGraphicFramePr>
        <xdr:cNvPr id="153" name="Chart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29</xdr:col>
      <xdr:colOff>80963</xdr:colOff>
      <xdr:row>887</xdr:row>
      <xdr:rowOff>64294</xdr:rowOff>
    </xdr:from>
    <xdr:to>
      <xdr:col>39</xdr:col>
      <xdr:colOff>90488</xdr:colOff>
      <xdr:row>908</xdr:row>
      <xdr:rowOff>35719</xdr:rowOff>
    </xdr:to>
    <xdr:graphicFrame macro="">
      <xdr:nvGraphicFramePr>
        <xdr:cNvPr id="154" name="Chart 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40</xdr:col>
      <xdr:colOff>595312</xdr:colOff>
      <xdr:row>887</xdr:row>
      <xdr:rowOff>107157</xdr:rowOff>
    </xdr:from>
    <xdr:to>
      <xdr:col>51</xdr:col>
      <xdr:colOff>16668</xdr:colOff>
      <xdr:row>908</xdr:row>
      <xdr:rowOff>116682</xdr:rowOff>
    </xdr:to>
    <xdr:graphicFrame macro="">
      <xdr:nvGraphicFramePr>
        <xdr:cNvPr id="155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29</xdr:col>
      <xdr:colOff>0</xdr:colOff>
      <xdr:row>915</xdr:row>
      <xdr:rowOff>0</xdr:rowOff>
    </xdr:from>
    <xdr:to>
      <xdr:col>39</xdr:col>
      <xdr:colOff>9525</xdr:colOff>
      <xdr:row>935</xdr:row>
      <xdr:rowOff>161925</xdr:rowOff>
    </xdr:to>
    <xdr:graphicFrame macro="">
      <xdr:nvGraphicFramePr>
        <xdr:cNvPr id="156" name="Chart 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41</xdr:col>
      <xdr:colOff>0</xdr:colOff>
      <xdr:row>915</xdr:row>
      <xdr:rowOff>0</xdr:rowOff>
    </xdr:from>
    <xdr:to>
      <xdr:col>51</xdr:col>
      <xdr:colOff>0</xdr:colOff>
      <xdr:row>935</xdr:row>
      <xdr:rowOff>171450</xdr:rowOff>
    </xdr:to>
    <xdr:graphicFrame macro="">
      <xdr:nvGraphicFramePr>
        <xdr:cNvPr id="157" name="Chart 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41</xdr:col>
      <xdr:colOff>0</xdr:colOff>
      <xdr:row>861</xdr:row>
      <xdr:rowOff>0</xdr:rowOff>
    </xdr:from>
    <xdr:to>
      <xdr:col>51</xdr:col>
      <xdr:colOff>9525</xdr:colOff>
      <xdr:row>880</xdr:row>
      <xdr:rowOff>9525</xdr:rowOff>
    </xdr:to>
    <xdr:graphicFrame macro="">
      <xdr:nvGraphicFramePr>
        <xdr:cNvPr id="158" name="Chart 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28</xdr:col>
      <xdr:colOff>571500</xdr:colOff>
      <xdr:row>945</xdr:row>
      <xdr:rowOff>152400</xdr:rowOff>
    </xdr:from>
    <xdr:to>
      <xdr:col>38</xdr:col>
      <xdr:colOff>571500</xdr:colOff>
      <xdr:row>965</xdr:row>
      <xdr:rowOff>9525</xdr:rowOff>
    </xdr:to>
    <xdr:graphicFrame macro="">
      <xdr:nvGraphicFramePr>
        <xdr:cNvPr id="159" name="Chart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29</xdr:col>
      <xdr:colOff>80963</xdr:colOff>
      <xdr:row>972</xdr:row>
      <xdr:rowOff>64294</xdr:rowOff>
    </xdr:from>
    <xdr:to>
      <xdr:col>39</xdr:col>
      <xdr:colOff>90488</xdr:colOff>
      <xdr:row>993</xdr:row>
      <xdr:rowOff>35719</xdr:rowOff>
    </xdr:to>
    <xdr:graphicFrame macro="">
      <xdr:nvGraphicFramePr>
        <xdr:cNvPr id="160" name="Chart 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40</xdr:col>
      <xdr:colOff>595312</xdr:colOff>
      <xdr:row>972</xdr:row>
      <xdr:rowOff>107157</xdr:rowOff>
    </xdr:from>
    <xdr:to>
      <xdr:col>51</xdr:col>
      <xdr:colOff>16668</xdr:colOff>
      <xdr:row>993</xdr:row>
      <xdr:rowOff>116682</xdr:rowOff>
    </xdr:to>
    <xdr:graphicFrame macro="">
      <xdr:nvGraphicFramePr>
        <xdr:cNvPr id="161" name="Chart 1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29</xdr:col>
      <xdr:colOff>0</xdr:colOff>
      <xdr:row>1000</xdr:row>
      <xdr:rowOff>0</xdr:rowOff>
    </xdr:from>
    <xdr:to>
      <xdr:col>39</xdr:col>
      <xdr:colOff>9525</xdr:colOff>
      <xdr:row>1020</xdr:row>
      <xdr:rowOff>161925</xdr:rowOff>
    </xdr:to>
    <xdr:graphicFrame macro="">
      <xdr:nvGraphicFramePr>
        <xdr:cNvPr id="162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41</xdr:col>
      <xdr:colOff>0</xdr:colOff>
      <xdr:row>1000</xdr:row>
      <xdr:rowOff>0</xdr:rowOff>
    </xdr:from>
    <xdr:to>
      <xdr:col>51</xdr:col>
      <xdr:colOff>0</xdr:colOff>
      <xdr:row>1020</xdr:row>
      <xdr:rowOff>171450</xdr:rowOff>
    </xdr:to>
    <xdr:graphicFrame macro="">
      <xdr:nvGraphicFramePr>
        <xdr:cNvPr id="163" name="Chart 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41</xdr:col>
      <xdr:colOff>0</xdr:colOff>
      <xdr:row>946</xdr:row>
      <xdr:rowOff>0</xdr:rowOff>
    </xdr:from>
    <xdr:to>
      <xdr:col>51</xdr:col>
      <xdr:colOff>9525</xdr:colOff>
      <xdr:row>965</xdr:row>
      <xdr:rowOff>9525</xdr:rowOff>
    </xdr:to>
    <xdr:graphicFrame macro="">
      <xdr:nvGraphicFramePr>
        <xdr:cNvPr id="164" name="Chart 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28</xdr:col>
      <xdr:colOff>571500</xdr:colOff>
      <xdr:row>1030</xdr:row>
      <xdr:rowOff>152400</xdr:rowOff>
    </xdr:from>
    <xdr:to>
      <xdr:col>38</xdr:col>
      <xdr:colOff>571500</xdr:colOff>
      <xdr:row>1050</xdr:row>
      <xdr:rowOff>9525</xdr:rowOff>
    </xdr:to>
    <xdr:graphicFrame macro="">
      <xdr:nvGraphicFramePr>
        <xdr:cNvPr id="165" name="Chart 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29</xdr:col>
      <xdr:colOff>80963</xdr:colOff>
      <xdr:row>1057</xdr:row>
      <xdr:rowOff>64294</xdr:rowOff>
    </xdr:from>
    <xdr:to>
      <xdr:col>39</xdr:col>
      <xdr:colOff>90488</xdr:colOff>
      <xdr:row>1078</xdr:row>
      <xdr:rowOff>35719</xdr:rowOff>
    </xdr:to>
    <xdr:graphicFrame macro="">
      <xdr:nvGraphicFramePr>
        <xdr:cNvPr id="166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40</xdr:col>
      <xdr:colOff>595312</xdr:colOff>
      <xdr:row>1057</xdr:row>
      <xdr:rowOff>107157</xdr:rowOff>
    </xdr:from>
    <xdr:to>
      <xdr:col>51</xdr:col>
      <xdr:colOff>16668</xdr:colOff>
      <xdr:row>1078</xdr:row>
      <xdr:rowOff>116682</xdr:rowOff>
    </xdr:to>
    <xdr:graphicFrame macro="">
      <xdr:nvGraphicFramePr>
        <xdr:cNvPr id="167" name="Chart 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29</xdr:col>
      <xdr:colOff>0</xdr:colOff>
      <xdr:row>1085</xdr:row>
      <xdr:rowOff>0</xdr:rowOff>
    </xdr:from>
    <xdr:to>
      <xdr:col>39</xdr:col>
      <xdr:colOff>9525</xdr:colOff>
      <xdr:row>1105</xdr:row>
      <xdr:rowOff>161925</xdr:rowOff>
    </xdr:to>
    <xdr:graphicFrame macro="">
      <xdr:nvGraphicFramePr>
        <xdr:cNvPr id="168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41</xdr:col>
      <xdr:colOff>0</xdr:colOff>
      <xdr:row>1085</xdr:row>
      <xdr:rowOff>0</xdr:rowOff>
    </xdr:from>
    <xdr:to>
      <xdr:col>51</xdr:col>
      <xdr:colOff>0</xdr:colOff>
      <xdr:row>1105</xdr:row>
      <xdr:rowOff>171450</xdr:rowOff>
    </xdr:to>
    <xdr:graphicFrame macro="">
      <xdr:nvGraphicFramePr>
        <xdr:cNvPr id="169" name="Chart 1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41</xdr:col>
      <xdr:colOff>0</xdr:colOff>
      <xdr:row>1031</xdr:row>
      <xdr:rowOff>0</xdr:rowOff>
    </xdr:from>
    <xdr:to>
      <xdr:col>51</xdr:col>
      <xdr:colOff>9525</xdr:colOff>
      <xdr:row>1050</xdr:row>
      <xdr:rowOff>9525</xdr:rowOff>
    </xdr:to>
    <xdr:graphicFrame macro="">
      <xdr:nvGraphicFramePr>
        <xdr:cNvPr id="170" name="Chart 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28</xdr:col>
      <xdr:colOff>535781</xdr:colOff>
      <xdr:row>1115</xdr:row>
      <xdr:rowOff>152400</xdr:rowOff>
    </xdr:from>
    <xdr:to>
      <xdr:col>38</xdr:col>
      <xdr:colOff>535781</xdr:colOff>
      <xdr:row>1135</xdr:row>
      <xdr:rowOff>9525</xdr:rowOff>
    </xdr:to>
    <xdr:graphicFrame macro="">
      <xdr:nvGraphicFramePr>
        <xdr:cNvPr id="171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29</xdr:col>
      <xdr:colOff>80963</xdr:colOff>
      <xdr:row>1142</xdr:row>
      <xdr:rowOff>64294</xdr:rowOff>
    </xdr:from>
    <xdr:to>
      <xdr:col>39</xdr:col>
      <xdr:colOff>90488</xdr:colOff>
      <xdr:row>1163</xdr:row>
      <xdr:rowOff>35719</xdr:rowOff>
    </xdr:to>
    <xdr:graphicFrame macro="">
      <xdr:nvGraphicFramePr>
        <xdr:cNvPr id="172" name="Chart 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40</xdr:col>
      <xdr:colOff>595312</xdr:colOff>
      <xdr:row>1142</xdr:row>
      <xdr:rowOff>107157</xdr:rowOff>
    </xdr:from>
    <xdr:to>
      <xdr:col>51</xdr:col>
      <xdr:colOff>16668</xdr:colOff>
      <xdr:row>1163</xdr:row>
      <xdr:rowOff>116682</xdr:rowOff>
    </xdr:to>
    <xdr:graphicFrame macro="">
      <xdr:nvGraphicFramePr>
        <xdr:cNvPr id="173" name="Chart 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29</xdr:col>
      <xdr:colOff>0</xdr:colOff>
      <xdr:row>1170</xdr:row>
      <xdr:rowOff>0</xdr:rowOff>
    </xdr:from>
    <xdr:to>
      <xdr:col>39</xdr:col>
      <xdr:colOff>9525</xdr:colOff>
      <xdr:row>1190</xdr:row>
      <xdr:rowOff>161925</xdr:rowOff>
    </xdr:to>
    <xdr:graphicFrame macro="">
      <xdr:nvGraphicFramePr>
        <xdr:cNvPr id="174" name="Chart 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41</xdr:col>
      <xdr:colOff>0</xdr:colOff>
      <xdr:row>1170</xdr:row>
      <xdr:rowOff>0</xdr:rowOff>
    </xdr:from>
    <xdr:to>
      <xdr:col>51</xdr:col>
      <xdr:colOff>0</xdr:colOff>
      <xdr:row>1190</xdr:row>
      <xdr:rowOff>171450</xdr:rowOff>
    </xdr:to>
    <xdr:graphicFrame macro="">
      <xdr:nvGraphicFramePr>
        <xdr:cNvPr id="175" name="Chart 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41</xdr:col>
      <xdr:colOff>0</xdr:colOff>
      <xdr:row>1116</xdr:row>
      <xdr:rowOff>0</xdr:rowOff>
    </xdr:from>
    <xdr:to>
      <xdr:col>51</xdr:col>
      <xdr:colOff>9525</xdr:colOff>
      <xdr:row>1135</xdr:row>
      <xdr:rowOff>9525</xdr:rowOff>
    </xdr:to>
    <xdr:graphicFrame macro="">
      <xdr:nvGraphicFramePr>
        <xdr:cNvPr id="176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28</xdr:col>
      <xdr:colOff>535781</xdr:colOff>
      <xdr:row>1200</xdr:row>
      <xdr:rowOff>152400</xdr:rowOff>
    </xdr:from>
    <xdr:to>
      <xdr:col>38</xdr:col>
      <xdr:colOff>535781</xdr:colOff>
      <xdr:row>1220</xdr:row>
      <xdr:rowOff>9525</xdr:rowOff>
    </xdr:to>
    <xdr:graphicFrame macro="">
      <xdr:nvGraphicFramePr>
        <xdr:cNvPr id="177" name="Chart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29</xdr:col>
      <xdr:colOff>80963</xdr:colOff>
      <xdr:row>1227</xdr:row>
      <xdr:rowOff>64294</xdr:rowOff>
    </xdr:from>
    <xdr:to>
      <xdr:col>39</xdr:col>
      <xdr:colOff>90488</xdr:colOff>
      <xdr:row>1248</xdr:row>
      <xdr:rowOff>35719</xdr:rowOff>
    </xdr:to>
    <xdr:graphicFrame macro="">
      <xdr:nvGraphicFramePr>
        <xdr:cNvPr id="178" name="Chart 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40</xdr:col>
      <xdr:colOff>595312</xdr:colOff>
      <xdr:row>1227</xdr:row>
      <xdr:rowOff>107157</xdr:rowOff>
    </xdr:from>
    <xdr:to>
      <xdr:col>51</xdr:col>
      <xdr:colOff>16668</xdr:colOff>
      <xdr:row>1248</xdr:row>
      <xdr:rowOff>116682</xdr:rowOff>
    </xdr:to>
    <xdr:graphicFrame macro="">
      <xdr:nvGraphicFramePr>
        <xdr:cNvPr id="179" name="Chart 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29</xdr:col>
      <xdr:colOff>0</xdr:colOff>
      <xdr:row>1255</xdr:row>
      <xdr:rowOff>0</xdr:rowOff>
    </xdr:from>
    <xdr:to>
      <xdr:col>39</xdr:col>
      <xdr:colOff>9525</xdr:colOff>
      <xdr:row>1275</xdr:row>
      <xdr:rowOff>161925</xdr:rowOff>
    </xdr:to>
    <xdr:graphicFrame macro="">
      <xdr:nvGraphicFramePr>
        <xdr:cNvPr id="180" name="Chart 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41</xdr:col>
      <xdr:colOff>0</xdr:colOff>
      <xdr:row>1255</xdr:row>
      <xdr:rowOff>0</xdr:rowOff>
    </xdr:from>
    <xdr:to>
      <xdr:col>51</xdr:col>
      <xdr:colOff>0</xdr:colOff>
      <xdr:row>1275</xdr:row>
      <xdr:rowOff>171450</xdr:rowOff>
    </xdr:to>
    <xdr:graphicFrame macro="">
      <xdr:nvGraphicFramePr>
        <xdr:cNvPr id="181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41</xdr:col>
      <xdr:colOff>0</xdr:colOff>
      <xdr:row>1201</xdr:row>
      <xdr:rowOff>0</xdr:rowOff>
    </xdr:from>
    <xdr:to>
      <xdr:col>51</xdr:col>
      <xdr:colOff>9525</xdr:colOff>
      <xdr:row>1220</xdr:row>
      <xdr:rowOff>9525</xdr:rowOff>
    </xdr:to>
    <xdr:graphicFrame macro="">
      <xdr:nvGraphicFramePr>
        <xdr:cNvPr id="182" name="Chart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29</xdr:col>
      <xdr:colOff>95252</xdr:colOff>
      <xdr:row>10</xdr:row>
      <xdr:rowOff>27214</xdr:rowOff>
    </xdr:from>
    <xdr:to>
      <xdr:col>39</xdr:col>
      <xdr:colOff>104776</xdr:colOff>
      <xdr:row>29</xdr:row>
      <xdr:rowOff>36739</xdr:rowOff>
    </xdr:to>
    <xdr:graphicFrame macro="">
      <xdr:nvGraphicFramePr>
        <xdr:cNvPr id="183" name="Chart 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29</xdr:col>
      <xdr:colOff>0</xdr:colOff>
      <xdr:row>36</xdr:row>
      <xdr:rowOff>0</xdr:rowOff>
    </xdr:from>
    <xdr:to>
      <xdr:col>39</xdr:col>
      <xdr:colOff>9524</xdr:colOff>
      <xdr:row>57</xdr:row>
      <xdr:rowOff>0</xdr:rowOff>
    </xdr:to>
    <xdr:graphicFrame macro="">
      <xdr:nvGraphicFramePr>
        <xdr:cNvPr id="184" name="Chart 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51</xdr:col>
      <xdr:colOff>9525</xdr:colOff>
      <xdr:row>56</xdr:row>
      <xdr:rowOff>176892</xdr:rowOff>
    </xdr:to>
    <xdr:graphicFrame macro="">
      <xdr:nvGraphicFramePr>
        <xdr:cNvPr id="185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29</xdr:col>
      <xdr:colOff>0</xdr:colOff>
      <xdr:row>64</xdr:row>
      <xdr:rowOff>0</xdr:rowOff>
    </xdr:from>
    <xdr:to>
      <xdr:col>39</xdr:col>
      <xdr:colOff>9524</xdr:colOff>
      <xdr:row>85</xdr:row>
      <xdr:rowOff>0</xdr:rowOff>
    </xdr:to>
    <xdr:graphicFrame macro="">
      <xdr:nvGraphicFramePr>
        <xdr:cNvPr id="186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41</xdr:col>
      <xdr:colOff>0</xdr:colOff>
      <xdr:row>64</xdr:row>
      <xdr:rowOff>0</xdr:rowOff>
    </xdr:from>
    <xdr:to>
      <xdr:col>51</xdr:col>
      <xdr:colOff>0</xdr:colOff>
      <xdr:row>84</xdr:row>
      <xdr:rowOff>171450</xdr:rowOff>
    </xdr:to>
    <xdr:graphicFrame macro="">
      <xdr:nvGraphicFramePr>
        <xdr:cNvPr id="187" name="Chart 1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11906</xdr:colOff>
      <xdr:row>1</xdr:row>
      <xdr:rowOff>35719</xdr:rowOff>
    </xdr:from>
    <xdr:to>
      <xdr:col>73</xdr:col>
      <xdr:colOff>238124</xdr:colOff>
      <xdr:row>23</xdr:row>
      <xdr:rowOff>107156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464343</xdr:colOff>
      <xdr:row>24</xdr:row>
      <xdr:rowOff>226219</xdr:rowOff>
    </xdr:from>
    <xdr:to>
      <xdr:col>73</xdr:col>
      <xdr:colOff>202406</xdr:colOff>
      <xdr:row>47</xdr:row>
      <xdr:rowOff>166688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452436</xdr:colOff>
      <xdr:row>48</xdr:row>
      <xdr:rowOff>154782</xdr:rowOff>
    </xdr:from>
    <xdr:to>
      <xdr:col>73</xdr:col>
      <xdr:colOff>297655</xdr:colOff>
      <xdr:row>70</xdr:row>
      <xdr:rowOff>190501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428624</xdr:colOff>
      <xdr:row>72</xdr:row>
      <xdr:rowOff>23812</xdr:rowOff>
    </xdr:from>
    <xdr:to>
      <xdr:col>73</xdr:col>
      <xdr:colOff>226219</xdr:colOff>
      <xdr:row>97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511968</xdr:colOff>
      <xdr:row>99</xdr:row>
      <xdr:rowOff>23811</xdr:rowOff>
    </xdr:from>
    <xdr:to>
      <xdr:col>73</xdr:col>
      <xdr:colOff>190499</xdr:colOff>
      <xdr:row>122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464343</xdr:colOff>
      <xdr:row>124</xdr:row>
      <xdr:rowOff>1</xdr:rowOff>
    </xdr:from>
    <xdr:to>
      <xdr:col>73</xdr:col>
      <xdr:colOff>273844</xdr:colOff>
      <xdr:row>148</xdr:row>
      <xdr:rowOff>142876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500061</xdr:colOff>
      <xdr:row>150</xdr:row>
      <xdr:rowOff>130969</xdr:rowOff>
    </xdr:from>
    <xdr:to>
      <xdr:col>73</xdr:col>
      <xdr:colOff>250030</xdr:colOff>
      <xdr:row>172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175</xdr:row>
      <xdr:rowOff>0</xdr:rowOff>
    </xdr:from>
    <xdr:to>
      <xdr:col>73</xdr:col>
      <xdr:colOff>297656</xdr:colOff>
      <xdr:row>197</xdr:row>
      <xdr:rowOff>107157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200</xdr:row>
      <xdr:rowOff>0</xdr:rowOff>
    </xdr:from>
    <xdr:to>
      <xdr:col>73</xdr:col>
      <xdr:colOff>285750</xdr:colOff>
      <xdr:row>221</xdr:row>
      <xdr:rowOff>83343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-1</xdr:colOff>
      <xdr:row>222</xdr:row>
      <xdr:rowOff>190499</xdr:rowOff>
    </xdr:from>
    <xdr:to>
      <xdr:col>73</xdr:col>
      <xdr:colOff>297655</xdr:colOff>
      <xdr:row>245</xdr:row>
      <xdr:rowOff>119062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247</xdr:row>
      <xdr:rowOff>0</xdr:rowOff>
    </xdr:from>
    <xdr:to>
      <xdr:col>73</xdr:col>
      <xdr:colOff>345281</xdr:colOff>
      <xdr:row>269</xdr:row>
      <xdr:rowOff>178594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607217</xdr:colOff>
      <xdr:row>272</xdr:row>
      <xdr:rowOff>0</xdr:rowOff>
    </xdr:from>
    <xdr:to>
      <xdr:col>73</xdr:col>
      <xdr:colOff>357186</xdr:colOff>
      <xdr:row>295</xdr:row>
      <xdr:rowOff>95249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0</xdr:colOff>
      <xdr:row>297</xdr:row>
      <xdr:rowOff>0</xdr:rowOff>
    </xdr:from>
    <xdr:to>
      <xdr:col>73</xdr:col>
      <xdr:colOff>309562</xdr:colOff>
      <xdr:row>320</xdr:row>
      <xdr:rowOff>11906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322</xdr:row>
      <xdr:rowOff>0</xdr:rowOff>
    </xdr:from>
    <xdr:to>
      <xdr:col>73</xdr:col>
      <xdr:colOff>297656</xdr:colOff>
      <xdr:row>345</xdr:row>
      <xdr:rowOff>11906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0</xdr:colOff>
      <xdr:row>347</xdr:row>
      <xdr:rowOff>0</xdr:rowOff>
    </xdr:from>
    <xdr:to>
      <xdr:col>73</xdr:col>
      <xdr:colOff>345281</xdr:colOff>
      <xdr:row>370</xdr:row>
      <xdr:rowOff>166688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340178</xdr:colOff>
      <xdr:row>67</xdr:row>
      <xdr:rowOff>149677</xdr:rowOff>
    </xdr:from>
    <xdr:to>
      <xdr:col>17</xdr:col>
      <xdr:colOff>340179</xdr:colOff>
      <xdr:row>97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34</xdr:col>
      <xdr:colOff>367394</xdr:colOff>
      <xdr:row>94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16</xdr:col>
      <xdr:colOff>966107</xdr:colOff>
      <xdr:row>131</xdr:row>
      <xdr:rowOff>136071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GRATION%20DATA%20BY%20AGE%20GRO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GRATION_DATA%20(0-9)_WOR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1/AppData/Roaming/Microsoft/Excel/MIGRATION%20DATA%20BY%20AGE%20GROUPS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-04"/>
    </sheetNames>
    <sheetDataSet>
      <sheetData sheetId="0">
        <row r="8">
          <cell r="N8">
            <v>9127975</v>
          </cell>
          <cell r="T8">
            <v>0</v>
          </cell>
          <cell r="W8">
            <v>0</v>
          </cell>
          <cell r="Z8">
            <v>0</v>
          </cell>
        </row>
        <row r="9">
          <cell r="N9">
            <v>4769755</v>
          </cell>
          <cell r="T9">
            <v>5077982</v>
          </cell>
          <cell r="W9">
            <v>0</v>
          </cell>
          <cell r="Z9">
            <v>0</v>
          </cell>
        </row>
        <row r="10">
          <cell r="N10">
            <v>857029</v>
          </cell>
          <cell r="T10">
            <v>10411112</v>
          </cell>
          <cell r="W10">
            <v>0</v>
          </cell>
          <cell r="Z10">
            <v>0</v>
          </cell>
        </row>
        <row r="11">
          <cell r="N11">
            <v>2843865</v>
          </cell>
          <cell r="T11">
            <v>6264229</v>
          </cell>
          <cell r="W11">
            <v>6828425</v>
          </cell>
          <cell r="Z11">
            <v>93908</v>
          </cell>
        </row>
        <row r="12">
          <cell r="N12">
            <v>8998578</v>
          </cell>
          <cell r="T12">
            <v>11739244</v>
          </cell>
          <cell r="W12">
            <v>8281111</v>
          </cell>
          <cell r="Z12">
            <v>288919</v>
          </cell>
          <cell r="AC12">
            <v>2338974</v>
          </cell>
          <cell r="AF12">
            <v>690013</v>
          </cell>
        </row>
        <row r="13">
          <cell r="N13">
            <v>12064459</v>
          </cell>
          <cell r="T13">
            <v>12480580</v>
          </cell>
          <cell r="W13">
            <v>7150346</v>
          </cell>
          <cell r="Z13">
            <v>196141</v>
          </cell>
          <cell r="AC13">
            <v>3293233</v>
          </cell>
          <cell r="AF13">
            <v>724002</v>
          </cell>
        </row>
        <row r="14">
          <cell r="N14">
            <v>13298736</v>
          </cell>
          <cell r="T14">
            <v>10759821</v>
          </cell>
          <cell r="W14">
            <v>5661438</v>
          </cell>
          <cell r="Z14">
            <v>132694</v>
          </cell>
          <cell r="AC14">
            <v>2607136</v>
          </cell>
          <cell r="AF14">
            <v>404499</v>
          </cell>
        </row>
        <row r="15">
          <cell r="N15">
            <v>15011836</v>
          </cell>
          <cell r="T15">
            <v>9847695</v>
          </cell>
          <cell r="W15">
            <v>4564553</v>
          </cell>
          <cell r="Z15">
            <v>104121</v>
          </cell>
          <cell r="AC15">
            <v>1941324</v>
          </cell>
          <cell r="AF15">
            <v>264418</v>
          </cell>
        </row>
        <row r="16">
          <cell r="N16">
            <v>13789152</v>
          </cell>
          <cell r="T16">
            <v>7635922</v>
          </cell>
          <cell r="W16">
            <v>3161313</v>
          </cell>
          <cell r="Z16">
            <v>86428</v>
          </cell>
          <cell r="AC16">
            <v>1345550</v>
          </cell>
          <cell r="AF16">
            <v>189453</v>
          </cell>
        </row>
        <row r="17">
          <cell r="N17">
            <v>12814317</v>
          </cell>
          <cell r="T17">
            <v>6282274</v>
          </cell>
          <cell r="W17">
            <v>2305239</v>
          </cell>
          <cell r="Z17">
            <v>63517</v>
          </cell>
          <cell r="AC17">
            <v>963734</v>
          </cell>
          <cell r="AF17">
            <v>132899</v>
          </cell>
        </row>
        <row r="18">
          <cell r="N18">
            <v>10230853</v>
          </cell>
          <cell r="T18">
            <v>4554911</v>
          </cell>
          <cell r="W18">
            <v>1590007</v>
          </cell>
          <cell r="Z18">
            <v>46802</v>
          </cell>
          <cell r="AC18">
            <v>661805</v>
          </cell>
          <cell r="AF18">
            <v>96029</v>
          </cell>
        </row>
        <row r="19">
          <cell r="N19">
            <v>9469111</v>
          </cell>
          <cell r="T19">
            <v>3495339</v>
          </cell>
          <cell r="W19">
            <v>1115190</v>
          </cell>
          <cell r="Z19">
            <v>39579</v>
          </cell>
          <cell r="AC19">
            <v>451873</v>
          </cell>
          <cell r="AF19">
            <v>78781</v>
          </cell>
        </row>
        <row r="20">
          <cell r="N20">
            <v>9989639</v>
          </cell>
          <cell r="T20">
            <v>2773722</v>
          </cell>
          <cell r="W20">
            <v>716751</v>
          </cell>
          <cell r="Z20">
            <v>46171</v>
          </cell>
          <cell r="AC20">
            <v>269300</v>
          </cell>
          <cell r="AF20">
            <v>58588</v>
          </cell>
        </row>
        <row r="21">
          <cell r="N21">
            <v>7408992</v>
          </cell>
          <cell r="T21">
            <v>1797410</v>
          </cell>
          <cell r="W21">
            <v>386223</v>
          </cell>
          <cell r="Z21">
            <v>32719</v>
          </cell>
          <cell r="AC21">
            <v>129090</v>
          </cell>
          <cell r="AF21">
            <v>32824</v>
          </cell>
        </row>
        <row r="22">
          <cell r="N22">
            <v>5361032</v>
          </cell>
          <cell r="T22">
            <v>1104695</v>
          </cell>
          <cell r="W22">
            <v>212615</v>
          </cell>
          <cell r="Z22">
            <v>20608</v>
          </cell>
          <cell r="AC22">
            <v>71001</v>
          </cell>
          <cell r="AF22">
            <v>17986</v>
          </cell>
        </row>
        <row r="23">
          <cell r="N23">
            <v>2600106</v>
          </cell>
          <cell r="T23">
            <v>604952</v>
          </cell>
          <cell r="W23">
            <v>105956</v>
          </cell>
          <cell r="Z23">
            <v>10353</v>
          </cell>
          <cell r="AC23">
            <v>33423</v>
          </cell>
          <cell r="AF23">
            <v>8384</v>
          </cell>
        </row>
        <row r="24">
          <cell r="N24">
            <v>3226704</v>
          </cell>
          <cell r="T24">
            <v>668766</v>
          </cell>
          <cell r="W24">
            <v>131760</v>
          </cell>
          <cell r="Z24">
            <v>7614</v>
          </cell>
          <cell r="AC24">
            <v>47493</v>
          </cell>
          <cell r="AF24">
            <v>9323</v>
          </cell>
        </row>
        <row r="293">
          <cell r="K293">
            <v>5317265</v>
          </cell>
          <cell r="N293">
            <v>5317265</v>
          </cell>
          <cell r="T293">
            <v>0</v>
          </cell>
          <cell r="W293">
            <v>0</v>
          </cell>
          <cell r="Z293">
            <v>0</v>
          </cell>
        </row>
        <row r="294">
          <cell r="K294">
            <v>5573112</v>
          </cell>
          <cell r="N294">
            <v>2727243</v>
          </cell>
          <cell r="T294">
            <v>2786715</v>
          </cell>
          <cell r="W294">
            <v>0</v>
          </cell>
          <cell r="Z294">
            <v>0</v>
          </cell>
        </row>
        <row r="295">
          <cell r="K295">
            <v>6355541</v>
          </cell>
          <cell r="N295">
            <v>572833</v>
          </cell>
          <cell r="T295">
            <v>5679368</v>
          </cell>
          <cell r="W295">
            <v>0</v>
          </cell>
          <cell r="Z295">
            <v>0</v>
          </cell>
        </row>
        <row r="296">
          <cell r="K296">
            <v>10398188</v>
          </cell>
          <cell r="N296">
            <v>2353043</v>
          </cell>
          <cell r="T296">
            <v>4359034</v>
          </cell>
          <cell r="W296">
            <v>3310907</v>
          </cell>
          <cell r="Z296">
            <v>42342</v>
          </cell>
        </row>
        <row r="297">
          <cell r="K297">
            <v>23991928</v>
          </cell>
          <cell r="N297">
            <v>7746801</v>
          </cell>
          <cell r="T297">
            <v>9129890</v>
          </cell>
          <cell r="W297">
            <v>4953812</v>
          </cell>
          <cell r="Z297">
            <v>137734</v>
          </cell>
          <cell r="AC297">
            <v>891580</v>
          </cell>
          <cell r="AF297">
            <v>198516</v>
          </cell>
        </row>
        <row r="298">
          <cell r="K298">
            <v>26375798</v>
          </cell>
          <cell r="N298">
            <v>10294047</v>
          </cell>
          <cell r="T298">
            <v>9379716</v>
          </cell>
          <cell r="W298">
            <v>4205243</v>
          </cell>
          <cell r="Z298">
            <v>87405</v>
          </cell>
          <cell r="AC298">
            <v>1134362</v>
          </cell>
          <cell r="AF298">
            <v>190894</v>
          </cell>
        </row>
        <row r="299">
          <cell r="K299">
            <v>24148744</v>
          </cell>
          <cell r="N299">
            <v>11327037</v>
          </cell>
          <cell r="T299">
            <v>7887438</v>
          </cell>
          <cell r="W299">
            <v>3077576</v>
          </cell>
          <cell r="Z299">
            <v>51426</v>
          </cell>
          <cell r="AC299">
            <v>762543</v>
          </cell>
          <cell r="AF299">
            <v>96093</v>
          </cell>
        </row>
        <row r="300">
          <cell r="K300">
            <v>23226434</v>
          </cell>
          <cell r="N300">
            <v>12622927</v>
          </cell>
          <cell r="T300">
            <v>6916900</v>
          </cell>
          <cell r="W300">
            <v>2246590</v>
          </cell>
          <cell r="Z300">
            <v>37079</v>
          </cell>
          <cell r="AC300">
            <v>478413</v>
          </cell>
          <cell r="AF300">
            <v>59105</v>
          </cell>
        </row>
        <row r="301">
          <cell r="K301">
            <v>19029536</v>
          </cell>
          <cell r="N301">
            <v>11524836</v>
          </cell>
          <cell r="T301">
            <v>5132749</v>
          </cell>
          <cell r="W301">
            <v>1360800</v>
          </cell>
          <cell r="Z301">
            <v>29498</v>
          </cell>
          <cell r="AC301">
            <v>267683</v>
          </cell>
          <cell r="AF301">
            <v>38773</v>
          </cell>
        </row>
        <row r="302">
          <cell r="K302">
            <v>16270745</v>
          </cell>
          <cell r="N302">
            <v>10640288</v>
          </cell>
          <cell r="T302">
            <v>4020323</v>
          </cell>
          <cell r="W302">
            <v>858514</v>
          </cell>
          <cell r="Z302">
            <v>20874</v>
          </cell>
          <cell r="AC302">
            <v>151756</v>
          </cell>
          <cell r="AF302">
            <v>25204</v>
          </cell>
        </row>
        <row r="303">
          <cell r="K303">
            <v>12351679</v>
          </cell>
          <cell r="N303">
            <v>8481115</v>
          </cell>
          <cell r="T303">
            <v>2827588</v>
          </cell>
          <cell r="W303">
            <v>519607</v>
          </cell>
          <cell r="Z303">
            <v>13981</v>
          </cell>
          <cell r="AC303">
            <v>83953</v>
          </cell>
          <cell r="AF303">
            <v>17125</v>
          </cell>
        </row>
        <row r="304">
          <cell r="K304">
            <v>10835426</v>
          </cell>
          <cell r="N304">
            <v>7954892</v>
          </cell>
          <cell r="T304">
            <v>2130251</v>
          </cell>
          <cell r="W304">
            <v>333712</v>
          </cell>
          <cell r="Z304">
            <v>11441</v>
          </cell>
          <cell r="AC304">
            <v>50965</v>
          </cell>
          <cell r="AF304">
            <v>14417</v>
          </cell>
        </row>
        <row r="305">
          <cell r="K305">
            <v>10567709</v>
          </cell>
          <cell r="N305">
            <v>8400474</v>
          </cell>
          <cell r="T305">
            <v>1617247</v>
          </cell>
          <cell r="W305">
            <v>182439</v>
          </cell>
          <cell r="Z305">
            <v>13885</v>
          </cell>
          <cell r="AC305">
            <v>26560</v>
          </cell>
          <cell r="AF305">
            <v>9310</v>
          </cell>
        </row>
        <row r="306">
          <cell r="K306">
            <v>7585322</v>
          </cell>
          <cell r="N306">
            <v>6241234</v>
          </cell>
          <cell r="T306">
            <v>999964</v>
          </cell>
          <cell r="W306">
            <v>86847</v>
          </cell>
          <cell r="Z306">
            <v>9376</v>
          </cell>
          <cell r="AC306">
            <v>10801</v>
          </cell>
          <cell r="AF306">
            <v>4697</v>
          </cell>
        </row>
        <row r="307">
          <cell r="K307">
            <v>5229056</v>
          </cell>
          <cell r="N307">
            <v>4449639</v>
          </cell>
          <cell r="T307">
            <v>563697</v>
          </cell>
          <cell r="W307">
            <v>43831</v>
          </cell>
          <cell r="Z307">
            <v>5805</v>
          </cell>
          <cell r="AC307">
            <v>5640</v>
          </cell>
          <cell r="AF307">
            <v>2366</v>
          </cell>
        </row>
        <row r="308">
          <cell r="K308">
            <v>2515043</v>
          </cell>
          <cell r="N308">
            <v>2128105</v>
          </cell>
          <cell r="T308">
            <v>280548</v>
          </cell>
          <cell r="W308">
            <v>20366</v>
          </cell>
          <cell r="Z308">
            <v>3038</v>
          </cell>
          <cell r="AC308">
            <v>2775</v>
          </cell>
          <cell r="AF308">
            <v>1076</v>
          </cell>
        </row>
        <row r="309">
          <cell r="K309">
            <v>3052866</v>
          </cell>
          <cell r="N309">
            <v>2580026</v>
          </cell>
          <cell r="T309">
            <v>321552</v>
          </cell>
          <cell r="W309">
            <v>41760</v>
          </cell>
          <cell r="Z309">
            <v>2105</v>
          </cell>
          <cell r="AC309">
            <v>8471</v>
          </cell>
          <cell r="AF309">
            <v>1486</v>
          </cell>
        </row>
        <row r="578">
          <cell r="N578">
            <v>3810710</v>
          </cell>
        </row>
        <row r="579">
          <cell r="N579">
            <v>2042512</v>
          </cell>
        </row>
        <row r="580">
          <cell r="N580">
            <v>284196</v>
          </cell>
        </row>
        <row r="581">
          <cell r="N581">
            <v>490822</v>
          </cell>
        </row>
        <row r="591">
          <cell r="AC591">
            <v>118289</v>
          </cell>
          <cell r="AF591">
            <v>28127</v>
          </cell>
        </row>
        <row r="592">
          <cell r="AC592">
            <v>65361</v>
          </cell>
          <cell r="AF592">
            <v>15620</v>
          </cell>
        </row>
        <row r="593">
          <cell r="AC593">
            <v>30648</v>
          </cell>
          <cell r="AF593">
            <v>7308</v>
          </cell>
        </row>
        <row r="594">
          <cell r="AC594">
            <v>39022</v>
          </cell>
          <cell r="AF594">
            <v>7837</v>
          </cell>
        </row>
        <row r="863">
          <cell r="K863">
            <v>45711</v>
          </cell>
          <cell r="N863">
            <v>45711</v>
          </cell>
          <cell r="T863">
            <v>0</v>
          </cell>
          <cell r="W863">
            <v>0</v>
          </cell>
          <cell r="Z863">
            <v>0</v>
          </cell>
        </row>
        <row r="864">
          <cell r="K864">
            <v>52258</v>
          </cell>
          <cell r="N864">
            <v>28268</v>
          </cell>
          <cell r="T864">
            <v>23369</v>
          </cell>
          <cell r="W864">
            <v>0</v>
          </cell>
          <cell r="Z864">
            <v>0</v>
          </cell>
        </row>
        <row r="865">
          <cell r="K865">
            <v>58963</v>
          </cell>
          <cell r="N865">
            <v>8816</v>
          </cell>
          <cell r="T865">
            <v>49212</v>
          </cell>
          <cell r="W865">
            <v>0</v>
          </cell>
          <cell r="Z865">
            <v>0</v>
          </cell>
        </row>
        <row r="866">
          <cell r="K866">
            <v>71959</v>
          </cell>
          <cell r="N866">
            <v>16238</v>
          </cell>
          <cell r="T866">
            <v>23781</v>
          </cell>
          <cell r="W866">
            <v>30659</v>
          </cell>
          <cell r="Z866">
            <v>346</v>
          </cell>
        </row>
        <row r="867">
          <cell r="K867">
            <v>165562</v>
          </cell>
          <cell r="N867">
            <v>55663</v>
          </cell>
          <cell r="T867">
            <v>42921</v>
          </cell>
          <cell r="W867">
            <v>47276</v>
          </cell>
          <cell r="Z867">
            <v>881</v>
          </cell>
          <cell r="AC867">
            <v>11597</v>
          </cell>
          <cell r="AF867">
            <v>4222</v>
          </cell>
        </row>
        <row r="868">
          <cell r="K868">
            <v>246131</v>
          </cell>
          <cell r="N868">
            <v>95371</v>
          </cell>
          <cell r="T868">
            <v>63827</v>
          </cell>
          <cell r="W868">
            <v>55944</v>
          </cell>
          <cell r="Z868">
            <v>912</v>
          </cell>
          <cell r="AC868">
            <v>18583</v>
          </cell>
          <cell r="AF868">
            <v>6166</v>
          </cell>
        </row>
        <row r="869">
          <cell r="K869">
            <v>252946</v>
          </cell>
          <cell r="N869">
            <v>113954</v>
          </cell>
          <cell r="T869">
            <v>61792</v>
          </cell>
          <cell r="W869">
            <v>49996</v>
          </cell>
          <cell r="Z869">
            <v>816</v>
          </cell>
          <cell r="AC869">
            <v>15989</v>
          </cell>
          <cell r="AF869">
            <v>5191</v>
          </cell>
        </row>
        <row r="870">
          <cell r="K870">
            <v>244326</v>
          </cell>
          <cell r="N870">
            <v>128500</v>
          </cell>
          <cell r="T870">
            <v>53961</v>
          </cell>
          <cell r="W870">
            <v>40742</v>
          </cell>
          <cell r="Z870">
            <v>733</v>
          </cell>
          <cell r="AC870">
            <v>11952</v>
          </cell>
          <cell r="AF870">
            <v>3701</v>
          </cell>
        </row>
        <row r="871">
          <cell r="K871">
            <v>199750</v>
          </cell>
          <cell r="N871">
            <v>119891</v>
          </cell>
          <cell r="T871">
            <v>37637</v>
          </cell>
          <cell r="W871">
            <v>26859</v>
          </cell>
          <cell r="Z871">
            <v>366</v>
          </cell>
          <cell r="AC871">
            <v>8529</v>
          </cell>
          <cell r="AF871">
            <v>2733</v>
          </cell>
        </row>
        <row r="872">
          <cell r="K872">
            <v>169493</v>
          </cell>
          <cell r="N872">
            <v>109678</v>
          </cell>
          <cell r="T872">
            <v>28742</v>
          </cell>
          <cell r="W872">
            <v>18894</v>
          </cell>
          <cell r="Z872">
            <v>217</v>
          </cell>
          <cell r="AC872">
            <v>6967</v>
          </cell>
          <cell r="AF872">
            <v>1804</v>
          </cell>
        </row>
        <row r="873">
          <cell r="K873">
            <v>127475</v>
          </cell>
          <cell r="N873">
            <v>87706</v>
          </cell>
          <cell r="T873">
            <v>19076</v>
          </cell>
          <cell r="W873">
            <v>12587</v>
          </cell>
          <cell r="Z873">
            <v>153</v>
          </cell>
          <cell r="AC873">
            <v>4635</v>
          </cell>
          <cell r="AF873">
            <v>999</v>
          </cell>
        </row>
        <row r="874">
          <cell r="K874">
            <v>97116</v>
          </cell>
          <cell r="N874">
            <v>71476</v>
          </cell>
          <cell r="T874">
            <v>12241</v>
          </cell>
          <cell r="W874">
            <v>7822</v>
          </cell>
          <cell r="Z874">
            <v>102</v>
          </cell>
          <cell r="AC874">
            <v>2998</v>
          </cell>
          <cell r="AF874">
            <v>670</v>
          </cell>
        </row>
        <row r="875">
          <cell r="K875">
            <v>84041</v>
          </cell>
          <cell r="N875">
            <v>67524</v>
          </cell>
          <cell r="T875">
            <v>8693</v>
          </cell>
          <cell r="W875">
            <v>4265</v>
          </cell>
          <cell r="Z875">
            <v>60</v>
          </cell>
          <cell r="AC875">
            <v>1542</v>
          </cell>
          <cell r="AF875">
            <v>451</v>
          </cell>
        </row>
        <row r="876">
          <cell r="K876">
            <v>56381</v>
          </cell>
          <cell r="N876">
            <v>47254</v>
          </cell>
          <cell r="T876">
            <v>5149</v>
          </cell>
          <cell r="W876">
            <v>1904</v>
          </cell>
          <cell r="Z876">
            <v>38</v>
          </cell>
          <cell r="AC876">
            <v>703</v>
          </cell>
          <cell r="AF876">
            <v>242</v>
          </cell>
        </row>
        <row r="877">
          <cell r="K877">
            <v>46954</v>
          </cell>
          <cell r="N877">
            <v>41178</v>
          </cell>
          <cell r="T877">
            <v>3421</v>
          </cell>
          <cell r="W877">
            <v>856</v>
          </cell>
          <cell r="Z877">
            <v>20</v>
          </cell>
          <cell r="AC877">
            <v>322</v>
          </cell>
          <cell r="AF877">
            <v>83</v>
          </cell>
        </row>
        <row r="878">
          <cell r="K878">
            <v>23730</v>
          </cell>
          <cell r="N878">
            <v>20735</v>
          </cell>
          <cell r="T878">
            <v>1875</v>
          </cell>
          <cell r="W878">
            <v>382</v>
          </cell>
          <cell r="Z878">
            <v>10</v>
          </cell>
          <cell r="AC878">
            <v>113</v>
          </cell>
          <cell r="AF878">
            <v>34</v>
          </cell>
        </row>
        <row r="879">
          <cell r="K879">
            <v>33158</v>
          </cell>
          <cell r="N879">
            <v>29216</v>
          </cell>
          <cell r="T879">
            <v>2056</v>
          </cell>
          <cell r="W879">
            <v>702</v>
          </cell>
          <cell r="Z879">
            <v>24</v>
          </cell>
          <cell r="AC879">
            <v>225</v>
          </cell>
          <cell r="AF879">
            <v>62</v>
          </cell>
        </row>
        <row r="1148">
          <cell r="K1148">
            <v>28235</v>
          </cell>
          <cell r="N1148">
            <v>28235</v>
          </cell>
          <cell r="T1148">
            <v>0</v>
          </cell>
          <cell r="W1148">
            <v>0</v>
          </cell>
          <cell r="Z1148">
            <v>0</v>
          </cell>
        </row>
        <row r="1149">
          <cell r="K1149">
            <v>30942</v>
          </cell>
          <cell r="N1149">
            <v>17680</v>
          </cell>
          <cell r="T1149">
            <v>12942</v>
          </cell>
          <cell r="W1149">
            <v>0</v>
          </cell>
          <cell r="Z1149">
            <v>0</v>
          </cell>
        </row>
        <row r="1150">
          <cell r="K1150">
            <v>33678</v>
          </cell>
          <cell r="N1150">
            <v>6557</v>
          </cell>
          <cell r="T1150">
            <v>26561</v>
          </cell>
          <cell r="W1150">
            <v>0</v>
          </cell>
          <cell r="Z1150">
            <v>0</v>
          </cell>
        </row>
        <row r="1151">
          <cell r="K1151">
            <v>43399</v>
          </cell>
          <cell r="N1151">
            <v>13344</v>
          </cell>
          <cell r="T1151">
            <v>15746</v>
          </cell>
          <cell r="W1151">
            <v>13621</v>
          </cell>
          <cell r="Z1151">
            <v>68</v>
          </cell>
        </row>
        <row r="1152">
          <cell r="K1152">
            <v>121917</v>
          </cell>
          <cell r="N1152">
            <v>48277</v>
          </cell>
          <cell r="T1152">
            <v>35282</v>
          </cell>
          <cell r="W1152">
            <v>30808</v>
          </cell>
          <cell r="Z1152">
            <v>260</v>
          </cell>
          <cell r="AC1152">
            <v>4231</v>
          </cell>
          <cell r="AF1152">
            <v>952</v>
          </cell>
        </row>
        <row r="1153">
          <cell r="K1153">
            <v>185997</v>
          </cell>
          <cell r="N1153">
            <v>81566</v>
          </cell>
          <cell r="T1153">
            <v>52146</v>
          </cell>
          <cell r="W1153">
            <v>38686</v>
          </cell>
          <cell r="Z1153">
            <v>297</v>
          </cell>
          <cell r="AC1153">
            <v>7719</v>
          </cell>
          <cell r="AF1153">
            <v>2085</v>
          </cell>
        </row>
        <row r="1154">
          <cell r="K1154">
            <v>189998</v>
          </cell>
          <cell r="N1154">
            <v>96249</v>
          </cell>
          <cell r="T1154">
            <v>49210</v>
          </cell>
          <cell r="W1154">
            <v>32446</v>
          </cell>
          <cell r="Z1154">
            <v>285</v>
          </cell>
          <cell r="AC1154">
            <v>6510</v>
          </cell>
          <cell r="AF1154">
            <v>2025</v>
          </cell>
        </row>
        <row r="1155">
          <cell r="K1155">
            <v>179345</v>
          </cell>
          <cell r="N1155">
            <v>106258</v>
          </cell>
          <cell r="T1155">
            <v>40744</v>
          </cell>
          <cell r="W1155">
            <v>23657</v>
          </cell>
          <cell r="Z1155">
            <v>217</v>
          </cell>
          <cell r="AC1155">
            <v>4205</v>
          </cell>
          <cell r="AF1155">
            <v>1335</v>
          </cell>
        </row>
        <row r="1156">
          <cell r="K1156">
            <v>145463</v>
          </cell>
          <cell r="N1156">
            <v>98858</v>
          </cell>
          <cell r="T1156">
            <v>27134</v>
          </cell>
          <cell r="W1156">
            <v>13665</v>
          </cell>
          <cell r="Z1156">
            <v>114</v>
          </cell>
          <cell r="AC1156">
            <v>2460</v>
          </cell>
          <cell r="AF1156">
            <v>952</v>
          </cell>
        </row>
        <row r="1157">
          <cell r="K1157">
            <v>120959</v>
          </cell>
          <cell r="N1157">
            <v>89826</v>
          </cell>
          <cell r="T1157">
            <v>19505</v>
          </cell>
          <cell r="W1157">
            <v>7833</v>
          </cell>
          <cell r="Z1157">
            <v>45</v>
          </cell>
          <cell r="AC1157">
            <v>1423</v>
          </cell>
          <cell r="AF1157">
            <v>463</v>
          </cell>
        </row>
        <row r="1158">
          <cell r="K1158">
            <v>90862</v>
          </cell>
          <cell r="N1158">
            <v>72170</v>
          </cell>
          <cell r="T1158">
            <v>12231</v>
          </cell>
          <cell r="W1158">
            <v>4298</v>
          </cell>
          <cell r="Z1158">
            <v>33</v>
          </cell>
          <cell r="AC1158">
            <v>649</v>
          </cell>
          <cell r="AF1158">
            <v>190</v>
          </cell>
        </row>
        <row r="1159">
          <cell r="K1159">
            <v>68388</v>
          </cell>
          <cell r="N1159">
            <v>57631</v>
          </cell>
          <cell r="T1159">
            <v>7090</v>
          </cell>
          <cell r="W1159">
            <v>2251</v>
          </cell>
          <cell r="Z1159">
            <v>16</v>
          </cell>
          <cell r="AC1159">
            <v>284</v>
          </cell>
          <cell r="AF1159">
            <v>113</v>
          </cell>
        </row>
        <row r="1160">
          <cell r="K1160">
            <v>61091</v>
          </cell>
          <cell r="N1160">
            <v>54576</v>
          </cell>
          <cell r="T1160">
            <v>4452</v>
          </cell>
          <cell r="W1160">
            <v>963</v>
          </cell>
          <cell r="Z1160">
            <v>8</v>
          </cell>
          <cell r="AC1160">
            <v>131</v>
          </cell>
          <cell r="AF1160">
            <v>53</v>
          </cell>
        </row>
        <row r="1161">
          <cell r="K1161">
            <v>40412</v>
          </cell>
          <cell r="N1161">
            <v>37302</v>
          </cell>
          <cell r="T1161">
            <v>2063</v>
          </cell>
          <cell r="W1161">
            <v>331</v>
          </cell>
          <cell r="Z1161">
            <v>4</v>
          </cell>
          <cell r="AC1161">
            <v>52</v>
          </cell>
          <cell r="AF1161">
            <v>21</v>
          </cell>
        </row>
        <row r="1162">
          <cell r="K1162">
            <v>34356</v>
          </cell>
          <cell r="N1162">
            <v>32328</v>
          </cell>
          <cell r="T1162">
            <v>1241</v>
          </cell>
          <cell r="W1162">
            <v>149</v>
          </cell>
          <cell r="Z1162">
            <v>2</v>
          </cell>
          <cell r="AC1162">
            <v>22</v>
          </cell>
          <cell r="AF1162">
            <v>5</v>
          </cell>
        </row>
        <row r="1163">
          <cell r="K1163">
            <v>17035</v>
          </cell>
          <cell r="N1163">
            <v>16042</v>
          </cell>
          <cell r="T1163">
            <v>588</v>
          </cell>
          <cell r="W1163">
            <v>74</v>
          </cell>
          <cell r="Z1163">
            <v>1</v>
          </cell>
          <cell r="AC1163">
            <v>14</v>
          </cell>
          <cell r="AF1163">
            <v>5</v>
          </cell>
        </row>
        <row r="1164">
          <cell r="K1164">
            <v>24791</v>
          </cell>
          <cell r="N1164">
            <v>23083</v>
          </cell>
          <cell r="T1164">
            <v>823</v>
          </cell>
          <cell r="W1164">
            <v>286</v>
          </cell>
          <cell r="Z1164">
            <v>5</v>
          </cell>
          <cell r="AC1164">
            <v>50</v>
          </cell>
          <cell r="AF1164">
            <v>14</v>
          </cell>
        </row>
        <row r="8558">
          <cell r="K8558">
            <v>237955</v>
          </cell>
          <cell r="N8558">
            <v>237955</v>
          </cell>
          <cell r="T8558">
            <v>0</v>
          </cell>
          <cell r="W8558">
            <v>0</v>
          </cell>
          <cell r="Z8558">
            <v>0</v>
          </cell>
          <cell r="AC8558">
            <v>0</v>
          </cell>
        </row>
        <row r="8559">
          <cell r="K8559">
            <v>276038</v>
          </cell>
          <cell r="N8559">
            <v>156613</v>
          </cell>
          <cell r="T8559">
            <v>113750</v>
          </cell>
          <cell r="W8559">
            <v>0</v>
          </cell>
          <cell r="Z8559">
            <v>0</v>
          </cell>
          <cell r="AC8559">
            <v>0</v>
          </cell>
        </row>
        <row r="8560">
          <cell r="K8560">
            <v>344129</v>
          </cell>
          <cell r="N8560">
            <v>76483</v>
          </cell>
          <cell r="T8560">
            <v>257080</v>
          </cell>
          <cell r="W8560">
            <v>0</v>
          </cell>
          <cell r="Z8560">
            <v>0</v>
          </cell>
          <cell r="AC8560">
            <v>0</v>
          </cell>
        </row>
        <row r="8561">
          <cell r="K8561">
            <v>977339</v>
          </cell>
          <cell r="N8561">
            <v>440600</v>
          </cell>
          <cell r="T8561">
            <v>297803</v>
          </cell>
          <cell r="W8561">
            <v>200634</v>
          </cell>
          <cell r="Z8561">
            <v>157</v>
          </cell>
          <cell r="AC8561">
            <v>0</v>
          </cell>
        </row>
        <row r="8562">
          <cell r="K8562">
            <v>2836706</v>
          </cell>
          <cell r="N8562">
            <v>1431707</v>
          </cell>
          <cell r="T8562">
            <v>762633</v>
          </cell>
          <cell r="W8562">
            <v>444321</v>
          </cell>
          <cell r="Z8562">
            <v>584</v>
          </cell>
          <cell r="AC8562">
            <v>71858</v>
          </cell>
          <cell r="AF8562">
            <v>5269</v>
          </cell>
        </row>
        <row r="8563">
          <cell r="K8563">
            <v>3276840</v>
          </cell>
          <cell r="N8563">
            <v>1755374</v>
          </cell>
          <cell r="T8563">
            <v>826419</v>
          </cell>
          <cell r="W8563">
            <v>431610</v>
          </cell>
          <cell r="Z8563">
            <v>548</v>
          </cell>
          <cell r="AC8563">
            <v>103794</v>
          </cell>
          <cell r="AF8563">
            <v>6905</v>
          </cell>
        </row>
        <row r="8564">
          <cell r="K8564">
            <v>3095634</v>
          </cell>
          <cell r="N8564">
            <v>1769898</v>
          </cell>
          <cell r="T8564">
            <v>710309</v>
          </cell>
          <cell r="W8564">
            <v>384390</v>
          </cell>
          <cell r="Z8564">
            <v>374</v>
          </cell>
          <cell r="AC8564">
            <v>85381</v>
          </cell>
          <cell r="AF8564">
            <v>5020</v>
          </cell>
        </row>
        <row r="8565">
          <cell r="K8565">
            <v>2763012</v>
          </cell>
          <cell r="N8565">
            <v>1710870</v>
          </cell>
          <cell r="T8565">
            <v>564362</v>
          </cell>
          <cell r="W8565">
            <v>292974</v>
          </cell>
          <cell r="Z8565">
            <v>261</v>
          </cell>
          <cell r="AC8565">
            <v>72579</v>
          </cell>
          <cell r="AF8565">
            <v>3692</v>
          </cell>
        </row>
        <row r="8566">
          <cell r="K8566">
            <v>2112012</v>
          </cell>
          <cell r="N8566">
            <v>1400831</v>
          </cell>
          <cell r="T8566">
            <v>397059</v>
          </cell>
          <cell r="W8566">
            <v>176575</v>
          </cell>
          <cell r="Z8566">
            <v>202</v>
          </cell>
          <cell r="AC8566">
            <v>50355</v>
          </cell>
          <cell r="AF8566">
            <v>3208</v>
          </cell>
        </row>
        <row r="8567">
          <cell r="K8567">
            <v>1811700</v>
          </cell>
          <cell r="N8567">
            <v>1289955</v>
          </cell>
          <cell r="T8567">
            <v>312620</v>
          </cell>
          <cell r="W8567">
            <v>109099</v>
          </cell>
          <cell r="Z8567">
            <v>140</v>
          </cell>
          <cell r="AC8567">
            <v>30804</v>
          </cell>
          <cell r="AF8567">
            <v>2531</v>
          </cell>
        </row>
        <row r="8568">
          <cell r="K8568">
            <v>1311576</v>
          </cell>
          <cell r="N8568">
            <v>964048</v>
          </cell>
          <cell r="T8568">
            <v>220402</v>
          </cell>
          <cell r="W8568">
            <v>63368</v>
          </cell>
          <cell r="Z8568">
            <v>77</v>
          </cell>
          <cell r="AC8568">
            <v>16383</v>
          </cell>
          <cell r="AF8568">
            <v>1512</v>
          </cell>
        </row>
        <row r="8569">
          <cell r="K8569">
            <v>1288199</v>
          </cell>
          <cell r="N8569">
            <v>1002832</v>
          </cell>
          <cell r="T8569">
            <v>187816</v>
          </cell>
          <cell r="W8569">
            <v>43956</v>
          </cell>
          <cell r="Z8569">
            <v>74</v>
          </cell>
          <cell r="AC8569">
            <v>10967</v>
          </cell>
          <cell r="AF8569">
            <v>1104</v>
          </cell>
        </row>
        <row r="8570">
          <cell r="K8570">
            <v>1231154</v>
          </cell>
          <cell r="N8570">
            <v>1001636</v>
          </cell>
          <cell r="T8570">
            <v>156290</v>
          </cell>
          <cell r="W8570">
            <v>28583</v>
          </cell>
          <cell r="Z8570">
            <v>46</v>
          </cell>
          <cell r="AC8570">
            <v>6157</v>
          </cell>
          <cell r="AF8570">
            <v>692</v>
          </cell>
        </row>
        <row r="8571">
          <cell r="K8571">
            <v>826092</v>
          </cell>
          <cell r="N8571">
            <v>691902</v>
          </cell>
          <cell r="T8571">
            <v>91508</v>
          </cell>
          <cell r="W8571">
            <v>15088</v>
          </cell>
          <cell r="Z8571">
            <v>28</v>
          </cell>
          <cell r="AC8571">
            <v>2983</v>
          </cell>
          <cell r="AF8571">
            <v>354</v>
          </cell>
        </row>
        <row r="8572">
          <cell r="K8572">
            <v>486445</v>
          </cell>
          <cell r="N8572">
            <v>416291</v>
          </cell>
          <cell r="T8572">
            <v>46892</v>
          </cell>
          <cell r="W8572">
            <v>7454</v>
          </cell>
          <cell r="Z8572">
            <v>14</v>
          </cell>
          <cell r="AC8572">
            <v>1420</v>
          </cell>
          <cell r="AF8572">
            <v>152</v>
          </cell>
        </row>
        <row r="8573">
          <cell r="K8573">
            <v>208221</v>
          </cell>
          <cell r="N8573">
            <v>176692</v>
          </cell>
          <cell r="T8573">
            <v>21047</v>
          </cell>
          <cell r="W8573">
            <v>3169</v>
          </cell>
          <cell r="Z8573">
            <v>10</v>
          </cell>
          <cell r="AC8573">
            <v>622</v>
          </cell>
          <cell r="AF8573">
            <v>69</v>
          </cell>
        </row>
        <row r="8574">
          <cell r="K8574">
            <v>244949</v>
          </cell>
          <cell r="N8574">
            <v>204697</v>
          </cell>
          <cell r="T8574">
            <v>24409</v>
          </cell>
          <cell r="W8574">
            <v>6111</v>
          </cell>
          <cell r="Z8574">
            <v>12</v>
          </cell>
          <cell r="AC8574">
            <v>1293</v>
          </cell>
          <cell r="AF8574">
            <v>101</v>
          </cell>
        </row>
        <row r="8843">
          <cell r="K8843">
            <v>183602</v>
          </cell>
          <cell r="N8843">
            <v>183602</v>
          </cell>
          <cell r="T8843">
            <v>0</v>
          </cell>
          <cell r="W8843">
            <v>0</v>
          </cell>
          <cell r="Z8843">
            <v>0</v>
          </cell>
        </row>
        <row r="8844">
          <cell r="K8844">
            <v>202299</v>
          </cell>
          <cell r="N8844">
            <v>119568</v>
          </cell>
          <cell r="T8844">
            <v>78409</v>
          </cell>
          <cell r="W8844">
            <v>0</v>
          </cell>
          <cell r="Z8844">
            <v>0</v>
          </cell>
        </row>
        <row r="8845">
          <cell r="K8845">
            <v>249263</v>
          </cell>
          <cell r="N8845">
            <v>66902</v>
          </cell>
          <cell r="T8845">
            <v>173912</v>
          </cell>
          <cell r="W8845">
            <v>0</v>
          </cell>
          <cell r="Z8845">
            <v>0</v>
          </cell>
        </row>
        <row r="8846">
          <cell r="K8846">
            <v>842595</v>
          </cell>
          <cell r="N8846">
            <v>413812</v>
          </cell>
          <cell r="T8846">
            <v>258456</v>
          </cell>
          <cell r="W8846">
            <v>135961</v>
          </cell>
          <cell r="Z8846">
            <v>90</v>
          </cell>
        </row>
        <row r="8847">
          <cell r="K8847">
            <v>2568647</v>
          </cell>
          <cell r="N8847">
            <v>1356186</v>
          </cell>
          <cell r="T8847">
            <v>694434</v>
          </cell>
          <cell r="W8847">
            <v>363792</v>
          </cell>
          <cell r="Z8847">
            <v>348</v>
          </cell>
          <cell r="AC8847">
            <v>42364</v>
          </cell>
          <cell r="AF8847">
            <v>1731</v>
          </cell>
        </row>
        <row r="8848">
          <cell r="K8848">
            <v>2947848</v>
          </cell>
          <cell r="N8848">
            <v>1658271</v>
          </cell>
          <cell r="T8848">
            <v>742442</v>
          </cell>
          <cell r="W8848">
            <v>346880</v>
          </cell>
          <cell r="Z8848">
            <v>363</v>
          </cell>
          <cell r="AC8848">
            <v>60079</v>
          </cell>
          <cell r="AF8848">
            <v>2910</v>
          </cell>
        </row>
        <row r="8849">
          <cell r="K8849">
            <v>2776829</v>
          </cell>
          <cell r="N8849">
            <v>1670057</v>
          </cell>
          <cell r="T8849">
            <v>631826</v>
          </cell>
          <cell r="W8849">
            <v>300307</v>
          </cell>
          <cell r="Z8849">
            <v>261</v>
          </cell>
          <cell r="AC8849">
            <v>46725</v>
          </cell>
          <cell r="AF8849">
            <v>2212</v>
          </cell>
        </row>
        <row r="8850">
          <cell r="K8850">
            <v>2466305</v>
          </cell>
          <cell r="N8850">
            <v>1607144</v>
          </cell>
          <cell r="T8850">
            <v>492133</v>
          </cell>
          <cell r="W8850">
            <v>222410</v>
          </cell>
          <cell r="Z8850">
            <v>188</v>
          </cell>
          <cell r="AC8850">
            <v>38242</v>
          </cell>
          <cell r="AF8850">
            <v>1634</v>
          </cell>
        </row>
        <row r="8851">
          <cell r="K8851">
            <v>1873939</v>
          </cell>
          <cell r="N8851">
            <v>1310387</v>
          </cell>
          <cell r="T8851">
            <v>338254</v>
          </cell>
          <cell r="W8851">
            <v>126596</v>
          </cell>
          <cell r="Z8851">
            <v>138</v>
          </cell>
          <cell r="AC8851">
            <v>24556</v>
          </cell>
          <cell r="AF8851">
            <v>1304</v>
          </cell>
        </row>
        <row r="8852">
          <cell r="K8852">
            <v>1608415</v>
          </cell>
          <cell r="N8852">
            <v>1204947</v>
          </cell>
          <cell r="T8852">
            <v>259936</v>
          </cell>
          <cell r="W8852">
            <v>72212</v>
          </cell>
          <cell r="Z8852">
            <v>96</v>
          </cell>
          <cell r="AC8852">
            <v>13339</v>
          </cell>
          <cell r="AF8852">
            <v>910</v>
          </cell>
        </row>
        <row r="8853">
          <cell r="K8853">
            <v>1159783</v>
          </cell>
          <cell r="N8853">
            <v>896715</v>
          </cell>
          <cell r="T8853">
            <v>178769</v>
          </cell>
          <cell r="W8853">
            <v>38826</v>
          </cell>
          <cell r="Z8853">
            <v>44</v>
          </cell>
          <cell r="AC8853">
            <v>6203</v>
          </cell>
          <cell r="AF8853">
            <v>482</v>
          </cell>
        </row>
        <row r="8854">
          <cell r="K8854">
            <v>1156116</v>
          </cell>
          <cell r="N8854">
            <v>937585</v>
          </cell>
          <cell r="T8854">
            <v>152037</v>
          </cell>
          <cell r="W8854">
            <v>26633</v>
          </cell>
          <cell r="Z8854">
            <v>46</v>
          </cell>
          <cell r="AC8854">
            <v>4211</v>
          </cell>
          <cell r="AF8854">
            <v>284</v>
          </cell>
        </row>
        <row r="8855">
          <cell r="K8855">
            <v>1111678</v>
          </cell>
          <cell r="N8855">
            <v>935083</v>
          </cell>
          <cell r="T8855">
            <v>125028</v>
          </cell>
          <cell r="W8855">
            <v>16937</v>
          </cell>
          <cell r="Z8855">
            <v>32</v>
          </cell>
          <cell r="AC8855">
            <v>2248</v>
          </cell>
          <cell r="AF8855">
            <v>164</v>
          </cell>
        </row>
        <row r="8856">
          <cell r="K8856">
            <v>749280</v>
          </cell>
          <cell r="N8856">
            <v>646929</v>
          </cell>
          <cell r="T8856">
            <v>71617</v>
          </cell>
          <cell r="W8856">
            <v>8898</v>
          </cell>
          <cell r="Z8856">
            <v>18</v>
          </cell>
          <cell r="AC8856">
            <v>1069</v>
          </cell>
          <cell r="AF8856">
            <v>99</v>
          </cell>
        </row>
        <row r="8857">
          <cell r="K8857">
            <v>439063</v>
          </cell>
          <cell r="N8857">
            <v>386372</v>
          </cell>
          <cell r="T8857">
            <v>35681</v>
          </cell>
          <cell r="W8857">
            <v>4467</v>
          </cell>
          <cell r="Z8857">
            <v>10</v>
          </cell>
          <cell r="AC8857">
            <v>483</v>
          </cell>
          <cell r="AF8857">
            <v>45</v>
          </cell>
        </row>
        <row r="8858">
          <cell r="K8858">
            <v>186998</v>
          </cell>
          <cell r="N8858">
            <v>164003</v>
          </cell>
          <cell r="T8858">
            <v>15494</v>
          </cell>
          <cell r="W8858">
            <v>1793</v>
          </cell>
          <cell r="Z8858">
            <v>6</v>
          </cell>
          <cell r="AC8858">
            <v>204</v>
          </cell>
          <cell r="AF8858">
            <v>14</v>
          </cell>
        </row>
        <row r="8859">
          <cell r="K8859">
            <v>218864</v>
          </cell>
          <cell r="N8859">
            <v>188392</v>
          </cell>
          <cell r="T8859">
            <v>18688</v>
          </cell>
          <cell r="W8859">
            <v>4234</v>
          </cell>
          <cell r="Z8859">
            <v>8</v>
          </cell>
          <cell r="AC8859">
            <v>624</v>
          </cell>
          <cell r="AF8859">
            <v>28</v>
          </cell>
        </row>
        <row r="16253">
          <cell r="K16253">
            <v>631853</v>
          </cell>
          <cell r="N16253">
            <v>631853</v>
          </cell>
          <cell r="T16253">
            <v>0</v>
          </cell>
          <cell r="W16253">
            <v>0</v>
          </cell>
          <cell r="Z16253">
            <v>0</v>
          </cell>
        </row>
        <row r="16254">
          <cell r="K16254">
            <v>666805</v>
          </cell>
          <cell r="N16254">
            <v>307129</v>
          </cell>
          <cell r="T16254">
            <v>354558</v>
          </cell>
          <cell r="W16254">
            <v>0</v>
          </cell>
          <cell r="Z16254">
            <v>0</v>
          </cell>
        </row>
        <row r="16255">
          <cell r="K16255">
            <v>747965</v>
          </cell>
          <cell r="N16255">
            <v>48252</v>
          </cell>
          <cell r="T16255">
            <v>691916</v>
          </cell>
          <cell r="W16255">
            <v>0</v>
          </cell>
          <cell r="Z16255">
            <v>0</v>
          </cell>
        </row>
        <row r="16256">
          <cell r="K16256">
            <v>1405868</v>
          </cell>
          <cell r="N16256">
            <v>188444</v>
          </cell>
          <cell r="T16256">
            <v>806551</v>
          </cell>
          <cell r="W16256">
            <v>381161</v>
          </cell>
          <cell r="Z16256">
            <v>695</v>
          </cell>
        </row>
        <row r="16257">
          <cell r="K16257">
            <v>2723659</v>
          </cell>
          <cell r="N16257">
            <v>520206</v>
          </cell>
          <cell r="T16257">
            <v>1499782</v>
          </cell>
          <cell r="W16257">
            <v>499079</v>
          </cell>
          <cell r="Z16257">
            <v>2332</v>
          </cell>
          <cell r="AC16257">
            <v>122614</v>
          </cell>
          <cell r="AF16257">
            <v>8932</v>
          </cell>
        </row>
        <row r="16258">
          <cell r="K16258">
            <v>2788940</v>
          </cell>
          <cell r="N16258">
            <v>664981</v>
          </cell>
          <cell r="T16258">
            <v>1458594</v>
          </cell>
          <cell r="W16258">
            <v>392040</v>
          </cell>
          <cell r="Z16258">
            <v>1676</v>
          </cell>
          <cell r="AC16258">
            <v>176025</v>
          </cell>
          <cell r="AF16258">
            <v>12759</v>
          </cell>
        </row>
        <row r="16259">
          <cell r="K16259">
            <v>2437774</v>
          </cell>
          <cell r="N16259">
            <v>690715</v>
          </cell>
          <cell r="T16259">
            <v>1200169</v>
          </cell>
          <cell r="W16259">
            <v>306570</v>
          </cell>
          <cell r="Z16259">
            <v>1032</v>
          </cell>
          <cell r="AC16259">
            <v>155669</v>
          </cell>
          <cell r="AF16259">
            <v>8012</v>
          </cell>
        </row>
        <row r="16260">
          <cell r="K16260">
            <v>2541194</v>
          </cell>
          <cell r="N16260">
            <v>893274</v>
          </cell>
          <cell r="T16260">
            <v>1174422</v>
          </cell>
          <cell r="W16260">
            <v>259937</v>
          </cell>
          <cell r="Z16260">
            <v>697</v>
          </cell>
          <cell r="AC16260">
            <v>127031</v>
          </cell>
          <cell r="AF16260">
            <v>5465</v>
          </cell>
        </row>
        <row r="16261">
          <cell r="K16261">
            <v>2132371</v>
          </cell>
          <cell r="N16261">
            <v>875805</v>
          </cell>
          <cell r="T16261">
            <v>887843</v>
          </cell>
          <cell r="W16261">
            <v>199970</v>
          </cell>
          <cell r="Z16261">
            <v>598</v>
          </cell>
          <cell r="AC16261">
            <v>96924</v>
          </cell>
          <cell r="AF16261">
            <v>4418</v>
          </cell>
        </row>
        <row r="16262">
          <cell r="K16262">
            <v>1829872</v>
          </cell>
          <cell r="N16262">
            <v>810796</v>
          </cell>
          <cell r="T16262">
            <v>720862</v>
          </cell>
          <cell r="W16262">
            <v>162495</v>
          </cell>
          <cell r="Z16262">
            <v>656</v>
          </cell>
          <cell r="AC16262">
            <v>75068</v>
          </cell>
          <cell r="AF16262">
            <v>3850</v>
          </cell>
        </row>
        <row r="16263">
          <cell r="K16263">
            <v>1395554</v>
          </cell>
          <cell r="N16263">
            <v>666239</v>
          </cell>
          <cell r="T16263">
            <v>500404</v>
          </cell>
          <cell r="W16263">
            <v>123524</v>
          </cell>
          <cell r="Z16263">
            <v>549</v>
          </cell>
          <cell r="AC16263">
            <v>59569</v>
          </cell>
          <cell r="AF16263">
            <v>3511</v>
          </cell>
        </row>
        <row r="16264">
          <cell r="K16264">
            <v>1105613</v>
          </cell>
          <cell r="N16264">
            <v>565513</v>
          </cell>
          <cell r="T16264">
            <v>373516</v>
          </cell>
          <cell r="W16264">
            <v>84600</v>
          </cell>
          <cell r="Z16264">
            <v>461</v>
          </cell>
          <cell r="AC16264">
            <v>45792</v>
          </cell>
          <cell r="AF16264">
            <v>3323</v>
          </cell>
        </row>
        <row r="16265">
          <cell r="K16265">
            <v>963618</v>
          </cell>
          <cell r="N16265">
            <v>566786</v>
          </cell>
          <cell r="T16265">
            <v>281067</v>
          </cell>
          <cell r="W16265">
            <v>52160</v>
          </cell>
          <cell r="Z16265">
            <v>353</v>
          </cell>
          <cell r="AC16265">
            <v>32773</v>
          </cell>
          <cell r="AF16265">
            <v>3011</v>
          </cell>
        </row>
        <row r="16266">
          <cell r="K16266">
            <v>718260</v>
          </cell>
          <cell r="N16266">
            <v>447488</v>
          </cell>
          <cell r="T16266">
            <v>199528</v>
          </cell>
          <cell r="W16266">
            <v>30498</v>
          </cell>
          <cell r="Z16266">
            <v>225</v>
          </cell>
          <cell r="AC16266">
            <v>17926</v>
          </cell>
          <cell r="AF16266">
            <v>1661</v>
          </cell>
        </row>
        <row r="16267">
          <cell r="K16267">
            <v>502166</v>
          </cell>
          <cell r="N16267">
            <v>335080</v>
          </cell>
          <cell r="T16267">
            <v>124563</v>
          </cell>
          <cell r="W16267">
            <v>17489</v>
          </cell>
          <cell r="Z16267">
            <v>157</v>
          </cell>
          <cell r="AC16267">
            <v>9176</v>
          </cell>
          <cell r="AF16267">
            <v>737</v>
          </cell>
        </row>
        <row r="16268">
          <cell r="K16268">
            <v>273318</v>
          </cell>
          <cell r="N16268">
            <v>180213</v>
          </cell>
          <cell r="T16268">
            <v>71147</v>
          </cell>
          <cell r="W16268">
            <v>8958</v>
          </cell>
          <cell r="Z16268">
            <v>63</v>
          </cell>
          <cell r="AC16268">
            <v>3851</v>
          </cell>
          <cell r="AF16268">
            <v>319</v>
          </cell>
        </row>
        <row r="16269">
          <cell r="K16269">
            <v>326513</v>
          </cell>
          <cell r="N16269">
            <v>214495</v>
          </cell>
          <cell r="T16269">
            <v>83531</v>
          </cell>
          <cell r="W16269">
            <v>12169</v>
          </cell>
          <cell r="Z16269">
            <v>68</v>
          </cell>
          <cell r="AC16269">
            <v>4633</v>
          </cell>
          <cell r="AF16269">
            <v>354</v>
          </cell>
        </row>
        <row r="16538">
          <cell r="K16538">
            <v>427409</v>
          </cell>
          <cell r="N16538">
            <v>427409</v>
          </cell>
          <cell r="T16538">
            <v>0</v>
          </cell>
          <cell r="W16538">
            <v>0</v>
          </cell>
          <cell r="Z16538">
            <v>0</v>
          </cell>
        </row>
        <row r="16539">
          <cell r="K16539">
            <v>424559</v>
          </cell>
          <cell r="N16539">
            <v>199920</v>
          </cell>
          <cell r="T16539">
            <v>221898</v>
          </cell>
          <cell r="W16539">
            <v>0</v>
          </cell>
          <cell r="Z16539">
            <v>0</v>
          </cell>
        </row>
        <row r="16540">
          <cell r="K16540">
            <v>461603</v>
          </cell>
          <cell r="N16540">
            <v>32548</v>
          </cell>
          <cell r="T16540">
            <v>424871</v>
          </cell>
          <cell r="W16540">
            <v>0</v>
          </cell>
          <cell r="Z16540">
            <v>0</v>
          </cell>
        </row>
        <row r="16541">
          <cell r="K16541">
            <v>1012709</v>
          </cell>
          <cell r="N16541">
            <v>152961</v>
          </cell>
          <cell r="T16541">
            <v>617314</v>
          </cell>
          <cell r="W16541">
            <v>220993</v>
          </cell>
          <cell r="Z16541">
            <v>129</v>
          </cell>
        </row>
        <row r="16542">
          <cell r="K16542">
            <v>2072031</v>
          </cell>
          <cell r="N16542">
            <v>438212</v>
          </cell>
          <cell r="T16542">
            <v>1212925</v>
          </cell>
          <cell r="W16542">
            <v>320548</v>
          </cell>
          <cell r="Z16542">
            <v>395</v>
          </cell>
          <cell r="AC16542">
            <v>45984</v>
          </cell>
          <cell r="AF16542">
            <v>1044</v>
          </cell>
        </row>
        <row r="16543">
          <cell r="K16543">
            <v>2050559</v>
          </cell>
          <cell r="N16543">
            <v>557047</v>
          </cell>
          <cell r="T16543">
            <v>1139328</v>
          </cell>
          <cell r="W16543">
            <v>232258</v>
          </cell>
          <cell r="Z16543">
            <v>382</v>
          </cell>
          <cell r="AC16543">
            <v>60147</v>
          </cell>
          <cell r="AF16543">
            <v>2034</v>
          </cell>
        </row>
        <row r="16544">
          <cell r="K16544">
            <v>1743182</v>
          </cell>
          <cell r="N16544">
            <v>575349</v>
          </cell>
          <cell r="T16544">
            <v>909104</v>
          </cell>
          <cell r="W16544">
            <v>159278</v>
          </cell>
          <cell r="Z16544">
            <v>255</v>
          </cell>
          <cell r="AC16544">
            <v>45070</v>
          </cell>
          <cell r="AF16544">
            <v>1252</v>
          </cell>
        </row>
        <row r="16545">
          <cell r="K16545">
            <v>1814281</v>
          </cell>
          <cell r="N16545">
            <v>739544</v>
          </cell>
          <cell r="T16545">
            <v>868715</v>
          </cell>
          <cell r="W16545">
            <v>118804</v>
          </cell>
          <cell r="Z16545">
            <v>172</v>
          </cell>
          <cell r="AC16545">
            <v>30235</v>
          </cell>
          <cell r="AF16545">
            <v>805</v>
          </cell>
        </row>
        <row r="16546">
          <cell r="K16546">
            <v>1507638</v>
          </cell>
          <cell r="N16546">
            <v>722715</v>
          </cell>
          <cell r="T16546">
            <v>639104</v>
          </cell>
          <cell r="W16546">
            <v>80645</v>
          </cell>
          <cell r="Z16546">
            <v>159</v>
          </cell>
          <cell r="AC16546">
            <v>18894</v>
          </cell>
          <cell r="AF16546">
            <v>586</v>
          </cell>
        </row>
        <row r="16547">
          <cell r="K16547">
            <v>1259927</v>
          </cell>
          <cell r="N16547">
            <v>659994</v>
          </cell>
          <cell r="T16547">
            <v>495508</v>
          </cell>
          <cell r="W16547">
            <v>55824</v>
          </cell>
          <cell r="Z16547">
            <v>153</v>
          </cell>
          <cell r="AC16547">
            <v>11442</v>
          </cell>
          <cell r="AF16547">
            <v>454</v>
          </cell>
        </row>
        <row r="16548">
          <cell r="K16548">
            <v>941253</v>
          </cell>
          <cell r="N16548">
            <v>540023</v>
          </cell>
          <cell r="T16548">
            <v>329325</v>
          </cell>
          <cell r="W16548">
            <v>37937</v>
          </cell>
          <cell r="Z16548">
            <v>133</v>
          </cell>
          <cell r="AC16548">
            <v>7284</v>
          </cell>
          <cell r="AF16548">
            <v>421</v>
          </cell>
        </row>
        <row r="16549">
          <cell r="K16549">
            <v>742386</v>
          </cell>
          <cell r="N16549">
            <v>459911</v>
          </cell>
          <cell r="T16549">
            <v>235416</v>
          </cell>
          <cell r="W16549">
            <v>21764</v>
          </cell>
          <cell r="Z16549">
            <v>93</v>
          </cell>
          <cell r="AC16549">
            <v>5092</v>
          </cell>
          <cell r="AF16549">
            <v>453</v>
          </cell>
        </row>
        <row r="16550">
          <cell r="K16550">
            <v>652205</v>
          </cell>
          <cell r="N16550">
            <v>460162</v>
          </cell>
          <cell r="T16550">
            <v>163235</v>
          </cell>
          <cell r="W16550">
            <v>9296</v>
          </cell>
          <cell r="Z16550">
            <v>56</v>
          </cell>
          <cell r="AC16550">
            <v>2897</v>
          </cell>
          <cell r="AF16550">
            <v>346</v>
          </cell>
        </row>
        <row r="16551">
          <cell r="K16551">
            <v>491993</v>
          </cell>
          <cell r="N16551">
            <v>364537</v>
          </cell>
          <cell r="T16551">
            <v>109837</v>
          </cell>
          <cell r="W16551">
            <v>4052</v>
          </cell>
          <cell r="Z16551">
            <v>33</v>
          </cell>
          <cell r="AC16551">
            <v>1115</v>
          </cell>
          <cell r="AF16551">
            <v>162</v>
          </cell>
        </row>
        <row r="16552">
          <cell r="K16552">
            <v>336368</v>
          </cell>
          <cell r="N16552">
            <v>265535</v>
          </cell>
          <cell r="T16552">
            <v>60086</v>
          </cell>
          <cell r="W16552">
            <v>1971</v>
          </cell>
          <cell r="Z16552">
            <v>21</v>
          </cell>
          <cell r="AC16552">
            <v>476</v>
          </cell>
          <cell r="AF16552">
            <v>54</v>
          </cell>
        </row>
        <row r="16553">
          <cell r="K16553">
            <v>177810</v>
          </cell>
          <cell r="N16553">
            <v>141383</v>
          </cell>
          <cell r="T16553">
            <v>30671</v>
          </cell>
          <cell r="W16553">
            <v>1005</v>
          </cell>
          <cell r="Z16553">
            <v>4</v>
          </cell>
          <cell r="AC16553">
            <v>209</v>
          </cell>
          <cell r="AF16553">
            <v>21</v>
          </cell>
        </row>
        <row r="16554">
          <cell r="K16554">
            <v>207109</v>
          </cell>
          <cell r="N16554">
            <v>160980</v>
          </cell>
          <cell r="T16554">
            <v>37223</v>
          </cell>
          <cell r="W16554">
            <v>2780</v>
          </cell>
          <cell r="Z16554">
            <v>10</v>
          </cell>
          <cell r="AC16554">
            <v>468</v>
          </cell>
          <cell r="AF16554">
            <v>26</v>
          </cell>
        </row>
        <row r="18818">
          <cell r="K18818">
            <v>103795</v>
          </cell>
          <cell r="N18818">
            <v>103795</v>
          </cell>
          <cell r="T18818">
            <v>0</v>
          </cell>
          <cell r="W18818">
            <v>0</v>
          </cell>
          <cell r="Z18818">
            <v>0</v>
          </cell>
        </row>
        <row r="18819">
          <cell r="K18819">
            <v>139048</v>
          </cell>
          <cell r="N18819">
            <v>64513</v>
          </cell>
          <cell r="T18819">
            <v>73657</v>
          </cell>
          <cell r="W18819">
            <v>0</v>
          </cell>
          <cell r="Z18819">
            <v>0</v>
          </cell>
        </row>
        <row r="18820">
          <cell r="K18820">
            <v>171053</v>
          </cell>
          <cell r="N18820">
            <v>10418</v>
          </cell>
          <cell r="T18820">
            <v>159736</v>
          </cell>
          <cell r="W18820">
            <v>0</v>
          </cell>
          <cell r="Z18820">
            <v>0</v>
          </cell>
        </row>
        <row r="18821">
          <cell r="K18821">
            <v>271442</v>
          </cell>
          <cell r="N18821">
            <v>45309</v>
          </cell>
          <cell r="T18821">
            <v>143329</v>
          </cell>
          <cell r="W18821">
            <v>78445</v>
          </cell>
          <cell r="Z18821">
            <v>349</v>
          </cell>
        </row>
        <row r="18822">
          <cell r="K18822">
            <v>772262</v>
          </cell>
          <cell r="N18822">
            <v>186905</v>
          </cell>
          <cell r="T18822">
            <v>396471</v>
          </cell>
          <cell r="W18822">
            <v>134848</v>
          </cell>
          <cell r="Z18822">
            <v>1049</v>
          </cell>
          <cell r="AC18822">
            <v>30750</v>
          </cell>
          <cell r="AF18822">
            <v>5169</v>
          </cell>
        </row>
        <row r="18823">
          <cell r="K18823">
            <v>804754</v>
          </cell>
          <cell r="N18823">
            <v>251481</v>
          </cell>
          <cell r="T18823">
            <v>369229</v>
          </cell>
          <cell r="W18823">
            <v>102296</v>
          </cell>
          <cell r="Z18823">
            <v>733</v>
          </cell>
          <cell r="AC18823">
            <v>56635</v>
          </cell>
          <cell r="AF18823">
            <v>5202</v>
          </cell>
        </row>
        <row r="18824">
          <cell r="K18824">
            <v>765564</v>
          </cell>
          <cell r="N18824">
            <v>320646</v>
          </cell>
          <cell r="T18824">
            <v>295970</v>
          </cell>
          <cell r="W18824">
            <v>78923</v>
          </cell>
          <cell r="Z18824">
            <v>577</v>
          </cell>
          <cell r="AC18824">
            <v>48431</v>
          </cell>
          <cell r="AF18824">
            <v>3142</v>
          </cell>
        </row>
        <row r="18825">
          <cell r="K18825">
            <v>745732</v>
          </cell>
          <cell r="N18825">
            <v>396843</v>
          </cell>
          <cell r="T18825">
            <v>235433</v>
          </cell>
          <cell r="W18825">
            <v>58607</v>
          </cell>
          <cell r="Z18825">
            <v>329</v>
          </cell>
          <cell r="AC18825">
            <v>35428</v>
          </cell>
          <cell r="AF18825">
            <v>2183</v>
          </cell>
        </row>
        <row r="18826">
          <cell r="K18826">
            <v>655946</v>
          </cell>
          <cell r="N18826">
            <v>409337</v>
          </cell>
          <cell r="T18826">
            <v>166107</v>
          </cell>
          <cell r="W18826">
            <v>39271</v>
          </cell>
          <cell r="Z18826">
            <v>194</v>
          </cell>
          <cell r="AC18826">
            <v>24777</v>
          </cell>
          <cell r="AF18826">
            <v>1767</v>
          </cell>
        </row>
        <row r="18827">
          <cell r="K18827">
            <v>536024</v>
          </cell>
          <cell r="N18827">
            <v>363344</v>
          </cell>
          <cell r="T18827">
            <v>117619</v>
          </cell>
          <cell r="W18827">
            <v>25522</v>
          </cell>
          <cell r="Z18827">
            <v>153</v>
          </cell>
          <cell r="AC18827">
            <v>16976</v>
          </cell>
          <cell r="AF18827">
            <v>1223</v>
          </cell>
        </row>
        <row r="18828">
          <cell r="K18828">
            <v>402534</v>
          </cell>
          <cell r="N18828">
            <v>284763</v>
          </cell>
          <cell r="T18828">
            <v>82060</v>
          </cell>
          <cell r="W18828">
            <v>16919</v>
          </cell>
          <cell r="Z18828">
            <v>118</v>
          </cell>
          <cell r="AC18828">
            <v>9705</v>
          </cell>
          <cell r="AF18828">
            <v>770</v>
          </cell>
        </row>
        <row r="18829">
          <cell r="K18829">
            <v>332556</v>
          </cell>
          <cell r="N18829">
            <v>248775</v>
          </cell>
          <cell r="T18829">
            <v>59855</v>
          </cell>
          <cell r="W18829">
            <v>11600</v>
          </cell>
          <cell r="Z18829">
            <v>99</v>
          </cell>
          <cell r="AC18829">
            <v>5441</v>
          </cell>
          <cell r="AF18829">
            <v>509</v>
          </cell>
        </row>
        <row r="18830">
          <cell r="K18830">
            <v>320651</v>
          </cell>
          <cell r="N18830">
            <v>259609</v>
          </cell>
          <cell r="T18830">
            <v>44425</v>
          </cell>
          <cell r="W18830">
            <v>7315</v>
          </cell>
          <cell r="Z18830">
            <v>72</v>
          </cell>
          <cell r="AC18830">
            <v>3210</v>
          </cell>
          <cell r="AF18830">
            <v>431</v>
          </cell>
        </row>
        <row r="18831">
          <cell r="K18831">
            <v>233396</v>
          </cell>
          <cell r="N18831">
            <v>197818</v>
          </cell>
          <cell r="T18831">
            <v>26187</v>
          </cell>
          <cell r="W18831">
            <v>3940</v>
          </cell>
          <cell r="Z18831">
            <v>44</v>
          </cell>
          <cell r="AC18831">
            <v>1504</v>
          </cell>
          <cell r="AF18831">
            <v>210</v>
          </cell>
        </row>
        <row r="18832">
          <cell r="K18832">
            <v>158881</v>
          </cell>
          <cell r="N18832">
            <v>138619</v>
          </cell>
          <cell r="T18832">
            <v>14925</v>
          </cell>
          <cell r="W18832">
            <v>1929</v>
          </cell>
          <cell r="Z18832">
            <v>30</v>
          </cell>
          <cell r="AC18832">
            <v>742</v>
          </cell>
          <cell r="AF18832">
            <v>120</v>
          </cell>
        </row>
        <row r="18833">
          <cell r="K18833">
            <v>73671</v>
          </cell>
          <cell r="N18833">
            <v>64176</v>
          </cell>
          <cell r="T18833">
            <v>7058</v>
          </cell>
          <cell r="W18833">
            <v>889</v>
          </cell>
          <cell r="Z18833">
            <v>19</v>
          </cell>
          <cell r="AC18833">
            <v>326</v>
          </cell>
          <cell r="AF18833">
            <v>44</v>
          </cell>
        </row>
        <row r="18834">
          <cell r="K18834">
            <v>78466</v>
          </cell>
          <cell r="N18834">
            <v>67363</v>
          </cell>
          <cell r="T18834">
            <v>8037</v>
          </cell>
          <cell r="W18834">
            <v>1119</v>
          </cell>
          <cell r="Z18834">
            <v>14</v>
          </cell>
          <cell r="AC18834">
            <v>457</v>
          </cell>
          <cell r="AF18834">
            <v>53</v>
          </cell>
        </row>
        <row r="19103">
          <cell r="K19103">
            <v>59385</v>
          </cell>
          <cell r="N19103">
            <v>59385</v>
          </cell>
          <cell r="T19103">
            <v>0</v>
          </cell>
          <cell r="W19103">
            <v>0</v>
          </cell>
          <cell r="Z19103">
            <v>0</v>
          </cell>
        </row>
        <row r="19104">
          <cell r="K19104">
            <v>79260</v>
          </cell>
          <cell r="N19104">
            <v>37494</v>
          </cell>
          <cell r="T19104">
            <v>41246</v>
          </cell>
          <cell r="W19104">
            <v>0</v>
          </cell>
          <cell r="Z19104">
            <v>0</v>
          </cell>
        </row>
        <row r="19105">
          <cell r="K19105">
            <v>97337</v>
          </cell>
          <cell r="N19105">
            <v>7792</v>
          </cell>
          <cell r="T19105">
            <v>88983</v>
          </cell>
          <cell r="W19105">
            <v>0</v>
          </cell>
          <cell r="Z19105">
            <v>0</v>
          </cell>
        </row>
        <row r="19106">
          <cell r="K19106">
            <v>179345</v>
          </cell>
          <cell r="N19106">
            <v>39283</v>
          </cell>
          <cell r="T19106">
            <v>104692</v>
          </cell>
          <cell r="W19106">
            <v>32271</v>
          </cell>
          <cell r="Z19106">
            <v>78</v>
          </cell>
        </row>
        <row r="19107">
          <cell r="K19107">
            <v>597190</v>
          </cell>
          <cell r="N19107">
            <v>166871</v>
          </cell>
          <cell r="T19107">
            <v>328852</v>
          </cell>
          <cell r="W19107">
            <v>77465</v>
          </cell>
          <cell r="Z19107">
            <v>274</v>
          </cell>
          <cell r="AC19107">
            <v>9540</v>
          </cell>
          <cell r="AF19107">
            <v>687</v>
          </cell>
        </row>
        <row r="19108">
          <cell r="K19108">
            <v>610004</v>
          </cell>
          <cell r="N19108">
            <v>222224</v>
          </cell>
          <cell r="T19108">
            <v>298030</v>
          </cell>
          <cell r="W19108">
            <v>56613</v>
          </cell>
          <cell r="Z19108">
            <v>199</v>
          </cell>
          <cell r="AC19108">
            <v>17659</v>
          </cell>
          <cell r="AF19108">
            <v>851</v>
          </cell>
        </row>
        <row r="19109">
          <cell r="K19109">
            <v>584522</v>
          </cell>
          <cell r="N19109">
            <v>282897</v>
          </cell>
          <cell r="T19109">
            <v>235760</v>
          </cell>
          <cell r="W19109">
            <v>38977</v>
          </cell>
          <cell r="Z19109">
            <v>121</v>
          </cell>
          <cell r="AC19109">
            <v>12637</v>
          </cell>
          <cell r="AF19109">
            <v>499</v>
          </cell>
        </row>
        <row r="19110">
          <cell r="K19110">
            <v>569598</v>
          </cell>
          <cell r="N19110">
            <v>346868</v>
          </cell>
          <cell r="T19110">
            <v>178853</v>
          </cell>
          <cell r="W19110">
            <v>23720</v>
          </cell>
          <cell r="Z19110">
            <v>70</v>
          </cell>
          <cell r="AC19110">
            <v>7084</v>
          </cell>
          <cell r="AF19110">
            <v>269</v>
          </cell>
        </row>
        <row r="19111">
          <cell r="K19111">
            <v>502069</v>
          </cell>
          <cell r="N19111">
            <v>356428</v>
          </cell>
          <cell r="T19111">
            <v>118991</v>
          </cell>
          <cell r="W19111">
            <v>12232</v>
          </cell>
          <cell r="Z19111">
            <v>41</v>
          </cell>
          <cell r="AC19111">
            <v>3399</v>
          </cell>
          <cell r="AF19111">
            <v>156</v>
          </cell>
        </row>
        <row r="19112">
          <cell r="K19112">
            <v>406252</v>
          </cell>
          <cell r="N19112">
            <v>312616</v>
          </cell>
          <cell r="T19112">
            <v>77667</v>
          </cell>
          <cell r="W19112">
            <v>6031</v>
          </cell>
          <cell r="Z19112">
            <v>14</v>
          </cell>
          <cell r="AC19112">
            <v>1701</v>
          </cell>
          <cell r="AF19112">
            <v>81</v>
          </cell>
        </row>
        <row r="19113">
          <cell r="K19113">
            <v>306240</v>
          </cell>
          <cell r="N19113">
            <v>243654</v>
          </cell>
          <cell r="T19113">
            <v>52431</v>
          </cell>
          <cell r="W19113">
            <v>3402</v>
          </cell>
          <cell r="Z19113">
            <v>13</v>
          </cell>
          <cell r="AC19113">
            <v>787</v>
          </cell>
          <cell r="AF19113">
            <v>56</v>
          </cell>
        </row>
        <row r="19114">
          <cell r="K19114">
            <v>260436</v>
          </cell>
          <cell r="N19114">
            <v>215076</v>
          </cell>
          <cell r="T19114">
            <v>38058</v>
          </cell>
          <cell r="W19114">
            <v>2332</v>
          </cell>
          <cell r="Z19114">
            <v>16</v>
          </cell>
          <cell r="AC19114">
            <v>373</v>
          </cell>
          <cell r="AF19114">
            <v>36</v>
          </cell>
        </row>
        <row r="19115">
          <cell r="K19115">
            <v>256544</v>
          </cell>
          <cell r="N19115">
            <v>224757</v>
          </cell>
          <cell r="T19115">
            <v>26330</v>
          </cell>
          <cell r="W19115">
            <v>1138</v>
          </cell>
          <cell r="Z19115">
            <v>18</v>
          </cell>
          <cell r="AC19115">
            <v>192</v>
          </cell>
          <cell r="AF19115">
            <v>41</v>
          </cell>
        </row>
        <row r="19116">
          <cell r="K19116">
            <v>189313</v>
          </cell>
          <cell r="N19116">
            <v>172017</v>
          </cell>
          <cell r="T19116">
            <v>14052</v>
          </cell>
          <cell r="W19116">
            <v>471</v>
          </cell>
          <cell r="Z19116">
            <v>3</v>
          </cell>
          <cell r="AC19116">
            <v>96</v>
          </cell>
          <cell r="AF19116">
            <v>16</v>
          </cell>
        </row>
        <row r="19117">
          <cell r="K19117">
            <v>128550</v>
          </cell>
          <cell r="N19117">
            <v>119197</v>
          </cell>
          <cell r="T19117">
            <v>7275</v>
          </cell>
          <cell r="W19117">
            <v>240</v>
          </cell>
          <cell r="Z19117">
            <v>5</v>
          </cell>
          <cell r="AC19117">
            <v>45</v>
          </cell>
          <cell r="AF19117">
            <v>13</v>
          </cell>
        </row>
        <row r="19118">
          <cell r="K19118">
            <v>59323</v>
          </cell>
          <cell r="N19118">
            <v>55345</v>
          </cell>
          <cell r="T19118">
            <v>3047</v>
          </cell>
          <cell r="W19118">
            <v>96</v>
          </cell>
          <cell r="Z19118">
            <v>4</v>
          </cell>
          <cell r="AC19118">
            <v>19</v>
          </cell>
          <cell r="AF19118">
            <v>3</v>
          </cell>
        </row>
        <row r="19119">
          <cell r="K19119">
            <v>62202</v>
          </cell>
          <cell r="N19119">
            <v>56847</v>
          </cell>
          <cell r="T19119">
            <v>4006</v>
          </cell>
          <cell r="W19119">
            <v>328</v>
          </cell>
          <cell r="Z19119">
            <v>5</v>
          </cell>
          <cell r="AC19119">
            <v>77</v>
          </cell>
          <cell r="AF19119">
            <v>9</v>
          </cell>
        </row>
        <row r="19673">
          <cell r="K19673">
            <v>412981</v>
          </cell>
          <cell r="N19673">
            <v>412981</v>
          </cell>
          <cell r="T19673">
            <v>0</v>
          </cell>
          <cell r="W19673">
            <v>0</v>
          </cell>
          <cell r="Z19673">
            <v>0</v>
          </cell>
          <cell r="AC19673">
            <v>0</v>
          </cell>
        </row>
        <row r="19674">
          <cell r="K19674">
            <v>410347</v>
          </cell>
          <cell r="N19674">
            <v>200849</v>
          </cell>
          <cell r="T19674">
            <v>206094</v>
          </cell>
          <cell r="W19674">
            <v>0</v>
          </cell>
          <cell r="Z19674">
            <v>0</v>
          </cell>
          <cell r="AC19674">
            <v>0</v>
          </cell>
        </row>
        <row r="19675">
          <cell r="K19675">
            <v>494639</v>
          </cell>
          <cell r="N19675">
            <v>47360</v>
          </cell>
          <cell r="T19675">
            <v>441344</v>
          </cell>
          <cell r="W19675">
            <v>0</v>
          </cell>
          <cell r="Z19675">
            <v>0</v>
          </cell>
          <cell r="AC19675">
            <v>0</v>
          </cell>
        </row>
        <row r="19676">
          <cell r="K19676">
            <v>906217</v>
          </cell>
          <cell r="N19676">
            <v>241026</v>
          </cell>
          <cell r="T19676">
            <v>420910</v>
          </cell>
          <cell r="W19676">
            <v>214170</v>
          </cell>
          <cell r="Z19676">
            <v>755</v>
          </cell>
          <cell r="AC19676">
            <v>0</v>
          </cell>
        </row>
        <row r="19677">
          <cell r="K19677">
            <v>2192457</v>
          </cell>
          <cell r="N19677">
            <v>785296</v>
          </cell>
          <cell r="T19677">
            <v>896159</v>
          </cell>
          <cell r="W19677">
            <v>311144</v>
          </cell>
          <cell r="Z19677">
            <v>2349</v>
          </cell>
          <cell r="AC19677">
            <v>94439</v>
          </cell>
          <cell r="AF19677">
            <v>17215</v>
          </cell>
        </row>
        <row r="19678">
          <cell r="K19678">
            <v>2298437</v>
          </cell>
          <cell r="N19678">
            <v>967426</v>
          </cell>
          <cell r="T19678">
            <v>816728</v>
          </cell>
          <cell r="W19678">
            <v>252023</v>
          </cell>
          <cell r="Z19678">
            <v>1441</v>
          </cell>
          <cell r="AC19678">
            <v>150787</v>
          </cell>
          <cell r="AF19678">
            <v>16565</v>
          </cell>
        </row>
        <row r="19679">
          <cell r="K19679">
            <v>2179801</v>
          </cell>
          <cell r="N19679">
            <v>1075448</v>
          </cell>
          <cell r="T19679">
            <v>678707</v>
          </cell>
          <cell r="W19679">
            <v>198791</v>
          </cell>
          <cell r="Z19679">
            <v>869</v>
          </cell>
          <cell r="AC19679">
            <v>131899</v>
          </cell>
          <cell r="AF19679">
            <v>9782</v>
          </cell>
        </row>
        <row r="19680">
          <cell r="K19680">
            <v>2015400</v>
          </cell>
          <cell r="N19680">
            <v>1136008</v>
          </cell>
          <cell r="T19680">
            <v>546042</v>
          </cell>
          <cell r="W19680">
            <v>154592</v>
          </cell>
          <cell r="Z19680">
            <v>580</v>
          </cell>
          <cell r="AC19680">
            <v>97611</v>
          </cell>
          <cell r="AF19680">
            <v>7134</v>
          </cell>
        </row>
        <row r="19681">
          <cell r="K19681">
            <v>1712276</v>
          </cell>
          <cell r="N19681">
            <v>1056448</v>
          </cell>
          <cell r="T19681">
            <v>399577</v>
          </cell>
          <cell r="W19681">
            <v>114182</v>
          </cell>
          <cell r="Z19681">
            <v>497</v>
          </cell>
          <cell r="AC19681">
            <v>76572</v>
          </cell>
          <cell r="AF19681">
            <v>5817</v>
          </cell>
        </row>
        <row r="19682">
          <cell r="K19682">
            <v>1418899</v>
          </cell>
          <cell r="N19682">
            <v>936248</v>
          </cell>
          <cell r="T19682">
            <v>294336</v>
          </cell>
          <cell r="W19682">
            <v>79928</v>
          </cell>
          <cell r="Z19682">
            <v>375</v>
          </cell>
          <cell r="AC19682">
            <v>57554</v>
          </cell>
          <cell r="AF19682">
            <v>4497</v>
          </cell>
        </row>
        <row r="19683">
          <cell r="K19683">
            <v>1041575</v>
          </cell>
          <cell r="N19683">
            <v>712509</v>
          </cell>
          <cell r="T19683">
            <v>201879</v>
          </cell>
          <cell r="W19683">
            <v>54524</v>
          </cell>
          <cell r="Z19683">
            <v>336</v>
          </cell>
          <cell r="AC19683">
            <v>37408</v>
          </cell>
          <cell r="AF19683">
            <v>3066</v>
          </cell>
        </row>
        <row r="19684">
          <cell r="K19684">
            <v>857119</v>
          </cell>
          <cell r="N19684">
            <v>629301</v>
          </cell>
          <cell r="T19684">
            <v>142682</v>
          </cell>
          <cell r="W19684">
            <v>36282</v>
          </cell>
          <cell r="Z19684">
            <v>227</v>
          </cell>
          <cell r="AC19684">
            <v>22075</v>
          </cell>
          <cell r="AF19684">
            <v>2207</v>
          </cell>
        </row>
        <row r="19685">
          <cell r="K19685">
            <v>811214</v>
          </cell>
          <cell r="N19685">
            <v>638353</v>
          </cell>
          <cell r="T19685">
            <v>111934</v>
          </cell>
          <cell r="W19685">
            <v>24053</v>
          </cell>
          <cell r="Z19685">
            <v>184</v>
          </cell>
          <cell r="AC19685">
            <v>13613</v>
          </cell>
          <cell r="AF19685">
            <v>1492</v>
          </cell>
        </row>
        <row r="19686">
          <cell r="K19686">
            <v>606052</v>
          </cell>
          <cell r="N19686">
            <v>500229</v>
          </cell>
          <cell r="T19686">
            <v>70161</v>
          </cell>
          <cell r="W19686">
            <v>12915</v>
          </cell>
          <cell r="Z19686">
            <v>131</v>
          </cell>
          <cell r="AC19686">
            <v>6426</v>
          </cell>
          <cell r="AF19686">
            <v>900</v>
          </cell>
        </row>
        <row r="19687">
          <cell r="K19687">
            <v>449572</v>
          </cell>
          <cell r="N19687">
            <v>384108</v>
          </cell>
          <cell r="T19687">
            <v>42840</v>
          </cell>
          <cell r="W19687">
            <v>6915</v>
          </cell>
          <cell r="Z19687">
            <v>73</v>
          </cell>
          <cell r="AC19687">
            <v>3708</v>
          </cell>
          <cell r="AF19687">
            <v>469</v>
          </cell>
        </row>
        <row r="19688">
          <cell r="K19688">
            <v>224441</v>
          </cell>
          <cell r="N19688">
            <v>191540</v>
          </cell>
          <cell r="T19688">
            <v>21822</v>
          </cell>
          <cell r="W19688">
            <v>3417</v>
          </cell>
          <cell r="Z19688">
            <v>26</v>
          </cell>
          <cell r="AC19688">
            <v>1566</v>
          </cell>
          <cell r="AF19688">
            <v>212</v>
          </cell>
        </row>
        <row r="19689">
          <cell r="K19689">
            <v>274238</v>
          </cell>
          <cell r="N19689">
            <v>233898</v>
          </cell>
          <cell r="T19689">
            <v>25931</v>
          </cell>
          <cell r="W19689">
            <v>4306</v>
          </cell>
          <cell r="Z19689">
            <v>37</v>
          </cell>
          <cell r="AC19689">
            <v>2162</v>
          </cell>
          <cell r="AF19689">
            <v>269</v>
          </cell>
        </row>
        <row r="19958">
          <cell r="K19958">
            <v>282986</v>
          </cell>
          <cell r="N19958">
            <v>282986</v>
          </cell>
          <cell r="T19958">
            <v>0</v>
          </cell>
          <cell r="W19958">
            <v>0</v>
          </cell>
          <cell r="Z19958">
            <v>0</v>
          </cell>
          <cell r="AC19958">
            <v>0</v>
          </cell>
        </row>
        <row r="19959">
          <cell r="K19959">
            <v>239627</v>
          </cell>
          <cell r="N19959">
            <v>122184</v>
          </cell>
          <cell r="T19959">
            <v>115548</v>
          </cell>
          <cell r="W19959">
            <v>0</v>
          </cell>
          <cell r="Z19959">
            <v>0</v>
          </cell>
          <cell r="AC19959">
            <v>0</v>
          </cell>
        </row>
        <row r="19960">
          <cell r="K19960">
            <v>276692</v>
          </cell>
          <cell r="N19960">
            <v>34925</v>
          </cell>
          <cell r="T19960">
            <v>238056</v>
          </cell>
          <cell r="W19960">
            <v>0</v>
          </cell>
          <cell r="Z19960">
            <v>0</v>
          </cell>
          <cell r="AC19960">
            <v>0</v>
          </cell>
        </row>
        <row r="19961">
          <cell r="K19961">
            <v>625223</v>
          </cell>
          <cell r="N19961">
            <v>213160</v>
          </cell>
          <cell r="T19961">
            <v>311343</v>
          </cell>
          <cell r="W19961">
            <v>77429</v>
          </cell>
          <cell r="Z19961">
            <v>113</v>
          </cell>
          <cell r="AC19961">
            <v>0</v>
          </cell>
        </row>
        <row r="19962">
          <cell r="K19962">
            <v>1678445</v>
          </cell>
          <cell r="N19962">
            <v>701638</v>
          </cell>
          <cell r="T19962">
            <v>720530</v>
          </cell>
          <cell r="W19962">
            <v>161524</v>
          </cell>
          <cell r="Z19962">
            <v>371</v>
          </cell>
          <cell r="AC19962">
            <v>25944</v>
          </cell>
          <cell r="AF19962">
            <v>2091</v>
          </cell>
        </row>
        <row r="19963">
          <cell r="K19963">
            <v>1711135</v>
          </cell>
          <cell r="N19963">
            <v>851610</v>
          </cell>
          <cell r="T19963">
            <v>625746</v>
          </cell>
          <cell r="W19963">
            <v>126138</v>
          </cell>
          <cell r="Z19963">
            <v>244</v>
          </cell>
          <cell r="AC19963">
            <v>38117</v>
          </cell>
          <cell r="AF19963">
            <v>2247</v>
          </cell>
        </row>
        <row r="19964">
          <cell r="K19964">
            <v>1622896</v>
          </cell>
          <cell r="N19964">
            <v>940429</v>
          </cell>
          <cell r="T19964">
            <v>506141</v>
          </cell>
          <cell r="W19964">
            <v>87852</v>
          </cell>
          <cell r="Z19964">
            <v>121</v>
          </cell>
          <cell r="AC19964">
            <v>27383</v>
          </cell>
          <cell r="AF19964">
            <v>1214</v>
          </cell>
        </row>
        <row r="19965">
          <cell r="K19965">
            <v>1488182</v>
          </cell>
          <cell r="N19965">
            <v>981096</v>
          </cell>
          <cell r="T19965">
            <v>383033</v>
          </cell>
          <cell r="W19965">
            <v>56657</v>
          </cell>
          <cell r="Z19965">
            <v>68</v>
          </cell>
          <cell r="AC19965">
            <v>15649</v>
          </cell>
          <cell r="AF19965">
            <v>786</v>
          </cell>
        </row>
        <row r="19966">
          <cell r="K19966">
            <v>1255001</v>
          </cell>
          <cell r="N19966">
            <v>905829</v>
          </cell>
          <cell r="T19966">
            <v>265126</v>
          </cell>
          <cell r="W19966">
            <v>34176</v>
          </cell>
          <cell r="Z19966">
            <v>67</v>
          </cell>
          <cell r="AC19966">
            <v>9311</v>
          </cell>
          <cell r="AF19966">
            <v>562</v>
          </cell>
        </row>
        <row r="19967">
          <cell r="K19967">
            <v>1030072</v>
          </cell>
          <cell r="N19967">
            <v>796300</v>
          </cell>
          <cell r="T19967">
            <v>180019</v>
          </cell>
          <cell r="W19967">
            <v>18438</v>
          </cell>
          <cell r="Z19967">
            <v>54</v>
          </cell>
          <cell r="AC19967">
            <v>5224</v>
          </cell>
          <cell r="AF19967">
            <v>353</v>
          </cell>
        </row>
        <row r="19968">
          <cell r="K19968">
            <v>752891</v>
          </cell>
          <cell r="N19968">
            <v>601447</v>
          </cell>
          <cell r="T19968">
            <v>117984</v>
          </cell>
          <cell r="W19968">
            <v>10486</v>
          </cell>
          <cell r="Z19968">
            <v>32</v>
          </cell>
          <cell r="AC19968">
            <v>2635</v>
          </cell>
          <cell r="AF19968">
            <v>197</v>
          </cell>
        </row>
        <row r="19969">
          <cell r="K19969">
            <v>640606</v>
          </cell>
          <cell r="N19969">
            <v>536613</v>
          </cell>
          <cell r="T19969">
            <v>80426</v>
          </cell>
          <cell r="W19969">
            <v>6375</v>
          </cell>
          <cell r="Z19969">
            <v>23</v>
          </cell>
          <cell r="AC19969">
            <v>1430</v>
          </cell>
          <cell r="AF19969">
            <v>123</v>
          </cell>
        </row>
        <row r="19970">
          <cell r="K19970">
            <v>615852</v>
          </cell>
          <cell r="N19970">
            <v>539964</v>
          </cell>
          <cell r="T19970">
            <v>57460</v>
          </cell>
          <cell r="W19970">
            <v>3473</v>
          </cell>
          <cell r="Z19970">
            <v>21</v>
          </cell>
          <cell r="AC19970">
            <v>770</v>
          </cell>
          <cell r="AF19970">
            <v>78</v>
          </cell>
        </row>
        <row r="19971">
          <cell r="K19971">
            <v>469787</v>
          </cell>
          <cell r="N19971">
            <v>424778</v>
          </cell>
          <cell r="T19971">
            <v>32886</v>
          </cell>
          <cell r="W19971">
            <v>1630</v>
          </cell>
          <cell r="Z19971">
            <v>12</v>
          </cell>
          <cell r="AC19971">
            <v>337</v>
          </cell>
          <cell r="AF19971">
            <v>49</v>
          </cell>
        </row>
        <row r="19972">
          <cell r="K19972">
            <v>348224</v>
          </cell>
          <cell r="N19972">
            <v>321123</v>
          </cell>
          <cell r="T19972">
            <v>18491</v>
          </cell>
          <cell r="W19972">
            <v>867</v>
          </cell>
          <cell r="Z19972">
            <v>3</v>
          </cell>
          <cell r="AC19972">
            <v>178</v>
          </cell>
          <cell r="AF19972">
            <v>27</v>
          </cell>
        </row>
        <row r="19973">
          <cell r="K19973">
            <v>172941</v>
          </cell>
          <cell r="N19973">
            <v>160524</v>
          </cell>
          <cell r="T19973">
            <v>8197</v>
          </cell>
          <cell r="W19973">
            <v>426</v>
          </cell>
          <cell r="Z19973">
            <v>3</v>
          </cell>
          <cell r="AC19973">
            <v>75</v>
          </cell>
          <cell r="AF19973">
            <v>7</v>
          </cell>
        </row>
        <row r="19974">
          <cell r="K19974">
            <v>208138</v>
          </cell>
          <cell r="N19974">
            <v>190734</v>
          </cell>
          <cell r="T19974">
            <v>11260</v>
          </cell>
          <cell r="W19974">
            <v>1077</v>
          </cell>
          <cell r="Z19974">
            <v>3</v>
          </cell>
          <cell r="AC19974">
            <v>230</v>
          </cell>
          <cell r="AF19974">
            <v>25</v>
          </cell>
        </row>
        <row r="20528">
          <cell r="K20528">
            <v>605706</v>
          </cell>
          <cell r="N20528">
            <v>605706</v>
          </cell>
          <cell r="T20528">
            <v>0</v>
          </cell>
          <cell r="W20528">
            <v>0</v>
          </cell>
          <cell r="Z20528">
            <v>0</v>
          </cell>
        </row>
        <row r="20529">
          <cell r="K20529">
            <v>649507</v>
          </cell>
          <cell r="N20529">
            <v>303296</v>
          </cell>
          <cell r="T20529">
            <v>337648</v>
          </cell>
          <cell r="W20529">
            <v>0</v>
          </cell>
          <cell r="Z20529">
            <v>0</v>
          </cell>
        </row>
        <row r="20530">
          <cell r="K20530">
            <v>746523</v>
          </cell>
          <cell r="N20530">
            <v>47688</v>
          </cell>
          <cell r="T20530">
            <v>682551</v>
          </cell>
          <cell r="W20530">
            <v>0</v>
          </cell>
          <cell r="Z20530">
            <v>0</v>
          </cell>
        </row>
        <row r="20531">
          <cell r="K20531">
            <v>964947</v>
          </cell>
          <cell r="N20531">
            <v>123899</v>
          </cell>
          <cell r="T20531">
            <v>424109</v>
          </cell>
          <cell r="W20531">
            <v>368303</v>
          </cell>
          <cell r="Z20531">
            <v>8896</v>
          </cell>
        </row>
        <row r="20532">
          <cell r="K20532">
            <v>1741820</v>
          </cell>
          <cell r="N20532">
            <v>377935</v>
          </cell>
          <cell r="T20532">
            <v>712426</v>
          </cell>
          <cell r="W20532">
            <v>375152</v>
          </cell>
          <cell r="Z20532">
            <v>28814</v>
          </cell>
          <cell r="AC20532">
            <v>120490</v>
          </cell>
          <cell r="AF20532">
            <v>31281</v>
          </cell>
        </row>
        <row r="20533">
          <cell r="K20533">
            <v>1919491</v>
          </cell>
          <cell r="N20533">
            <v>488449</v>
          </cell>
          <cell r="T20533">
            <v>728022</v>
          </cell>
          <cell r="W20533">
            <v>362849</v>
          </cell>
          <cell r="Z20533">
            <v>19550</v>
          </cell>
          <cell r="AC20533">
            <v>171258</v>
          </cell>
          <cell r="AF20533">
            <v>31623</v>
          </cell>
        </row>
        <row r="20534">
          <cell r="K20534">
            <v>1840127</v>
          </cell>
          <cell r="N20534">
            <v>573310</v>
          </cell>
          <cell r="T20534">
            <v>664617</v>
          </cell>
          <cell r="W20534">
            <v>322757</v>
          </cell>
          <cell r="Z20534">
            <v>15852</v>
          </cell>
          <cell r="AC20534">
            <v>139291</v>
          </cell>
          <cell r="AF20534">
            <v>16854</v>
          </cell>
        </row>
        <row r="20535">
          <cell r="K20535">
            <v>1681814</v>
          </cell>
          <cell r="N20535">
            <v>623595</v>
          </cell>
          <cell r="T20535">
            <v>563186</v>
          </cell>
          <cell r="W20535">
            <v>265824</v>
          </cell>
          <cell r="Z20535">
            <v>12538</v>
          </cell>
          <cell r="AC20535">
            <v>112917</v>
          </cell>
          <cell r="AF20535">
            <v>11251</v>
          </cell>
        </row>
        <row r="20536">
          <cell r="K20536">
            <v>1520223</v>
          </cell>
          <cell r="N20536">
            <v>656443</v>
          </cell>
          <cell r="T20536">
            <v>494207</v>
          </cell>
          <cell r="W20536">
            <v>194932</v>
          </cell>
          <cell r="Z20536">
            <v>12037</v>
          </cell>
          <cell r="AC20536">
            <v>75656</v>
          </cell>
          <cell r="AF20536">
            <v>8900</v>
          </cell>
        </row>
        <row r="20537">
          <cell r="K20537">
            <v>1300828</v>
          </cell>
          <cell r="N20537">
            <v>617717</v>
          </cell>
          <cell r="T20537">
            <v>396752</v>
          </cell>
          <cell r="W20537">
            <v>149106</v>
          </cell>
          <cell r="Z20537">
            <v>11515</v>
          </cell>
          <cell r="AC20537">
            <v>54985</v>
          </cell>
          <cell r="AF20537">
            <v>6766</v>
          </cell>
        </row>
        <row r="20538">
          <cell r="K20538">
            <v>1042262</v>
          </cell>
          <cell r="N20538">
            <v>535777</v>
          </cell>
          <cell r="T20538">
            <v>299634</v>
          </cell>
          <cell r="W20538">
            <v>104093</v>
          </cell>
          <cell r="Z20538">
            <v>8510</v>
          </cell>
          <cell r="AC20538">
            <v>38801</v>
          </cell>
          <cell r="AF20538">
            <v>5763</v>
          </cell>
        </row>
        <row r="20539">
          <cell r="K20539">
            <v>819992</v>
          </cell>
          <cell r="N20539">
            <v>449131</v>
          </cell>
          <cell r="T20539">
            <v>224999</v>
          </cell>
          <cell r="W20539">
            <v>70500</v>
          </cell>
          <cell r="Z20539">
            <v>7184</v>
          </cell>
          <cell r="AC20539">
            <v>25599</v>
          </cell>
          <cell r="AF20539">
            <v>5029</v>
          </cell>
        </row>
        <row r="20540">
          <cell r="K20540">
            <v>696145</v>
          </cell>
          <cell r="N20540">
            <v>427829</v>
          </cell>
          <cell r="T20540">
            <v>173018</v>
          </cell>
          <cell r="W20540">
            <v>42944</v>
          </cell>
          <cell r="Z20540">
            <v>6043</v>
          </cell>
          <cell r="AC20540">
            <v>13169</v>
          </cell>
          <cell r="AF20540">
            <v>3310</v>
          </cell>
        </row>
        <row r="20541">
          <cell r="K20541">
            <v>491037</v>
          </cell>
          <cell r="N20541">
            <v>321537</v>
          </cell>
          <cell r="T20541">
            <v>114397</v>
          </cell>
          <cell r="W20541">
            <v>22004</v>
          </cell>
          <cell r="Z20541">
            <v>4391</v>
          </cell>
          <cell r="AC20541">
            <v>6400</v>
          </cell>
          <cell r="AF20541">
            <v>1750</v>
          </cell>
        </row>
        <row r="20542">
          <cell r="K20542">
            <v>378822</v>
          </cell>
          <cell r="N20542">
            <v>262510</v>
          </cell>
          <cell r="T20542">
            <v>82467</v>
          </cell>
          <cell r="W20542">
            <v>10954</v>
          </cell>
          <cell r="Z20542">
            <v>2813</v>
          </cell>
          <cell r="AC20542">
            <v>3457</v>
          </cell>
          <cell r="AF20542">
            <v>956</v>
          </cell>
        </row>
        <row r="20543">
          <cell r="K20543">
            <v>192439</v>
          </cell>
          <cell r="N20543">
            <v>130180</v>
          </cell>
          <cell r="T20543">
            <v>45678</v>
          </cell>
          <cell r="W20543">
            <v>5010</v>
          </cell>
          <cell r="Z20543">
            <v>1404</v>
          </cell>
          <cell r="AC20543">
            <v>1385</v>
          </cell>
          <cell r="AF20543">
            <v>464</v>
          </cell>
        </row>
        <row r="20544">
          <cell r="K20544">
            <v>245486</v>
          </cell>
          <cell r="N20544">
            <v>174788</v>
          </cell>
          <cell r="T20544">
            <v>50149</v>
          </cell>
          <cell r="W20544">
            <v>6356</v>
          </cell>
          <cell r="Z20544">
            <v>902</v>
          </cell>
          <cell r="AC20544">
            <v>2171</v>
          </cell>
          <cell r="AF20544">
            <v>443</v>
          </cell>
        </row>
        <row r="20813">
          <cell r="K20813">
            <v>294616</v>
          </cell>
          <cell r="N20813">
            <v>294616</v>
          </cell>
          <cell r="T20813">
            <v>0</v>
          </cell>
          <cell r="W20813">
            <v>0</v>
          </cell>
          <cell r="Z20813">
            <v>0</v>
          </cell>
        </row>
        <row r="20814">
          <cell r="K20814">
            <v>299478</v>
          </cell>
          <cell r="N20814">
            <v>141300</v>
          </cell>
          <cell r="T20814">
            <v>154602</v>
          </cell>
          <cell r="W20814">
            <v>0</v>
          </cell>
          <cell r="Z20814">
            <v>0</v>
          </cell>
        </row>
        <row r="20815">
          <cell r="K20815">
            <v>342707</v>
          </cell>
          <cell r="N20815">
            <v>26341</v>
          </cell>
          <cell r="T20815">
            <v>308590</v>
          </cell>
          <cell r="W20815">
            <v>0</v>
          </cell>
          <cell r="Z20815">
            <v>0</v>
          </cell>
        </row>
        <row r="20816">
          <cell r="K20816">
            <v>491538</v>
          </cell>
          <cell r="N20816">
            <v>88117</v>
          </cell>
          <cell r="T20816">
            <v>250721</v>
          </cell>
          <cell r="W20816">
            <v>125784</v>
          </cell>
          <cell r="Z20816">
            <v>3752</v>
          </cell>
        </row>
        <row r="20817">
          <cell r="K20817">
            <v>1033814</v>
          </cell>
          <cell r="N20817">
            <v>291625</v>
          </cell>
          <cell r="T20817">
            <v>474128</v>
          </cell>
          <cell r="W20817">
            <v>160917</v>
          </cell>
          <cell r="Z20817">
            <v>14610</v>
          </cell>
          <cell r="AC20817">
            <v>28820</v>
          </cell>
          <cell r="AF20817">
            <v>6880</v>
          </cell>
        </row>
        <row r="20818">
          <cell r="K20818">
            <v>1124190</v>
          </cell>
          <cell r="N20818">
            <v>376717</v>
          </cell>
          <cell r="T20818">
            <v>469030</v>
          </cell>
          <cell r="W20818">
            <v>157849</v>
          </cell>
          <cell r="Z20818">
            <v>9700</v>
          </cell>
          <cell r="AC20818">
            <v>37002</v>
          </cell>
          <cell r="AF20818">
            <v>8199</v>
          </cell>
        </row>
        <row r="20819">
          <cell r="K20819">
            <v>1108551</v>
          </cell>
          <cell r="N20819">
            <v>449847</v>
          </cell>
          <cell r="T20819">
            <v>425780</v>
          </cell>
          <cell r="W20819">
            <v>135606</v>
          </cell>
          <cell r="Z20819">
            <v>6699</v>
          </cell>
          <cell r="AC20819">
            <v>25662</v>
          </cell>
          <cell r="AF20819">
            <v>4117</v>
          </cell>
        </row>
        <row r="20820">
          <cell r="K20820">
            <v>1016053</v>
          </cell>
          <cell r="N20820">
            <v>489060</v>
          </cell>
          <cell r="T20820">
            <v>344301</v>
          </cell>
          <cell r="W20820">
            <v>105452</v>
          </cell>
          <cell r="Z20820">
            <v>4718</v>
          </cell>
          <cell r="AC20820">
            <v>18848</v>
          </cell>
          <cell r="AF20820">
            <v>2297</v>
          </cell>
        </row>
        <row r="20821">
          <cell r="K20821">
            <v>932202</v>
          </cell>
          <cell r="N20821">
            <v>516897</v>
          </cell>
          <cell r="T20821">
            <v>289977</v>
          </cell>
          <cell r="W20821">
            <v>66684</v>
          </cell>
          <cell r="Z20821">
            <v>3976</v>
          </cell>
          <cell r="AC20821">
            <v>9886</v>
          </cell>
          <cell r="AF20821">
            <v>1630</v>
          </cell>
        </row>
        <row r="20822">
          <cell r="K20822">
            <v>788390</v>
          </cell>
          <cell r="N20822">
            <v>483660</v>
          </cell>
          <cell r="T20822">
            <v>218779</v>
          </cell>
          <cell r="W20822">
            <v>42429</v>
          </cell>
          <cell r="Z20822">
            <v>3213</v>
          </cell>
          <cell r="AC20822">
            <v>5359</v>
          </cell>
          <cell r="AF20822">
            <v>1122</v>
          </cell>
        </row>
        <row r="20823">
          <cell r="K20823">
            <v>644831</v>
          </cell>
          <cell r="N20823">
            <v>422927</v>
          </cell>
          <cell r="T20823">
            <v>163306</v>
          </cell>
          <cell r="W20823">
            <v>26517</v>
          </cell>
          <cell r="Z20823">
            <v>2194</v>
          </cell>
          <cell r="AC20823">
            <v>2774</v>
          </cell>
          <cell r="AF20823">
            <v>833</v>
          </cell>
        </row>
        <row r="20824">
          <cell r="K20824">
            <v>520440</v>
          </cell>
          <cell r="N20824">
            <v>359711</v>
          </cell>
          <cell r="T20824">
            <v>120638</v>
          </cell>
          <cell r="W20824">
            <v>15959</v>
          </cell>
          <cell r="Z20824">
            <v>1834</v>
          </cell>
          <cell r="AC20824">
            <v>1474</v>
          </cell>
          <cell r="AF20824">
            <v>643</v>
          </cell>
        </row>
        <row r="20825">
          <cell r="K20825">
            <v>455985</v>
          </cell>
          <cell r="N20825">
            <v>339395</v>
          </cell>
          <cell r="T20825">
            <v>89885</v>
          </cell>
          <cell r="W20825">
            <v>8069</v>
          </cell>
          <cell r="Z20825">
            <v>1617</v>
          </cell>
          <cell r="AC20825">
            <v>658</v>
          </cell>
          <cell r="AF20825">
            <v>365</v>
          </cell>
        </row>
        <row r="20826">
          <cell r="K20826">
            <v>328232</v>
          </cell>
          <cell r="N20826">
            <v>255203</v>
          </cell>
          <cell r="T20826">
            <v>57020</v>
          </cell>
          <cell r="W20826">
            <v>3184</v>
          </cell>
          <cell r="Z20826">
            <v>1135</v>
          </cell>
          <cell r="AC20826">
            <v>286</v>
          </cell>
          <cell r="AF20826">
            <v>158</v>
          </cell>
        </row>
        <row r="20827">
          <cell r="K20827">
            <v>256851</v>
          </cell>
          <cell r="N20827">
            <v>206747</v>
          </cell>
          <cell r="T20827">
            <v>39409</v>
          </cell>
          <cell r="W20827">
            <v>1295</v>
          </cell>
          <cell r="Z20827">
            <v>556</v>
          </cell>
          <cell r="AC20827">
            <v>135</v>
          </cell>
          <cell r="AF20827">
            <v>74</v>
          </cell>
        </row>
        <row r="20828">
          <cell r="K20828">
            <v>126451</v>
          </cell>
          <cell r="N20828">
            <v>101862</v>
          </cell>
          <cell r="T20828">
            <v>19446</v>
          </cell>
          <cell r="W20828">
            <v>551</v>
          </cell>
          <cell r="Z20828">
            <v>214</v>
          </cell>
          <cell r="AC20828">
            <v>54</v>
          </cell>
          <cell r="AF20828">
            <v>37</v>
          </cell>
        </row>
        <row r="20829">
          <cell r="K20829">
            <v>160138</v>
          </cell>
          <cell r="N20829">
            <v>131197</v>
          </cell>
          <cell r="T20829">
            <v>21824</v>
          </cell>
          <cell r="W20829">
            <v>1344</v>
          </cell>
          <cell r="Z20829">
            <v>165</v>
          </cell>
          <cell r="AC20829">
            <v>208</v>
          </cell>
          <cell r="AF20829">
            <v>44</v>
          </cell>
        </row>
        <row r="23093">
          <cell r="K23093">
            <v>1595451</v>
          </cell>
          <cell r="N23093">
            <v>1595451</v>
          </cell>
          <cell r="T23093">
            <v>0</v>
          </cell>
          <cell r="W23093">
            <v>0</v>
          </cell>
          <cell r="Z23093">
            <v>0</v>
          </cell>
        </row>
        <row r="23094">
          <cell r="K23094">
            <v>1659092</v>
          </cell>
          <cell r="N23094">
            <v>785208</v>
          </cell>
          <cell r="T23094">
            <v>854623</v>
          </cell>
          <cell r="W23094">
            <v>0</v>
          </cell>
          <cell r="Z23094">
            <v>0</v>
          </cell>
        </row>
        <row r="23095">
          <cell r="K23095">
            <v>1816461</v>
          </cell>
          <cell r="N23095">
            <v>85226</v>
          </cell>
          <cell r="T23095">
            <v>1704487</v>
          </cell>
          <cell r="W23095">
            <v>0</v>
          </cell>
          <cell r="Z23095">
            <v>0</v>
          </cell>
        </row>
        <row r="23096">
          <cell r="K23096">
            <v>2074208</v>
          </cell>
          <cell r="N23096">
            <v>137152</v>
          </cell>
          <cell r="T23096">
            <v>799007</v>
          </cell>
          <cell r="W23096">
            <v>1064770</v>
          </cell>
          <cell r="Z23096">
            <v>15101</v>
          </cell>
        </row>
        <row r="23097">
          <cell r="K23097">
            <v>3473133</v>
          </cell>
          <cell r="N23097">
            <v>357980</v>
          </cell>
          <cell r="T23097">
            <v>1256878</v>
          </cell>
          <cell r="W23097">
            <v>1255415</v>
          </cell>
          <cell r="Z23097">
            <v>31347</v>
          </cell>
          <cell r="AC23097">
            <v>297383</v>
          </cell>
          <cell r="AF23097">
            <v>111377</v>
          </cell>
        </row>
        <row r="23098">
          <cell r="K23098">
            <v>3645749</v>
          </cell>
          <cell r="N23098">
            <v>501123</v>
          </cell>
          <cell r="T23098">
            <v>1339720</v>
          </cell>
          <cell r="W23098">
            <v>1043992</v>
          </cell>
          <cell r="Z23098">
            <v>20942</v>
          </cell>
          <cell r="AC23098">
            <v>427598</v>
          </cell>
          <cell r="AF23098">
            <v>111801</v>
          </cell>
        </row>
        <row r="23099">
          <cell r="K23099">
            <v>3253714</v>
          </cell>
          <cell r="N23099">
            <v>625759</v>
          </cell>
          <cell r="T23099">
            <v>1249584</v>
          </cell>
          <cell r="W23099">
            <v>773223</v>
          </cell>
          <cell r="Z23099">
            <v>15147</v>
          </cell>
          <cell r="AC23099">
            <v>338982</v>
          </cell>
          <cell r="AF23099">
            <v>68777</v>
          </cell>
        </row>
        <row r="23100">
          <cell r="K23100">
            <v>3099195</v>
          </cell>
          <cell r="N23100">
            <v>798409</v>
          </cell>
          <cell r="T23100">
            <v>1217134</v>
          </cell>
          <cell r="W23100">
            <v>593844</v>
          </cell>
          <cell r="Z23100">
            <v>9224</v>
          </cell>
          <cell r="AC23100">
            <v>254409</v>
          </cell>
          <cell r="AF23100">
            <v>48284</v>
          </cell>
        </row>
        <row r="23101">
          <cell r="K23101">
            <v>2644163</v>
          </cell>
          <cell r="N23101">
            <v>853102</v>
          </cell>
          <cell r="T23101">
            <v>1013966</v>
          </cell>
          <cell r="W23101">
            <v>402554</v>
          </cell>
          <cell r="Z23101">
            <v>6146</v>
          </cell>
          <cell r="AC23101">
            <v>175714</v>
          </cell>
          <cell r="AF23101">
            <v>37369</v>
          </cell>
        </row>
        <row r="23102">
          <cell r="K23102">
            <v>2235166</v>
          </cell>
          <cell r="N23102">
            <v>827690</v>
          </cell>
          <cell r="T23102">
            <v>830447</v>
          </cell>
          <cell r="W23102">
            <v>292435</v>
          </cell>
          <cell r="Z23102">
            <v>3982</v>
          </cell>
          <cell r="AC23102">
            <v>119511</v>
          </cell>
          <cell r="AF23102">
            <v>26073</v>
          </cell>
        </row>
        <row r="23103">
          <cell r="K23103">
            <v>1779193</v>
          </cell>
          <cell r="N23103">
            <v>722150</v>
          </cell>
          <cell r="T23103">
            <v>619115</v>
          </cell>
          <cell r="W23103">
            <v>220118</v>
          </cell>
          <cell r="Z23103">
            <v>2869</v>
          </cell>
          <cell r="AC23103">
            <v>86068</v>
          </cell>
          <cell r="AF23103">
            <v>19541</v>
          </cell>
        </row>
        <row r="23104">
          <cell r="K23104">
            <v>1453434</v>
          </cell>
          <cell r="N23104">
            <v>654532</v>
          </cell>
          <cell r="T23104">
            <v>464292</v>
          </cell>
          <cell r="W23104">
            <v>161056</v>
          </cell>
          <cell r="Z23104">
            <v>2284</v>
          </cell>
          <cell r="AC23104">
            <v>62436</v>
          </cell>
          <cell r="AF23104">
            <v>17541</v>
          </cell>
        </row>
        <row r="23105">
          <cell r="K23105">
            <v>1447391</v>
          </cell>
          <cell r="N23105">
            <v>802772</v>
          </cell>
          <cell r="T23105">
            <v>387618</v>
          </cell>
          <cell r="W23105">
            <v>108188</v>
          </cell>
          <cell r="Z23105">
            <v>2738</v>
          </cell>
          <cell r="AC23105">
            <v>36827</v>
          </cell>
          <cell r="AF23105">
            <v>13398</v>
          </cell>
        </row>
        <row r="23106">
          <cell r="K23106">
            <v>1232117</v>
          </cell>
          <cell r="N23106">
            <v>768094</v>
          </cell>
          <cell r="T23106">
            <v>284821</v>
          </cell>
          <cell r="W23106">
            <v>64656</v>
          </cell>
          <cell r="Z23106">
            <v>2578</v>
          </cell>
          <cell r="AC23106">
            <v>19048</v>
          </cell>
          <cell r="AF23106">
            <v>7984</v>
          </cell>
        </row>
        <row r="23107">
          <cell r="K23107">
            <v>811979</v>
          </cell>
          <cell r="N23107">
            <v>544962</v>
          </cell>
          <cell r="T23107">
            <v>157370</v>
          </cell>
          <cell r="W23107">
            <v>34410</v>
          </cell>
          <cell r="Z23107">
            <v>1669</v>
          </cell>
          <cell r="AC23107">
            <v>11542</v>
          </cell>
          <cell r="AF23107">
            <v>4578</v>
          </cell>
        </row>
        <row r="23108">
          <cell r="K23108">
            <v>404648</v>
          </cell>
          <cell r="N23108">
            <v>263739</v>
          </cell>
          <cell r="T23108">
            <v>82575</v>
          </cell>
          <cell r="W23108">
            <v>20046</v>
          </cell>
          <cell r="Z23108">
            <v>887</v>
          </cell>
          <cell r="AC23108">
            <v>6283</v>
          </cell>
          <cell r="AF23108">
            <v>2344</v>
          </cell>
        </row>
        <row r="23109">
          <cell r="K23109">
            <v>454710</v>
          </cell>
          <cell r="N23109">
            <v>304044</v>
          </cell>
          <cell r="T23109">
            <v>83938</v>
          </cell>
          <cell r="W23109">
            <v>22904</v>
          </cell>
          <cell r="Z23109">
            <v>721</v>
          </cell>
          <cell r="AC23109">
            <v>7562</v>
          </cell>
          <cell r="AF23109">
            <v>2210</v>
          </cell>
        </row>
        <row r="23378">
          <cell r="K23378">
            <v>915682</v>
          </cell>
          <cell r="N23378">
            <v>915682</v>
          </cell>
          <cell r="T23378">
            <v>0</v>
          </cell>
          <cell r="V23378">
            <v>0</v>
          </cell>
          <cell r="W23378">
            <v>0</v>
          </cell>
          <cell r="Z23378">
            <v>0</v>
          </cell>
        </row>
        <row r="23379">
          <cell r="K23379">
            <v>919650</v>
          </cell>
          <cell r="N23379">
            <v>436783</v>
          </cell>
          <cell r="T23379">
            <v>471903</v>
          </cell>
          <cell r="W23379">
            <v>0</v>
          </cell>
          <cell r="Z23379">
            <v>0</v>
          </cell>
        </row>
        <row r="23380">
          <cell r="K23380">
            <v>1010688</v>
          </cell>
          <cell r="N23380">
            <v>49409</v>
          </cell>
          <cell r="T23380">
            <v>945743</v>
          </cell>
          <cell r="W23380">
            <v>0</v>
          </cell>
          <cell r="Z23380">
            <v>0</v>
          </cell>
        </row>
        <row r="23381">
          <cell r="K23381">
            <v>1156531</v>
          </cell>
          <cell r="N23381">
            <v>90722</v>
          </cell>
          <cell r="T23381">
            <v>501243</v>
          </cell>
          <cell r="W23381">
            <v>521522</v>
          </cell>
          <cell r="Z23381">
            <v>6015</v>
          </cell>
        </row>
        <row r="23382">
          <cell r="K23382">
            <v>2024611</v>
          </cell>
          <cell r="N23382">
            <v>247314</v>
          </cell>
          <cell r="T23382">
            <v>859177</v>
          </cell>
          <cell r="W23382">
            <v>684812</v>
          </cell>
          <cell r="Z23382">
            <v>10870</v>
          </cell>
          <cell r="AC23382">
            <v>84218</v>
          </cell>
          <cell r="AF23382">
            <v>34079</v>
          </cell>
        </row>
        <row r="23383">
          <cell r="K23383">
            <v>2031280</v>
          </cell>
          <cell r="N23383">
            <v>340570</v>
          </cell>
          <cell r="T23383">
            <v>885930</v>
          </cell>
          <cell r="W23383">
            <v>553151</v>
          </cell>
          <cell r="Z23383">
            <v>5424</v>
          </cell>
          <cell r="AC23383">
            <v>99909</v>
          </cell>
          <cell r="AF23383">
            <v>24683</v>
          </cell>
        </row>
        <row r="23384">
          <cell r="K23384">
            <v>1826335</v>
          </cell>
          <cell r="N23384">
            <v>441812</v>
          </cell>
          <cell r="T23384">
            <v>822318</v>
          </cell>
          <cell r="W23384">
            <v>366738</v>
          </cell>
          <cell r="Z23384">
            <v>3098</v>
          </cell>
          <cell r="AC23384">
            <v>66784</v>
          </cell>
          <cell r="AF23384">
            <v>13489</v>
          </cell>
        </row>
        <row r="23385">
          <cell r="K23385">
            <v>1758662</v>
          </cell>
          <cell r="N23385">
            <v>575010</v>
          </cell>
          <cell r="T23385">
            <v>776609</v>
          </cell>
          <cell r="W23385">
            <v>243811</v>
          </cell>
          <cell r="Z23385">
            <v>1544</v>
          </cell>
          <cell r="AC23385">
            <v>40621</v>
          </cell>
          <cell r="AF23385">
            <v>9233</v>
          </cell>
        </row>
        <row r="23386">
          <cell r="K23386">
            <v>1514487</v>
          </cell>
          <cell r="N23386">
            <v>627404</v>
          </cell>
          <cell r="T23386">
            <v>624535</v>
          </cell>
          <cell r="W23386">
            <v>134213</v>
          </cell>
          <cell r="Z23386">
            <v>991</v>
          </cell>
          <cell r="AC23386">
            <v>21206</v>
          </cell>
          <cell r="AF23386">
            <v>7250</v>
          </cell>
        </row>
        <row r="23387">
          <cell r="K23387">
            <v>1276122</v>
          </cell>
          <cell r="N23387">
            <v>608181</v>
          </cell>
          <cell r="T23387">
            <v>486852</v>
          </cell>
          <cell r="W23387">
            <v>79988</v>
          </cell>
          <cell r="Z23387">
            <v>708</v>
          </cell>
          <cell r="AC23387">
            <v>10031</v>
          </cell>
          <cell r="AF23387">
            <v>4639</v>
          </cell>
        </row>
        <row r="23388">
          <cell r="K23388">
            <v>1029624</v>
          </cell>
          <cell r="N23388">
            <v>538080</v>
          </cell>
          <cell r="T23388">
            <v>356810</v>
          </cell>
          <cell r="W23388">
            <v>54923</v>
          </cell>
          <cell r="Z23388">
            <v>405</v>
          </cell>
          <cell r="AC23388">
            <v>5762</v>
          </cell>
          <cell r="AF23388">
            <v>3245</v>
          </cell>
        </row>
        <row r="23389">
          <cell r="K23389">
            <v>864393</v>
          </cell>
          <cell r="N23389">
            <v>501745</v>
          </cell>
          <cell r="T23389">
            <v>260755</v>
          </cell>
          <cell r="W23389">
            <v>34629</v>
          </cell>
          <cell r="Z23389">
            <v>308</v>
          </cell>
          <cell r="AC23389">
            <v>3898</v>
          </cell>
          <cell r="AF23389">
            <v>3244</v>
          </cell>
        </row>
        <row r="23390">
          <cell r="K23390">
            <v>928853</v>
          </cell>
          <cell r="N23390">
            <v>625086</v>
          </cell>
          <cell r="T23390">
            <v>213603</v>
          </cell>
          <cell r="W23390">
            <v>18681</v>
          </cell>
          <cell r="Z23390">
            <v>537</v>
          </cell>
          <cell r="AC23390">
            <v>1967</v>
          </cell>
          <cell r="AF23390">
            <v>2245</v>
          </cell>
        </row>
        <row r="23391">
          <cell r="K23391">
            <v>844394</v>
          </cell>
          <cell r="N23391">
            <v>615074</v>
          </cell>
          <cell r="T23391">
            <v>155209</v>
          </cell>
          <cell r="W23391">
            <v>9977</v>
          </cell>
          <cell r="Z23391">
            <v>476</v>
          </cell>
          <cell r="AC23391">
            <v>846</v>
          </cell>
          <cell r="AF23391">
            <v>1117</v>
          </cell>
        </row>
        <row r="23392">
          <cell r="K23392">
            <v>548778</v>
          </cell>
          <cell r="N23392">
            <v>428300</v>
          </cell>
          <cell r="T23392">
            <v>74108</v>
          </cell>
          <cell r="W23392">
            <v>4055</v>
          </cell>
          <cell r="Z23392">
            <v>221</v>
          </cell>
          <cell r="AC23392">
            <v>519</v>
          </cell>
          <cell r="AF23392">
            <v>494</v>
          </cell>
        </row>
        <row r="23393">
          <cell r="K23393">
            <v>257340</v>
          </cell>
          <cell r="N23393">
            <v>203024</v>
          </cell>
          <cell r="T23393">
            <v>31989</v>
          </cell>
          <cell r="W23393">
            <v>2255</v>
          </cell>
          <cell r="Z23393">
            <v>100</v>
          </cell>
          <cell r="AC23393">
            <v>289</v>
          </cell>
          <cell r="AF23393">
            <v>206</v>
          </cell>
        </row>
        <row r="23394">
          <cell r="K23394">
            <v>283870</v>
          </cell>
          <cell r="N23394">
            <v>223827</v>
          </cell>
          <cell r="T23394">
            <v>31802</v>
          </cell>
          <cell r="W23394">
            <v>5489</v>
          </cell>
          <cell r="Z23394">
            <v>94</v>
          </cell>
          <cell r="AC23394">
            <v>723</v>
          </cell>
          <cell r="AF23394">
            <v>283</v>
          </cell>
        </row>
        <row r="23948">
          <cell r="K23948">
            <v>972798</v>
          </cell>
          <cell r="N23948">
            <v>972798</v>
          </cell>
          <cell r="T23948">
            <v>0</v>
          </cell>
          <cell r="W23948">
            <v>0</v>
          </cell>
          <cell r="Z23948">
            <v>0</v>
          </cell>
        </row>
        <row r="23949">
          <cell r="K23949">
            <v>1108676</v>
          </cell>
          <cell r="N23949">
            <v>526252</v>
          </cell>
          <cell r="T23949">
            <v>567067</v>
          </cell>
          <cell r="W23949">
            <v>0</v>
          </cell>
          <cell r="Z23949">
            <v>0</v>
          </cell>
        </row>
        <row r="23950">
          <cell r="K23950">
            <v>1355395</v>
          </cell>
          <cell r="N23950">
            <v>75682</v>
          </cell>
          <cell r="T23950">
            <v>1249786</v>
          </cell>
          <cell r="W23950">
            <v>0</v>
          </cell>
          <cell r="Z23950">
            <v>0</v>
          </cell>
        </row>
        <row r="23951">
          <cell r="K23951">
            <v>1575877</v>
          </cell>
          <cell r="N23951">
            <v>194884</v>
          </cell>
          <cell r="T23951">
            <v>424761</v>
          </cell>
          <cell r="W23951">
            <v>879461</v>
          </cell>
          <cell r="Z23951">
            <v>11037</v>
          </cell>
        </row>
        <row r="23952">
          <cell r="K23952">
            <v>2546264</v>
          </cell>
          <cell r="N23952">
            <v>617239</v>
          </cell>
          <cell r="T23952">
            <v>699072</v>
          </cell>
          <cell r="W23952">
            <v>768388</v>
          </cell>
          <cell r="Z23952">
            <v>20310</v>
          </cell>
          <cell r="AC23952">
            <v>203945</v>
          </cell>
          <cell r="AF23952">
            <v>102020</v>
          </cell>
        </row>
        <row r="23953">
          <cell r="K23953">
            <v>2822945</v>
          </cell>
          <cell r="N23953">
            <v>969869</v>
          </cell>
          <cell r="T23953">
            <v>788752</v>
          </cell>
          <cell r="W23953">
            <v>563899</v>
          </cell>
          <cell r="Z23953">
            <v>11025</v>
          </cell>
          <cell r="AC23953">
            <v>232332</v>
          </cell>
          <cell r="AF23953">
            <v>99867</v>
          </cell>
        </row>
        <row r="23954">
          <cell r="K23954">
            <v>2344843</v>
          </cell>
          <cell r="N23954">
            <v>999128</v>
          </cell>
          <cell r="T23954">
            <v>620241</v>
          </cell>
          <cell r="W23954">
            <v>386237</v>
          </cell>
          <cell r="Z23954">
            <v>6714</v>
          </cell>
          <cell r="AC23954">
            <v>167610</v>
          </cell>
          <cell r="AF23954">
            <v>46804</v>
          </cell>
        </row>
        <row r="23955">
          <cell r="K23955">
            <v>2358230</v>
          </cell>
          <cell r="N23955">
            <v>1225582</v>
          </cell>
          <cell r="T23955">
            <v>565183</v>
          </cell>
          <cell r="W23955">
            <v>305125</v>
          </cell>
          <cell r="Z23955">
            <v>5018</v>
          </cell>
          <cell r="AC23955">
            <v>127060</v>
          </cell>
          <cell r="AF23955">
            <v>24365</v>
          </cell>
        </row>
        <row r="23956">
          <cell r="K23956">
            <v>1828586</v>
          </cell>
          <cell r="N23956">
            <v>1068560</v>
          </cell>
          <cell r="T23956">
            <v>387488</v>
          </cell>
          <cell r="W23956">
            <v>190859</v>
          </cell>
          <cell r="Z23956">
            <v>3564</v>
          </cell>
          <cell r="AC23956">
            <v>87706</v>
          </cell>
          <cell r="AF23956">
            <v>15756</v>
          </cell>
        </row>
        <row r="23957">
          <cell r="K23957">
            <v>1592422</v>
          </cell>
          <cell r="N23957">
            <v>1002961</v>
          </cell>
          <cell r="T23957">
            <v>328331</v>
          </cell>
          <cell r="W23957">
            <v>128169</v>
          </cell>
          <cell r="Z23957">
            <v>2403</v>
          </cell>
          <cell r="AC23957">
            <v>58651</v>
          </cell>
          <cell r="AF23957">
            <v>10646</v>
          </cell>
        </row>
        <row r="23958">
          <cell r="K23958">
            <v>1221190</v>
          </cell>
          <cell r="N23958">
            <v>813329</v>
          </cell>
          <cell r="T23958">
            <v>236028</v>
          </cell>
          <cell r="W23958">
            <v>85181</v>
          </cell>
          <cell r="Z23958">
            <v>1495</v>
          </cell>
          <cell r="AC23958">
            <v>34176</v>
          </cell>
          <cell r="AF23958">
            <v>6521</v>
          </cell>
        </row>
        <row r="23959">
          <cell r="K23959">
            <v>1060437</v>
          </cell>
          <cell r="N23959">
            <v>743091</v>
          </cell>
          <cell r="T23959">
            <v>192391</v>
          </cell>
          <cell r="W23959">
            <v>60804</v>
          </cell>
          <cell r="Z23959">
            <v>1151</v>
          </cell>
          <cell r="AC23959">
            <v>21787</v>
          </cell>
          <cell r="AF23959">
            <v>4304</v>
          </cell>
        </row>
        <row r="23960">
          <cell r="K23960">
            <v>1108294</v>
          </cell>
          <cell r="N23960">
            <v>849357</v>
          </cell>
          <cell r="T23960">
            <v>169145</v>
          </cell>
          <cell r="W23960">
            <v>38583</v>
          </cell>
          <cell r="Z23960">
            <v>1138</v>
          </cell>
          <cell r="AC23960">
            <v>12241</v>
          </cell>
          <cell r="AF23960">
            <v>3133</v>
          </cell>
        </row>
        <row r="23961">
          <cell r="K23961">
            <v>720932</v>
          </cell>
          <cell r="N23961">
            <v>564394</v>
          </cell>
          <cell r="T23961">
            <v>104937</v>
          </cell>
          <cell r="W23961">
            <v>21343</v>
          </cell>
          <cell r="Z23961">
            <v>715</v>
          </cell>
          <cell r="AC23961">
            <v>5388</v>
          </cell>
          <cell r="AF23961">
            <v>1767</v>
          </cell>
        </row>
        <row r="23962">
          <cell r="K23962">
            <v>469741</v>
          </cell>
          <cell r="N23962">
            <v>379357</v>
          </cell>
          <cell r="T23962">
            <v>59804</v>
          </cell>
          <cell r="W23962">
            <v>11622</v>
          </cell>
          <cell r="Z23962">
            <v>492</v>
          </cell>
          <cell r="AC23962">
            <v>2941</v>
          </cell>
          <cell r="AF23962">
            <v>1069</v>
          </cell>
        </row>
        <row r="23963">
          <cell r="K23963">
            <v>206012</v>
          </cell>
          <cell r="N23963">
            <v>159993</v>
          </cell>
          <cell r="T23963">
            <v>31015</v>
          </cell>
          <cell r="W23963">
            <v>5481</v>
          </cell>
          <cell r="Z23963">
            <v>181</v>
          </cell>
          <cell r="AC23963">
            <v>1466</v>
          </cell>
          <cell r="AF23963">
            <v>562</v>
          </cell>
        </row>
        <row r="23964">
          <cell r="K23964">
            <v>260236</v>
          </cell>
          <cell r="N23964">
            <v>200987</v>
          </cell>
          <cell r="T23964">
            <v>35068</v>
          </cell>
          <cell r="W23964">
            <v>8986</v>
          </cell>
          <cell r="Z23964">
            <v>262</v>
          </cell>
          <cell r="AC23964">
            <v>3393</v>
          </cell>
          <cell r="AF23964">
            <v>1080</v>
          </cell>
        </row>
        <row r="24233">
          <cell r="K24233">
            <v>565373</v>
          </cell>
          <cell r="N24233">
            <v>565373</v>
          </cell>
          <cell r="T24233">
            <v>0</v>
          </cell>
          <cell r="W24233">
            <v>0</v>
          </cell>
          <cell r="Z24233">
            <v>0</v>
          </cell>
        </row>
        <row r="24234">
          <cell r="K24234">
            <v>639046</v>
          </cell>
          <cell r="N24234">
            <v>308018</v>
          </cell>
          <cell r="T24234">
            <v>323564</v>
          </cell>
          <cell r="W24234">
            <v>0</v>
          </cell>
          <cell r="Z24234">
            <v>0</v>
          </cell>
        </row>
        <row r="24235">
          <cell r="K24235">
            <v>781598</v>
          </cell>
          <cell r="N24235">
            <v>46373</v>
          </cell>
          <cell r="T24235">
            <v>719390</v>
          </cell>
          <cell r="W24235">
            <v>0</v>
          </cell>
          <cell r="Z24235">
            <v>0</v>
          </cell>
        </row>
        <row r="24236">
          <cell r="K24236">
            <v>904173</v>
          </cell>
          <cell r="N24236">
            <v>146640</v>
          </cell>
          <cell r="T24236">
            <v>285129</v>
          </cell>
          <cell r="W24236">
            <v>429449</v>
          </cell>
          <cell r="Z24236">
            <v>4813</v>
          </cell>
        </row>
        <row r="24237">
          <cell r="K24237">
            <v>1663892</v>
          </cell>
          <cell r="N24237">
            <v>496971</v>
          </cell>
          <cell r="T24237">
            <v>522265</v>
          </cell>
          <cell r="W24237">
            <v>446137</v>
          </cell>
          <cell r="Z24237">
            <v>8843</v>
          </cell>
          <cell r="AC24237">
            <v>74366</v>
          </cell>
          <cell r="AF24237">
            <v>29427</v>
          </cell>
        </row>
        <row r="24238">
          <cell r="K24238">
            <v>1870680</v>
          </cell>
          <cell r="N24238">
            <v>785601</v>
          </cell>
          <cell r="T24238">
            <v>573939</v>
          </cell>
          <cell r="W24238">
            <v>309161</v>
          </cell>
          <cell r="Z24238">
            <v>4800</v>
          </cell>
          <cell r="AC24238">
            <v>74609</v>
          </cell>
          <cell r="AF24238">
            <v>28195</v>
          </cell>
        </row>
        <row r="24239">
          <cell r="K24239">
            <v>1561315</v>
          </cell>
          <cell r="N24239">
            <v>812693</v>
          </cell>
          <cell r="T24239">
            <v>436730</v>
          </cell>
          <cell r="W24239">
            <v>186344</v>
          </cell>
          <cell r="Z24239">
            <v>2505</v>
          </cell>
          <cell r="AC24239">
            <v>42884</v>
          </cell>
          <cell r="AF24239">
            <v>11742</v>
          </cell>
        </row>
        <row r="24240">
          <cell r="K24240">
            <v>1586995</v>
          </cell>
          <cell r="N24240">
            <v>984442</v>
          </cell>
          <cell r="T24240">
            <v>378626</v>
          </cell>
          <cell r="W24240">
            <v>130208</v>
          </cell>
          <cell r="Z24240">
            <v>1518</v>
          </cell>
          <cell r="AC24240">
            <v>26926</v>
          </cell>
          <cell r="AF24240">
            <v>5676</v>
          </cell>
        </row>
        <row r="24241">
          <cell r="K24241">
            <v>1223436</v>
          </cell>
          <cell r="N24241">
            <v>853467</v>
          </cell>
          <cell r="T24241">
            <v>242536</v>
          </cell>
          <cell r="W24241">
            <v>68300</v>
          </cell>
          <cell r="Z24241">
            <v>1050</v>
          </cell>
          <cell r="AC24241">
            <v>15136</v>
          </cell>
          <cell r="AF24241">
            <v>3306</v>
          </cell>
        </row>
        <row r="24242">
          <cell r="K24242">
            <v>1067819</v>
          </cell>
          <cell r="N24242">
            <v>793747</v>
          </cell>
          <cell r="T24242">
            <v>192968</v>
          </cell>
          <cell r="W24242">
            <v>38971</v>
          </cell>
          <cell r="Z24242">
            <v>662</v>
          </cell>
          <cell r="AC24242">
            <v>8048</v>
          </cell>
          <cell r="AF24242">
            <v>1963</v>
          </cell>
        </row>
        <row r="24243">
          <cell r="K24243">
            <v>829059</v>
          </cell>
          <cell r="N24243">
            <v>647217</v>
          </cell>
          <cell r="T24243">
            <v>131857</v>
          </cell>
          <cell r="W24243">
            <v>22447</v>
          </cell>
          <cell r="Z24243">
            <v>380</v>
          </cell>
          <cell r="AC24243">
            <v>3972</v>
          </cell>
          <cell r="AF24243">
            <v>973</v>
          </cell>
        </row>
        <row r="24244">
          <cell r="K24244">
            <v>750974</v>
          </cell>
          <cell r="N24244">
            <v>604295</v>
          </cell>
          <cell r="T24244">
            <v>109037</v>
          </cell>
          <cell r="W24244">
            <v>15280</v>
          </cell>
          <cell r="Z24244">
            <v>318</v>
          </cell>
          <cell r="AC24244">
            <v>2253</v>
          </cell>
          <cell r="AF24244">
            <v>588</v>
          </cell>
        </row>
        <row r="24245">
          <cell r="K24245">
            <v>825303</v>
          </cell>
          <cell r="N24245">
            <v>699087</v>
          </cell>
          <cell r="T24245">
            <v>96351</v>
          </cell>
          <cell r="W24245">
            <v>8998</v>
          </cell>
          <cell r="Z24245">
            <v>321</v>
          </cell>
          <cell r="AC24245">
            <v>1134</v>
          </cell>
          <cell r="AF24245">
            <v>388</v>
          </cell>
        </row>
        <row r="24246">
          <cell r="K24246">
            <v>538777</v>
          </cell>
          <cell r="N24246">
            <v>463560</v>
          </cell>
          <cell r="T24246">
            <v>57120</v>
          </cell>
          <cell r="W24246">
            <v>5029</v>
          </cell>
          <cell r="Z24246">
            <v>213</v>
          </cell>
          <cell r="AC24246">
            <v>492</v>
          </cell>
          <cell r="AF24246">
            <v>206</v>
          </cell>
        </row>
        <row r="24247">
          <cell r="K24247">
            <v>348677</v>
          </cell>
          <cell r="N24247">
            <v>307107</v>
          </cell>
          <cell r="T24247">
            <v>30783</v>
          </cell>
          <cell r="W24247">
            <v>2694</v>
          </cell>
          <cell r="Z24247">
            <v>157</v>
          </cell>
          <cell r="AC24247">
            <v>294</v>
          </cell>
          <cell r="AF24247">
            <v>130</v>
          </cell>
        </row>
        <row r="24248">
          <cell r="K24248">
            <v>145084</v>
          </cell>
          <cell r="N24248">
            <v>125464</v>
          </cell>
          <cell r="T24248">
            <v>14596</v>
          </cell>
          <cell r="W24248">
            <v>1226</v>
          </cell>
          <cell r="Z24248">
            <v>63</v>
          </cell>
          <cell r="AC24248">
            <v>170</v>
          </cell>
          <cell r="AF24248">
            <v>71</v>
          </cell>
        </row>
        <row r="24249">
          <cell r="K24249">
            <v>177836</v>
          </cell>
          <cell r="N24249">
            <v>153053</v>
          </cell>
          <cell r="T24249">
            <v>16742</v>
          </cell>
          <cell r="W24249">
            <v>2486</v>
          </cell>
          <cell r="Z24249">
            <v>72</v>
          </cell>
          <cell r="AC24249">
            <v>456</v>
          </cell>
          <cell r="AF24249">
            <v>152</v>
          </cell>
        </row>
        <row r="24803">
          <cell r="K24803">
            <v>749677</v>
          </cell>
          <cell r="N24803">
            <v>749677</v>
          </cell>
          <cell r="T24803">
            <v>0</v>
          </cell>
          <cell r="W24803">
            <v>0</v>
          </cell>
          <cell r="Z24803">
            <v>0</v>
          </cell>
        </row>
        <row r="24804">
          <cell r="K24804">
            <v>753559</v>
          </cell>
          <cell r="N24804">
            <v>350290</v>
          </cell>
          <cell r="T24804">
            <v>395434</v>
          </cell>
          <cell r="W24804">
            <v>0</v>
          </cell>
          <cell r="Z24804">
            <v>0</v>
          </cell>
        </row>
        <row r="24805">
          <cell r="K24805">
            <v>835494</v>
          </cell>
          <cell r="N24805">
            <v>36955</v>
          </cell>
          <cell r="T24805">
            <v>785203</v>
          </cell>
          <cell r="W24805">
            <v>0</v>
          </cell>
          <cell r="Z24805">
            <v>0</v>
          </cell>
        </row>
        <row r="24806">
          <cell r="K24806">
            <v>997945</v>
          </cell>
          <cell r="N24806">
            <v>92574</v>
          </cell>
          <cell r="T24806">
            <v>331842</v>
          </cell>
          <cell r="W24806">
            <v>527870</v>
          </cell>
          <cell r="Z24806">
            <v>7823</v>
          </cell>
        </row>
        <row r="24807">
          <cell r="K24807">
            <v>1702894</v>
          </cell>
          <cell r="N24807">
            <v>274543</v>
          </cell>
          <cell r="T24807">
            <v>504415</v>
          </cell>
          <cell r="W24807">
            <v>605718</v>
          </cell>
          <cell r="Z24807">
            <v>25372</v>
          </cell>
          <cell r="AC24807">
            <v>115117</v>
          </cell>
          <cell r="AF24807">
            <v>80499</v>
          </cell>
        </row>
        <row r="24808">
          <cell r="K24808">
            <v>1950360</v>
          </cell>
          <cell r="N24808">
            <v>438535</v>
          </cell>
          <cell r="T24808">
            <v>605673</v>
          </cell>
          <cell r="W24808">
            <v>513594</v>
          </cell>
          <cell r="Z24808">
            <v>17257</v>
          </cell>
          <cell r="AC24808">
            <v>169540</v>
          </cell>
          <cell r="AF24808">
            <v>85260</v>
          </cell>
        </row>
        <row r="24809">
          <cell r="K24809">
            <v>1593863</v>
          </cell>
          <cell r="N24809">
            <v>467248</v>
          </cell>
          <cell r="T24809">
            <v>481075</v>
          </cell>
          <cell r="W24809">
            <v>358970</v>
          </cell>
          <cell r="Z24809">
            <v>12244</v>
          </cell>
          <cell r="AC24809">
            <v>134397</v>
          </cell>
          <cell r="AF24809">
            <v>44383</v>
          </cell>
        </row>
        <row r="24810">
          <cell r="K24810">
            <v>1650964</v>
          </cell>
          <cell r="N24810">
            <v>648015</v>
          </cell>
          <cell r="T24810">
            <v>481768</v>
          </cell>
          <cell r="W24810">
            <v>290829</v>
          </cell>
          <cell r="Z24810">
            <v>10524</v>
          </cell>
          <cell r="AC24810">
            <v>102481</v>
          </cell>
          <cell r="AF24810">
            <v>23263</v>
          </cell>
        </row>
        <row r="24811">
          <cell r="K24811">
            <v>1275703</v>
          </cell>
          <cell r="N24811">
            <v>583434</v>
          </cell>
          <cell r="T24811">
            <v>347560</v>
          </cell>
          <cell r="W24811">
            <v>183720</v>
          </cell>
          <cell r="Z24811">
            <v>10504</v>
          </cell>
          <cell r="AC24811">
            <v>68377</v>
          </cell>
          <cell r="AF24811">
            <v>12923</v>
          </cell>
        </row>
        <row r="24812">
          <cell r="K24812">
            <v>1181403</v>
          </cell>
          <cell r="N24812">
            <v>598603</v>
          </cell>
          <cell r="T24812">
            <v>312616</v>
          </cell>
          <cell r="W24812">
            <v>141657</v>
          </cell>
          <cell r="Z24812">
            <v>7449</v>
          </cell>
          <cell r="AC24812">
            <v>51298</v>
          </cell>
          <cell r="AF24812">
            <v>7637</v>
          </cell>
        </row>
        <row r="24813">
          <cell r="K24813">
            <v>889107</v>
          </cell>
          <cell r="N24813">
            <v>481587</v>
          </cell>
          <cell r="T24813">
            <v>217558</v>
          </cell>
          <cell r="W24813">
            <v>99273</v>
          </cell>
          <cell r="Z24813">
            <v>5281</v>
          </cell>
          <cell r="AC24813">
            <v>35601</v>
          </cell>
          <cell r="AF24813">
            <v>5063</v>
          </cell>
        </row>
        <row r="24814">
          <cell r="K24814">
            <v>734660</v>
          </cell>
          <cell r="N24814">
            <v>421120</v>
          </cell>
          <cell r="T24814">
            <v>171029</v>
          </cell>
          <cell r="W24814">
            <v>73752</v>
          </cell>
          <cell r="Z24814">
            <v>4339</v>
          </cell>
          <cell r="AC24814">
            <v>25275</v>
          </cell>
          <cell r="AF24814">
            <v>3803</v>
          </cell>
        </row>
        <row r="24815">
          <cell r="K24815">
            <v>692074</v>
          </cell>
          <cell r="N24815">
            <v>456785</v>
          </cell>
          <cell r="T24815">
            <v>137271</v>
          </cell>
          <cell r="W24815">
            <v>47234</v>
          </cell>
          <cell r="Z24815">
            <v>3005</v>
          </cell>
          <cell r="AC24815">
            <v>14433</v>
          </cell>
          <cell r="AF24815">
            <v>2780</v>
          </cell>
        </row>
        <row r="24816">
          <cell r="K24816">
            <v>514997</v>
          </cell>
          <cell r="N24816">
            <v>359085</v>
          </cell>
          <cell r="T24816">
            <v>98896</v>
          </cell>
          <cell r="W24816">
            <v>25213</v>
          </cell>
          <cell r="Z24816">
            <v>1795</v>
          </cell>
          <cell r="AC24816">
            <v>6387</v>
          </cell>
          <cell r="AF24816">
            <v>1591</v>
          </cell>
        </row>
        <row r="24817">
          <cell r="K24817">
            <v>342161</v>
          </cell>
          <cell r="N24817">
            <v>251908</v>
          </cell>
          <cell r="T24817">
            <v>56799</v>
          </cell>
          <cell r="W24817">
            <v>13824</v>
          </cell>
          <cell r="Z24817">
            <v>1116</v>
          </cell>
          <cell r="AC24817">
            <v>3405</v>
          </cell>
          <cell r="AF24817">
            <v>879</v>
          </cell>
        </row>
        <row r="24818">
          <cell r="K24818">
            <v>171828</v>
          </cell>
          <cell r="N24818">
            <v>122445</v>
          </cell>
          <cell r="T24818">
            <v>31893</v>
          </cell>
          <cell r="W24818">
            <v>7233</v>
          </cell>
          <cell r="Z24818">
            <v>608</v>
          </cell>
          <cell r="AC24818">
            <v>1666</v>
          </cell>
          <cell r="AF24818">
            <v>522</v>
          </cell>
        </row>
        <row r="24819">
          <cell r="K24819">
            <v>214288</v>
          </cell>
          <cell r="N24819">
            <v>159529</v>
          </cell>
          <cell r="T24819">
            <v>33509</v>
          </cell>
          <cell r="W24819">
            <v>8478</v>
          </cell>
          <cell r="Z24819">
            <v>492</v>
          </cell>
          <cell r="AC24819">
            <v>2463</v>
          </cell>
          <cell r="AF24819">
            <v>813</v>
          </cell>
        </row>
        <row r="25088">
          <cell r="K25088">
            <v>437971</v>
          </cell>
          <cell r="N25088">
            <v>437971</v>
          </cell>
          <cell r="T25088">
            <v>0</v>
          </cell>
          <cell r="W25088">
            <v>0</v>
          </cell>
          <cell r="Z25088">
            <v>0</v>
          </cell>
        </row>
        <row r="25089">
          <cell r="K25089">
            <v>426752</v>
          </cell>
          <cell r="N25089">
            <v>202206</v>
          </cell>
          <cell r="T25089">
            <v>220025</v>
          </cell>
          <cell r="W25089">
            <v>0</v>
          </cell>
          <cell r="Z25089">
            <v>0</v>
          </cell>
        </row>
        <row r="25090">
          <cell r="K25090">
            <v>468921</v>
          </cell>
          <cell r="N25090">
            <v>23110</v>
          </cell>
          <cell r="T25090">
            <v>437764</v>
          </cell>
          <cell r="W25090">
            <v>0</v>
          </cell>
          <cell r="Z25090">
            <v>0</v>
          </cell>
        </row>
        <row r="25091">
          <cell r="K25091">
            <v>564775</v>
          </cell>
          <cell r="N25091">
            <v>69701</v>
          </cell>
          <cell r="T25091">
            <v>220140</v>
          </cell>
          <cell r="W25091">
            <v>247069</v>
          </cell>
          <cell r="Z25091">
            <v>2783</v>
          </cell>
        </row>
        <row r="25092">
          <cell r="K25092">
            <v>1037174</v>
          </cell>
          <cell r="N25092">
            <v>217574</v>
          </cell>
          <cell r="T25092">
            <v>366371</v>
          </cell>
          <cell r="W25092">
            <v>328125</v>
          </cell>
          <cell r="Z25092">
            <v>9523</v>
          </cell>
          <cell r="AC25092">
            <v>30880</v>
          </cell>
          <cell r="AF25092">
            <v>20102</v>
          </cell>
        </row>
        <row r="25093">
          <cell r="K25093">
            <v>1193735</v>
          </cell>
          <cell r="N25093">
            <v>349067</v>
          </cell>
          <cell r="T25093">
            <v>432405</v>
          </cell>
          <cell r="W25093">
            <v>276436</v>
          </cell>
          <cell r="Z25093">
            <v>5750</v>
          </cell>
          <cell r="AC25093">
            <v>37582</v>
          </cell>
          <cell r="AF25093">
            <v>14606</v>
          </cell>
        </row>
        <row r="25094">
          <cell r="K25094">
            <v>987650</v>
          </cell>
          <cell r="N25094">
            <v>377000</v>
          </cell>
          <cell r="T25094">
            <v>338285</v>
          </cell>
          <cell r="W25094">
            <v>176308</v>
          </cell>
          <cell r="Z25094">
            <v>3479</v>
          </cell>
          <cell r="AC25094">
            <v>25410</v>
          </cell>
          <cell r="AF25094">
            <v>5986</v>
          </cell>
        </row>
        <row r="25095">
          <cell r="K25095">
            <v>1070748</v>
          </cell>
          <cell r="N25095">
            <v>523766</v>
          </cell>
          <cell r="T25095">
            <v>330789</v>
          </cell>
          <cell r="W25095">
            <v>131183</v>
          </cell>
          <cell r="Z25095">
            <v>2947</v>
          </cell>
          <cell r="AC25095">
            <v>17707</v>
          </cell>
          <cell r="AF25095">
            <v>3213</v>
          </cell>
        </row>
        <row r="25096">
          <cell r="K25096">
            <v>837127</v>
          </cell>
          <cell r="N25096">
            <v>476225</v>
          </cell>
          <cell r="T25096">
            <v>231839</v>
          </cell>
          <cell r="W25096">
            <v>70510</v>
          </cell>
          <cell r="Z25096">
            <v>2900</v>
          </cell>
          <cell r="AC25096">
            <v>9847</v>
          </cell>
          <cell r="AF25096">
            <v>1577</v>
          </cell>
        </row>
        <row r="25097">
          <cell r="K25097">
            <v>778255</v>
          </cell>
          <cell r="N25097">
            <v>483494</v>
          </cell>
          <cell r="T25097">
            <v>199405</v>
          </cell>
          <cell r="W25097">
            <v>47403</v>
          </cell>
          <cell r="Z25097">
            <v>1875</v>
          </cell>
          <cell r="AC25097">
            <v>6008</v>
          </cell>
          <cell r="AF25097">
            <v>849</v>
          </cell>
        </row>
        <row r="25098">
          <cell r="K25098">
            <v>585653</v>
          </cell>
          <cell r="N25098">
            <v>391342</v>
          </cell>
          <cell r="T25098">
            <v>133320</v>
          </cell>
          <cell r="W25098">
            <v>28334</v>
          </cell>
          <cell r="Z25098">
            <v>1180</v>
          </cell>
          <cell r="AC25098">
            <v>3400</v>
          </cell>
          <cell r="AF25098">
            <v>475</v>
          </cell>
        </row>
        <row r="25099">
          <cell r="K25099">
            <v>490506</v>
          </cell>
          <cell r="N25099">
            <v>343887</v>
          </cell>
          <cell r="T25099">
            <v>102871</v>
          </cell>
          <cell r="W25099">
            <v>18654</v>
          </cell>
          <cell r="Z25099">
            <v>853</v>
          </cell>
          <cell r="AC25099">
            <v>2124</v>
          </cell>
          <cell r="AF25099">
            <v>339</v>
          </cell>
        </row>
        <row r="25100">
          <cell r="K25100">
            <v>483344</v>
          </cell>
          <cell r="N25100">
            <v>373784</v>
          </cell>
          <cell r="T25100">
            <v>78687</v>
          </cell>
          <cell r="W25100">
            <v>9647</v>
          </cell>
          <cell r="Z25100">
            <v>498</v>
          </cell>
          <cell r="AC25100">
            <v>991</v>
          </cell>
          <cell r="AF25100">
            <v>192</v>
          </cell>
        </row>
        <row r="25101">
          <cell r="K25101">
            <v>369761</v>
          </cell>
          <cell r="N25101">
            <v>295004</v>
          </cell>
          <cell r="T25101">
            <v>54844</v>
          </cell>
          <cell r="W25101">
            <v>4746</v>
          </cell>
          <cell r="Z25101">
            <v>297</v>
          </cell>
          <cell r="AC25101">
            <v>358</v>
          </cell>
          <cell r="AF25101">
            <v>111</v>
          </cell>
        </row>
        <row r="25102">
          <cell r="K25102">
            <v>247139</v>
          </cell>
          <cell r="N25102">
            <v>206723</v>
          </cell>
          <cell r="T25102">
            <v>28659</v>
          </cell>
          <cell r="W25102">
            <v>2253</v>
          </cell>
          <cell r="Z25102">
            <v>170</v>
          </cell>
          <cell r="AC25102">
            <v>183</v>
          </cell>
          <cell r="AF25102">
            <v>65</v>
          </cell>
        </row>
        <row r="25103">
          <cell r="K25103">
            <v>118882</v>
          </cell>
          <cell r="N25103">
            <v>98228</v>
          </cell>
          <cell r="T25103">
            <v>14791</v>
          </cell>
          <cell r="W25103">
            <v>1122</v>
          </cell>
          <cell r="Z25103">
            <v>96</v>
          </cell>
          <cell r="AC25103">
            <v>101</v>
          </cell>
          <cell r="AF25103">
            <v>35</v>
          </cell>
        </row>
        <row r="25104">
          <cell r="K25104">
            <v>148549</v>
          </cell>
          <cell r="N25104">
            <v>126039</v>
          </cell>
          <cell r="T25104">
            <v>14787</v>
          </cell>
          <cell r="W25104">
            <v>2018</v>
          </cell>
          <cell r="Z25104">
            <v>79</v>
          </cell>
          <cell r="AC25104">
            <v>218</v>
          </cell>
          <cell r="AF25104">
            <v>70</v>
          </cell>
        </row>
        <row r="28223">
          <cell r="K28223">
            <v>905888</v>
          </cell>
          <cell r="N28223">
            <v>905888</v>
          </cell>
          <cell r="T28223">
            <v>0</v>
          </cell>
          <cell r="W28223">
            <v>0</v>
          </cell>
          <cell r="Z28223">
            <v>0</v>
          </cell>
        </row>
        <row r="28224">
          <cell r="K28224">
            <v>924050</v>
          </cell>
          <cell r="N28224">
            <v>412149</v>
          </cell>
          <cell r="T28224">
            <v>503925</v>
          </cell>
          <cell r="W28224">
            <v>0</v>
          </cell>
          <cell r="Z28224">
            <v>0</v>
          </cell>
        </row>
        <row r="28225">
          <cell r="K28225">
            <v>999109</v>
          </cell>
          <cell r="N28225">
            <v>21018</v>
          </cell>
          <cell r="T28225">
            <v>965322</v>
          </cell>
          <cell r="W28225">
            <v>0</v>
          </cell>
          <cell r="Z28225">
            <v>0</v>
          </cell>
        </row>
        <row r="28226">
          <cell r="K28226">
            <v>1108558</v>
          </cell>
          <cell r="N28226">
            <v>31513</v>
          </cell>
          <cell r="T28226">
            <v>254996</v>
          </cell>
          <cell r="W28226">
            <v>776452</v>
          </cell>
          <cell r="Z28226">
            <v>17263</v>
          </cell>
        </row>
        <row r="28227">
          <cell r="K28227">
            <v>1676140</v>
          </cell>
          <cell r="N28227">
            <v>115213</v>
          </cell>
          <cell r="T28227">
            <v>478729</v>
          </cell>
          <cell r="W28227">
            <v>650149</v>
          </cell>
          <cell r="Z28227">
            <v>62071</v>
          </cell>
          <cell r="AC28227">
            <v>183782</v>
          </cell>
          <cell r="AF28227">
            <v>112368</v>
          </cell>
        </row>
        <row r="28228">
          <cell r="K28228">
            <v>2091148</v>
          </cell>
          <cell r="N28228">
            <v>254173</v>
          </cell>
          <cell r="T28228">
            <v>742297</v>
          </cell>
          <cell r="W28228">
            <v>574612</v>
          </cell>
          <cell r="Z28228">
            <v>48110</v>
          </cell>
          <cell r="AC28228">
            <v>258824</v>
          </cell>
          <cell r="AF28228">
            <v>112520</v>
          </cell>
        </row>
        <row r="28229">
          <cell r="K28229">
            <v>1822482</v>
          </cell>
          <cell r="N28229">
            <v>332421</v>
          </cell>
          <cell r="T28229">
            <v>674904</v>
          </cell>
          <cell r="W28229">
            <v>432175</v>
          </cell>
          <cell r="Z28229">
            <v>30821</v>
          </cell>
          <cell r="AC28229">
            <v>210071</v>
          </cell>
          <cell r="AF28229">
            <v>56870</v>
          </cell>
        </row>
        <row r="28230">
          <cell r="K28230">
            <v>1876629</v>
          </cell>
          <cell r="N28230">
            <v>548365</v>
          </cell>
          <cell r="T28230">
            <v>703329</v>
          </cell>
          <cell r="W28230">
            <v>337487</v>
          </cell>
          <cell r="Z28230">
            <v>23001</v>
          </cell>
          <cell r="AC28230">
            <v>150833</v>
          </cell>
          <cell r="AF28230">
            <v>31716</v>
          </cell>
        </row>
        <row r="28231">
          <cell r="K28231">
            <v>1539992</v>
          </cell>
          <cell r="N28231">
            <v>537311</v>
          </cell>
          <cell r="T28231">
            <v>557103</v>
          </cell>
          <cell r="W28231">
            <v>236825</v>
          </cell>
          <cell r="Z28231">
            <v>18111</v>
          </cell>
          <cell r="AC28231">
            <v>104986</v>
          </cell>
          <cell r="AF28231">
            <v>20546</v>
          </cell>
        </row>
        <row r="28232">
          <cell r="K28232">
            <v>1419116</v>
          </cell>
          <cell r="N28232">
            <v>578940</v>
          </cell>
          <cell r="T28232">
            <v>499514</v>
          </cell>
          <cell r="W28232">
            <v>195328</v>
          </cell>
          <cell r="Z28232">
            <v>8316</v>
          </cell>
          <cell r="AC28232">
            <v>67457</v>
          </cell>
          <cell r="AF28232">
            <v>11822</v>
          </cell>
        </row>
        <row r="28233">
          <cell r="K28233">
            <v>1088998</v>
          </cell>
          <cell r="N28233">
            <v>479155</v>
          </cell>
          <cell r="T28233">
            <v>352848</v>
          </cell>
          <cell r="W28233">
            <v>160360</v>
          </cell>
          <cell r="Z28233">
            <v>4809</v>
          </cell>
          <cell r="AC28233">
            <v>41386</v>
          </cell>
          <cell r="AF28233">
            <v>7290</v>
          </cell>
        </row>
        <row r="28234">
          <cell r="K28234">
            <v>921264</v>
          </cell>
          <cell r="N28234">
            <v>451852</v>
          </cell>
          <cell r="T28234">
            <v>271023</v>
          </cell>
          <cell r="W28234">
            <v>122665</v>
          </cell>
          <cell r="Z28234">
            <v>3978</v>
          </cell>
          <cell r="AC28234">
            <v>29502</v>
          </cell>
          <cell r="AF28234">
            <v>6265</v>
          </cell>
        </row>
        <row r="28235">
          <cell r="K28235">
            <v>792116</v>
          </cell>
          <cell r="N28235">
            <v>452156</v>
          </cell>
          <cell r="T28235">
            <v>203494</v>
          </cell>
          <cell r="W28235">
            <v>80124</v>
          </cell>
          <cell r="Z28235">
            <v>5206</v>
          </cell>
          <cell r="AC28235">
            <v>16759</v>
          </cell>
          <cell r="AF28235">
            <v>4970</v>
          </cell>
        </row>
        <row r="28236">
          <cell r="K28236">
            <v>539241</v>
          </cell>
          <cell r="N28236">
            <v>336950</v>
          </cell>
          <cell r="T28236">
            <v>130057</v>
          </cell>
          <cell r="W28236">
            <v>39539</v>
          </cell>
          <cell r="Z28236">
            <v>4269</v>
          </cell>
          <cell r="AC28236">
            <v>6561</v>
          </cell>
          <cell r="AF28236">
            <v>2239</v>
          </cell>
        </row>
        <row r="28237">
          <cell r="K28237">
            <v>377382</v>
          </cell>
          <cell r="N28237">
            <v>248816</v>
          </cell>
          <cell r="T28237">
            <v>83720</v>
          </cell>
          <cell r="W28237">
            <v>23556</v>
          </cell>
          <cell r="Z28237">
            <v>3117</v>
          </cell>
          <cell r="AC28237">
            <v>3263</v>
          </cell>
          <cell r="AF28237">
            <v>1139</v>
          </cell>
        </row>
        <row r="28238">
          <cell r="K28238">
            <v>190913</v>
          </cell>
          <cell r="N28238">
            <v>122005</v>
          </cell>
          <cell r="T28238">
            <v>46771</v>
          </cell>
          <cell r="W28238">
            <v>10941</v>
          </cell>
          <cell r="Z28238">
            <v>1513</v>
          </cell>
          <cell r="AC28238">
            <v>1591</v>
          </cell>
          <cell r="AF28238">
            <v>480</v>
          </cell>
        </row>
        <row r="28239">
          <cell r="K28239">
            <v>205946</v>
          </cell>
          <cell r="N28239">
            <v>141095</v>
          </cell>
          <cell r="T28239">
            <v>44654</v>
          </cell>
          <cell r="W28239">
            <v>8606</v>
          </cell>
          <cell r="Z28239">
            <v>1098</v>
          </cell>
          <cell r="AC28239">
            <v>1507</v>
          </cell>
          <cell r="AF28239">
            <v>500</v>
          </cell>
        </row>
        <row r="28508">
          <cell r="K28508">
            <v>453423</v>
          </cell>
          <cell r="N28508">
            <v>453423</v>
          </cell>
          <cell r="T28508">
            <v>0</v>
          </cell>
          <cell r="W28508">
            <v>0</v>
          </cell>
          <cell r="Z28508">
            <v>0</v>
          </cell>
        </row>
        <row r="28509">
          <cell r="K28509">
            <v>458273</v>
          </cell>
          <cell r="N28509">
            <v>205214</v>
          </cell>
          <cell r="T28509">
            <v>249373</v>
          </cell>
          <cell r="W28509">
            <v>0</v>
          </cell>
          <cell r="Z28509">
            <v>0</v>
          </cell>
        </row>
        <row r="28510">
          <cell r="K28510">
            <v>484827</v>
          </cell>
          <cell r="N28510">
            <v>11467</v>
          </cell>
          <cell r="T28510">
            <v>467198</v>
          </cell>
          <cell r="W28510">
            <v>0</v>
          </cell>
          <cell r="Z28510">
            <v>0</v>
          </cell>
        </row>
        <row r="28511">
          <cell r="K28511">
            <v>542731</v>
          </cell>
          <cell r="N28511">
            <v>19858</v>
          </cell>
          <cell r="T28511">
            <v>144787</v>
          </cell>
          <cell r="W28511">
            <v>354027</v>
          </cell>
          <cell r="Z28511">
            <v>8967</v>
          </cell>
        </row>
        <row r="28512">
          <cell r="K28512">
            <v>872844</v>
          </cell>
          <cell r="N28512">
            <v>80643</v>
          </cell>
          <cell r="T28512">
            <v>299962</v>
          </cell>
          <cell r="W28512">
            <v>334583</v>
          </cell>
          <cell r="Z28512">
            <v>30894</v>
          </cell>
          <cell r="AC28512">
            <v>58372</v>
          </cell>
          <cell r="AF28512">
            <v>29486</v>
          </cell>
        </row>
        <row r="28513">
          <cell r="K28513">
            <v>1090304</v>
          </cell>
          <cell r="N28513">
            <v>181608</v>
          </cell>
          <cell r="T28513">
            <v>451958</v>
          </cell>
          <cell r="W28513">
            <v>288150</v>
          </cell>
          <cell r="Z28513">
            <v>20630</v>
          </cell>
          <cell r="AC28513">
            <v>72002</v>
          </cell>
          <cell r="AF28513">
            <v>25486</v>
          </cell>
        </row>
        <row r="28514">
          <cell r="K28514">
            <v>917544</v>
          </cell>
          <cell r="N28514">
            <v>237167</v>
          </cell>
          <cell r="T28514">
            <v>385709</v>
          </cell>
          <cell r="W28514">
            <v>185359</v>
          </cell>
          <cell r="Z28514">
            <v>10670</v>
          </cell>
          <cell r="AC28514">
            <v>47379</v>
          </cell>
          <cell r="AF28514">
            <v>10992</v>
          </cell>
        </row>
        <row r="28515">
          <cell r="K28515">
            <v>977481</v>
          </cell>
          <cell r="N28515">
            <v>390487</v>
          </cell>
          <cell r="T28515">
            <v>383463</v>
          </cell>
          <cell r="W28515">
            <v>124914</v>
          </cell>
          <cell r="Z28515">
            <v>6615</v>
          </cell>
          <cell r="AC28515">
            <v>28413</v>
          </cell>
          <cell r="AF28515">
            <v>5597</v>
          </cell>
        </row>
        <row r="28516">
          <cell r="K28516">
            <v>787180</v>
          </cell>
          <cell r="N28516">
            <v>381092</v>
          </cell>
          <cell r="T28516">
            <v>281967</v>
          </cell>
          <cell r="W28516">
            <v>70355</v>
          </cell>
          <cell r="Z28516">
            <v>4747</v>
          </cell>
          <cell r="AC28516">
            <v>16973</v>
          </cell>
          <cell r="AF28516">
            <v>3223</v>
          </cell>
        </row>
        <row r="28517">
          <cell r="K28517">
            <v>740192</v>
          </cell>
          <cell r="N28517">
            <v>408476</v>
          </cell>
          <cell r="T28517">
            <v>244183</v>
          </cell>
          <cell r="W28517">
            <v>50643</v>
          </cell>
          <cell r="Z28517">
            <v>1991</v>
          </cell>
          <cell r="AC28517">
            <v>8181</v>
          </cell>
          <cell r="AF28517">
            <v>1560</v>
          </cell>
        </row>
        <row r="28518">
          <cell r="K28518">
            <v>563629</v>
          </cell>
          <cell r="N28518">
            <v>338319</v>
          </cell>
          <cell r="T28518">
            <v>163442</v>
          </cell>
          <cell r="W28518">
            <v>37864</v>
          </cell>
          <cell r="Z28518">
            <v>1013</v>
          </cell>
          <cell r="AC28518">
            <v>4120</v>
          </cell>
          <cell r="AF28518">
            <v>821</v>
          </cell>
        </row>
        <row r="28519">
          <cell r="K28519">
            <v>482732</v>
          </cell>
          <cell r="N28519">
            <v>315063</v>
          </cell>
          <cell r="T28519">
            <v>120444</v>
          </cell>
          <cell r="W28519">
            <v>27811</v>
          </cell>
          <cell r="Z28519">
            <v>859</v>
          </cell>
          <cell r="AC28519">
            <v>3014</v>
          </cell>
          <cell r="AF28519">
            <v>753</v>
          </cell>
        </row>
        <row r="28520">
          <cell r="K28520">
            <v>425071</v>
          </cell>
          <cell r="N28520">
            <v>312925</v>
          </cell>
          <cell r="T28520">
            <v>82013</v>
          </cell>
          <cell r="W28520">
            <v>14954</v>
          </cell>
          <cell r="Z28520">
            <v>1118</v>
          </cell>
          <cell r="AC28520">
            <v>1568</v>
          </cell>
          <cell r="AF28520">
            <v>581</v>
          </cell>
        </row>
        <row r="28521">
          <cell r="K28521">
            <v>292957</v>
          </cell>
          <cell r="N28521">
            <v>227915</v>
          </cell>
          <cell r="T28521">
            <v>49409</v>
          </cell>
          <cell r="W28521">
            <v>6101</v>
          </cell>
          <cell r="Z28521">
            <v>916</v>
          </cell>
          <cell r="AC28521">
            <v>517</v>
          </cell>
          <cell r="AF28521">
            <v>228</v>
          </cell>
        </row>
        <row r="28522">
          <cell r="K28522">
            <v>200365</v>
          </cell>
          <cell r="N28522">
            <v>162950</v>
          </cell>
          <cell r="T28522">
            <v>28004</v>
          </cell>
          <cell r="W28522">
            <v>3205</v>
          </cell>
          <cell r="Z28522">
            <v>709</v>
          </cell>
          <cell r="AC28522">
            <v>227</v>
          </cell>
          <cell r="AF28522">
            <v>108</v>
          </cell>
        </row>
        <row r="28523">
          <cell r="K28523">
            <v>93046</v>
          </cell>
          <cell r="N28523">
            <v>74887</v>
          </cell>
          <cell r="T28523">
            <v>13796</v>
          </cell>
          <cell r="W28523">
            <v>1333</v>
          </cell>
          <cell r="Z28523">
            <v>333</v>
          </cell>
          <cell r="AC28523">
            <v>110</v>
          </cell>
          <cell r="AF28523">
            <v>54</v>
          </cell>
        </row>
        <row r="28524">
          <cell r="K28524">
            <v>98806</v>
          </cell>
          <cell r="N28524">
            <v>82214</v>
          </cell>
          <cell r="T28524">
            <v>11997</v>
          </cell>
          <cell r="W28524">
            <v>1400</v>
          </cell>
          <cell r="Z28524">
            <v>195</v>
          </cell>
          <cell r="AC28524">
            <v>175</v>
          </cell>
          <cell r="AF28524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-07"/>
    </sheetNames>
    <sheetDataSet>
      <sheetData sheetId="0">
        <row r="46">
          <cell r="J46">
            <v>0</v>
          </cell>
          <cell r="M46">
            <v>0</v>
          </cell>
          <cell r="S46">
            <v>0</v>
          </cell>
          <cell r="V46">
            <v>0</v>
          </cell>
          <cell r="Y46">
            <v>0</v>
          </cell>
          <cell r="AB46">
            <v>0</v>
          </cell>
        </row>
        <row r="47">
          <cell r="J47">
            <v>0</v>
          </cell>
          <cell r="M47">
            <v>0</v>
          </cell>
          <cell r="S47">
            <v>0</v>
          </cell>
          <cell r="V47">
            <v>0</v>
          </cell>
          <cell r="Y47">
            <v>0</v>
          </cell>
          <cell r="AB47">
            <v>0</v>
          </cell>
        </row>
        <row r="48">
          <cell r="J48">
            <v>8976</v>
          </cell>
          <cell r="M48">
            <v>5397</v>
          </cell>
          <cell r="S48">
            <v>3334</v>
          </cell>
          <cell r="V48">
            <v>0</v>
          </cell>
          <cell r="Y48">
            <v>0</v>
          </cell>
          <cell r="AB48">
            <v>0</v>
          </cell>
        </row>
        <row r="49">
          <cell r="J49">
            <v>38585</v>
          </cell>
          <cell r="M49">
            <v>18328</v>
          </cell>
          <cell r="S49">
            <v>13987</v>
          </cell>
          <cell r="V49">
            <v>5044</v>
          </cell>
          <cell r="Y49">
            <v>60</v>
          </cell>
          <cell r="AB49">
            <v>0</v>
          </cell>
        </row>
        <row r="50">
          <cell r="J50">
            <v>83496</v>
          </cell>
          <cell r="M50">
            <v>35235</v>
          </cell>
          <cell r="S50">
            <v>24809</v>
          </cell>
          <cell r="V50">
            <v>13856</v>
          </cell>
          <cell r="Y50">
            <v>1396</v>
          </cell>
          <cell r="AB50">
            <v>3702</v>
          </cell>
          <cell r="AE50">
            <v>1604</v>
          </cell>
        </row>
        <row r="51">
          <cell r="J51">
            <v>83728</v>
          </cell>
          <cell r="M51">
            <v>38028</v>
          </cell>
          <cell r="S51">
            <v>21315</v>
          </cell>
          <cell r="V51">
            <v>11247</v>
          </cell>
          <cell r="Y51">
            <v>1032</v>
          </cell>
          <cell r="AB51">
            <v>6309</v>
          </cell>
          <cell r="AE51">
            <v>2653</v>
          </cell>
        </row>
        <row r="52">
          <cell r="J52">
            <v>58891</v>
          </cell>
          <cell r="M52">
            <v>31541</v>
          </cell>
          <cell r="S52">
            <v>12525</v>
          </cell>
          <cell r="V52">
            <v>6431</v>
          </cell>
          <cell r="Y52">
            <v>533</v>
          </cell>
          <cell r="AB52">
            <v>4393</v>
          </cell>
          <cell r="AE52">
            <v>1375</v>
          </cell>
        </row>
        <row r="53">
          <cell r="J53">
            <v>45674</v>
          </cell>
          <cell r="M53">
            <v>27583</v>
          </cell>
          <cell r="S53">
            <v>8663</v>
          </cell>
          <cell r="V53">
            <v>4058</v>
          </cell>
          <cell r="Y53">
            <v>363</v>
          </cell>
          <cell r="AB53">
            <v>2653</v>
          </cell>
          <cell r="AE53">
            <v>757</v>
          </cell>
        </row>
        <row r="54">
          <cell r="J54">
            <v>30268</v>
          </cell>
          <cell r="M54">
            <v>19450</v>
          </cell>
          <cell r="S54">
            <v>5059</v>
          </cell>
          <cell r="V54">
            <v>2436</v>
          </cell>
          <cell r="Y54">
            <v>208</v>
          </cell>
          <cell r="AB54">
            <v>1647</v>
          </cell>
          <cell r="AE54">
            <v>434</v>
          </cell>
        </row>
        <row r="55">
          <cell r="J55">
            <v>20789</v>
          </cell>
          <cell r="M55">
            <v>13880</v>
          </cell>
          <cell r="S55">
            <v>3210</v>
          </cell>
          <cell r="V55">
            <v>1530</v>
          </cell>
          <cell r="Y55">
            <v>127</v>
          </cell>
          <cell r="AB55">
            <v>1059</v>
          </cell>
          <cell r="AE55">
            <v>292</v>
          </cell>
        </row>
        <row r="56">
          <cell r="J56">
            <v>12885</v>
          </cell>
          <cell r="M56">
            <v>8661</v>
          </cell>
          <cell r="S56">
            <v>1905</v>
          </cell>
          <cell r="V56">
            <v>967</v>
          </cell>
          <cell r="Y56">
            <v>97</v>
          </cell>
          <cell r="AB56">
            <v>664</v>
          </cell>
          <cell r="AE56">
            <v>168</v>
          </cell>
        </row>
        <row r="57">
          <cell r="J57">
            <v>8373</v>
          </cell>
          <cell r="M57">
            <v>5484</v>
          </cell>
          <cell r="S57">
            <v>1264</v>
          </cell>
          <cell r="V57">
            <v>651</v>
          </cell>
          <cell r="Y57">
            <v>88</v>
          </cell>
          <cell r="AB57">
            <v>465</v>
          </cell>
          <cell r="AE57">
            <v>127</v>
          </cell>
        </row>
        <row r="58">
          <cell r="J58">
            <v>6464</v>
          </cell>
          <cell r="M58">
            <v>4533</v>
          </cell>
          <cell r="S58">
            <v>877</v>
          </cell>
          <cell r="V58">
            <v>409</v>
          </cell>
          <cell r="Y58">
            <v>92</v>
          </cell>
          <cell r="AB58">
            <v>250</v>
          </cell>
          <cell r="AE58">
            <v>107</v>
          </cell>
        </row>
        <row r="59">
          <cell r="J59">
            <v>3257</v>
          </cell>
          <cell r="M59">
            <v>2208</v>
          </cell>
          <cell r="S59">
            <v>493</v>
          </cell>
          <cell r="V59">
            <v>230</v>
          </cell>
          <cell r="Y59">
            <v>54</v>
          </cell>
          <cell r="AB59">
            <v>118</v>
          </cell>
          <cell r="AE59">
            <v>40</v>
          </cell>
        </row>
        <row r="60">
          <cell r="J60">
            <v>1852</v>
          </cell>
          <cell r="M60">
            <v>1290</v>
          </cell>
          <cell r="S60">
            <v>255</v>
          </cell>
          <cell r="V60">
            <v>142</v>
          </cell>
          <cell r="Y60">
            <v>31</v>
          </cell>
          <cell r="AB60">
            <v>43</v>
          </cell>
          <cell r="AE60">
            <v>30</v>
          </cell>
        </row>
        <row r="61">
          <cell r="J61">
            <v>691</v>
          </cell>
          <cell r="M61">
            <v>427</v>
          </cell>
          <cell r="S61">
            <v>125</v>
          </cell>
          <cell r="V61">
            <v>49</v>
          </cell>
          <cell r="Y61">
            <v>11</v>
          </cell>
          <cell r="AB61">
            <v>31</v>
          </cell>
          <cell r="AE61">
            <v>14</v>
          </cell>
        </row>
        <row r="62">
          <cell r="J62">
            <v>1448</v>
          </cell>
          <cell r="M62">
            <v>885</v>
          </cell>
          <cell r="S62">
            <v>292</v>
          </cell>
          <cell r="V62">
            <v>130</v>
          </cell>
          <cell r="Y62">
            <v>8</v>
          </cell>
          <cell r="AB62">
            <v>43</v>
          </cell>
          <cell r="AE62">
            <v>19</v>
          </cell>
        </row>
        <row r="65">
          <cell r="J65">
            <v>0</v>
          </cell>
          <cell r="M65">
            <v>0</v>
          </cell>
          <cell r="S65">
            <v>0</v>
          </cell>
          <cell r="V65">
            <v>0</v>
          </cell>
          <cell r="Y65">
            <v>0</v>
          </cell>
        </row>
        <row r="66">
          <cell r="J66">
            <v>0</v>
          </cell>
          <cell r="M66">
            <v>0</v>
          </cell>
          <cell r="S66">
            <v>0</v>
          </cell>
          <cell r="V66">
            <v>0</v>
          </cell>
          <cell r="Y66">
            <v>0</v>
          </cell>
        </row>
        <row r="67">
          <cell r="J67">
            <v>2180</v>
          </cell>
          <cell r="M67">
            <v>719</v>
          </cell>
          <cell r="S67">
            <v>1398</v>
          </cell>
          <cell r="V67">
            <v>0</v>
          </cell>
          <cell r="Y67">
            <v>0</v>
          </cell>
        </row>
        <row r="68">
          <cell r="J68">
            <v>11301</v>
          </cell>
          <cell r="M68">
            <v>3121</v>
          </cell>
          <cell r="S68">
            <v>4241</v>
          </cell>
          <cell r="V68">
            <v>3411</v>
          </cell>
          <cell r="Y68">
            <v>76</v>
          </cell>
        </row>
        <row r="69">
          <cell r="J69">
            <v>43258</v>
          </cell>
          <cell r="M69">
            <v>6353</v>
          </cell>
          <cell r="S69">
            <v>7755</v>
          </cell>
          <cell r="V69">
            <v>8574</v>
          </cell>
          <cell r="Y69">
            <v>2089</v>
          </cell>
          <cell r="AB69">
            <v>7930</v>
          </cell>
          <cell r="AE69">
            <v>8779</v>
          </cell>
        </row>
        <row r="70">
          <cell r="J70">
            <v>65001</v>
          </cell>
          <cell r="M70">
            <v>7404</v>
          </cell>
          <cell r="S70">
            <v>7185</v>
          </cell>
          <cell r="V70">
            <v>7549</v>
          </cell>
          <cell r="Y70">
            <v>1968</v>
          </cell>
          <cell r="AB70">
            <v>21954</v>
          </cell>
          <cell r="AE70">
            <v>16426</v>
          </cell>
        </row>
        <row r="71">
          <cell r="J71">
            <v>46422</v>
          </cell>
          <cell r="M71">
            <v>6427</v>
          </cell>
          <cell r="S71">
            <v>4819</v>
          </cell>
          <cell r="V71">
            <v>5162</v>
          </cell>
          <cell r="Y71">
            <v>1011</v>
          </cell>
          <cell r="AB71">
            <v>17689</v>
          </cell>
          <cell r="AE71">
            <v>9448</v>
          </cell>
        </row>
        <row r="72">
          <cell r="J72">
            <v>31952</v>
          </cell>
          <cell r="M72">
            <v>5946</v>
          </cell>
          <cell r="S72">
            <v>3922</v>
          </cell>
          <cell r="V72">
            <v>4003</v>
          </cell>
          <cell r="Y72">
            <v>666</v>
          </cell>
          <cell r="AB72">
            <v>11622</v>
          </cell>
          <cell r="AE72">
            <v>4446</v>
          </cell>
        </row>
        <row r="73">
          <cell r="J73">
            <v>21213</v>
          </cell>
          <cell r="M73">
            <v>4802</v>
          </cell>
          <cell r="S73">
            <v>2674</v>
          </cell>
          <cell r="V73">
            <v>2811</v>
          </cell>
          <cell r="Y73">
            <v>409</v>
          </cell>
          <cell r="AB73">
            <v>7311</v>
          </cell>
          <cell r="AE73">
            <v>2385</v>
          </cell>
        </row>
        <row r="74">
          <cell r="J74">
            <v>15732</v>
          </cell>
          <cell r="M74">
            <v>3629</v>
          </cell>
          <cell r="S74">
            <v>2236</v>
          </cell>
          <cell r="V74">
            <v>2270</v>
          </cell>
          <cell r="Y74">
            <v>259</v>
          </cell>
          <cell r="AB74">
            <v>5315</v>
          </cell>
          <cell r="AE74">
            <v>1403</v>
          </cell>
        </row>
        <row r="75">
          <cell r="J75">
            <v>11099</v>
          </cell>
          <cell r="M75">
            <v>2558</v>
          </cell>
          <cell r="S75">
            <v>1471</v>
          </cell>
          <cell r="V75">
            <v>1811</v>
          </cell>
          <cell r="Y75">
            <v>183</v>
          </cell>
          <cell r="AB75">
            <v>3753</v>
          </cell>
          <cell r="AE75">
            <v>824</v>
          </cell>
        </row>
        <row r="76">
          <cell r="J76">
            <v>7802</v>
          </cell>
          <cell r="M76">
            <v>1630</v>
          </cell>
          <cell r="S76">
            <v>1068</v>
          </cell>
          <cell r="V76">
            <v>1408</v>
          </cell>
          <cell r="Y76">
            <v>147</v>
          </cell>
          <cell r="AB76">
            <v>2555</v>
          </cell>
          <cell r="AE76">
            <v>638</v>
          </cell>
        </row>
        <row r="77">
          <cell r="J77">
            <v>5635</v>
          </cell>
          <cell r="M77">
            <v>1601</v>
          </cell>
          <cell r="S77">
            <v>861</v>
          </cell>
          <cell r="V77">
            <v>1009</v>
          </cell>
          <cell r="Y77">
            <v>154</v>
          </cell>
          <cell r="AB77">
            <v>1327</v>
          </cell>
          <cell r="AE77">
            <v>420</v>
          </cell>
        </row>
        <row r="78">
          <cell r="J78">
            <v>2751</v>
          </cell>
          <cell r="M78">
            <v>820</v>
          </cell>
          <cell r="S78">
            <v>447</v>
          </cell>
          <cell r="V78">
            <v>547</v>
          </cell>
          <cell r="Y78">
            <v>94</v>
          </cell>
          <cell r="AB78">
            <v>534</v>
          </cell>
          <cell r="AE78">
            <v>183</v>
          </cell>
        </row>
        <row r="79">
          <cell r="J79">
            <v>1613</v>
          </cell>
          <cell r="M79">
            <v>540</v>
          </cell>
          <cell r="S79">
            <v>304</v>
          </cell>
          <cell r="V79">
            <v>287</v>
          </cell>
          <cell r="Y79">
            <v>54</v>
          </cell>
          <cell r="AB79">
            <v>252</v>
          </cell>
          <cell r="AE79">
            <v>92</v>
          </cell>
        </row>
        <row r="80">
          <cell r="J80">
            <v>769</v>
          </cell>
          <cell r="M80">
            <v>226</v>
          </cell>
          <cell r="S80">
            <v>169</v>
          </cell>
          <cell r="V80">
            <v>146</v>
          </cell>
          <cell r="Y80">
            <v>20</v>
          </cell>
          <cell r="AB80">
            <v>131</v>
          </cell>
          <cell r="AE80">
            <v>42</v>
          </cell>
        </row>
        <row r="81">
          <cell r="J81">
            <v>1189</v>
          </cell>
          <cell r="M81">
            <v>375</v>
          </cell>
          <cell r="S81">
            <v>236</v>
          </cell>
          <cell r="V81">
            <v>168</v>
          </cell>
          <cell r="Y81">
            <v>18</v>
          </cell>
          <cell r="AB81">
            <v>222</v>
          </cell>
          <cell r="AE81">
            <v>107</v>
          </cell>
        </row>
        <row r="274">
          <cell r="J274">
            <v>0</v>
          </cell>
          <cell r="M274">
            <v>0</v>
          </cell>
          <cell r="S274">
            <v>0</v>
          </cell>
          <cell r="V274">
            <v>0</v>
          </cell>
          <cell r="Y274">
            <v>0</v>
          </cell>
        </row>
        <row r="275">
          <cell r="J275">
            <v>0</v>
          </cell>
          <cell r="M275">
            <v>0</v>
          </cell>
          <cell r="S275">
            <v>0</v>
          </cell>
          <cell r="V275">
            <v>0</v>
          </cell>
          <cell r="Y275">
            <v>0</v>
          </cell>
        </row>
        <row r="276">
          <cell r="J276">
            <v>73</v>
          </cell>
          <cell r="M276">
            <v>43</v>
          </cell>
          <cell r="S276">
            <v>29</v>
          </cell>
          <cell r="V276">
            <v>0</v>
          </cell>
          <cell r="Y276">
            <v>0</v>
          </cell>
        </row>
        <row r="277">
          <cell r="J277">
            <v>209</v>
          </cell>
          <cell r="M277">
            <v>122</v>
          </cell>
          <cell r="S277">
            <v>72</v>
          </cell>
          <cell r="V277">
            <v>13</v>
          </cell>
          <cell r="Y277">
            <v>0</v>
          </cell>
        </row>
        <row r="278">
          <cell r="J278">
            <v>451</v>
          </cell>
          <cell r="M278">
            <v>254</v>
          </cell>
          <cell r="S278">
            <v>132</v>
          </cell>
          <cell r="V278">
            <v>48</v>
          </cell>
          <cell r="Y278">
            <v>0</v>
          </cell>
          <cell r="AB278">
            <v>10</v>
          </cell>
          <cell r="AE278">
            <v>2</v>
          </cell>
        </row>
        <row r="279">
          <cell r="J279">
            <v>495</v>
          </cell>
          <cell r="M279">
            <v>301</v>
          </cell>
          <cell r="S279">
            <v>112</v>
          </cell>
          <cell r="V279">
            <v>48</v>
          </cell>
          <cell r="Y279">
            <v>1</v>
          </cell>
          <cell r="AB279">
            <v>22</v>
          </cell>
          <cell r="AE279">
            <v>4</v>
          </cell>
        </row>
        <row r="280">
          <cell r="J280">
            <v>373</v>
          </cell>
          <cell r="M280">
            <v>236</v>
          </cell>
          <cell r="S280">
            <v>77</v>
          </cell>
          <cell r="V280">
            <v>33</v>
          </cell>
          <cell r="Y280">
            <v>1</v>
          </cell>
          <cell r="AB280">
            <v>12</v>
          </cell>
          <cell r="AE280">
            <v>3</v>
          </cell>
        </row>
        <row r="281">
          <cell r="J281">
            <v>291</v>
          </cell>
          <cell r="M281">
            <v>212</v>
          </cell>
          <cell r="S281">
            <v>49</v>
          </cell>
          <cell r="V281">
            <v>11</v>
          </cell>
          <cell r="Y281">
            <v>2</v>
          </cell>
          <cell r="AB281">
            <v>7</v>
          </cell>
          <cell r="AE281">
            <v>5</v>
          </cell>
        </row>
        <row r="282">
          <cell r="J282">
            <v>208</v>
          </cell>
          <cell r="M282">
            <v>164</v>
          </cell>
          <cell r="S282">
            <v>23</v>
          </cell>
          <cell r="V282">
            <v>5</v>
          </cell>
          <cell r="Y282">
            <v>3</v>
          </cell>
          <cell r="AB282">
            <v>5</v>
          </cell>
          <cell r="AE282">
            <v>2</v>
          </cell>
        </row>
        <row r="283">
          <cell r="J283">
            <v>121</v>
          </cell>
          <cell r="M283">
            <v>93</v>
          </cell>
          <cell r="S283">
            <v>12</v>
          </cell>
          <cell r="V283">
            <v>6</v>
          </cell>
          <cell r="Y283">
            <v>1</v>
          </cell>
          <cell r="AB283">
            <v>7</v>
          </cell>
          <cell r="AE283">
            <v>1</v>
          </cell>
        </row>
        <row r="284">
          <cell r="J284">
            <v>75</v>
          </cell>
          <cell r="M284">
            <v>60</v>
          </cell>
          <cell r="S284">
            <v>5</v>
          </cell>
          <cell r="V284">
            <v>4</v>
          </cell>
          <cell r="Y284">
            <v>1</v>
          </cell>
          <cell r="AB284">
            <v>1</v>
          </cell>
          <cell r="AE284">
            <v>1</v>
          </cell>
        </row>
        <row r="285">
          <cell r="J285">
            <v>42</v>
          </cell>
          <cell r="M285">
            <v>29</v>
          </cell>
          <cell r="S285">
            <v>6</v>
          </cell>
          <cell r="V285">
            <v>1</v>
          </cell>
          <cell r="Y285">
            <v>0</v>
          </cell>
          <cell r="AB285">
            <v>4</v>
          </cell>
          <cell r="AE285">
            <v>0</v>
          </cell>
        </row>
        <row r="286">
          <cell r="J286">
            <v>22</v>
          </cell>
          <cell r="M286">
            <v>19</v>
          </cell>
          <cell r="S286">
            <v>0</v>
          </cell>
          <cell r="V286">
            <v>0</v>
          </cell>
          <cell r="Y286">
            <v>1</v>
          </cell>
          <cell r="AB286">
            <v>1</v>
          </cell>
          <cell r="AE286">
            <v>1</v>
          </cell>
        </row>
        <row r="287">
          <cell r="J287">
            <v>9</v>
          </cell>
          <cell r="M287">
            <v>8</v>
          </cell>
          <cell r="S287">
            <v>0</v>
          </cell>
          <cell r="V287">
            <v>0</v>
          </cell>
          <cell r="Y287">
            <v>0</v>
          </cell>
        </row>
        <row r="288">
          <cell r="J288">
            <v>7</v>
          </cell>
          <cell r="M288">
            <v>6</v>
          </cell>
          <cell r="S288">
            <v>0</v>
          </cell>
          <cell r="V288">
            <v>0</v>
          </cell>
          <cell r="Y288">
            <v>0</v>
          </cell>
        </row>
        <row r="289">
          <cell r="J289">
            <v>3</v>
          </cell>
          <cell r="M289">
            <v>2</v>
          </cell>
          <cell r="S289">
            <v>0</v>
          </cell>
          <cell r="V289">
            <v>0</v>
          </cell>
          <cell r="Y289">
            <v>0</v>
          </cell>
        </row>
        <row r="290">
          <cell r="J290">
            <v>11</v>
          </cell>
          <cell r="M290">
            <v>6</v>
          </cell>
          <cell r="S290">
            <v>5</v>
          </cell>
          <cell r="V290">
            <v>0</v>
          </cell>
          <cell r="Y290">
            <v>0</v>
          </cell>
        </row>
        <row r="293">
          <cell r="J293">
            <v>0</v>
          </cell>
          <cell r="M293">
            <v>0</v>
          </cell>
          <cell r="S293">
            <v>0</v>
          </cell>
          <cell r="V293">
            <v>0</v>
          </cell>
          <cell r="Y293">
            <v>0</v>
          </cell>
        </row>
        <row r="294">
          <cell r="J294">
            <v>0</v>
          </cell>
          <cell r="M294">
            <v>0</v>
          </cell>
          <cell r="S294">
            <v>0</v>
          </cell>
          <cell r="V294">
            <v>0</v>
          </cell>
          <cell r="Y294">
            <v>0</v>
          </cell>
        </row>
        <row r="295">
          <cell r="J295">
            <v>46</v>
          </cell>
          <cell r="M295">
            <v>22</v>
          </cell>
          <cell r="S295">
            <v>23</v>
          </cell>
          <cell r="V295">
            <v>0</v>
          </cell>
          <cell r="Y295">
            <v>0</v>
          </cell>
        </row>
        <row r="296">
          <cell r="J296">
            <v>74</v>
          </cell>
          <cell r="M296">
            <v>45</v>
          </cell>
          <cell r="S296">
            <v>14</v>
          </cell>
          <cell r="V296">
            <v>15</v>
          </cell>
          <cell r="Y296">
            <v>0</v>
          </cell>
        </row>
        <row r="297">
          <cell r="J297">
            <v>140</v>
          </cell>
          <cell r="M297">
            <v>68</v>
          </cell>
          <cell r="S297">
            <v>19</v>
          </cell>
          <cell r="V297">
            <v>30</v>
          </cell>
          <cell r="Y297">
            <v>0</v>
          </cell>
          <cell r="AB297">
            <v>9</v>
          </cell>
          <cell r="AE297">
            <v>8</v>
          </cell>
        </row>
        <row r="298">
          <cell r="J298">
            <v>177</v>
          </cell>
          <cell r="M298">
            <v>49</v>
          </cell>
          <cell r="S298">
            <v>26</v>
          </cell>
          <cell r="V298">
            <v>35</v>
          </cell>
          <cell r="Y298">
            <v>5</v>
          </cell>
          <cell r="AB298">
            <v>36</v>
          </cell>
          <cell r="AE298">
            <v>22</v>
          </cell>
        </row>
        <row r="299">
          <cell r="J299">
            <v>175</v>
          </cell>
          <cell r="M299">
            <v>62</v>
          </cell>
          <cell r="S299">
            <v>15</v>
          </cell>
          <cell r="V299">
            <v>35</v>
          </cell>
          <cell r="Y299">
            <v>2</v>
          </cell>
          <cell r="AB299">
            <v>38</v>
          </cell>
          <cell r="AE299">
            <v>16</v>
          </cell>
        </row>
        <row r="300">
          <cell r="J300">
            <v>127</v>
          </cell>
          <cell r="M300">
            <v>44</v>
          </cell>
          <cell r="S300">
            <v>16</v>
          </cell>
          <cell r="V300">
            <v>16</v>
          </cell>
          <cell r="Y300">
            <v>6</v>
          </cell>
          <cell r="AB300">
            <v>27</v>
          </cell>
          <cell r="AE300">
            <v>15</v>
          </cell>
        </row>
        <row r="301">
          <cell r="J301">
            <v>91</v>
          </cell>
          <cell r="M301">
            <v>31</v>
          </cell>
          <cell r="S301">
            <v>15</v>
          </cell>
          <cell r="V301">
            <v>12</v>
          </cell>
          <cell r="Y301">
            <v>4</v>
          </cell>
          <cell r="AB301">
            <v>20</v>
          </cell>
          <cell r="AE301">
            <v>8</v>
          </cell>
        </row>
        <row r="302">
          <cell r="J302">
            <v>68</v>
          </cell>
          <cell r="M302">
            <v>30</v>
          </cell>
          <cell r="S302">
            <v>5</v>
          </cell>
          <cell r="V302">
            <v>4</v>
          </cell>
          <cell r="Y302">
            <v>10</v>
          </cell>
          <cell r="AB302">
            <v>14</v>
          </cell>
          <cell r="AE302">
            <v>3</v>
          </cell>
        </row>
        <row r="303">
          <cell r="J303">
            <v>40</v>
          </cell>
          <cell r="M303">
            <v>18</v>
          </cell>
          <cell r="S303">
            <v>1</v>
          </cell>
          <cell r="V303">
            <v>4</v>
          </cell>
          <cell r="Y303">
            <v>5</v>
          </cell>
          <cell r="AB303">
            <v>9</v>
          </cell>
          <cell r="AE303">
            <v>1</v>
          </cell>
        </row>
        <row r="304">
          <cell r="J304">
            <v>14</v>
          </cell>
          <cell r="M304">
            <v>8</v>
          </cell>
          <cell r="S304">
            <v>0</v>
          </cell>
          <cell r="V304">
            <v>1</v>
          </cell>
          <cell r="Y304">
            <v>2</v>
          </cell>
          <cell r="AB304">
            <v>3</v>
          </cell>
          <cell r="AE304">
            <v>0</v>
          </cell>
        </row>
        <row r="305">
          <cell r="J305">
            <v>11</v>
          </cell>
          <cell r="M305">
            <v>4</v>
          </cell>
          <cell r="S305">
            <v>3</v>
          </cell>
          <cell r="V305">
            <v>0</v>
          </cell>
          <cell r="Y305">
            <v>0</v>
          </cell>
          <cell r="AB305">
            <v>3</v>
          </cell>
          <cell r="AE305">
            <v>1</v>
          </cell>
        </row>
        <row r="306">
          <cell r="J306">
            <v>4</v>
          </cell>
          <cell r="M306">
            <v>1</v>
          </cell>
          <cell r="S306">
            <v>2</v>
          </cell>
          <cell r="V306">
            <v>0</v>
          </cell>
          <cell r="Y306">
            <v>0</v>
          </cell>
        </row>
        <row r="307">
          <cell r="J307">
            <v>3</v>
          </cell>
          <cell r="M307">
            <v>3</v>
          </cell>
          <cell r="S307">
            <v>0</v>
          </cell>
          <cell r="V307">
            <v>0</v>
          </cell>
          <cell r="Y307">
            <v>0</v>
          </cell>
        </row>
        <row r="308">
          <cell r="J308">
            <v>3</v>
          </cell>
          <cell r="M308">
            <v>2</v>
          </cell>
          <cell r="S308">
            <v>0</v>
          </cell>
          <cell r="V308">
            <v>0</v>
          </cell>
          <cell r="Y308">
            <v>0</v>
          </cell>
        </row>
        <row r="309">
          <cell r="J309">
            <v>5</v>
          </cell>
          <cell r="M309">
            <v>3</v>
          </cell>
          <cell r="S309">
            <v>0</v>
          </cell>
          <cell r="V309">
            <v>0</v>
          </cell>
          <cell r="Y309">
            <v>0</v>
          </cell>
        </row>
        <row r="958">
          <cell r="J958">
            <v>0</v>
          </cell>
          <cell r="M958">
            <v>0</v>
          </cell>
          <cell r="S958">
            <v>0</v>
          </cell>
          <cell r="V958">
            <v>0</v>
          </cell>
          <cell r="Y958">
            <v>0</v>
          </cell>
        </row>
        <row r="959">
          <cell r="J959">
            <v>0</v>
          </cell>
          <cell r="M959">
            <v>0</v>
          </cell>
          <cell r="S959">
            <v>0</v>
          </cell>
          <cell r="V959">
            <v>0</v>
          </cell>
          <cell r="Y959">
            <v>0</v>
          </cell>
        </row>
        <row r="960">
          <cell r="J960">
            <v>21</v>
          </cell>
          <cell r="M960">
            <v>7</v>
          </cell>
          <cell r="S960">
            <v>13</v>
          </cell>
          <cell r="V960">
            <v>0</v>
          </cell>
          <cell r="Y960">
            <v>0</v>
          </cell>
        </row>
        <row r="961">
          <cell r="J961">
            <v>235</v>
          </cell>
          <cell r="M961">
            <v>82</v>
          </cell>
          <cell r="S961">
            <v>103</v>
          </cell>
          <cell r="V961">
            <v>43</v>
          </cell>
          <cell r="Y961">
            <v>2</v>
          </cell>
        </row>
        <row r="962">
          <cell r="J962">
            <v>552</v>
          </cell>
          <cell r="M962">
            <v>134</v>
          </cell>
          <cell r="S962">
            <v>155</v>
          </cell>
          <cell r="V962">
            <v>125</v>
          </cell>
          <cell r="Y962">
            <v>26</v>
          </cell>
          <cell r="AB962">
            <v>83</v>
          </cell>
          <cell r="AE962">
            <v>23</v>
          </cell>
        </row>
        <row r="963">
          <cell r="J963">
            <v>615</v>
          </cell>
          <cell r="M963">
            <v>193</v>
          </cell>
          <cell r="S963">
            <v>117</v>
          </cell>
          <cell r="V963">
            <v>102</v>
          </cell>
          <cell r="Y963">
            <v>29</v>
          </cell>
          <cell r="AB963">
            <v>124</v>
          </cell>
          <cell r="AE963">
            <v>42</v>
          </cell>
        </row>
        <row r="964">
          <cell r="J964">
            <v>398</v>
          </cell>
          <cell r="M964">
            <v>164</v>
          </cell>
          <cell r="S964">
            <v>78</v>
          </cell>
          <cell r="V964">
            <v>48</v>
          </cell>
          <cell r="Y964">
            <v>12</v>
          </cell>
          <cell r="AB964">
            <v>70</v>
          </cell>
          <cell r="AE964">
            <v>17</v>
          </cell>
        </row>
        <row r="965">
          <cell r="J965">
            <v>252</v>
          </cell>
          <cell r="M965">
            <v>124</v>
          </cell>
          <cell r="S965">
            <v>44</v>
          </cell>
          <cell r="V965">
            <v>35</v>
          </cell>
          <cell r="Y965">
            <v>5</v>
          </cell>
          <cell r="AB965">
            <v>27</v>
          </cell>
          <cell r="AE965">
            <v>8</v>
          </cell>
        </row>
        <row r="966">
          <cell r="J966">
            <v>192</v>
          </cell>
          <cell r="M966">
            <v>105</v>
          </cell>
          <cell r="S966">
            <v>30</v>
          </cell>
          <cell r="V966">
            <v>18</v>
          </cell>
          <cell r="Y966">
            <v>0</v>
          </cell>
          <cell r="AB966">
            <v>26</v>
          </cell>
          <cell r="AE966">
            <v>5</v>
          </cell>
        </row>
        <row r="967">
          <cell r="J967">
            <v>122</v>
          </cell>
          <cell r="M967">
            <v>61</v>
          </cell>
          <cell r="S967">
            <v>21</v>
          </cell>
          <cell r="V967">
            <v>17</v>
          </cell>
          <cell r="Y967">
            <v>3</v>
          </cell>
          <cell r="AB967">
            <v>16</v>
          </cell>
          <cell r="AE967">
            <v>3</v>
          </cell>
        </row>
        <row r="968">
          <cell r="J968">
            <v>89</v>
          </cell>
          <cell r="M968">
            <v>43</v>
          </cell>
          <cell r="S968">
            <v>11</v>
          </cell>
          <cell r="V968">
            <v>7</v>
          </cell>
          <cell r="Y968">
            <v>3</v>
          </cell>
          <cell r="AB968">
            <v>22</v>
          </cell>
          <cell r="AE968">
            <v>2</v>
          </cell>
        </row>
        <row r="969">
          <cell r="J969">
            <v>54</v>
          </cell>
          <cell r="M969">
            <v>29</v>
          </cell>
          <cell r="S969">
            <v>7</v>
          </cell>
          <cell r="V969">
            <v>3</v>
          </cell>
          <cell r="Y969">
            <v>1</v>
          </cell>
          <cell r="AB969">
            <v>12</v>
          </cell>
          <cell r="AE969">
            <v>1</v>
          </cell>
        </row>
        <row r="970">
          <cell r="J970">
            <v>36</v>
          </cell>
          <cell r="M970">
            <v>21</v>
          </cell>
          <cell r="S970">
            <v>7</v>
          </cell>
          <cell r="V970">
            <v>1</v>
          </cell>
          <cell r="Y970">
            <v>1</v>
          </cell>
          <cell r="AB970">
            <v>3</v>
          </cell>
          <cell r="AE970">
            <v>2</v>
          </cell>
        </row>
        <row r="971">
          <cell r="J971">
            <v>18</v>
          </cell>
          <cell r="M971">
            <v>10</v>
          </cell>
        </row>
        <row r="972">
          <cell r="J972">
            <v>8</v>
          </cell>
          <cell r="M972">
            <v>5</v>
          </cell>
        </row>
        <row r="973">
          <cell r="J973">
            <v>3</v>
          </cell>
          <cell r="M973">
            <v>1</v>
          </cell>
        </row>
        <row r="974">
          <cell r="J974">
            <v>9</v>
          </cell>
          <cell r="M974">
            <v>4</v>
          </cell>
        </row>
        <row r="977">
          <cell r="J977">
            <v>0</v>
          </cell>
          <cell r="M977">
            <v>0</v>
          </cell>
          <cell r="S977">
            <v>0</v>
          </cell>
          <cell r="V977">
            <v>0</v>
          </cell>
          <cell r="Y977">
            <v>0</v>
          </cell>
        </row>
        <row r="978">
          <cell r="J978">
            <v>0</v>
          </cell>
          <cell r="M978">
            <v>0</v>
          </cell>
          <cell r="S978">
            <v>0</v>
          </cell>
          <cell r="V978">
            <v>0</v>
          </cell>
          <cell r="Y978">
            <v>0</v>
          </cell>
        </row>
        <row r="979">
          <cell r="J979">
            <v>16</v>
          </cell>
          <cell r="M979">
            <v>6</v>
          </cell>
          <cell r="S979">
            <v>9</v>
          </cell>
          <cell r="V979">
            <v>0</v>
          </cell>
          <cell r="Y979">
            <v>0</v>
          </cell>
        </row>
        <row r="980">
          <cell r="J980">
            <v>124</v>
          </cell>
          <cell r="M980">
            <v>29</v>
          </cell>
          <cell r="S980">
            <v>55</v>
          </cell>
          <cell r="V980">
            <v>30</v>
          </cell>
          <cell r="Y980">
            <v>5</v>
          </cell>
        </row>
        <row r="981">
          <cell r="J981">
            <v>492</v>
          </cell>
          <cell r="M981">
            <v>32</v>
          </cell>
          <cell r="S981">
            <v>65</v>
          </cell>
          <cell r="V981">
            <v>81</v>
          </cell>
          <cell r="Y981">
            <v>59</v>
          </cell>
          <cell r="AB981">
            <v>131</v>
          </cell>
          <cell r="AE981">
            <v>119</v>
          </cell>
        </row>
        <row r="982">
          <cell r="J982">
            <v>784</v>
          </cell>
          <cell r="M982">
            <v>25</v>
          </cell>
          <cell r="S982">
            <v>40</v>
          </cell>
          <cell r="V982">
            <v>71</v>
          </cell>
          <cell r="Y982">
            <v>94</v>
          </cell>
          <cell r="AB982">
            <v>343</v>
          </cell>
          <cell r="AE982">
            <v>198</v>
          </cell>
        </row>
        <row r="983">
          <cell r="J983">
            <v>551</v>
          </cell>
          <cell r="M983">
            <v>22</v>
          </cell>
          <cell r="S983">
            <v>30</v>
          </cell>
          <cell r="V983">
            <v>46</v>
          </cell>
          <cell r="Y983">
            <v>33</v>
          </cell>
          <cell r="AB983">
            <v>288</v>
          </cell>
          <cell r="AE983">
            <v>127</v>
          </cell>
        </row>
        <row r="984">
          <cell r="J984">
            <v>405</v>
          </cell>
          <cell r="M984">
            <v>29</v>
          </cell>
          <cell r="S984">
            <v>21</v>
          </cell>
          <cell r="V984">
            <v>47</v>
          </cell>
          <cell r="Y984">
            <v>18</v>
          </cell>
          <cell r="AB984">
            <v>191</v>
          </cell>
          <cell r="AE984">
            <v>94</v>
          </cell>
        </row>
        <row r="985">
          <cell r="J985">
            <v>314</v>
          </cell>
          <cell r="M985">
            <v>23</v>
          </cell>
          <cell r="S985">
            <v>15</v>
          </cell>
          <cell r="V985">
            <v>27</v>
          </cell>
          <cell r="Y985">
            <v>3</v>
          </cell>
          <cell r="AB985">
            <v>186</v>
          </cell>
          <cell r="AE985">
            <v>56</v>
          </cell>
        </row>
        <row r="986">
          <cell r="J986">
            <v>268</v>
          </cell>
          <cell r="M986">
            <v>12</v>
          </cell>
          <cell r="S986">
            <v>18</v>
          </cell>
          <cell r="V986">
            <v>23</v>
          </cell>
          <cell r="Y986">
            <v>2</v>
          </cell>
          <cell r="AB986">
            <v>171</v>
          </cell>
          <cell r="AE986">
            <v>35</v>
          </cell>
        </row>
        <row r="987">
          <cell r="J987">
            <v>180</v>
          </cell>
          <cell r="M987">
            <v>7</v>
          </cell>
          <cell r="S987">
            <v>5</v>
          </cell>
          <cell r="V987">
            <v>18</v>
          </cell>
          <cell r="Y987">
            <v>1</v>
          </cell>
          <cell r="AB987">
            <v>119</v>
          </cell>
          <cell r="AE987">
            <v>24</v>
          </cell>
        </row>
        <row r="988">
          <cell r="J988">
            <v>113</v>
          </cell>
          <cell r="M988">
            <v>3</v>
          </cell>
          <cell r="S988">
            <v>11</v>
          </cell>
          <cell r="V988">
            <v>12</v>
          </cell>
          <cell r="Y988">
            <v>2</v>
          </cell>
          <cell r="AB988">
            <v>65</v>
          </cell>
          <cell r="AE988">
            <v>19</v>
          </cell>
        </row>
        <row r="989">
          <cell r="J989">
            <v>55</v>
          </cell>
          <cell r="M989">
            <v>5</v>
          </cell>
          <cell r="S989">
            <v>7</v>
          </cell>
          <cell r="V989">
            <v>7</v>
          </cell>
          <cell r="Y989">
            <v>1</v>
          </cell>
          <cell r="AB989">
            <v>26</v>
          </cell>
          <cell r="AE989">
            <v>8</v>
          </cell>
        </row>
        <row r="990">
          <cell r="J990">
            <v>29</v>
          </cell>
          <cell r="M990">
            <v>5</v>
          </cell>
          <cell r="S990">
            <v>2</v>
          </cell>
          <cell r="V990">
            <v>3</v>
          </cell>
          <cell r="Y990">
            <v>4</v>
          </cell>
          <cell r="AB990">
            <v>10</v>
          </cell>
          <cell r="AE990">
            <v>5</v>
          </cell>
        </row>
        <row r="991">
          <cell r="J991">
            <v>10</v>
          </cell>
          <cell r="M991">
            <v>2</v>
          </cell>
          <cell r="S991">
            <v>1</v>
          </cell>
          <cell r="V991">
            <v>1</v>
          </cell>
          <cell r="Y991">
            <v>1</v>
          </cell>
          <cell r="AB991">
            <v>3</v>
          </cell>
          <cell r="AE991">
            <v>2</v>
          </cell>
        </row>
        <row r="992">
          <cell r="J992">
            <v>8</v>
          </cell>
          <cell r="M992">
            <v>0</v>
          </cell>
          <cell r="S992">
            <v>3</v>
          </cell>
          <cell r="V992">
            <v>1</v>
          </cell>
          <cell r="Y992">
            <v>0</v>
          </cell>
          <cell r="AB992">
            <v>3</v>
          </cell>
          <cell r="AE992">
            <v>1</v>
          </cell>
        </row>
        <row r="993">
          <cell r="J993">
            <v>7</v>
          </cell>
          <cell r="M993">
            <v>3</v>
          </cell>
          <cell r="S993">
            <v>1</v>
          </cell>
          <cell r="V993">
            <v>2</v>
          </cell>
          <cell r="Y993">
            <v>0</v>
          </cell>
          <cell r="AB993">
            <v>0</v>
          </cell>
          <cell r="AE993">
            <v>1</v>
          </cell>
        </row>
        <row r="1870">
          <cell r="J1870">
            <v>0</v>
          </cell>
          <cell r="M1870">
            <v>0</v>
          </cell>
          <cell r="S1870">
            <v>0</v>
          </cell>
          <cell r="V1870">
            <v>0</v>
          </cell>
          <cell r="Y1870">
            <v>0</v>
          </cell>
        </row>
        <row r="1871">
          <cell r="J1871">
            <v>0</v>
          </cell>
          <cell r="M1871">
            <v>0</v>
          </cell>
          <cell r="S1871">
            <v>0</v>
          </cell>
          <cell r="V1871">
            <v>0</v>
          </cell>
          <cell r="Y1871">
            <v>0</v>
          </cell>
        </row>
        <row r="1872">
          <cell r="J1872">
            <v>450</v>
          </cell>
          <cell r="M1872">
            <v>298</v>
          </cell>
          <cell r="S1872">
            <v>140</v>
          </cell>
          <cell r="V1872">
            <v>0</v>
          </cell>
          <cell r="Y1872">
            <v>0</v>
          </cell>
        </row>
        <row r="1873">
          <cell r="J1873">
            <v>1435</v>
          </cell>
          <cell r="M1873">
            <v>870</v>
          </cell>
          <cell r="S1873">
            <v>421</v>
          </cell>
          <cell r="V1873">
            <v>99</v>
          </cell>
          <cell r="Y1873">
            <v>2</v>
          </cell>
        </row>
        <row r="1874">
          <cell r="J1874">
            <v>3089</v>
          </cell>
          <cell r="M1874">
            <v>1754</v>
          </cell>
          <cell r="S1874">
            <v>838</v>
          </cell>
          <cell r="V1874">
            <v>314</v>
          </cell>
          <cell r="Y1874">
            <v>16</v>
          </cell>
          <cell r="AB1874">
            <v>77</v>
          </cell>
          <cell r="AE1874">
            <v>12</v>
          </cell>
        </row>
        <row r="1875">
          <cell r="J1875">
            <v>2861</v>
          </cell>
          <cell r="M1875">
            <v>1702</v>
          </cell>
          <cell r="S1875">
            <v>641</v>
          </cell>
          <cell r="V1875">
            <v>255</v>
          </cell>
          <cell r="Y1875">
            <v>19</v>
          </cell>
          <cell r="AB1875">
            <v>133</v>
          </cell>
          <cell r="AE1875">
            <v>27</v>
          </cell>
        </row>
        <row r="1876">
          <cell r="J1876">
            <v>2378</v>
          </cell>
          <cell r="M1876">
            <v>1574</v>
          </cell>
          <cell r="S1876">
            <v>420</v>
          </cell>
          <cell r="V1876">
            <v>176</v>
          </cell>
          <cell r="Y1876">
            <v>12</v>
          </cell>
          <cell r="AB1876">
            <v>114</v>
          </cell>
          <cell r="AE1876">
            <v>30</v>
          </cell>
        </row>
        <row r="1877">
          <cell r="J1877">
            <v>1905</v>
          </cell>
          <cell r="M1877">
            <v>1330</v>
          </cell>
          <cell r="S1877">
            <v>287</v>
          </cell>
          <cell r="V1877">
            <v>117</v>
          </cell>
          <cell r="Y1877">
            <v>19</v>
          </cell>
          <cell r="AB1877">
            <v>90</v>
          </cell>
          <cell r="AE1877">
            <v>19</v>
          </cell>
        </row>
        <row r="1878">
          <cell r="J1878">
            <v>1308</v>
          </cell>
          <cell r="M1878">
            <v>938</v>
          </cell>
          <cell r="S1878">
            <v>165</v>
          </cell>
          <cell r="V1878">
            <v>99</v>
          </cell>
          <cell r="Y1878">
            <v>17</v>
          </cell>
          <cell r="AB1878">
            <v>43</v>
          </cell>
          <cell r="AE1878">
            <v>12</v>
          </cell>
        </row>
        <row r="1879">
          <cell r="J1879">
            <v>916</v>
          </cell>
          <cell r="M1879">
            <v>671</v>
          </cell>
          <cell r="S1879">
            <v>92</v>
          </cell>
          <cell r="V1879">
            <v>67</v>
          </cell>
          <cell r="Y1879">
            <v>11</v>
          </cell>
          <cell r="AB1879">
            <v>36</v>
          </cell>
          <cell r="AE1879">
            <v>18</v>
          </cell>
        </row>
        <row r="1880">
          <cell r="J1880">
            <v>539</v>
          </cell>
          <cell r="M1880">
            <v>421</v>
          </cell>
          <cell r="S1880">
            <v>52</v>
          </cell>
          <cell r="V1880">
            <v>32</v>
          </cell>
          <cell r="Y1880">
            <v>9</v>
          </cell>
          <cell r="AB1880">
            <v>15</v>
          </cell>
          <cell r="AE1880">
            <v>3</v>
          </cell>
        </row>
        <row r="1881">
          <cell r="J1881">
            <v>386</v>
          </cell>
          <cell r="M1881">
            <v>299</v>
          </cell>
          <cell r="S1881">
            <v>38</v>
          </cell>
          <cell r="V1881">
            <v>13</v>
          </cell>
          <cell r="Y1881">
            <v>5</v>
          </cell>
          <cell r="AB1881">
            <v>12</v>
          </cell>
          <cell r="AE1881">
            <v>6</v>
          </cell>
        </row>
        <row r="1882">
          <cell r="J1882">
            <v>292</v>
          </cell>
          <cell r="M1882">
            <v>241</v>
          </cell>
          <cell r="S1882">
            <v>29</v>
          </cell>
          <cell r="V1882">
            <v>8</v>
          </cell>
          <cell r="Y1882">
            <v>2</v>
          </cell>
          <cell r="AB1882">
            <v>6</v>
          </cell>
          <cell r="AE1882">
            <v>4</v>
          </cell>
        </row>
        <row r="1883">
          <cell r="J1883">
            <v>157</v>
          </cell>
          <cell r="M1883">
            <v>134</v>
          </cell>
          <cell r="S1883">
            <v>13</v>
          </cell>
          <cell r="V1883">
            <v>2</v>
          </cell>
          <cell r="Y1883">
            <v>0</v>
          </cell>
          <cell r="AB1883">
            <v>3</v>
          </cell>
          <cell r="AE1883">
            <v>0</v>
          </cell>
        </row>
        <row r="1884">
          <cell r="J1884">
            <v>56</v>
          </cell>
          <cell r="M1884">
            <v>46</v>
          </cell>
          <cell r="S1884">
            <v>4</v>
          </cell>
          <cell r="V1884">
            <v>2</v>
          </cell>
          <cell r="Y1884">
            <v>1</v>
          </cell>
          <cell r="AB1884">
            <v>0</v>
          </cell>
          <cell r="AE1884">
            <v>0</v>
          </cell>
        </row>
        <row r="1885">
          <cell r="J1885">
            <v>26</v>
          </cell>
          <cell r="M1885">
            <v>23</v>
          </cell>
          <cell r="S1885">
            <v>2</v>
          </cell>
          <cell r="V1885">
            <v>0</v>
          </cell>
          <cell r="Y1885">
            <v>1</v>
          </cell>
          <cell r="AB1885">
            <v>0</v>
          </cell>
          <cell r="AE1885">
            <v>0</v>
          </cell>
        </row>
        <row r="1886">
          <cell r="J1886">
            <v>35</v>
          </cell>
          <cell r="M1886">
            <v>27</v>
          </cell>
          <cell r="S1886">
            <v>5</v>
          </cell>
          <cell r="V1886">
            <v>0</v>
          </cell>
          <cell r="Y1886">
            <v>0</v>
          </cell>
          <cell r="AB1886">
            <v>0</v>
          </cell>
          <cell r="AE1886">
            <v>1</v>
          </cell>
        </row>
        <row r="1889">
          <cell r="J1889">
            <v>0</v>
          </cell>
          <cell r="M1889">
            <v>0</v>
          </cell>
          <cell r="S1889">
            <v>0</v>
          </cell>
          <cell r="V1889">
            <v>0</v>
          </cell>
          <cell r="Y1889">
            <v>0</v>
          </cell>
        </row>
        <row r="1890">
          <cell r="J1890">
            <v>0</v>
          </cell>
          <cell r="M1890">
            <v>0</v>
          </cell>
          <cell r="S1890">
            <v>0</v>
          </cell>
          <cell r="V1890">
            <v>0</v>
          </cell>
          <cell r="Y1890">
            <v>0</v>
          </cell>
        </row>
        <row r="1891">
          <cell r="J1891">
            <v>133</v>
          </cell>
          <cell r="M1891">
            <v>79</v>
          </cell>
          <cell r="S1891">
            <v>52</v>
          </cell>
          <cell r="V1891">
            <v>0</v>
          </cell>
          <cell r="Y1891">
            <v>0</v>
          </cell>
        </row>
        <row r="1892">
          <cell r="J1892">
            <v>482</v>
          </cell>
          <cell r="M1892">
            <v>214</v>
          </cell>
          <cell r="S1892">
            <v>136</v>
          </cell>
          <cell r="V1892">
            <v>114</v>
          </cell>
          <cell r="Y1892">
            <v>0</v>
          </cell>
        </row>
        <row r="1893">
          <cell r="J1893">
            <v>1147</v>
          </cell>
          <cell r="M1893">
            <v>403</v>
          </cell>
          <cell r="S1893">
            <v>245</v>
          </cell>
          <cell r="V1893">
            <v>205</v>
          </cell>
          <cell r="Y1893">
            <v>40</v>
          </cell>
          <cell r="AB1893">
            <v>139</v>
          </cell>
          <cell r="AE1893">
            <v>60</v>
          </cell>
        </row>
        <row r="1894">
          <cell r="J1894">
            <v>1487</v>
          </cell>
          <cell r="M1894">
            <v>404</v>
          </cell>
          <cell r="S1894">
            <v>278</v>
          </cell>
          <cell r="V1894">
            <v>194</v>
          </cell>
          <cell r="Y1894">
            <v>16</v>
          </cell>
          <cell r="AB1894">
            <v>372</v>
          </cell>
          <cell r="AE1894">
            <v>163</v>
          </cell>
        </row>
        <row r="1895">
          <cell r="J1895">
            <v>1355</v>
          </cell>
          <cell r="M1895">
            <v>387</v>
          </cell>
          <cell r="S1895">
            <v>190</v>
          </cell>
          <cell r="V1895">
            <v>170</v>
          </cell>
          <cell r="Y1895">
            <v>13</v>
          </cell>
          <cell r="AB1895">
            <v>404</v>
          </cell>
          <cell r="AE1895">
            <v>136</v>
          </cell>
        </row>
        <row r="1896">
          <cell r="J1896">
            <v>1119</v>
          </cell>
          <cell r="M1896">
            <v>322</v>
          </cell>
          <cell r="S1896">
            <v>158</v>
          </cell>
          <cell r="V1896">
            <v>147</v>
          </cell>
          <cell r="Y1896">
            <v>16</v>
          </cell>
          <cell r="AB1896">
            <v>335</v>
          </cell>
          <cell r="AE1896">
            <v>105</v>
          </cell>
        </row>
        <row r="1897">
          <cell r="J1897">
            <v>812</v>
          </cell>
          <cell r="M1897">
            <v>276</v>
          </cell>
          <cell r="S1897">
            <v>106</v>
          </cell>
          <cell r="V1897">
            <v>100</v>
          </cell>
          <cell r="Y1897">
            <v>17</v>
          </cell>
          <cell r="AB1897">
            <v>220</v>
          </cell>
          <cell r="AE1897">
            <v>68</v>
          </cell>
        </row>
        <row r="1898">
          <cell r="J1898">
            <v>588</v>
          </cell>
          <cell r="M1898">
            <v>209</v>
          </cell>
          <cell r="S1898">
            <v>64</v>
          </cell>
          <cell r="V1898">
            <v>72</v>
          </cell>
          <cell r="Y1898">
            <v>10</v>
          </cell>
          <cell r="AB1898">
            <v>179</v>
          </cell>
          <cell r="AE1898">
            <v>30</v>
          </cell>
        </row>
        <row r="1899">
          <cell r="J1899">
            <v>411</v>
          </cell>
          <cell r="M1899">
            <v>150</v>
          </cell>
          <cell r="S1899">
            <v>40</v>
          </cell>
          <cell r="V1899">
            <v>54</v>
          </cell>
          <cell r="Y1899">
            <v>10</v>
          </cell>
          <cell r="AB1899">
            <v>109</v>
          </cell>
          <cell r="AE1899">
            <v>31</v>
          </cell>
        </row>
        <row r="1900">
          <cell r="J1900">
            <v>272</v>
          </cell>
          <cell r="M1900">
            <v>111</v>
          </cell>
          <cell r="S1900">
            <v>38</v>
          </cell>
          <cell r="V1900">
            <v>34</v>
          </cell>
          <cell r="Y1900">
            <v>4</v>
          </cell>
          <cell r="AB1900">
            <v>57</v>
          </cell>
          <cell r="AE1900">
            <v>17</v>
          </cell>
        </row>
        <row r="1901">
          <cell r="J1901">
            <v>191</v>
          </cell>
          <cell r="M1901">
            <v>94</v>
          </cell>
          <cell r="S1901">
            <v>26</v>
          </cell>
          <cell r="V1901">
            <v>19</v>
          </cell>
          <cell r="Y1901">
            <v>4</v>
          </cell>
          <cell r="AB1901">
            <v>30</v>
          </cell>
          <cell r="AE1901">
            <v>12</v>
          </cell>
        </row>
        <row r="1902">
          <cell r="J1902">
            <v>105</v>
          </cell>
          <cell r="M1902">
            <v>46</v>
          </cell>
          <cell r="S1902">
            <v>10</v>
          </cell>
          <cell r="V1902">
            <v>15</v>
          </cell>
          <cell r="Y1902">
            <v>0</v>
          </cell>
          <cell r="AB1902">
            <v>24</v>
          </cell>
          <cell r="AE1902">
            <v>2</v>
          </cell>
        </row>
        <row r="1903">
          <cell r="J1903">
            <v>61</v>
          </cell>
          <cell r="M1903">
            <v>27</v>
          </cell>
          <cell r="S1903">
            <v>9</v>
          </cell>
          <cell r="V1903">
            <v>6</v>
          </cell>
          <cell r="Y1903">
            <v>2</v>
          </cell>
          <cell r="AB1903">
            <v>11</v>
          </cell>
          <cell r="AE1903">
            <v>2</v>
          </cell>
        </row>
        <row r="1904">
          <cell r="J1904">
            <v>20</v>
          </cell>
          <cell r="M1904">
            <v>9</v>
          </cell>
          <cell r="S1904">
            <v>3</v>
          </cell>
          <cell r="V1904">
            <v>4</v>
          </cell>
          <cell r="Y1904">
            <v>2</v>
          </cell>
          <cell r="AB1904">
            <v>2</v>
          </cell>
          <cell r="AE1904">
            <v>0</v>
          </cell>
        </row>
        <row r="1905">
          <cell r="J1905">
            <v>24</v>
          </cell>
          <cell r="M1905">
            <v>15</v>
          </cell>
          <cell r="S1905">
            <v>3</v>
          </cell>
          <cell r="V1905">
            <v>2</v>
          </cell>
          <cell r="Y1905">
            <v>0</v>
          </cell>
          <cell r="AB1905">
            <v>2</v>
          </cell>
          <cell r="AE1905">
            <v>1</v>
          </cell>
        </row>
        <row r="2098">
          <cell r="J2098">
            <v>0</v>
          </cell>
          <cell r="M2098">
            <v>0</v>
          </cell>
          <cell r="S2098">
            <v>0</v>
          </cell>
          <cell r="V2098">
            <v>0</v>
          </cell>
          <cell r="Y2098">
            <v>0</v>
          </cell>
        </row>
        <row r="2099">
          <cell r="J2099">
            <v>0</v>
          </cell>
          <cell r="M2099">
            <v>0</v>
          </cell>
          <cell r="S2099">
            <v>0</v>
          </cell>
          <cell r="V2099">
            <v>0</v>
          </cell>
          <cell r="Y2099">
            <v>0</v>
          </cell>
        </row>
        <row r="2100">
          <cell r="J2100">
            <v>931</v>
          </cell>
          <cell r="M2100">
            <v>725</v>
          </cell>
          <cell r="S2100">
            <v>189</v>
          </cell>
          <cell r="V2100">
            <v>0</v>
          </cell>
          <cell r="Y2100">
            <v>0</v>
          </cell>
        </row>
        <row r="2101">
          <cell r="J2101">
            <v>2619</v>
          </cell>
          <cell r="M2101">
            <v>1751</v>
          </cell>
          <cell r="S2101">
            <v>621</v>
          </cell>
          <cell r="V2101">
            <v>192</v>
          </cell>
          <cell r="Y2101">
            <v>2</v>
          </cell>
        </row>
        <row r="2102">
          <cell r="J2102">
            <v>6042</v>
          </cell>
          <cell r="M2102">
            <v>3927</v>
          </cell>
          <cell r="S2102">
            <v>1202</v>
          </cell>
          <cell r="V2102">
            <v>535</v>
          </cell>
          <cell r="Y2102">
            <v>35</v>
          </cell>
          <cell r="AB2102">
            <v>153</v>
          </cell>
          <cell r="AE2102">
            <v>24</v>
          </cell>
        </row>
        <row r="2103">
          <cell r="J2103">
            <v>6115</v>
          </cell>
          <cell r="M2103">
            <v>4096</v>
          </cell>
          <cell r="S2103">
            <v>1007</v>
          </cell>
          <cell r="V2103">
            <v>497</v>
          </cell>
          <cell r="Y2103">
            <v>17</v>
          </cell>
          <cell r="AB2103">
            <v>252</v>
          </cell>
          <cell r="AE2103">
            <v>69</v>
          </cell>
        </row>
        <row r="2104">
          <cell r="J2104">
            <v>4749</v>
          </cell>
          <cell r="M2104">
            <v>3443</v>
          </cell>
          <cell r="S2104">
            <v>590</v>
          </cell>
          <cell r="V2104">
            <v>290</v>
          </cell>
          <cell r="Y2104">
            <v>23</v>
          </cell>
          <cell r="AB2104">
            <v>224</v>
          </cell>
          <cell r="AE2104">
            <v>55</v>
          </cell>
        </row>
        <row r="2105">
          <cell r="J2105">
            <v>3643</v>
          </cell>
          <cell r="M2105">
            <v>2787</v>
          </cell>
          <cell r="S2105">
            <v>393</v>
          </cell>
          <cell r="V2105">
            <v>195</v>
          </cell>
          <cell r="Y2105">
            <v>10</v>
          </cell>
          <cell r="AB2105">
            <v>142</v>
          </cell>
          <cell r="AE2105">
            <v>36</v>
          </cell>
        </row>
        <row r="2106">
          <cell r="J2106">
            <v>2401</v>
          </cell>
          <cell r="M2106">
            <v>1800</v>
          </cell>
          <cell r="S2106">
            <v>237</v>
          </cell>
          <cell r="V2106">
            <v>122</v>
          </cell>
          <cell r="Y2106">
            <v>12</v>
          </cell>
          <cell r="AB2106">
            <v>127</v>
          </cell>
          <cell r="AE2106">
            <v>29</v>
          </cell>
        </row>
        <row r="2107">
          <cell r="J2107">
            <v>1708</v>
          </cell>
          <cell r="M2107">
            <v>1308</v>
          </cell>
          <cell r="S2107">
            <v>179</v>
          </cell>
          <cell r="V2107">
            <v>79</v>
          </cell>
          <cell r="Y2107">
            <v>3</v>
          </cell>
          <cell r="AB2107">
            <v>74</v>
          </cell>
          <cell r="AE2107">
            <v>14</v>
          </cell>
        </row>
        <row r="2108">
          <cell r="J2108">
            <v>916</v>
          </cell>
          <cell r="M2108">
            <v>709</v>
          </cell>
          <cell r="S2108">
            <v>77</v>
          </cell>
          <cell r="V2108">
            <v>60</v>
          </cell>
          <cell r="Y2108">
            <v>2</v>
          </cell>
          <cell r="AB2108">
            <v>36</v>
          </cell>
          <cell r="AE2108">
            <v>9</v>
          </cell>
        </row>
        <row r="2109">
          <cell r="J2109">
            <v>640</v>
          </cell>
          <cell r="M2109">
            <v>478</v>
          </cell>
          <cell r="S2109">
            <v>70</v>
          </cell>
          <cell r="V2109">
            <v>33</v>
          </cell>
          <cell r="Y2109">
            <v>4</v>
          </cell>
          <cell r="AB2109">
            <v>29</v>
          </cell>
          <cell r="AE2109">
            <v>6</v>
          </cell>
        </row>
        <row r="2110">
          <cell r="J2110">
            <v>433</v>
          </cell>
          <cell r="M2110">
            <v>318</v>
          </cell>
          <cell r="S2110">
            <v>49</v>
          </cell>
          <cell r="V2110">
            <v>25</v>
          </cell>
          <cell r="Y2110">
            <v>4</v>
          </cell>
          <cell r="AB2110">
            <v>15</v>
          </cell>
          <cell r="AE2110">
            <v>6</v>
          </cell>
        </row>
        <row r="2111">
          <cell r="J2111">
            <v>211</v>
          </cell>
          <cell r="M2111">
            <v>160</v>
          </cell>
          <cell r="S2111">
            <v>30</v>
          </cell>
          <cell r="V2111">
            <v>14</v>
          </cell>
          <cell r="Y2111">
            <v>0</v>
          </cell>
          <cell r="AB2111">
            <v>4</v>
          </cell>
          <cell r="AE2111">
            <v>0</v>
          </cell>
        </row>
        <row r="2112">
          <cell r="J2112">
            <v>136</v>
          </cell>
          <cell r="M2112">
            <v>101</v>
          </cell>
          <cell r="S2112">
            <v>16</v>
          </cell>
          <cell r="V2112">
            <v>11</v>
          </cell>
          <cell r="Y2112">
            <v>0</v>
          </cell>
          <cell r="AB2112">
            <v>2</v>
          </cell>
          <cell r="AE2112">
            <v>1</v>
          </cell>
        </row>
        <row r="2113">
          <cell r="J2113">
            <v>54</v>
          </cell>
          <cell r="M2113">
            <v>32</v>
          </cell>
          <cell r="S2113">
            <v>11</v>
          </cell>
          <cell r="V2113">
            <v>3</v>
          </cell>
          <cell r="Y2113">
            <v>0</v>
          </cell>
          <cell r="AB2113">
            <v>3</v>
          </cell>
          <cell r="AE2113">
            <v>0</v>
          </cell>
        </row>
        <row r="2114">
          <cell r="J2114">
            <v>159</v>
          </cell>
          <cell r="M2114">
            <v>104</v>
          </cell>
          <cell r="S2114">
            <v>25</v>
          </cell>
          <cell r="V2114">
            <v>17</v>
          </cell>
          <cell r="Y2114">
            <v>1</v>
          </cell>
          <cell r="AB2114">
            <v>4</v>
          </cell>
          <cell r="AE2114">
            <v>1</v>
          </cell>
        </row>
        <row r="2117">
          <cell r="J2117">
            <v>0</v>
          </cell>
          <cell r="M2117">
            <v>0</v>
          </cell>
          <cell r="S2117">
            <v>0</v>
          </cell>
          <cell r="V2117">
            <v>0</v>
          </cell>
          <cell r="Y2117">
            <v>0</v>
          </cell>
        </row>
        <row r="2118">
          <cell r="J2118">
            <v>0</v>
          </cell>
          <cell r="M2118">
            <v>0</v>
          </cell>
          <cell r="S2118">
            <v>0</v>
          </cell>
          <cell r="V2118">
            <v>0</v>
          </cell>
          <cell r="Y2118">
            <v>0</v>
          </cell>
        </row>
        <row r="2119">
          <cell r="J2119">
            <v>138</v>
          </cell>
          <cell r="M2119">
            <v>36</v>
          </cell>
          <cell r="S2119">
            <v>94</v>
          </cell>
          <cell r="V2119">
            <v>0</v>
          </cell>
          <cell r="Y2119">
            <v>0</v>
          </cell>
        </row>
        <row r="2120">
          <cell r="J2120">
            <v>637</v>
          </cell>
          <cell r="M2120">
            <v>222</v>
          </cell>
          <cell r="S2120">
            <v>222</v>
          </cell>
          <cell r="V2120">
            <v>163</v>
          </cell>
          <cell r="Y2120">
            <v>3</v>
          </cell>
        </row>
        <row r="2121">
          <cell r="J2121">
            <v>2038</v>
          </cell>
          <cell r="M2121">
            <v>431</v>
          </cell>
          <cell r="S2121">
            <v>408</v>
          </cell>
          <cell r="V2121">
            <v>368</v>
          </cell>
          <cell r="Y2121">
            <v>58</v>
          </cell>
          <cell r="AB2121">
            <v>439</v>
          </cell>
          <cell r="AE2121">
            <v>239</v>
          </cell>
        </row>
        <row r="2122">
          <cell r="J2122">
            <v>3641</v>
          </cell>
          <cell r="M2122">
            <v>547</v>
          </cell>
          <cell r="S2122">
            <v>398</v>
          </cell>
          <cell r="V2122">
            <v>413</v>
          </cell>
          <cell r="Y2122">
            <v>69</v>
          </cell>
          <cell r="AB2122">
            <v>1344</v>
          </cell>
          <cell r="AE2122">
            <v>688</v>
          </cell>
        </row>
        <row r="2123">
          <cell r="J2123">
            <v>3280</v>
          </cell>
          <cell r="M2123">
            <v>483</v>
          </cell>
          <cell r="S2123">
            <v>243</v>
          </cell>
          <cell r="V2123">
            <v>306</v>
          </cell>
          <cell r="Y2123">
            <v>42</v>
          </cell>
          <cell r="AB2123">
            <v>1425</v>
          </cell>
          <cell r="AE2123">
            <v>591</v>
          </cell>
        </row>
        <row r="2124">
          <cell r="J2124">
            <v>2492</v>
          </cell>
          <cell r="M2124">
            <v>438</v>
          </cell>
          <cell r="S2124">
            <v>189</v>
          </cell>
          <cell r="V2124">
            <v>270</v>
          </cell>
          <cell r="Y2124">
            <v>34</v>
          </cell>
          <cell r="AB2124">
            <v>1085</v>
          </cell>
          <cell r="AE2124">
            <v>328</v>
          </cell>
        </row>
        <row r="2125">
          <cell r="J2125">
            <v>1719</v>
          </cell>
          <cell r="M2125">
            <v>338</v>
          </cell>
          <cell r="S2125">
            <v>170</v>
          </cell>
          <cell r="V2125">
            <v>195</v>
          </cell>
          <cell r="Y2125">
            <v>23</v>
          </cell>
          <cell r="AB2125">
            <v>680</v>
          </cell>
          <cell r="AE2125">
            <v>225</v>
          </cell>
        </row>
        <row r="2126">
          <cell r="J2126">
            <v>1258</v>
          </cell>
          <cell r="M2126">
            <v>252</v>
          </cell>
          <cell r="S2126">
            <v>143</v>
          </cell>
          <cell r="V2126">
            <v>183</v>
          </cell>
          <cell r="Y2126">
            <v>7</v>
          </cell>
          <cell r="AB2126">
            <v>491</v>
          </cell>
          <cell r="AE2126">
            <v>121</v>
          </cell>
        </row>
        <row r="2127">
          <cell r="J2127">
            <v>878</v>
          </cell>
          <cell r="M2127">
            <v>162</v>
          </cell>
          <cell r="S2127">
            <v>82</v>
          </cell>
          <cell r="V2127">
            <v>128</v>
          </cell>
          <cell r="Y2127">
            <v>12</v>
          </cell>
          <cell r="AB2127">
            <v>370</v>
          </cell>
          <cell r="AE2127">
            <v>65</v>
          </cell>
        </row>
        <row r="2128">
          <cell r="J2128">
            <v>710</v>
          </cell>
          <cell r="M2128">
            <v>124</v>
          </cell>
          <cell r="S2128">
            <v>70</v>
          </cell>
          <cell r="V2128">
            <v>121</v>
          </cell>
          <cell r="Y2128">
            <v>9</v>
          </cell>
          <cell r="AB2128">
            <v>278</v>
          </cell>
          <cell r="AE2128">
            <v>68</v>
          </cell>
        </row>
        <row r="2129">
          <cell r="J2129">
            <v>539</v>
          </cell>
          <cell r="M2129">
            <v>129</v>
          </cell>
          <cell r="S2129">
            <v>71</v>
          </cell>
          <cell r="V2129">
            <v>82</v>
          </cell>
          <cell r="Y2129">
            <v>6</v>
          </cell>
          <cell r="AB2129">
            <v>171</v>
          </cell>
          <cell r="AE2129">
            <v>52</v>
          </cell>
        </row>
        <row r="2130">
          <cell r="J2130">
            <v>231</v>
          </cell>
          <cell r="M2130">
            <v>51</v>
          </cell>
          <cell r="S2130">
            <v>37</v>
          </cell>
          <cell r="V2130">
            <v>43</v>
          </cell>
          <cell r="Y2130">
            <v>4</v>
          </cell>
          <cell r="AB2130">
            <v>63</v>
          </cell>
          <cell r="AE2130">
            <v>17</v>
          </cell>
        </row>
        <row r="2131">
          <cell r="J2131">
            <v>144</v>
          </cell>
          <cell r="M2131">
            <v>46</v>
          </cell>
          <cell r="S2131">
            <v>26</v>
          </cell>
          <cell r="V2131">
            <v>26</v>
          </cell>
          <cell r="Y2131">
            <v>0</v>
          </cell>
          <cell r="AB2131">
            <v>29</v>
          </cell>
          <cell r="AE2131">
            <v>8</v>
          </cell>
        </row>
        <row r="2132">
          <cell r="J2132">
            <v>71</v>
          </cell>
          <cell r="M2132">
            <v>15</v>
          </cell>
          <cell r="S2132">
            <v>12</v>
          </cell>
          <cell r="V2132">
            <v>13</v>
          </cell>
          <cell r="Y2132">
            <v>0</v>
          </cell>
          <cell r="AB2132">
            <v>17</v>
          </cell>
          <cell r="AE2132">
            <v>4</v>
          </cell>
        </row>
        <row r="2133">
          <cell r="J2133">
            <v>125</v>
          </cell>
          <cell r="M2133">
            <v>31</v>
          </cell>
          <cell r="S2133">
            <v>26</v>
          </cell>
          <cell r="V2133">
            <v>18</v>
          </cell>
          <cell r="Y2133">
            <v>0</v>
          </cell>
          <cell r="AB2133">
            <v>34</v>
          </cell>
          <cell r="AE2133">
            <v>10</v>
          </cell>
        </row>
        <row r="2326">
          <cell r="J2326">
            <v>0</v>
          </cell>
          <cell r="M2326">
            <v>0</v>
          </cell>
          <cell r="S2326">
            <v>0</v>
          </cell>
          <cell r="V2326">
            <v>0</v>
          </cell>
          <cell r="Y2326">
            <v>0</v>
          </cell>
          <cell r="AB2326">
            <v>0</v>
          </cell>
        </row>
        <row r="2327">
          <cell r="J2327">
            <v>0</v>
          </cell>
          <cell r="M2327">
            <v>0</v>
          </cell>
          <cell r="S2327">
            <v>0</v>
          </cell>
          <cell r="V2327">
            <v>0</v>
          </cell>
          <cell r="Y2327">
            <v>0</v>
          </cell>
          <cell r="AB2327">
            <v>0</v>
          </cell>
        </row>
        <row r="2328">
          <cell r="J2328">
            <v>76</v>
          </cell>
          <cell r="M2328">
            <v>50</v>
          </cell>
          <cell r="S2328">
            <v>20</v>
          </cell>
          <cell r="V2328">
            <v>0</v>
          </cell>
          <cell r="Y2328">
            <v>0</v>
          </cell>
          <cell r="AB2328">
            <v>0</v>
          </cell>
        </row>
        <row r="2329">
          <cell r="J2329">
            <v>355</v>
          </cell>
          <cell r="M2329">
            <v>205</v>
          </cell>
          <cell r="S2329">
            <v>100</v>
          </cell>
          <cell r="V2329">
            <v>37</v>
          </cell>
          <cell r="Y2329">
            <v>0</v>
          </cell>
          <cell r="AB2329">
            <v>0</v>
          </cell>
        </row>
        <row r="2330">
          <cell r="J2330">
            <v>795</v>
          </cell>
          <cell r="M2330">
            <v>412</v>
          </cell>
          <cell r="S2330">
            <v>177</v>
          </cell>
          <cell r="V2330">
            <v>132</v>
          </cell>
          <cell r="Y2330">
            <v>2</v>
          </cell>
          <cell r="AB2330">
            <v>27</v>
          </cell>
          <cell r="AE2330">
            <v>3</v>
          </cell>
        </row>
        <row r="2331">
          <cell r="J2331">
            <v>875</v>
          </cell>
          <cell r="M2331">
            <v>502</v>
          </cell>
          <cell r="S2331">
            <v>146</v>
          </cell>
          <cell r="V2331">
            <v>108</v>
          </cell>
          <cell r="Y2331">
            <v>0</v>
          </cell>
          <cell r="AB2331">
            <v>64</v>
          </cell>
          <cell r="AE2331">
            <v>6</v>
          </cell>
        </row>
        <row r="2332">
          <cell r="J2332">
            <v>575</v>
          </cell>
          <cell r="M2332">
            <v>355</v>
          </cell>
          <cell r="S2332">
            <v>59</v>
          </cell>
          <cell r="V2332">
            <v>63</v>
          </cell>
          <cell r="Y2332">
            <v>0</v>
          </cell>
          <cell r="AB2332">
            <v>53</v>
          </cell>
          <cell r="AE2332">
            <v>10</v>
          </cell>
        </row>
        <row r="2333">
          <cell r="J2333">
            <v>413</v>
          </cell>
          <cell r="M2333">
            <v>251</v>
          </cell>
          <cell r="S2333">
            <v>42</v>
          </cell>
          <cell r="V2333">
            <v>59</v>
          </cell>
          <cell r="Y2333">
            <v>0</v>
          </cell>
          <cell r="AB2333">
            <v>31</v>
          </cell>
          <cell r="AE2333">
            <v>11</v>
          </cell>
        </row>
        <row r="2334">
          <cell r="J2334">
            <v>341</v>
          </cell>
          <cell r="M2334">
            <v>205</v>
          </cell>
          <cell r="S2334">
            <v>21</v>
          </cell>
          <cell r="V2334">
            <v>53</v>
          </cell>
          <cell r="Y2334">
            <v>0</v>
          </cell>
          <cell r="AB2334">
            <v>41</v>
          </cell>
          <cell r="AE2334">
            <v>8</v>
          </cell>
        </row>
        <row r="2335">
          <cell r="J2335">
            <v>210</v>
          </cell>
          <cell r="M2335">
            <v>136</v>
          </cell>
          <cell r="S2335">
            <v>22</v>
          </cell>
          <cell r="V2335">
            <v>25</v>
          </cell>
          <cell r="Y2335">
            <v>0</v>
          </cell>
          <cell r="AB2335">
            <v>15</v>
          </cell>
          <cell r="AE2335">
            <v>4</v>
          </cell>
        </row>
        <row r="2336">
          <cell r="J2336">
            <v>119</v>
          </cell>
          <cell r="M2336">
            <v>73</v>
          </cell>
          <cell r="S2336">
            <v>16</v>
          </cell>
          <cell r="V2336">
            <v>10</v>
          </cell>
          <cell r="Y2336">
            <v>0</v>
          </cell>
          <cell r="AB2336">
            <v>11</v>
          </cell>
          <cell r="AE2336">
            <v>6</v>
          </cell>
        </row>
        <row r="2337">
          <cell r="J2337">
            <v>85</v>
          </cell>
          <cell r="M2337">
            <v>55</v>
          </cell>
          <cell r="S2337">
            <v>8</v>
          </cell>
          <cell r="V2337">
            <v>7</v>
          </cell>
          <cell r="Y2337">
            <v>0</v>
          </cell>
          <cell r="AB2337">
            <v>9</v>
          </cell>
          <cell r="AE2337">
            <v>3</v>
          </cell>
        </row>
        <row r="2338">
          <cell r="J2338">
            <v>55</v>
          </cell>
          <cell r="M2338">
            <v>33</v>
          </cell>
          <cell r="S2338">
            <v>7</v>
          </cell>
          <cell r="V2338">
            <v>6</v>
          </cell>
          <cell r="Y2338">
            <v>1</v>
          </cell>
          <cell r="AB2338">
            <v>5</v>
          </cell>
          <cell r="AE2338">
            <v>1</v>
          </cell>
        </row>
        <row r="2339">
          <cell r="J2339">
            <v>19</v>
          </cell>
          <cell r="M2339">
            <v>14</v>
          </cell>
          <cell r="S2339">
            <v>2</v>
          </cell>
          <cell r="V2339">
            <v>1</v>
          </cell>
          <cell r="Y2339">
            <v>0</v>
          </cell>
        </row>
        <row r="2340">
          <cell r="J2340">
            <v>16</v>
          </cell>
          <cell r="M2340">
            <v>13</v>
          </cell>
          <cell r="S2340">
            <v>0</v>
          </cell>
          <cell r="V2340">
            <v>2</v>
          </cell>
          <cell r="Y2340">
            <v>0</v>
          </cell>
        </row>
        <row r="2341">
          <cell r="J2341">
            <v>9</v>
          </cell>
          <cell r="M2341">
            <v>5</v>
          </cell>
          <cell r="S2341">
            <v>1</v>
          </cell>
          <cell r="V2341">
            <v>0</v>
          </cell>
          <cell r="Y2341">
            <v>0</v>
          </cell>
        </row>
        <row r="2342">
          <cell r="J2342">
            <v>13</v>
          </cell>
          <cell r="M2342">
            <v>8</v>
          </cell>
          <cell r="S2342">
            <v>2</v>
          </cell>
          <cell r="V2342">
            <v>2</v>
          </cell>
          <cell r="Y2342">
            <v>0</v>
          </cell>
        </row>
        <row r="2345">
          <cell r="J2345">
            <v>0</v>
          </cell>
          <cell r="M2345">
            <v>0</v>
          </cell>
          <cell r="S2345">
            <v>0</v>
          </cell>
          <cell r="V2345">
            <v>0</v>
          </cell>
          <cell r="Y2345">
            <v>0</v>
          </cell>
        </row>
        <row r="2346">
          <cell r="J2346">
            <v>0</v>
          </cell>
          <cell r="M2346">
            <v>0</v>
          </cell>
          <cell r="S2346">
            <v>0</v>
          </cell>
          <cell r="V2346">
            <v>0</v>
          </cell>
          <cell r="Y2346">
            <v>0</v>
          </cell>
        </row>
        <row r="2347">
          <cell r="J2347">
            <v>22</v>
          </cell>
          <cell r="M2347">
            <v>5</v>
          </cell>
          <cell r="S2347">
            <v>17</v>
          </cell>
          <cell r="V2347">
            <v>0</v>
          </cell>
          <cell r="Y2347">
            <v>0</v>
          </cell>
        </row>
        <row r="2348">
          <cell r="J2348">
            <v>95</v>
          </cell>
          <cell r="M2348">
            <v>30</v>
          </cell>
          <cell r="S2348">
            <v>32</v>
          </cell>
          <cell r="V2348">
            <v>30</v>
          </cell>
          <cell r="Y2348">
            <v>0</v>
          </cell>
        </row>
        <row r="2349">
          <cell r="J2349">
            <v>292</v>
          </cell>
          <cell r="M2349">
            <v>67</v>
          </cell>
          <cell r="S2349">
            <v>55</v>
          </cell>
          <cell r="V2349">
            <v>107</v>
          </cell>
          <cell r="Y2349">
            <v>1</v>
          </cell>
          <cell r="AB2349">
            <v>37</v>
          </cell>
          <cell r="AE2349">
            <v>12</v>
          </cell>
        </row>
        <row r="2350">
          <cell r="J2350">
            <v>347</v>
          </cell>
          <cell r="M2350">
            <v>59</v>
          </cell>
          <cell r="S2350">
            <v>51</v>
          </cell>
          <cell r="V2350">
            <v>80</v>
          </cell>
          <cell r="Y2350">
            <v>0</v>
          </cell>
          <cell r="AB2350">
            <v>102</v>
          </cell>
          <cell r="AE2350">
            <v>29</v>
          </cell>
        </row>
        <row r="2351">
          <cell r="J2351">
            <v>263</v>
          </cell>
          <cell r="M2351">
            <v>35</v>
          </cell>
          <cell r="S2351">
            <v>22</v>
          </cell>
          <cell r="V2351">
            <v>41</v>
          </cell>
          <cell r="Y2351">
            <v>2</v>
          </cell>
          <cell r="AB2351">
            <v>119</v>
          </cell>
          <cell r="AE2351">
            <v>29</v>
          </cell>
        </row>
        <row r="2352">
          <cell r="J2352">
            <v>249</v>
          </cell>
          <cell r="M2352">
            <v>33</v>
          </cell>
          <cell r="S2352">
            <v>27</v>
          </cell>
          <cell r="V2352">
            <v>45</v>
          </cell>
          <cell r="Y2352">
            <v>1</v>
          </cell>
          <cell r="AB2352">
            <v>98</v>
          </cell>
          <cell r="AE2352">
            <v>32</v>
          </cell>
        </row>
        <row r="2353">
          <cell r="J2353">
            <v>171</v>
          </cell>
          <cell r="M2353">
            <v>25</v>
          </cell>
          <cell r="S2353">
            <v>15</v>
          </cell>
          <cell r="V2353">
            <v>46</v>
          </cell>
          <cell r="Y2353">
            <v>1</v>
          </cell>
          <cell r="AB2353">
            <v>60</v>
          </cell>
          <cell r="AE2353">
            <v>15</v>
          </cell>
        </row>
        <row r="2354">
          <cell r="J2354">
            <v>150</v>
          </cell>
          <cell r="M2354">
            <v>27</v>
          </cell>
          <cell r="S2354">
            <v>19</v>
          </cell>
          <cell r="V2354">
            <v>32</v>
          </cell>
          <cell r="Y2354">
            <v>0</v>
          </cell>
          <cell r="AB2354">
            <v>52</v>
          </cell>
          <cell r="AE2354">
            <v>11</v>
          </cell>
        </row>
        <row r="2355">
          <cell r="J2355">
            <v>96</v>
          </cell>
          <cell r="M2355">
            <v>19</v>
          </cell>
          <cell r="S2355">
            <v>13</v>
          </cell>
          <cell r="V2355">
            <v>19</v>
          </cell>
          <cell r="Y2355">
            <v>0</v>
          </cell>
          <cell r="AB2355">
            <v>31</v>
          </cell>
          <cell r="AE2355">
            <v>7</v>
          </cell>
        </row>
        <row r="2356">
          <cell r="J2356">
            <v>53</v>
          </cell>
          <cell r="M2356">
            <v>12</v>
          </cell>
          <cell r="S2356">
            <v>4</v>
          </cell>
          <cell r="V2356">
            <v>15</v>
          </cell>
          <cell r="Y2356">
            <v>0</v>
          </cell>
          <cell r="AB2356">
            <v>16</v>
          </cell>
          <cell r="AE2356">
            <v>4</v>
          </cell>
        </row>
        <row r="2357">
          <cell r="J2357">
            <v>39</v>
          </cell>
          <cell r="M2357">
            <v>10</v>
          </cell>
          <cell r="S2357">
            <v>8</v>
          </cell>
          <cell r="V2357">
            <v>6</v>
          </cell>
          <cell r="Y2357">
            <v>0</v>
          </cell>
          <cell r="AB2357">
            <v>8</v>
          </cell>
          <cell r="AE2357">
            <v>4</v>
          </cell>
        </row>
        <row r="2358">
          <cell r="J2358">
            <v>15</v>
          </cell>
          <cell r="S2358">
            <v>5</v>
          </cell>
          <cell r="V2358">
            <v>5</v>
          </cell>
          <cell r="Y2358">
            <v>0</v>
          </cell>
        </row>
        <row r="2359">
          <cell r="J2359">
            <v>14</v>
          </cell>
          <cell r="S2359">
            <v>4</v>
          </cell>
          <cell r="V2359">
            <v>2</v>
          </cell>
          <cell r="Y2359">
            <v>0</v>
          </cell>
        </row>
        <row r="2360">
          <cell r="J2360">
            <v>3</v>
          </cell>
          <cell r="S2360">
            <v>0</v>
          </cell>
          <cell r="V2360">
            <v>0</v>
          </cell>
          <cell r="Y2360">
            <v>0</v>
          </cell>
        </row>
        <row r="2361">
          <cell r="J2361">
            <v>2</v>
          </cell>
          <cell r="S2361">
            <v>1</v>
          </cell>
          <cell r="V2361">
            <v>0</v>
          </cell>
          <cell r="Y2361">
            <v>0</v>
          </cell>
        </row>
        <row r="2782">
          <cell r="J2782">
            <v>0</v>
          </cell>
          <cell r="M2782">
            <v>0</v>
          </cell>
          <cell r="S2782">
            <v>0</v>
          </cell>
          <cell r="V2782">
            <v>0</v>
          </cell>
          <cell r="Y2782">
            <v>0</v>
          </cell>
        </row>
        <row r="2783">
          <cell r="J2783">
            <v>0</v>
          </cell>
          <cell r="M2783">
            <v>0</v>
          </cell>
          <cell r="S2783">
            <v>0</v>
          </cell>
          <cell r="V2783">
            <v>0</v>
          </cell>
          <cell r="Y2783">
            <v>0</v>
          </cell>
        </row>
        <row r="2784">
          <cell r="J2784">
            <v>120</v>
          </cell>
          <cell r="M2784">
            <v>78</v>
          </cell>
          <cell r="S2784">
            <v>40</v>
          </cell>
          <cell r="V2784">
            <v>0</v>
          </cell>
          <cell r="Y2784">
            <v>0</v>
          </cell>
        </row>
        <row r="2785">
          <cell r="J2785">
            <v>586</v>
          </cell>
          <cell r="M2785">
            <v>366</v>
          </cell>
          <cell r="S2785">
            <v>176</v>
          </cell>
          <cell r="V2785">
            <v>33</v>
          </cell>
          <cell r="Y2785">
            <v>0</v>
          </cell>
        </row>
        <row r="2786">
          <cell r="J2786">
            <v>680</v>
          </cell>
          <cell r="M2786">
            <v>406</v>
          </cell>
          <cell r="S2786">
            <v>165</v>
          </cell>
          <cell r="V2786">
            <v>73</v>
          </cell>
          <cell r="Y2786">
            <v>2</v>
          </cell>
          <cell r="AB2786">
            <v>21</v>
          </cell>
          <cell r="AE2786">
            <v>3</v>
          </cell>
        </row>
        <row r="2787">
          <cell r="J2787">
            <v>666</v>
          </cell>
          <cell r="M2787">
            <v>411</v>
          </cell>
          <cell r="S2787">
            <v>127</v>
          </cell>
          <cell r="V2787">
            <v>63</v>
          </cell>
          <cell r="Y2787">
            <v>2</v>
          </cell>
          <cell r="AB2787">
            <v>48</v>
          </cell>
          <cell r="AE2787">
            <v>8</v>
          </cell>
        </row>
        <row r="2788">
          <cell r="J2788">
            <v>448</v>
          </cell>
          <cell r="M2788">
            <v>302</v>
          </cell>
          <cell r="S2788">
            <v>63</v>
          </cell>
          <cell r="V2788">
            <v>36</v>
          </cell>
          <cell r="Y2788">
            <v>3</v>
          </cell>
          <cell r="AB2788">
            <v>25</v>
          </cell>
          <cell r="AE2788">
            <v>10</v>
          </cell>
        </row>
        <row r="2789">
          <cell r="J2789">
            <v>357</v>
          </cell>
          <cell r="M2789">
            <v>270</v>
          </cell>
          <cell r="S2789">
            <v>40</v>
          </cell>
          <cell r="V2789">
            <v>22</v>
          </cell>
          <cell r="Y2789">
            <v>2</v>
          </cell>
          <cell r="AB2789">
            <v>13</v>
          </cell>
          <cell r="AE2789">
            <v>3</v>
          </cell>
        </row>
        <row r="2790">
          <cell r="J2790">
            <v>239</v>
          </cell>
          <cell r="M2790">
            <v>174</v>
          </cell>
          <cell r="S2790">
            <v>24</v>
          </cell>
          <cell r="V2790">
            <v>9</v>
          </cell>
          <cell r="Y2790">
            <v>1</v>
          </cell>
          <cell r="AB2790">
            <v>24</v>
          </cell>
          <cell r="AE2790">
            <v>2</v>
          </cell>
        </row>
        <row r="2791">
          <cell r="J2791">
            <v>134</v>
          </cell>
          <cell r="M2791">
            <v>95</v>
          </cell>
          <cell r="S2791">
            <v>14</v>
          </cell>
          <cell r="V2791">
            <v>10</v>
          </cell>
          <cell r="Y2791">
            <v>0</v>
          </cell>
          <cell r="AB2791">
            <v>11</v>
          </cell>
          <cell r="AE2791">
            <v>3</v>
          </cell>
        </row>
        <row r="2792">
          <cell r="J2792">
            <v>97</v>
          </cell>
          <cell r="M2792">
            <v>72</v>
          </cell>
          <cell r="S2792">
            <v>5</v>
          </cell>
          <cell r="V2792">
            <v>5</v>
          </cell>
          <cell r="Y2792">
            <v>0</v>
          </cell>
          <cell r="AB2792">
            <v>11</v>
          </cell>
          <cell r="AE2792">
            <v>2</v>
          </cell>
        </row>
        <row r="2793">
          <cell r="J2793">
            <v>55</v>
          </cell>
          <cell r="M2793">
            <v>36</v>
          </cell>
          <cell r="S2793">
            <v>8</v>
          </cell>
          <cell r="V2793">
            <v>2</v>
          </cell>
          <cell r="Y2793">
            <v>0</v>
          </cell>
          <cell r="AB2793">
            <v>5</v>
          </cell>
          <cell r="AE2793">
            <v>4</v>
          </cell>
        </row>
        <row r="2794">
          <cell r="J2794">
            <v>32</v>
          </cell>
          <cell r="M2794">
            <v>30</v>
          </cell>
          <cell r="S2794">
            <v>1</v>
          </cell>
          <cell r="V2794">
            <v>0</v>
          </cell>
          <cell r="Y2794">
            <v>1</v>
          </cell>
          <cell r="AB2794">
            <v>0</v>
          </cell>
          <cell r="AE2794">
            <v>0</v>
          </cell>
        </row>
        <row r="2795">
          <cell r="J2795">
            <v>27</v>
          </cell>
          <cell r="M2795">
            <v>21</v>
          </cell>
          <cell r="S2795">
            <v>4</v>
          </cell>
          <cell r="V2795">
            <v>0</v>
          </cell>
          <cell r="Y2795">
            <v>0</v>
          </cell>
        </row>
        <row r="2796">
          <cell r="J2796">
            <v>9</v>
          </cell>
          <cell r="M2796">
            <v>7</v>
          </cell>
          <cell r="S2796">
            <v>1</v>
          </cell>
          <cell r="V2796">
            <v>0</v>
          </cell>
          <cell r="Y2796">
            <v>0</v>
          </cell>
        </row>
        <row r="2797">
          <cell r="J2797">
            <v>1</v>
          </cell>
          <cell r="M2797">
            <v>1</v>
          </cell>
          <cell r="S2797">
            <v>0</v>
          </cell>
          <cell r="V2797">
            <v>0</v>
          </cell>
          <cell r="Y2797">
            <v>0</v>
          </cell>
        </row>
        <row r="2798">
          <cell r="J2798">
            <v>3</v>
          </cell>
          <cell r="M2798">
            <v>2</v>
          </cell>
          <cell r="S2798">
            <v>1</v>
          </cell>
          <cell r="V2798">
            <v>0</v>
          </cell>
          <cell r="Y2798">
            <v>0</v>
          </cell>
        </row>
        <row r="2801">
          <cell r="J2801">
            <v>0</v>
          </cell>
          <cell r="M2801">
            <v>0</v>
          </cell>
          <cell r="S2801">
            <v>0</v>
          </cell>
          <cell r="V2801">
            <v>0</v>
          </cell>
          <cell r="Y2801">
            <v>0</v>
          </cell>
        </row>
        <row r="2802">
          <cell r="J2802">
            <v>0</v>
          </cell>
          <cell r="M2802">
            <v>0</v>
          </cell>
          <cell r="S2802">
            <v>0</v>
          </cell>
          <cell r="V2802">
            <v>0</v>
          </cell>
          <cell r="Y2802">
            <v>0</v>
          </cell>
        </row>
        <row r="2803">
          <cell r="J2803">
            <v>58</v>
          </cell>
          <cell r="M2803">
            <v>42</v>
          </cell>
          <cell r="S2803">
            <v>14</v>
          </cell>
          <cell r="V2803">
            <v>0</v>
          </cell>
          <cell r="Y2803">
            <v>0</v>
          </cell>
        </row>
        <row r="2804">
          <cell r="J2804">
            <v>166</v>
          </cell>
          <cell r="M2804">
            <v>107</v>
          </cell>
          <cell r="S2804">
            <v>42</v>
          </cell>
          <cell r="V2804">
            <v>13</v>
          </cell>
          <cell r="Y2804">
            <v>0</v>
          </cell>
        </row>
        <row r="2805">
          <cell r="J2805">
            <v>185</v>
          </cell>
          <cell r="M2805">
            <v>70</v>
          </cell>
          <cell r="S2805">
            <v>44</v>
          </cell>
          <cell r="V2805">
            <v>43</v>
          </cell>
          <cell r="Y2805">
            <v>1</v>
          </cell>
          <cell r="AB2805">
            <v>20</v>
          </cell>
          <cell r="AE2805">
            <v>4</v>
          </cell>
        </row>
        <row r="2806">
          <cell r="J2806">
            <v>252</v>
          </cell>
          <cell r="M2806">
            <v>74</v>
          </cell>
          <cell r="S2806">
            <v>29</v>
          </cell>
          <cell r="V2806">
            <v>51</v>
          </cell>
          <cell r="Y2806">
            <v>4</v>
          </cell>
          <cell r="AB2806">
            <v>63</v>
          </cell>
          <cell r="AE2806">
            <v>26</v>
          </cell>
        </row>
        <row r="2807">
          <cell r="J2807">
            <v>211</v>
          </cell>
          <cell r="M2807">
            <v>63</v>
          </cell>
          <cell r="S2807">
            <v>13</v>
          </cell>
          <cell r="V2807">
            <v>34</v>
          </cell>
          <cell r="Y2807">
            <v>5</v>
          </cell>
          <cell r="AB2807">
            <v>72</v>
          </cell>
          <cell r="AE2807">
            <v>19</v>
          </cell>
        </row>
        <row r="2808">
          <cell r="J2808">
            <v>125</v>
          </cell>
          <cell r="M2808">
            <v>43</v>
          </cell>
          <cell r="S2808">
            <v>18</v>
          </cell>
          <cell r="V2808">
            <v>22</v>
          </cell>
          <cell r="Y2808">
            <v>3</v>
          </cell>
          <cell r="AB2808">
            <v>29</v>
          </cell>
          <cell r="AE2808">
            <v>8</v>
          </cell>
        </row>
        <row r="2809">
          <cell r="J2809">
            <v>78</v>
          </cell>
          <cell r="M2809">
            <v>26</v>
          </cell>
          <cell r="S2809">
            <v>7</v>
          </cell>
          <cell r="V2809">
            <v>14</v>
          </cell>
          <cell r="Y2809">
            <v>3</v>
          </cell>
          <cell r="AB2809">
            <v>25</v>
          </cell>
          <cell r="AE2809">
            <v>2</v>
          </cell>
        </row>
        <row r="2810">
          <cell r="J2810">
            <v>56</v>
          </cell>
          <cell r="M2810">
            <v>20</v>
          </cell>
          <cell r="S2810">
            <v>7</v>
          </cell>
          <cell r="V2810">
            <v>6</v>
          </cell>
          <cell r="Y2810">
            <v>1</v>
          </cell>
          <cell r="AB2810">
            <v>18</v>
          </cell>
          <cell r="AE2810">
            <v>4</v>
          </cell>
        </row>
        <row r="2811">
          <cell r="J2811">
            <v>43</v>
          </cell>
          <cell r="M2811">
            <v>18</v>
          </cell>
          <cell r="S2811">
            <v>5</v>
          </cell>
          <cell r="V2811">
            <v>5</v>
          </cell>
          <cell r="Y2811">
            <v>0</v>
          </cell>
          <cell r="AB2811">
            <v>13</v>
          </cell>
          <cell r="AE2811">
            <v>2</v>
          </cell>
        </row>
        <row r="2812">
          <cell r="J2812">
            <v>22</v>
          </cell>
          <cell r="M2812">
            <v>9</v>
          </cell>
          <cell r="S2812">
            <v>0</v>
          </cell>
          <cell r="V2812">
            <v>1</v>
          </cell>
          <cell r="Y2812">
            <v>0</v>
          </cell>
          <cell r="AB2812">
            <v>11</v>
          </cell>
          <cell r="AE2812">
            <v>0</v>
          </cell>
        </row>
        <row r="2813">
          <cell r="J2813">
            <v>13</v>
          </cell>
          <cell r="M2813">
            <v>3</v>
          </cell>
          <cell r="S2813">
            <v>3</v>
          </cell>
          <cell r="V2813">
            <v>2</v>
          </cell>
          <cell r="Y2813">
            <v>2</v>
          </cell>
          <cell r="AB2813">
            <v>1</v>
          </cell>
          <cell r="AE2813">
            <v>1</v>
          </cell>
        </row>
        <row r="2814">
          <cell r="J2814">
            <v>1</v>
          </cell>
          <cell r="M2814">
            <v>1</v>
          </cell>
          <cell r="S2814">
            <v>0</v>
          </cell>
          <cell r="V2814">
            <v>0</v>
          </cell>
          <cell r="Y2814">
            <v>0</v>
          </cell>
        </row>
        <row r="2815">
          <cell r="J2815">
            <v>4</v>
          </cell>
          <cell r="M2815">
            <v>3</v>
          </cell>
          <cell r="S2815">
            <v>0</v>
          </cell>
          <cell r="V2815">
            <v>1</v>
          </cell>
          <cell r="Y2815">
            <v>0</v>
          </cell>
        </row>
        <row r="2816">
          <cell r="J2816">
            <v>1</v>
          </cell>
          <cell r="M2816">
            <v>0</v>
          </cell>
          <cell r="S2816">
            <v>1</v>
          </cell>
          <cell r="V2816">
            <v>0</v>
          </cell>
          <cell r="Y2816">
            <v>0</v>
          </cell>
        </row>
        <row r="2817">
          <cell r="J2817">
            <v>6</v>
          </cell>
          <cell r="M2817">
            <v>1</v>
          </cell>
          <cell r="S2817">
            <v>3</v>
          </cell>
          <cell r="V2817">
            <v>0</v>
          </cell>
          <cell r="Y2817">
            <v>0</v>
          </cell>
        </row>
        <row r="4378">
          <cell r="J4378">
            <v>0</v>
          </cell>
          <cell r="M4378">
            <v>0</v>
          </cell>
          <cell r="S4378">
            <v>0</v>
          </cell>
          <cell r="V4378">
            <v>0</v>
          </cell>
          <cell r="Y4378">
            <v>0</v>
          </cell>
        </row>
        <row r="4379">
          <cell r="J4379">
            <v>0</v>
          </cell>
          <cell r="M4379">
            <v>0</v>
          </cell>
          <cell r="S4379">
            <v>0</v>
          </cell>
          <cell r="V4379">
            <v>0</v>
          </cell>
          <cell r="Y4379">
            <v>0</v>
          </cell>
        </row>
        <row r="4380">
          <cell r="J4380">
            <v>521</v>
          </cell>
          <cell r="M4380">
            <v>428</v>
          </cell>
          <cell r="S4380">
            <v>81</v>
          </cell>
          <cell r="V4380">
            <v>0</v>
          </cell>
          <cell r="Y4380">
            <v>0</v>
          </cell>
        </row>
        <row r="4381">
          <cell r="J4381">
            <v>1556</v>
          </cell>
          <cell r="M4381">
            <v>1170</v>
          </cell>
          <cell r="S4381">
            <v>290</v>
          </cell>
          <cell r="V4381">
            <v>72</v>
          </cell>
          <cell r="Y4381">
            <v>0</v>
          </cell>
        </row>
        <row r="4382">
          <cell r="J4382">
            <v>2370</v>
          </cell>
          <cell r="M4382">
            <v>1639</v>
          </cell>
          <cell r="S4382">
            <v>414</v>
          </cell>
          <cell r="V4382">
            <v>173</v>
          </cell>
          <cell r="Y4382">
            <v>5</v>
          </cell>
          <cell r="AB4382">
            <v>84</v>
          </cell>
          <cell r="AE4382">
            <v>9</v>
          </cell>
        </row>
        <row r="4383">
          <cell r="J4383">
            <v>2272</v>
          </cell>
          <cell r="M4383">
            <v>1479</v>
          </cell>
          <cell r="S4383">
            <v>383</v>
          </cell>
          <cell r="V4383">
            <v>184</v>
          </cell>
          <cell r="Y4383">
            <v>6</v>
          </cell>
          <cell r="AB4383">
            <v>139</v>
          </cell>
          <cell r="AE4383">
            <v>28</v>
          </cell>
        </row>
        <row r="4384">
          <cell r="J4384">
            <v>1726</v>
          </cell>
          <cell r="M4384">
            <v>1176</v>
          </cell>
          <cell r="S4384">
            <v>269</v>
          </cell>
          <cell r="V4384">
            <v>100</v>
          </cell>
          <cell r="Y4384">
            <v>4</v>
          </cell>
          <cell r="AB4384">
            <v>108</v>
          </cell>
          <cell r="AE4384">
            <v>21</v>
          </cell>
        </row>
        <row r="4385">
          <cell r="J4385">
            <v>1302</v>
          </cell>
          <cell r="M4385">
            <v>954</v>
          </cell>
          <cell r="S4385">
            <v>165</v>
          </cell>
          <cell r="V4385">
            <v>68</v>
          </cell>
          <cell r="Y4385">
            <v>2</v>
          </cell>
          <cell r="AB4385">
            <v>73</v>
          </cell>
          <cell r="AE4385">
            <v>17</v>
          </cell>
        </row>
        <row r="4386">
          <cell r="J4386">
            <v>906</v>
          </cell>
          <cell r="M4386">
            <v>641</v>
          </cell>
          <cell r="S4386">
            <v>137</v>
          </cell>
          <cell r="V4386">
            <v>52</v>
          </cell>
          <cell r="Y4386">
            <v>2</v>
          </cell>
          <cell r="AB4386">
            <v>44</v>
          </cell>
          <cell r="AE4386">
            <v>5</v>
          </cell>
        </row>
        <row r="4387">
          <cell r="J4387">
            <v>636</v>
          </cell>
          <cell r="M4387">
            <v>467</v>
          </cell>
          <cell r="S4387">
            <v>89</v>
          </cell>
          <cell r="V4387">
            <v>35</v>
          </cell>
          <cell r="Y4387">
            <v>0</v>
          </cell>
          <cell r="AB4387">
            <v>28</v>
          </cell>
          <cell r="AE4387">
            <v>6</v>
          </cell>
        </row>
        <row r="4388">
          <cell r="J4388">
            <v>424</v>
          </cell>
          <cell r="M4388">
            <v>298</v>
          </cell>
          <cell r="S4388">
            <v>65</v>
          </cell>
          <cell r="V4388">
            <v>18</v>
          </cell>
          <cell r="Y4388">
            <v>2</v>
          </cell>
          <cell r="AB4388">
            <v>21</v>
          </cell>
          <cell r="AE4388">
            <v>7</v>
          </cell>
        </row>
        <row r="4389">
          <cell r="J4389">
            <v>273</v>
          </cell>
          <cell r="M4389">
            <v>172</v>
          </cell>
          <cell r="S4389">
            <v>40</v>
          </cell>
          <cell r="V4389">
            <v>20</v>
          </cell>
          <cell r="Y4389">
            <v>0</v>
          </cell>
          <cell r="AB4389">
            <v>24</v>
          </cell>
          <cell r="AE4389">
            <v>5</v>
          </cell>
        </row>
        <row r="4390">
          <cell r="J4390">
            <v>167</v>
          </cell>
          <cell r="M4390">
            <v>117</v>
          </cell>
          <cell r="S4390">
            <v>23</v>
          </cell>
          <cell r="V4390">
            <v>13</v>
          </cell>
          <cell r="Y4390">
            <v>1</v>
          </cell>
          <cell r="AB4390">
            <v>9</v>
          </cell>
          <cell r="AE4390">
            <v>0</v>
          </cell>
        </row>
        <row r="4391">
          <cell r="J4391">
            <v>73</v>
          </cell>
          <cell r="M4391">
            <v>50</v>
          </cell>
          <cell r="S4391">
            <v>12</v>
          </cell>
          <cell r="V4391">
            <v>4</v>
          </cell>
          <cell r="Y4391">
            <v>0</v>
          </cell>
          <cell r="AB4391">
            <v>2</v>
          </cell>
          <cell r="AE4391">
            <v>1</v>
          </cell>
        </row>
        <row r="4392">
          <cell r="J4392">
            <v>42</v>
          </cell>
          <cell r="M4392">
            <v>29</v>
          </cell>
          <cell r="S4392">
            <v>5</v>
          </cell>
          <cell r="V4392">
            <v>1</v>
          </cell>
          <cell r="Y4392">
            <v>0</v>
          </cell>
          <cell r="AB4392">
            <v>5</v>
          </cell>
          <cell r="AE4392">
            <v>1</v>
          </cell>
        </row>
        <row r="4393">
          <cell r="J4393">
            <v>13</v>
          </cell>
          <cell r="M4393">
            <v>10</v>
          </cell>
          <cell r="S4393">
            <v>2</v>
          </cell>
          <cell r="V4393">
            <v>0</v>
          </cell>
          <cell r="Y4393">
            <v>0</v>
          </cell>
          <cell r="AB4393">
            <v>1</v>
          </cell>
          <cell r="AE4393">
            <v>0</v>
          </cell>
        </row>
        <row r="4394">
          <cell r="J4394">
            <v>42</v>
          </cell>
          <cell r="M4394">
            <v>28</v>
          </cell>
          <cell r="S4394">
            <v>10</v>
          </cell>
          <cell r="V4394">
            <v>3</v>
          </cell>
          <cell r="Y4394">
            <v>0</v>
          </cell>
          <cell r="AB4394">
            <v>1</v>
          </cell>
          <cell r="AE4394">
            <v>0</v>
          </cell>
        </row>
        <row r="4397">
          <cell r="J4397">
            <v>0</v>
          </cell>
          <cell r="M4397">
            <v>0</v>
          </cell>
          <cell r="S4397">
            <v>0</v>
          </cell>
          <cell r="V4397">
            <v>0</v>
          </cell>
          <cell r="Y4397">
            <v>0</v>
          </cell>
        </row>
        <row r="4398">
          <cell r="J4398">
            <v>0</v>
          </cell>
          <cell r="M4398">
            <v>0</v>
          </cell>
          <cell r="S4398">
            <v>0</v>
          </cell>
          <cell r="V4398">
            <v>0</v>
          </cell>
          <cell r="Y4398">
            <v>0</v>
          </cell>
        </row>
        <row r="4399">
          <cell r="J4399">
            <v>58</v>
          </cell>
          <cell r="M4399">
            <v>17</v>
          </cell>
          <cell r="S4399">
            <v>40</v>
          </cell>
          <cell r="V4399">
            <v>0</v>
          </cell>
          <cell r="Y4399">
            <v>0</v>
          </cell>
        </row>
        <row r="4400">
          <cell r="J4400">
            <v>191</v>
          </cell>
          <cell r="M4400">
            <v>53</v>
          </cell>
          <cell r="S4400">
            <v>73</v>
          </cell>
          <cell r="V4400">
            <v>54</v>
          </cell>
          <cell r="Y4400">
            <v>1</v>
          </cell>
        </row>
        <row r="4401">
          <cell r="J4401">
            <v>594</v>
          </cell>
          <cell r="M4401">
            <v>114</v>
          </cell>
          <cell r="S4401">
            <v>101</v>
          </cell>
          <cell r="V4401">
            <v>122</v>
          </cell>
          <cell r="Y4401">
            <v>18</v>
          </cell>
          <cell r="AB4401">
            <v>157</v>
          </cell>
          <cell r="AE4401">
            <v>66</v>
          </cell>
        </row>
        <row r="4402">
          <cell r="J4402">
            <v>912</v>
          </cell>
          <cell r="M4402">
            <v>97</v>
          </cell>
          <cell r="S4402">
            <v>93</v>
          </cell>
          <cell r="V4402">
            <v>120</v>
          </cell>
          <cell r="Y4402">
            <v>23</v>
          </cell>
          <cell r="AB4402">
            <v>380</v>
          </cell>
          <cell r="AE4402">
            <v>163</v>
          </cell>
        </row>
        <row r="4403">
          <cell r="J4403">
            <v>752</v>
          </cell>
          <cell r="M4403">
            <v>92</v>
          </cell>
          <cell r="S4403">
            <v>89</v>
          </cell>
          <cell r="V4403">
            <v>88</v>
          </cell>
          <cell r="Y4403">
            <v>17</v>
          </cell>
          <cell r="AB4403">
            <v>324</v>
          </cell>
          <cell r="AE4403">
            <v>117</v>
          </cell>
        </row>
        <row r="4404">
          <cell r="J4404">
            <v>574</v>
          </cell>
          <cell r="M4404">
            <v>98</v>
          </cell>
          <cell r="S4404">
            <v>86</v>
          </cell>
          <cell r="V4404">
            <v>62</v>
          </cell>
          <cell r="Y4404">
            <v>12</v>
          </cell>
          <cell r="AB4404">
            <v>227</v>
          </cell>
          <cell r="AE4404">
            <v>61</v>
          </cell>
        </row>
        <row r="4405">
          <cell r="J4405">
            <v>432</v>
          </cell>
          <cell r="M4405">
            <v>68</v>
          </cell>
          <cell r="S4405">
            <v>49</v>
          </cell>
          <cell r="V4405">
            <v>55</v>
          </cell>
          <cell r="Y4405">
            <v>3</v>
          </cell>
          <cell r="AB4405">
            <v>185</v>
          </cell>
          <cell r="AE4405">
            <v>52</v>
          </cell>
        </row>
        <row r="4406">
          <cell r="J4406">
            <v>322</v>
          </cell>
          <cell r="M4406">
            <v>54</v>
          </cell>
          <cell r="S4406">
            <v>52</v>
          </cell>
          <cell r="V4406">
            <v>48</v>
          </cell>
          <cell r="Y4406">
            <v>3</v>
          </cell>
          <cell r="AB4406">
            <v>125</v>
          </cell>
          <cell r="AE4406">
            <v>28</v>
          </cell>
        </row>
        <row r="4407">
          <cell r="J4407">
            <v>233</v>
          </cell>
          <cell r="M4407">
            <v>38</v>
          </cell>
          <cell r="S4407">
            <v>32</v>
          </cell>
          <cell r="V4407">
            <v>40</v>
          </cell>
          <cell r="Y4407">
            <v>1</v>
          </cell>
          <cell r="AB4407">
            <v>96</v>
          </cell>
          <cell r="AE4407">
            <v>13</v>
          </cell>
        </row>
        <row r="4408">
          <cell r="J4408">
            <v>169</v>
          </cell>
          <cell r="M4408">
            <v>26</v>
          </cell>
          <cell r="S4408">
            <v>25</v>
          </cell>
          <cell r="V4408">
            <v>33</v>
          </cell>
          <cell r="Y4408">
            <v>0</v>
          </cell>
          <cell r="AB4408">
            <v>63</v>
          </cell>
          <cell r="AE4408">
            <v>16</v>
          </cell>
        </row>
        <row r="4409">
          <cell r="J4409">
            <v>103</v>
          </cell>
          <cell r="M4409">
            <v>24</v>
          </cell>
          <cell r="S4409">
            <v>24</v>
          </cell>
          <cell r="V4409">
            <v>19</v>
          </cell>
          <cell r="Y4409">
            <v>3</v>
          </cell>
          <cell r="AB4409">
            <v>28</v>
          </cell>
          <cell r="AE4409">
            <v>2</v>
          </cell>
        </row>
        <row r="4410">
          <cell r="J4410">
            <v>58</v>
          </cell>
          <cell r="M4410">
            <v>14</v>
          </cell>
          <cell r="S4410">
            <v>11</v>
          </cell>
          <cell r="V4410">
            <v>10</v>
          </cell>
          <cell r="Y4410">
            <v>1</v>
          </cell>
          <cell r="AB4410">
            <v>18</v>
          </cell>
          <cell r="AE4410">
            <v>3</v>
          </cell>
        </row>
        <row r="4411">
          <cell r="J4411">
            <v>24</v>
          </cell>
          <cell r="M4411">
            <v>5</v>
          </cell>
          <cell r="S4411">
            <v>4</v>
          </cell>
          <cell r="V4411">
            <v>6</v>
          </cell>
          <cell r="Y4411">
            <v>0</v>
          </cell>
          <cell r="AB4411">
            <v>5</v>
          </cell>
          <cell r="AE4411">
            <v>2</v>
          </cell>
        </row>
        <row r="4412">
          <cell r="J4412">
            <v>10</v>
          </cell>
          <cell r="M4412">
            <v>2</v>
          </cell>
          <cell r="S4412">
            <v>1</v>
          </cell>
          <cell r="V4412">
            <v>3</v>
          </cell>
          <cell r="Y4412">
            <v>0</v>
          </cell>
          <cell r="AB4412">
            <v>4</v>
          </cell>
          <cell r="AE4412">
            <v>0</v>
          </cell>
        </row>
        <row r="4413">
          <cell r="J4413">
            <v>26</v>
          </cell>
          <cell r="M4413">
            <v>7</v>
          </cell>
          <cell r="S4413">
            <v>7</v>
          </cell>
          <cell r="V4413">
            <v>3</v>
          </cell>
          <cell r="Y4413">
            <v>1</v>
          </cell>
          <cell r="AB4413">
            <v>7</v>
          </cell>
          <cell r="AE4413">
            <v>0</v>
          </cell>
        </row>
        <row r="4834">
          <cell r="J4834">
            <v>0</v>
          </cell>
          <cell r="M4834">
            <v>0</v>
          </cell>
          <cell r="S4834">
            <v>0</v>
          </cell>
          <cell r="V4834">
            <v>0</v>
          </cell>
          <cell r="Y4834">
            <v>0</v>
          </cell>
        </row>
        <row r="4835">
          <cell r="J4835">
            <v>0</v>
          </cell>
          <cell r="M4835">
            <v>0</v>
          </cell>
          <cell r="S4835">
            <v>0</v>
          </cell>
          <cell r="V4835">
            <v>0</v>
          </cell>
          <cell r="Y4835">
            <v>0</v>
          </cell>
        </row>
        <row r="4836">
          <cell r="J4836">
            <v>55</v>
          </cell>
          <cell r="M4836">
            <v>20</v>
          </cell>
          <cell r="S4836">
            <v>33</v>
          </cell>
          <cell r="V4836">
            <v>0</v>
          </cell>
          <cell r="Y4836">
            <v>0</v>
          </cell>
        </row>
        <row r="4837">
          <cell r="J4837">
            <v>294</v>
          </cell>
          <cell r="M4837">
            <v>103</v>
          </cell>
          <cell r="S4837">
            <v>143</v>
          </cell>
          <cell r="V4837">
            <v>38</v>
          </cell>
          <cell r="Y4837">
            <v>0</v>
          </cell>
        </row>
        <row r="4838">
          <cell r="J4838">
            <v>586</v>
          </cell>
          <cell r="M4838">
            <v>234</v>
          </cell>
          <cell r="S4838">
            <v>223</v>
          </cell>
          <cell r="V4838">
            <v>83</v>
          </cell>
          <cell r="Y4838">
            <v>1</v>
          </cell>
          <cell r="AB4838">
            <v>20</v>
          </cell>
          <cell r="AE4838">
            <v>9</v>
          </cell>
        </row>
        <row r="4839">
          <cell r="J4839">
            <v>610</v>
          </cell>
          <cell r="M4839">
            <v>284</v>
          </cell>
          <cell r="S4839">
            <v>166</v>
          </cell>
          <cell r="V4839">
            <v>89</v>
          </cell>
          <cell r="Y4839">
            <v>3</v>
          </cell>
          <cell r="AB4839">
            <v>41</v>
          </cell>
          <cell r="AE4839">
            <v>15</v>
          </cell>
        </row>
        <row r="4840">
          <cell r="J4840">
            <v>475</v>
          </cell>
          <cell r="M4840">
            <v>235</v>
          </cell>
          <cell r="S4840">
            <v>116</v>
          </cell>
          <cell r="V4840">
            <v>45</v>
          </cell>
          <cell r="Y4840">
            <v>5</v>
          </cell>
          <cell r="AB4840">
            <v>56</v>
          </cell>
          <cell r="AE4840">
            <v>12</v>
          </cell>
        </row>
        <row r="4841">
          <cell r="J4841">
            <v>380</v>
          </cell>
          <cell r="M4841">
            <v>204</v>
          </cell>
          <cell r="S4841">
            <v>87</v>
          </cell>
          <cell r="V4841">
            <v>29</v>
          </cell>
          <cell r="Y4841">
            <v>1</v>
          </cell>
          <cell r="AB4841">
            <v>28</v>
          </cell>
          <cell r="AE4841">
            <v>15</v>
          </cell>
        </row>
        <row r="4842">
          <cell r="J4842">
            <v>232</v>
          </cell>
          <cell r="M4842">
            <v>137</v>
          </cell>
          <cell r="S4842">
            <v>37</v>
          </cell>
          <cell r="V4842">
            <v>19</v>
          </cell>
          <cell r="Y4842">
            <v>4</v>
          </cell>
          <cell r="AB4842">
            <v>23</v>
          </cell>
          <cell r="AE4842">
            <v>5</v>
          </cell>
        </row>
        <row r="4843">
          <cell r="J4843">
            <v>216</v>
          </cell>
          <cell r="M4843">
            <v>132</v>
          </cell>
          <cell r="S4843">
            <v>30</v>
          </cell>
          <cell r="V4843">
            <v>16</v>
          </cell>
          <cell r="Y4843">
            <v>1</v>
          </cell>
          <cell r="AB4843">
            <v>21</v>
          </cell>
          <cell r="AE4843">
            <v>5</v>
          </cell>
        </row>
        <row r="4844">
          <cell r="J4844">
            <v>133</v>
          </cell>
          <cell r="M4844">
            <v>80</v>
          </cell>
          <cell r="S4844">
            <v>18</v>
          </cell>
          <cell r="V4844">
            <v>9</v>
          </cell>
          <cell r="Y4844">
            <v>3</v>
          </cell>
          <cell r="AB4844">
            <v>9</v>
          </cell>
          <cell r="AE4844">
            <v>8</v>
          </cell>
        </row>
        <row r="4845">
          <cell r="J4845">
            <v>75</v>
          </cell>
          <cell r="M4845">
            <v>41</v>
          </cell>
          <cell r="S4845">
            <v>13</v>
          </cell>
          <cell r="V4845">
            <v>12</v>
          </cell>
          <cell r="Y4845">
            <v>0</v>
          </cell>
          <cell r="AB4845">
            <v>8</v>
          </cell>
          <cell r="AE4845">
            <v>0</v>
          </cell>
        </row>
        <row r="4846">
          <cell r="J4846">
            <v>56</v>
          </cell>
          <cell r="M4846">
            <v>33</v>
          </cell>
          <cell r="S4846">
            <v>11</v>
          </cell>
          <cell r="V4846">
            <v>8</v>
          </cell>
          <cell r="Y4846">
            <v>1</v>
          </cell>
          <cell r="AB4846">
            <v>1</v>
          </cell>
          <cell r="AE4846">
            <v>2</v>
          </cell>
        </row>
        <row r="4847">
          <cell r="J4847">
            <v>36</v>
          </cell>
          <cell r="M4847">
            <v>19</v>
          </cell>
          <cell r="S4847">
            <v>10</v>
          </cell>
          <cell r="V4847">
            <v>3</v>
          </cell>
          <cell r="Y4847">
            <v>0</v>
          </cell>
          <cell r="AB4847">
            <v>1</v>
          </cell>
          <cell r="AE4847">
            <v>1</v>
          </cell>
        </row>
        <row r="4848">
          <cell r="J4848">
            <v>18</v>
          </cell>
          <cell r="M4848">
            <v>9</v>
          </cell>
          <cell r="S4848">
            <v>4</v>
          </cell>
          <cell r="V4848">
            <v>4</v>
          </cell>
          <cell r="Y4848">
            <v>0</v>
          </cell>
          <cell r="AB4848">
            <v>0</v>
          </cell>
          <cell r="AE4848">
            <v>1</v>
          </cell>
        </row>
        <row r="4849">
          <cell r="J4849">
            <v>9</v>
          </cell>
          <cell r="M4849">
            <v>4</v>
          </cell>
          <cell r="S4849">
            <v>1</v>
          </cell>
          <cell r="V4849">
            <v>2</v>
          </cell>
          <cell r="Y4849">
            <v>0</v>
          </cell>
          <cell r="AB4849">
            <v>0</v>
          </cell>
          <cell r="AE4849">
            <v>2</v>
          </cell>
        </row>
        <row r="4850">
          <cell r="J4850">
            <v>10</v>
          </cell>
          <cell r="M4850">
            <v>6</v>
          </cell>
          <cell r="S4850">
            <v>3</v>
          </cell>
          <cell r="V4850">
            <v>1</v>
          </cell>
          <cell r="Y4850">
            <v>0</v>
          </cell>
          <cell r="AB4850">
            <v>0</v>
          </cell>
          <cell r="AE4850">
            <v>0</v>
          </cell>
        </row>
        <row r="4853">
          <cell r="J4853">
            <v>0</v>
          </cell>
          <cell r="M4853">
            <v>0</v>
          </cell>
          <cell r="S4853">
            <v>0</v>
          </cell>
          <cell r="V4853">
            <v>0</v>
          </cell>
          <cell r="Y4853">
            <v>0</v>
          </cell>
        </row>
        <row r="4854">
          <cell r="J4854">
            <v>0</v>
          </cell>
          <cell r="M4854">
            <v>0</v>
          </cell>
          <cell r="S4854">
            <v>0</v>
          </cell>
          <cell r="V4854">
            <v>0</v>
          </cell>
          <cell r="Y4854">
            <v>0</v>
          </cell>
        </row>
        <row r="4855">
          <cell r="J4855">
            <v>27</v>
          </cell>
          <cell r="M4855">
            <v>8</v>
          </cell>
          <cell r="S4855">
            <v>19</v>
          </cell>
          <cell r="V4855">
            <v>0</v>
          </cell>
          <cell r="Y4855">
            <v>0</v>
          </cell>
        </row>
        <row r="4856">
          <cell r="J4856">
            <v>112</v>
          </cell>
          <cell r="M4856">
            <v>27</v>
          </cell>
          <cell r="S4856">
            <v>48</v>
          </cell>
          <cell r="V4856">
            <v>31</v>
          </cell>
          <cell r="Y4856">
            <v>0</v>
          </cell>
        </row>
        <row r="4857">
          <cell r="J4857">
            <v>327</v>
          </cell>
          <cell r="M4857">
            <v>54</v>
          </cell>
          <cell r="S4857">
            <v>69</v>
          </cell>
          <cell r="V4857">
            <v>82</v>
          </cell>
          <cell r="Y4857">
            <v>6</v>
          </cell>
          <cell r="AB4857">
            <v>46</v>
          </cell>
          <cell r="AE4857">
            <v>59</v>
          </cell>
        </row>
        <row r="4858">
          <cell r="J4858">
            <v>562</v>
          </cell>
          <cell r="M4858">
            <v>67</v>
          </cell>
          <cell r="S4858">
            <v>60</v>
          </cell>
          <cell r="V4858">
            <v>90</v>
          </cell>
          <cell r="Y4858">
            <v>21</v>
          </cell>
          <cell r="AB4858">
            <v>191</v>
          </cell>
          <cell r="AE4858">
            <v>121</v>
          </cell>
        </row>
        <row r="4859">
          <cell r="J4859">
            <v>418</v>
          </cell>
          <cell r="M4859">
            <v>53</v>
          </cell>
          <cell r="S4859">
            <v>36</v>
          </cell>
          <cell r="V4859">
            <v>58</v>
          </cell>
          <cell r="Y4859">
            <v>15</v>
          </cell>
          <cell r="AB4859">
            <v>157</v>
          </cell>
          <cell r="AE4859">
            <v>85</v>
          </cell>
        </row>
        <row r="4860">
          <cell r="J4860">
            <v>358</v>
          </cell>
          <cell r="M4860">
            <v>67</v>
          </cell>
          <cell r="S4860">
            <v>37</v>
          </cell>
          <cell r="V4860">
            <v>54</v>
          </cell>
          <cell r="Y4860">
            <v>7</v>
          </cell>
          <cell r="AB4860">
            <v>125</v>
          </cell>
          <cell r="AE4860">
            <v>60</v>
          </cell>
        </row>
        <row r="4861">
          <cell r="J4861">
            <v>222</v>
          </cell>
          <cell r="M4861">
            <v>37</v>
          </cell>
          <cell r="S4861">
            <v>25</v>
          </cell>
          <cell r="V4861">
            <v>41</v>
          </cell>
          <cell r="Y4861">
            <v>7</v>
          </cell>
          <cell r="AB4861">
            <v>86</v>
          </cell>
          <cell r="AE4861">
            <v>21</v>
          </cell>
        </row>
        <row r="4862">
          <cell r="J4862">
            <v>156</v>
          </cell>
          <cell r="M4862">
            <v>35</v>
          </cell>
          <cell r="S4862">
            <v>30</v>
          </cell>
          <cell r="V4862">
            <v>17</v>
          </cell>
          <cell r="Y4862">
            <v>2</v>
          </cell>
          <cell r="AB4862">
            <v>54</v>
          </cell>
          <cell r="AE4862">
            <v>12</v>
          </cell>
        </row>
        <row r="4863">
          <cell r="J4863">
            <v>151</v>
          </cell>
          <cell r="M4863">
            <v>39</v>
          </cell>
          <cell r="S4863">
            <v>24</v>
          </cell>
          <cell r="V4863">
            <v>15</v>
          </cell>
          <cell r="Y4863">
            <v>3</v>
          </cell>
          <cell r="AB4863">
            <v>47</v>
          </cell>
          <cell r="AE4863">
            <v>17</v>
          </cell>
        </row>
        <row r="4864">
          <cell r="J4864">
            <v>80</v>
          </cell>
          <cell r="M4864">
            <v>18</v>
          </cell>
          <cell r="S4864">
            <v>13</v>
          </cell>
          <cell r="V4864">
            <v>14</v>
          </cell>
          <cell r="Y4864">
            <v>0</v>
          </cell>
          <cell r="AB4864">
            <v>26</v>
          </cell>
          <cell r="AE4864">
            <v>8</v>
          </cell>
        </row>
        <row r="4865">
          <cell r="J4865">
            <v>58</v>
          </cell>
          <cell r="M4865">
            <v>12</v>
          </cell>
          <cell r="S4865">
            <v>15</v>
          </cell>
          <cell r="V4865">
            <v>7</v>
          </cell>
          <cell r="Y4865">
            <v>2</v>
          </cell>
          <cell r="AB4865">
            <v>11</v>
          </cell>
          <cell r="AE4865">
            <v>8</v>
          </cell>
        </row>
        <row r="4866">
          <cell r="J4866">
            <v>25</v>
          </cell>
          <cell r="M4866">
            <v>6</v>
          </cell>
          <cell r="S4866">
            <v>4</v>
          </cell>
          <cell r="V4866">
            <v>6</v>
          </cell>
          <cell r="Y4866">
            <v>0</v>
          </cell>
          <cell r="AB4866">
            <v>6</v>
          </cell>
          <cell r="AE4866">
            <v>2</v>
          </cell>
        </row>
        <row r="4867">
          <cell r="J4867">
            <v>17</v>
          </cell>
          <cell r="M4867">
            <v>9</v>
          </cell>
          <cell r="S4867">
            <v>2</v>
          </cell>
          <cell r="V4867">
            <v>1</v>
          </cell>
          <cell r="Y4867">
            <v>1</v>
          </cell>
          <cell r="AB4867">
            <v>2</v>
          </cell>
          <cell r="AE4867">
            <v>1</v>
          </cell>
        </row>
        <row r="4868">
          <cell r="J4868">
            <v>6</v>
          </cell>
          <cell r="M4868">
            <v>3</v>
          </cell>
          <cell r="S4868">
            <v>2</v>
          </cell>
          <cell r="V4868">
            <v>0</v>
          </cell>
          <cell r="Y4868">
            <v>0</v>
          </cell>
          <cell r="AB4868">
            <v>1</v>
          </cell>
          <cell r="AE4868">
            <v>0</v>
          </cell>
        </row>
        <row r="4869">
          <cell r="J4869">
            <v>13</v>
          </cell>
          <cell r="M4869">
            <v>6</v>
          </cell>
          <cell r="S4869">
            <v>4</v>
          </cell>
          <cell r="V4869">
            <v>0</v>
          </cell>
          <cell r="Y4869">
            <v>0</v>
          </cell>
          <cell r="AB4869">
            <v>3</v>
          </cell>
          <cell r="AE4869">
            <v>0</v>
          </cell>
        </row>
        <row r="5290">
          <cell r="J5290">
            <v>0</v>
          </cell>
          <cell r="M5290">
            <v>0</v>
          </cell>
          <cell r="S5290">
            <v>0</v>
          </cell>
          <cell r="V5290">
            <v>0</v>
          </cell>
          <cell r="Y5290">
            <v>0</v>
          </cell>
        </row>
        <row r="5291">
          <cell r="J5291">
            <v>0</v>
          </cell>
          <cell r="M5291">
            <v>0</v>
          </cell>
          <cell r="S5291">
            <v>0</v>
          </cell>
          <cell r="V5291">
            <v>0</v>
          </cell>
          <cell r="Y5291">
            <v>0</v>
          </cell>
        </row>
        <row r="5292">
          <cell r="J5292">
            <v>246</v>
          </cell>
          <cell r="M5292">
            <v>168</v>
          </cell>
          <cell r="S5292">
            <v>77</v>
          </cell>
          <cell r="V5292">
            <v>0</v>
          </cell>
          <cell r="Y5292">
            <v>0</v>
          </cell>
        </row>
        <row r="5293">
          <cell r="J5293">
            <v>935</v>
          </cell>
          <cell r="M5293">
            <v>441</v>
          </cell>
          <cell r="S5293">
            <v>330</v>
          </cell>
          <cell r="V5293">
            <v>147</v>
          </cell>
          <cell r="Y5293">
            <v>0</v>
          </cell>
        </row>
        <row r="5294">
          <cell r="J5294">
            <v>2289</v>
          </cell>
          <cell r="M5294">
            <v>865</v>
          </cell>
          <cell r="S5294">
            <v>654</v>
          </cell>
          <cell r="V5294">
            <v>413</v>
          </cell>
          <cell r="Y5294">
            <v>149</v>
          </cell>
          <cell r="AB5294">
            <v>124</v>
          </cell>
          <cell r="AE5294">
            <v>21</v>
          </cell>
        </row>
        <row r="5295">
          <cell r="J5295">
            <v>2215</v>
          </cell>
          <cell r="M5295">
            <v>882</v>
          </cell>
          <cell r="S5295">
            <v>581</v>
          </cell>
          <cell r="V5295">
            <v>360</v>
          </cell>
          <cell r="Y5295">
            <v>46</v>
          </cell>
          <cell r="AB5295">
            <v>239</v>
          </cell>
          <cell r="AE5295">
            <v>38</v>
          </cell>
        </row>
        <row r="5296">
          <cell r="J5296">
            <v>1646</v>
          </cell>
          <cell r="M5296">
            <v>785</v>
          </cell>
          <cell r="S5296">
            <v>310</v>
          </cell>
          <cell r="V5296">
            <v>221</v>
          </cell>
          <cell r="Y5296">
            <v>23</v>
          </cell>
          <cell r="AB5296">
            <v>223</v>
          </cell>
          <cell r="AE5296">
            <v>33</v>
          </cell>
        </row>
        <row r="5297">
          <cell r="J5297">
            <v>1272</v>
          </cell>
          <cell r="M5297">
            <v>628</v>
          </cell>
          <cell r="S5297">
            <v>255</v>
          </cell>
          <cell r="V5297">
            <v>151</v>
          </cell>
          <cell r="Y5297">
            <v>8</v>
          </cell>
          <cell r="AB5297">
            <v>161</v>
          </cell>
          <cell r="AE5297">
            <v>31</v>
          </cell>
        </row>
        <row r="5298">
          <cell r="J5298">
            <v>919</v>
          </cell>
          <cell r="M5298">
            <v>517</v>
          </cell>
          <cell r="S5298">
            <v>146</v>
          </cell>
          <cell r="V5298">
            <v>96</v>
          </cell>
          <cell r="Y5298">
            <v>9</v>
          </cell>
          <cell r="AB5298">
            <v>107</v>
          </cell>
          <cell r="AE5298">
            <v>16</v>
          </cell>
        </row>
        <row r="5299">
          <cell r="J5299">
            <v>636</v>
          </cell>
          <cell r="M5299">
            <v>375</v>
          </cell>
          <cell r="S5299">
            <v>91</v>
          </cell>
          <cell r="V5299">
            <v>70</v>
          </cell>
          <cell r="Y5299">
            <v>6</v>
          </cell>
          <cell r="AB5299">
            <v>62</v>
          </cell>
          <cell r="AE5299">
            <v>12</v>
          </cell>
        </row>
        <row r="5300">
          <cell r="J5300">
            <v>422</v>
          </cell>
          <cell r="M5300">
            <v>270</v>
          </cell>
          <cell r="S5300">
            <v>52</v>
          </cell>
          <cell r="V5300">
            <v>42</v>
          </cell>
          <cell r="Y5300">
            <v>3</v>
          </cell>
          <cell r="AB5300">
            <v>36</v>
          </cell>
          <cell r="AE5300">
            <v>9</v>
          </cell>
        </row>
        <row r="5301">
          <cell r="J5301">
            <v>332</v>
          </cell>
          <cell r="M5301">
            <v>204</v>
          </cell>
          <cell r="S5301">
            <v>47</v>
          </cell>
          <cell r="V5301">
            <v>34</v>
          </cell>
          <cell r="Y5301">
            <v>5</v>
          </cell>
          <cell r="AB5301">
            <v>23</v>
          </cell>
          <cell r="AE5301">
            <v>8</v>
          </cell>
        </row>
        <row r="5302">
          <cell r="J5302">
            <v>254</v>
          </cell>
          <cell r="M5302">
            <v>180</v>
          </cell>
          <cell r="S5302">
            <v>37</v>
          </cell>
          <cell r="V5302">
            <v>13</v>
          </cell>
          <cell r="Y5302">
            <v>4</v>
          </cell>
          <cell r="AB5302">
            <v>8</v>
          </cell>
          <cell r="AE5302">
            <v>5</v>
          </cell>
        </row>
        <row r="5303">
          <cell r="J5303">
            <v>163</v>
          </cell>
          <cell r="M5303">
            <v>118</v>
          </cell>
          <cell r="S5303">
            <v>12</v>
          </cell>
          <cell r="V5303">
            <v>9</v>
          </cell>
          <cell r="Y5303">
            <v>7</v>
          </cell>
          <cell r="AB5303">
            <v>10</v>
          </cell>
          <cell r="AE5303">
            <v>3</v>
          </cell>
        </row>
        <row r="5304">
          <cell r="J5304">
            <v>94</v>
          </cell>
          <cell r="M5304">
            <v>64</v>
          </cell>
          <cell r="S5304">
            <v>11</v>
          </cell>
          <cell r="V5304">
            <v>8</v>
          </cell>
          <cell r="Y5304">
            <v>3</v>
          </cell>
          <cell r="AB5304">
            <v>2</v>
          </cell>
          <cell r="AE5304">
            <v>2</v>
          </cell>
        </row>
        <row r="5305">
          <cell r="J5305">
            <v>27</v>
          </cell>
          <cell r="M5305">
            <v>14</v>
          </cell>
          <cell r="S5305">
            <v>6</v>
          </cell>
          <cell r="V5305">
            <v>3</v>
          </cell>
          <cell r="Y5305">
            <v>1</v>
          </cell>
          <cell r="AB5305">
            <v>3</v>
          </cell>
          <cell r="AE5305">
            <v>0</v>
          </cell>
        </row>
        <row r="5306">
          <cell r="J5306">
            <v>54</v>
          </cell>
          <cell r="M5306">
            <v>31</v>
          </cell>
          <cell r="S5306">
            <v>9</v>
          </cell>
          <cell r="V5306">
            <v>3</v>
          </cell>
          <cell r="Y5306">
            <v>2</v>
          </cell>
          <cell r="AB5306">
            <v>2</v>
          </cell>
          <cell r="AE5306">
            <v>2</v>
          </cell>
        </row>
        <row r="5309">
          <cell r="J5309">
            <v>0</v>
          </cell>
          <cell r="M5309">
            <v>0</v>
          </cell>
          <cell r="S5309">
            <v>0</v>
          </cell>
          <cell r="V5309">
            <v>0</v>
          </cell>
          <cell r="Y5309">
            <v>0</v>
          </cell>
        </row>
        <row r="5310">
          <cell r="J5310">
            <v>0</v>
          </cell>
          <cell r="M5310">
            <v>0</v>
          </cell>
          <cell r="S5310">
            <v>0</v>
          </cell>
          <cell r="V5310">
            <v>0</v>
          </cell>
          <cell r="Y5310">
            <v>0</v>
          </cell>
        </row>
        <row r="5311">
          <cell r="J5311">
            <v>91</v>
          </cell>
          <cell r="M5311">
            <v>33</v>
          </cell>
          <cell r="S5311">
            <v>58</v>
          </cell>
          <cell r="V5311">
            <v>0</v>
          </cell>
          <cell r="Y5311">
            <v>0</v>
          </cell>
        </row>
        <row r="5312">
          <cell r="J5312">
            <v>401</v>
          </cell>
          <cell r="M5312">
            <v>130</v>
          </cell>
          <cell r="S5312">
            <v>136</v>
          </cell>
          <cell r="V5312">
            <v>123</v>
          </cell>
          <cell r="Y5312">
            <v>2</v>
          </cell>
        </row>
        <row r="5313">
          <cell r="J5313">
            <v>1335</v>
          </cell>
          <cell r="M5313">
            <v>295</v>
          </cell>
          <cell r="S5313">
            <v>276</v>
          </cell>
          <cell r="V5313">
            <v>324</v>
          </cell>
          <cell r="Y5313">
            <v>105</v>
          </cell>
          <cell r="AB5313">
            <v>177</v>
          </cell>
          <cell r="AE5313">
            <v>93</v>
          </cell>
        </row>
        <row r="5314">
          <cell r="J5314">
            <v>1766</v>
          </cell>
          <cell r="M5314">
            <v>293</v>
          </cell>
          <cell r="S5314">
            <v>261</v>
          </cell>
          <cell r="V5314">
            <v>320</v>
          </cell>
          <cell r="Y5314">
            <v>75</v>
          </cell>
          <cell r="AB5314">
            <v>571</v>
          </cell>
          <cell r="AE5314">
            <v>186</v>
          </cell>
        </row>
        <row r="5315">
          <cell r="J5315">
            <v>1465</v>
          </cell>
          <cell r="M5315">
            <v>273</v>
          </cell>
          <cell r="S5315">
            <v>218</v>
          </cell>
          <cell r="V5315">
            <v>223</v>
          </cell>
          <cell r="Y5315">
            <v>29</v>
          </cell>
          <cell r="AB5315">
            <v>503</v>
          </cell>
          <cell r="AE5315">
            <v>163</v>
          </cell>
        </row>
        <row r="5316">
          <cell r="J5316">
            <v>1274</v>
          </cell>
          <cell r="M5316">
            <v>282</v>
          </cell>
          <cell r="S5316">
            <v>159</v>
          </cell>
          <cell r="V5316">
            <v>190</v>
          </cell>
          <cell r="Y5316">
            <v>21</v>
          </cell>
          <cell r="AB5316">
            <v>444</v>
          </cell>
          <cell r="AE5316">
            <v>137</v>
          </cell>
        </row>
        <row r="5317">
          <cell r="J5317">
            <v>907</v>
          </cell>
          <cell r="M5317">
            <v>223</v>
          </cell>
          <cell r="S5317">
            <v>117</v>
          </cell>
          <cell r="V5317">
            <v>145</v>
          </cell>
          <cell r="Y5317">
            <v>14</v>
          </cell>
          <cell r="AB5317">
            <v>287</v>
          </cell>
          <cell r="AE5317">
            <v>83</v>
          </cell>
        </row>
        <row r="5318">
          <cell r="J5318">
            <v>688</v>
          </cell>
          <cell r="M5318">
            <v>167</v>
          </cell>
          <cell r="S5318">
            <v>77</v>
          </cell>
          <cell r="V5318">
            <v>91</v>
          </cell>
          <cell r="Y5318">
            <v>8</v>
          </cell>
          <cell r="AB5318">
            <v>255</v>
          </cell>
          <cell r="AE5318">
            <v>67</v>
          </cell>
        </row>
        <row r="5319">
          <cell r="J5319">
            <v>470</v>
          </cell>
          <cell r="M5319">
            <v>125</v>
          </cell>
          <cell r="S5319">
            <v>55</v>
          </cell>
          <cell r="V5319">
            <v>75</v>
          </cell>
          <cell r="Y5319">
            <v>6</v>
          </cell>
          <cell r="AB5319">
            <v>144</v>
          </cell>
          <cell r="AE5319">
            <v>45</v>
          </cell>
        </row>
        <row r="5320">
          <cell r="J5320">
            <v>306</v>
          </cell>
          <cell r="M5320">
            <v>67</v>
          </cell>
          <cell r="S5320">
            <v>30</v>
          </cell>
          <cell r="V5320">
            <v>65</v>
          </cell>
          <cell r="Y5320">
            <v>3</v>
          </cell>
          <cell r="AB5320">
            <v>104</v>
          </cell>
          <cell r="AE5320">
            <v>24</v>
          </cell>
        </row>
        <row r="5321">
          <cell r="J5321">
            <v>220</v>
          </cell>
          <cell r="M5321">
            <v>83</v>
          </cell>
          <cell r="S5321">
            <v>29</v>
          </cell>
          <cell r="V5321">
            <v>34</v>
          </cell>
          <cell r="Y5321">
            <v>5</v>
          </cell>
          <cell r="AB5321">
            <v>47</v>
          </cell>
          <cell r="AE5321">
            <v>12</v>
          </cell>
        </row>
        <row r="5322">
          <cell r="J5322">
            <v>122</v>
          </cell>
          <cell r="M5322">
            <v>43</v>
          </cell>
          <cell r="S5322">
            <v>23</v>
          </cell>
          <cell r="V5322">
            <v>27</v>
          </cell>
          <cell r="Y5322">
            <v>0</v>
          </cell>
          <cell r="AB5322">
            <v>20</v>
          </cell>
          <cell r="AE5322">
            <v>7</v>
          </cell>
        </row>
        <row r="5323">
          <cell r="J5323">
            <v>78</v>
          </cell>
          <cell r="M5323">
            <v>35</v>
          </cell>
          <cell r="S5323">
            <v>12</v>
          </cell>
          <cell r="V5323">
            <v>5</v>
          </cell>
          <cell r="Y5323">
            <v>1</v>
          </cell>
          <cell r="AB5323">
            <v>14</v>
          </cell>
          <cell r="AE5323">
            <v>8</v>
          </cell>
        </row>
        <row r="5324">
          <cell r="J5324">
            <v>42</v>
          </cell>
          <cell r="M5324">
            <v>12</v>
          </cell>
          <cell r="S5324">
            <v>12</v>
          </cell>
          <cell r="V5324">
            <v>6</v>
          </cell>
          <cell r="Y5324">
            <v>1</v>
          </cell>
          <cell r="AB5324">
            <v>8</v>
          </cell>
          <cell r="AE5324">
            <v>2</v>
          </cell>
        </row>
        <row r="5325">
          <cell r="J5325">
            <v>47</v>
          </cell>
          <cell r="M5325">
            <v>21</v>
          </cell>
          <cell r="S5325">
            <v>10</v>
          </cell>
          <cell r="V5325">
            <v>3</v>
          </cell>
          <cell r="Y5325">
            <v>1</v>
          </cell>
          <cell r="AB5325">
            <v>8</v>
          </cell>
          <cell r="AE5325">
            <v>4</v>
          </cell>
        </row>
        <row r="5518">
          <cell r="J5518">
            <v>0</v>
          </cell>
          <cell r="M5518">
            <v>0</v>
          </cell>
          <cell r="S5518">
            <v>0</v>
          </cell>
          <cell r="V5518">
            <v>0</v>
          </cell>
          <cell r="Y5518">
            <v>0</v>
          </cell>
        </row>
        <row r="5519">
          <cell r="J5519">
            <v>0</v>
          </cell>
          <cell r="M5519">
            <v>0</v>
          </cell>
          <cell r="S5519">
            <v>0</v>
          </cell>
          <cell r="V5519">
            <v>0</v>
          </cell>
          <cell r="Y5519">
            <v>0</v>
          </cell>
        </row>
        <row r="5520">
          <cell r="J5520">
            <v>840</v>
          </cell>
          <cell r="M5520">
            <v>427</v>
          </cell>
          <cell r="S5520">
            <v>389</v>
          </cell>
          <cell r="V5520">
            <v>0</v>
          </cell>
          <cell r="Y5520">
            <v>0</v>
          </cell>
        </row>
        <row r="5521">
          <cell r="J5521">
            <v>3973</v>
          </cell>
          <cell r="M5521">
            <v>1784</v>
          </cell>
          <cell r="S5521">
            <v>1517</v>
          </cell>
          <cell r="V5521">
            <v>514</v>
          </cell>
          <cell r="Y5521">
            <v>5</v>
          </cell>
        </row>
        <row r="5522">
          <cell r="J5522">
            <v>7988</v>
          </cell>
          <cell r="M5522">
            <v>2893</v>
          </cell>
          <cell r="S5522">
            <v>2895</v>
          </cell>
          <cell r="V5522">
            <v>1471</v>
          </cell>
          <cell r="Y5522">
            <v>51</v>
          </cell>
          <cell r="AB5522">
            <v>221</v>
          </cell>
          <cell r="AE5522">
            <v>76</v>
          </cell>
        </row>
        <row r="5523">
          <cell r="J5523">
            <v>7045</v>
          </cell>
          <cell r="M5523">
            <v>2829</v>
          </cell>
          <cell r="S5523">
            <v>2317</v>
          </cell>
          <cell r="V5523">
            <v>1102</v>
          </cell>
          <cell r="Y5523">
            <v>20</v>
          </cell>
          <cell r="AB5523">
            <v>306</v>
          </cell>
          <cell r="AE5523">
            <v>94</v>
          </cell>
        </row>
        <row r="5524">
          <cell r="J5524">
            <v>4317</v>
          </cell>
          <cell r="M5524">
            <v>1970</v>
          </cell>
          <cell r="S5524">
            <v>1296</v>
          </cell>
          <cell r="V5524">
            <v>549</v>
          </cell>
          <cell r="Y5524">
            <v>17</v>
          </cell>
          <cell r="AB5524">
            <v>205</v>
          </cell>
          <cell r="AE5524">
            <v>48</v>
          </cell>
        </row>
        <row r="5525">
          <cell r="J5525">
            <v>2998</v>
          </cell>
          <cell r="M5525">
            <v>1578</v>
          </cell>
          <cell r="S5525">
            <v>799</v>
          </cell>
          <cell r="V5525">
            <v>293</v>
          </cell>
          <cell r="Y5525">
            <v>11</v>
          </cell>
          <cell r="AB5525">
            <v>130</v>
          </cell>
          <cell r="AE5525">
            <v>36</v>
          </cell>
        </row>
        <row r="5526">
          <cell r="J5526">
            <v>1974</v>
          </cell>
          <cell r="M5526">
            <v>1184</v>
          </cell>
          <cell r="S5526">
            <v>445</v>
          </cell>
          <cell r="V5526">
            <v>168</v>
          </cell>
          <cell r="Y5526">
            <v>3</v>
          </cell>
          <cell r="AB5526">
            <v>69</v>
          </cell>
          <cell r="AE5526">
            <v>23</v>
          </cell>
        </row>
        <row r="5527">
          <cell r="J5527">
            <v>1206</v>
          </cell>
          <cell r="M5527">
            <v>761</v>
          </cell>
          <cell r="S5527">
            <v>261</v>
          </cell>
          <cell r="V5527">
            <v>83</v>
          </cell>
          <cell r="Y5527">
            <v>7</v>
          </cell>
          <cell r="AB5527">
            <v>41</v>
          </cell>
          <cell r="AE5527">
            <v>9</v>
          </cell>
        </row>
        <row r="5528">
          <cell r="J5528">
            <v>741</v>
          </cell>
          <cell r="M5528">
            <v>493</v>
          </cell>
          <cell r="S5528">
            <v>136</v>
          </cell>
          <cell r="V5528">
            <v>45</v>
          </cell>
          <cell r="Y5528">
            <v>3</v>
          </cell>
          <cell r="AB5528">
            <v>20</v>
          </cell>
          <cell r="AE5528">
            <v>9</v>
          </cell>
        </row>
        <row r="5529">
          <cell r="J5529">
            <v>427</v>
          </cell>
          <cell r="M5529">
            <v>271</v>
          </cell>
          <cell r="S5529">
            <v>92</v>
          </cell>
          <cell r="V5529">
            <v>32</v>
          </cell>
          <cell r="Y5529">
            <v>3</v>
          </cell>
          <cell r="AB5529">
            <v>7</v>
          </cell>
          <cell r="AE5529">
            <v>5</v>
          </cell>
        </row>
        <row r="5530">
          <cell r="J5530">
            <v>327</v>
          </cell>
          <cell r="M5530">
            <v>223</v>
          </cell>
          <cell r="S5530">
            <v>51</v>
          </cell>
          <cell r="V5530">
            <v>22</v>
          </cell>
          <cell r="Y5530">
            <v>4</v>
          </cell>
          <cell r="AB5530">
            <v>15</v>
          </cell>
          <cell r="AE5530">
            <v>1</v>
          </cell>
        </row>
        <row r="5531">
          <cell r="J5531">
            <v>154</v>
          </cell>
          <cell r="M5531">
            <v>104</v>
          </cell>
          <cell r="S5531">
            <v>32</v>
          </cell>
          <cell r="V5531">
            <v>11</v>
          </cell>
          <cell r="Y5531">
            <v>0</v>
          </cell>
          <cell r="AB5531">
            <v>1</v>
          </cell>
          <cell r="AE5531">
            <v>1</v>
          </cell>
        </row>
        <row r="5532">
          <cell r="J5532">
            <v>96</v>
          </cell>
          <cell r="M5532">
            <v>65</v>
          </cell>
          <cell r="S5532">
            <v>20</v>
          </cell>
          <cell r="V5532">
            <v>4</v>
          </cell>
          <cell r="Y5532">
            <v>0</v>
          </cell>
          <cell r="AB5532">
            <v>0</v>
          </cell>
          <cell r="AE5532">
            <v>0</v>
          </cell>
        </row>
        <row r="5533">
          <cell r="J5533">
            <v>33</v>
          </cell>
          <cell r="M5533">
            <v>15</v>
          </cell>
          <cell r="S5533">
            <v>7</v>
          </cell>
          <cell r="V5533">
            <v>4</v>
          </cell>
          <cell r="Y5533">
            <v>0</v>
          </cell>
          <cell r="AB5533">
            <v>1</v>
          </cell>
          <cell r="AE5533">
            <v>2</v>
          </cell>
        </row>
        <row r="5534">
          <cell r="J5534">
            <v>94</v>
          </cell>
          <cell r="M5534">
            <v>47</v>
          </cell>
          <cell r="S5534">
            <v>23</v>
          </cell>
          <cell r="V5534">
            <v>13</v>
          </cell>
          <cell r="Y5534">
            <v>0</v>
          </cell>
          <cell r="AB5534">
            <v>2</v>
          </cell>
          <cell r="AE5534">
            <v>1</v>
          </cell>
        </row>
        <row r="5537">
          <cell r="J5537">
            <v>0</v>
          </cell>
          <cell r="M5537">
            <v>0</v>
          </cell>
          <cell r="S5537">
            <v>0</v>
          </cell>
          <cell r="V5537">
            <v>0</v>
          </cell>
          <cell r="Y5537">
            <v>0</v>
          </cell>
        </row>
        <row r="5538">
          <cell r="J5538">
            <v>0</v>
          </cell>
          <cell r="M5538">
            <v>0</v>
          </cell>
          <cell r="S5538">
            <v>0</v>
          </cell>
          <cell r="V5538">
            <v>0</v>
          </cell>
          <cell r="Y5538">
            <v>0</v>
          </cell>
        </row>
        <row r="5539">
          <cell r="J5539">
            <v>132</v>
          </cell>
          <cell r="M5539">
            <v>28</v>
          </cell>
          <cell r="S5539">
            <v>100</v>
          </cell>
          <cell r="V5539">
            <v>0</v>
          </cell>
          <cell r="Y5539">
            <v>0</v>
          </cell>
        </row>
        <row r="5540">
          <cell r="J5540">
            <v>625</v>
          </cell>
          <cell r="M5540">
            <v>167</v>
          </cell>
          <cell r="S5540">
            <v>223</v>
          </cell>
          <cell r="V5540">
            <v>206</v>
          </cell>
          <cell r="Y5540">
            <v>2</v>
          </cell>
        </row>
        <row r="5541">
          <cell r="J5541">
            <v>1784</v>
          </cell>
          <cell r="M5541">
            <v>316</v>
          </cell>
          <cell r="S5541">
            <v>522</v>
          </cell>
          <cell r="V5541">
            <v>428</v>
          </cell>
          <cell r="Y5541">
            <v>47</v>
          </cell>
          <cell r="AB5541">
            <v>226</v>
          </cell>
          <cell r="AE5541">
            <v>149</v>
          </cell>
        </row>
        <row r="5542">
          <cell r="J5542">
            <v>2176</v>
          </cell>
          <cell r="M5542">
            <v>287</v>
          </cell>
          <cell r="S5542">
            <v>496</v>
          </cell>
          <cell r="V5542">
            <v>370</v>
          </cell>
          <cell r="Y5542">
            <v>34</v>
          </cell>
          <cell r="AB5542">
            <v>562</v>
          </cell>
          <cell r="AE5542">
            <v>321</v>
          </cell>
        </row>
        <row r="5543">
          <cell r="J5543">
            <v>1588</v>
          </cell>
          <cell r="M5543">
            <v>238</v>
          </cell>
          <cell r="S5543">
            <v>268</v>
          </cell>
          <cell r="V5543">
            <v>268</v>
          </cell>
          <cell r="Y5543">
            <v>24</v>
          </cell>
          <cell r="AB5543">
            <v>476</v>
          </cell>
          <cell r="AE5543">
            <v>232</v>
          </cell>
        </row>
        <row r="5544">
          <cell r="J5544">
            <v>1078</v>
          </cell>
          <cell r="M5544">
            <v>178</v>
          </cell>
          <cell r="S5544">
            <v>210</v>
          </cell>
          <cell r="V5544">
            <v>172</v>
          </cell>
          <cell r="Y5544">
            <v>19</v>
          </cell>
          <cell r="AB5544">
            <v>331</v>
          </cell>
          <cell r="AE5544">
            <v>106</v>
          </cell>
        </row>
        <row r="5545">
          <cell r="J5545">
            <v>815</v>
          </cell>
          <cell r="M5545">
            <v>163</v>
          </cell>
          <cell r="S5545">
            <v>165</v>
          </cell>
          <cell r="V5545">
            <v>123</v>
          </cell>
          <cell r="Y5545">
            <v>4</v>
          </cell>
          <cell r="AB5545">
            <v>246</v>
          </cell>
          <cell r="AE5545">
            <v>70</v>
          </cell>
        </row>
        <row r="5546">
          <cell r="J5546">
            <v>615</v>
          </cell>
          <cell r="M5546">
            <v>128</v>
          </cell>
          <cell r="S5546">
            <v>147</v>
          </cell>
          <cell r="V5546">
            <v>99</v>
          </cell>
          <cell r="Y5546">
            <v>10</v>
          </cell>
          <cell r="AB5546">
            <v>160</v>
          </cell>
          <cell r="AE5546">
            <v>46</v>
          </cell>
        </row>
        <row r="5547">
          <cell r="J5547">
            <v>395</v>
          </cell>
          <cell r="M5547">
            <v>72</v>
          </cell>
          <cell r="S5547">
            <v>92</v>
          </cell>
          <cell r="V5547">
            <v>78</v>
          </cell>
          <cell r="Y5547">
            <v>6</v>
          </cell>
          <cell r="AB5547">
            <v>102</v>
          </cell>
          <cell r="AE5547">
            <v>24</v>
          </cell>
        </row>
        <row r="5548">
          <cell r="J5548">
            <v>294</v>
          </cell>
          <cell r="M5548">
            <v>60</v>
          </cell>
          <cell r="S5548">
            <v>59</v>
          </cell>
          <cell r="V5548">
            <v>59</v>
          </cell>
          <cell r="Y5548">
            <v>6</v>
          </cell>
          <cell r="AB5548">
            <v>64</v>
          </cell>
          <cell r="AE5548">
            <v>19</v>
          </cell>
        </row>
        <row r="5549">
          <cell r="J5549">
            <v>188</v>
          </cell>
          <cell r="M5549">
            <v>58</v>
          </cell>
          <cell r="S5549">
            <v>52</v>
          </cell>
          <cell r="V5549">
            <v>31</v>
          </cell>
          <cell r="Y5549">
            <v>2</v>
          </cell>
          <cell r="AB5549">
            <v>26</v>
          </cell>
          <cell r="AE5549">
            <v>11</v>
          </cell>
        </row>
        <row r="5550">
          <cell r="J5550">
            <v>134</v>
          </cell>
          <cell r="M5550">
            <v>45</v>
          </cell>
          <cell r="S5550">
            <v>27</v>
          </cell>
          <cell r="V5550">
            <v>19</v>
          </cell>
          <cell r="Y5550">
            <v>1</v>
          </cell>
          <cell r="AB5550">
            <v>22</v>
          </cell>
          <cell r="AE5550">
            <v>7</v>
          </cell>
        </row>
        <row r="5551">
          <cell r="J5551">
            <v>65</v>
          </cell>
          <cell r="M5551">
            <v>17</v>
          </cell>
          <cell r="S5551">
            <v>25</v>
          </cell>
          <cell r="V5551">
            <v>10</v>
          </cell>
          <cell r="Y5551">
            <v>1</v>
          </cell>
          <cell r="AB5551">
            <v>10</v>
          </cell>
          <cell r="AE5551">
            <v>1</v>
          </cell>
        </row>
        <row r="5552">
          <cell r="J5552">
            <v>25</v>
          </cell>
          <cell r="M5552">
            <v>7</v>
          </cell>
          <cell r="S5552">
            <v>11</v>
          </cell>
          <cell r="V5552">
            <v>3</v>
          </cell>
          <cell r="Y5552">
            <v>0</v>
          </cell>
          <cell r="AB5552">
            <v>3</v>
          </cell>
          <cell r="AE5552">
            <v>1</v>
          </cell>
        </row>
        <row r="5553">
          <cell r="J5553">
            <v>68</v>
          </cell>
          <cell r="M5553">
            <v>17</v>
          </cell>
          <cell r="S5553">
            <v>17</v>
          </cell>
          <cell r="V5553">
            <v>10</v>
          </cell>
          <cell r="Y5553">
            <v>1</v>
          </cell>
          <cell r="AB5553">
            <v>12</v>
          </cell>
          <cell r="AE5553">
            <v>5</v>
          </cell>
        </row>
        <row r="6202">
          <cell r="J6202">
            <v>0</v>
          </cell>
          <cell r="M6202">
            <v>0</v>
          </cell>
          <cell r="S6202">
            <v>0</v>
          </cell>
          <cell r="V6202">
            <v>0</v>
          </cell>
          <cell r="Y6202">
            <v>0</v>
          </cell>
        </row>
        <row r="6203">
          <cell r="J6203">
            <v>0</v>
          </cell>
          <cell r="M6203">
            <v>0</v>
          </cell>
          <cell r="S6203">
            <v>0</v>
          </cell>
          <cell r="V6203">
            <v>0</v>
          </cell>
          <cell r="Y6203">
            <v>0</v>
          </cell>
        </row>
        <row r="6204">
          <cell r="J6204">
            <v>1214</v>
          </cell>
          <cell r="M6204">
            <v>536</v>
          </cell>
          <cell r="S6204">
            <v>629</v>
          </cell>
          <cell r="V6204">
            <v>0</v>
          </cell>
          <cell r="Y6204">
            <v>0</v>
          </cell>
        </row>
        <row r="6205">
          <cell r="J6205">
            <v>6874</v>
          </cell>
          <cell r="M6205">
            <v>2499</v>
          </cell>
          <cell r="S6205">
            <v>3088</v>
          </cell>
          <cell r="V6205">
            <v>1003</v>
          </cell>
          <cell r="Y6205">
            <v>11</v>
          </cell>
        </row>
        <row r="6206">
          <cell r="J6206">
            <v>17773</v>
          </cell>
          <cell r="M6206">
            <v>5842</v>
          </cell>
          <cell r="S6206">
            <v>6429</v>
          </cell>
          <cell r="V6206">
            <v>3230</v>
          </cell>
          <cell r="Y6206">
            <v>303</v>
          </cell>
          <cell r="AB6206">
            <v>837</v>
          </cell>
          <cell r="AE6206">
            <v>406</v>
          </cell>
        </row>
        <row r="6207">
          <cell r="J6207">
            <v>17550</v>
          </cell>
          <cell r="M6207">
            <v>6418</v>
          </cell>
          <cell r="S6207">
            <v>5533</v>
          </cell>
          <cell r="V6207">
            <v>2634</v>
          </cell>
          <cell r="Y6207">
            <v>164</v>
          </cell>
          <cell r="AB6207">
            <v>1354</v>
          </cell>
          <cell r="AE6207">
            <v>601</v>
          </cell>
        </row>
        <row r="6208">
          <cell r="J6208">
            <v>11260</v>
          </cell>
          <cell r="M6208">
            <v>5098</v>
          </cell>
          <cell r="S6208">
            <v>3123</v>
          </cell>
          <cell r="V6208">
            <v>1388</v>
          </cell>
          <cell r="Y6208">
            <v>63</v>
          </cell>
          <cell r="AB6208">
            <v>773</v>
          </cell>
          <cell r="AE6208">
            <v>251</v>
          </cell>
        </row>
        <row r="6209">
          <cell r="J6209">
            <v>8047</v>
          </cell>
          <cell r="M6209">
            <v>4321</v>
          </cell>
          <cell r="S6209">
            <v>1898</v>
          </cell>
          <cell r="V6209">
            <v>870</v>
          </cell>
          <cell r="Y6209">
            <v>34</v>
          </cell>
          <cell r="AB6209">
            <v>425</v>
          </cell>
          <cell r="AE6209">
            <v>97</v>
          </cell>
        </row>
        <row r="6210">
          <cell r="J6210">
            <v>5125</v>
          </cell>
          <cell r="M6210">
            <v>3019</v>
          </cell>
          <cell r="S6210">
            <v>1069</v>
          </cell>
          <cell r="V6210">
            <v>472</v>
          </cell>
          <cell r="Y6210">
            <v>19</v>
          </cell>
          <cell r="AB6210">
            <v>233</v>
          </cell>
          <cell r="AE6210">
            <v>62</v>
          </cell>
        </row>
        <row r="6211">
          <cell r="J6211">
            <v>3388</v>
          </cell>
          <cell r="M6211">
            <v>2031</v>
          </cell>
          <cell r="S6211">
            <v>657</v>
          </cell>
          <cell r="V6211">
            <v>303</v>
          </cell>
          <cell r="Y6211">
            <v>11</v>
          </cell>
          <cell r="AB6211">
            <v>151</v>
          </cell>
          <cell r="AE6211">
            <v>46</v>
          </cell>
        </row>
        <row r="6212">
          <cell r="J6212">
            <v>2145</v>
          </cell>
          <cell r="M6212">
            <v>1342</v>
          </cell>
          <cell r="S6212">
            <v>411</v>
          </cell>
          <cell r="V6212">
            <v>180</v>
          </cell>
          <cell r="Y6212">
            <v>15</v>
          </cell>
          <cell r="AB6212">
            <v>83</v>
          </cell>
          <cell r="AE6212">
            <v>22</v>
          </cell>
        </row>
        <row r="6213">
          <cell r="J6213">
            <v>1317</v>
          </cell>
          <cell r="M6213">
            <v>740</v>
          </cell>
          <cell r="S6213">
            <v>267</v>
          </cell>
          <cell r="V6213">
            <v>126</v>
          </cell>
          <cell r="Y6213">
            <v>6</v>
          </cell>
          <cell r="AB6213">
            <v>73</v>
          </cell>
          <cell r="AE6213">
            <v>18</v>
          </cell>
        </row>
        <row r="6214">
          <cell r="J6214">
            <v>1022</v>
          </cell>
          <cell r="M6214">
            <v>643</v>
          </cell>
          <cell r="S6214">
            <v>170</v>
          </cell>
          <cell r="V6214">
            <v>87</v>
          </cell>
          <cell r="Y6214">
            <v>4</v>
          </cell>
          <cell r="AB6214">
            <v>51</v>
          </cell>
          <cell r="AE6214">
            <v>21</v>
          </cell>
        </row>
        <row r="6215">
          <cell r="J6215">
            <v>557</v>
          </cell>
          <cell r="M6215">
            <v>340</v>
          </cell>
          <cell r="S6215">
            <v>121</v>
          </cell>
          <cell r="V6215">
            <v>45</v>
          </cell>
          <cell r="Y6215">
            <v>3</v>
          </cell>
          <cell r="AB6215">
            <v>11</v>
          </cell>
          <cell r="AE6215">
            <v>7</v>
          </cell>
        </row>
        <row r="6216">
          <cell r="J6216">
            <v>314</v>
          </cell>
          <cell r="M6216">
            <v>203</v>
          </cell>
          <cell r="S6216">
            <v>54</v>
          </cell>
          <cell r="V6216">
            <v>28</v>
          </cell>
          <cell r="Y6216">
            <v>3</v>
          </cell>
          <cell r="AB6216">
            <v>8</v>
          </cell>
          <cell r="AE6216">
            <v>3</v>
          </cell>
        </row>
        <row r="6217">
          <cell r="J6217">
            <v>142</v>
          </cell>
          <cell r="M6217">
            <v>65</v>
          </cell>
          <cell r="S6217">
            <v>44</v>
          </cell>
          <cell r="V6217">
            <v>13</v>
          </cell>
          <cell r="Y6217">
            <v>1</v>
          </cell>
          <cell r="AB6217">
            <v>8</v>
          </cell>
          <cell r="AE6217">
            <v>3</v>
          </cell>
        </row>
        <row r="6218">
          <cell r="J6218">
            <v>345</v>
          </cell>
          <cell r="M6218">
            <v>173</v>
          </cell>
          <cell r="S6218">
            <v>96</v>
          </cell>
          <cell r="V6218">
            <v>38</v>
          </cell>
          <cell r="Y6218">
            <v>1</v>
          </cell>
          <cell r="AB6218">
            <v>11</v>
          </cell>
          <cell r="AE6218">
            <v>3</v>
          </cell>
        </row>
        <row r="6221">
          <cell r="J6221">
            <v>0</v>
          </cell>
          <cell r="M6221">
            <v>0</v>
          </cell>
          <cell r="S6221">
            <v>0</v>
          </cell>
          <cell r="V6221">
            <v>0</v>
          </cell>
          <cell r="Y6221">
            <v>0</v>
          </cell>
        </row>
        <row r="6222">
          <cell r="J6222">
            <v>0</v>
          </cell>
          <cell r="M6222">
            <v>0</v>
          </cell>
          <cell r="S6222">
            <v>0</v>
          </cell>
          <cell r="V6222">
            <v>0</v>
          </cell>
          <cell r="Y6222">
            <v>0</v>
          </cell>
        </row>
        <row r="6223">
          <cell r="J6223">
            <v>393</v>
          </cell>
          <cell r="M6223">
            <v>99</v>
          </cell>
          <cell r="S6223">
            <v>284</v>
          </cell>
          <cell r="V6223">
            <v>0</v>
          </cell>
          <cell r="Y6223">
            <v>0</v>
          </cell>
        </row>
        <row r="6224">
          <cell r="J6224">
            <v>2091</v>
          </cell>
          <cell r="M6224">
            <v>526</v>
          </cell>
          <cell r="S6224">
            <v>853</v>
          </cell>
          <cell r="V6224">
            <v>604</v>
          </cell>
          <cell r="Y6224">
            <v>19</v>
          </cell>
        </row>
        <row r="6225">
          <cell r="J6225">
            <v>9769</v>
          </cell>
          <cell r="M6225">
            <v>1317</v>
          </cell>
          <cell r="S6225">
            <v>1944</v>
          </cell>
          <cell r="V6225">
            <v>1672</v>
          </cell>
          <cell r="Y6225">
            <v>469</v>
          </cell>
          <cell r="AB6225">
            <v>1690</v>
          </cell>
          <cell r="AE6225">
            <v>2271</v>
          </cell>
        </row>
        <row r="6226">
          <cell r="J6226">
            <v>13734</v>
          </cell>
          <cell r="M6226">
            <v>1617</v>
          </cell>
          <cell r="S6226">
            <v>1693</v>
          </cell>
          <cell r="V6226">
            <v>1463</v>
          </cell>
          <cell r="Y6226">
            <v>354</v>
          </cell>
          <cell r="AB6226">
            <v>4653</v>
          </cell>
          <cell r="AE6226">
            <v>3428</v>
          </cell>
        </row>
        <row r="6227">
          <cell r="J6227">
            <v>8382</v>
          </cell>
          <cell r="M6227">
            <v>1278</v>
          </cell>
          <cell r="S6227">
            <v>1040</v>
          </cell>
          <cell r="V6227">
            <v>914</v>
          </cell>
          <cell r="Y6227">
            <v>160</v>
          </cell>
          <cell r="AB6227">
            <v>3129</v>
          </cell>
          <cell r="AE6227">
            <v>1515</v>
          </cell>
        </row>
        <row r="6228">
          <cell r="J6228">
            <v>5139</v>
          </cell>
          <cell r="M6228">
            <v>981</v>
          </cell>
          <cell r="S6228">
            <v>797</v>
          </cell>
          <cell r="V6228">
            <v>666</v>
          </cell>
          <cell r="Y6228">
            <v>84</v>
          </cell>
          <cell r="AB6228">
            <v>1763</v>
          </cell>
          <cell r="AE6228">
            <v>603</v>
          </cell>
        </row>
        <row r="6229">
          <cell r="J6229">
            <v>3222</v>
          </cell>
          <cell r="M6229">
            <v>806</v>
          </cell>
          <cell r="S6229">
            <v>503</v>
          </cell>
          <cell r="V6229">
            <v>439</v>
          </cell>
          <cell r="Y6229">
            <v>57</v>
          </cell>
          <cell r="AB6229">
            <v>956</v>
          </cell>
          <cell r="AE6229">
            <v>324</v>
          </cell>
        </row>
        <row r="6230">
          <cell r="J6230">
            <v>2366</v>
          </cell>
          <cell r="M6230">
            <v>532</v>
          </cell>
          <cell r="S6230">
            <v>377</v>
          </cell>
          <cell r="V6230">
            <v>343</v>
          </cell>
          <cell r="Y6230">
            <v>40</v>
          </cell>
          <cell r="AB6230">
            <v>771</v>
          </cell>
          <cell r="AE6230">
            <v>219</v>
          </cell>
        </row>
        <row r="6231">
          <cell r="J6231">
            <v>1677</v>
          </cell>
          <cell r="M6231">
            <v>376</v>
          </cell>
          <cell r="S6231">
            <v>269</v>
          </cell>
          <cell r="V6231">
            <v>275</v>
          </cell>
          <cell r="Y6231">
            <v>26</v>
          </cell>
          <cell r="AB6231">
            <v>504</v>
          </cell>
          <cell r="AE6231">
            <v>138</v>
          </cell>
        </row>
        <row r="6232">
          <cell r="J6232">
            <v>1097</v>
          </cell>
          <cell r="M6232">
            <v>235</v>
          </cell>
          <cell r="S6232">
            <v>176</v>
          </cell>
          <cell r="V6232">
            <v>191</v>
          </cell>
          <cell r="Y6232">
            <v>19</v>
          </cell>
          <cell r="AB6232">
            <v>337</v>
          </cell>
          <cell r="AE6232">
            <v>89</v>
          </cell>
        </row>
        <row r="6233">
          <cell r="J6233">
            <v>794</v>
          </cell>
          <cell r="M6233">
            <v>207</v>
          </cell>
          <cell r="S6233">
            <v>140</v>
          </cell>
          <cell r="V6233">
            <v>162</v>
          </cell>
          <cell r="Y6233">
            <v>8</v>
          </cell>
          <cell r="AB6233">
            <v>164</v>
          </cell>
          <cell r="AE6233">
            <v>59</v>
          </cell>
        </row>
        <row r="6234">
          <cell r="J6234">
            <v>391</v>
          </cell>
          <cell r="M6234">
            <v>120</v>
          </cell>
          <cell r="S6234">
            <v>78</v>
          </cell>
          <cell r="V6234">
            <v>75</v>
          </cell>
          <cell r="Y6234">
            <v>8</v>
          </cell>
          <cell r="AB6234">
            <v>63</v>
          </cell>
          <cell r="AE6234">
            <v>31</v>
          </cell>
        </row>
        <row r="6235">
          <cell r="J6235">
            <v>255</v>
          </cell>
          <cell r="M6235">
            <v>72</v>
          </cell>
          <cell r="S6235">
            <v>61</v>
          </cell>
          <cell r="V6235">
            <v>48</v>
          </cell>
          <cell r="Y6235">
            <v>3</v>
          </cell>
          <cell r="AB6235">
            <v>48</v>
          </cell>
          <cell r="AE6235">
            <v>10</v>
          </cell>
        </row>
        <row r="6236">
          <cell r="J6236">
            <v>139</v>
          </cell>
          <cell r="M6236">
            <v>45</v>
          </cell>
          <cell r="S6236">
            <v>25</v>
          </cell>
          <cell r="V6236">
            <v>34</v>
          </cell>
          <cell r="Y6236">
            <v>1</v>
          </cell>
          <cell r="AB6236">
            <v>18</v>
          </cell>
          <cell r="AE6236">
            <v>10</v>
          </cell>
        </row>
        <row r="6237">
          <cell r="J6237">
            <v>206</v>
          </cell>
          <cell r="M6237">
            <v>65</v>
          </cell>
          <cell r="S6237">
            <v>44</v>
          </cell>
          <cell r="V6237">
            <v>31</v>
          </cell>
          <cell r="Y6237">
            <v>1</v>
          </cell>
          <cell r="AB6237">
            <v>40</v>
          </cell>
          <cell r="AE6237">
            <v>15</v>
          </cell>
        </row>
        <row r="6430">
          <cell r="J6430">
            <v>0</v>
          </cell>
          <cell r="M6430">
            <v>0</v>
          </cell>
          <cell r="S6430">
            <v>0</v>
          </cell>
          <cell r="V6430">
            <v>0</v>
          </cell>
          <cell r="Y6430">
            <v>0</v>
          </cell>
        </row>
        <row r="6431">
          <cell r="J6431">
            <v>0</v>
          </cell>
          <cell r="M6431">
            <v>0</v>
          </cell>
          <cell r="S6431">
            <v>0</v>
          </cell>
          <cell r="V6431">
            <v>0</v>
          </cell>
          <cell r="Y6431">
            <v>0</v>
          </cell>
        </row>
        <row r="6432">
          <cell r="J6432">
            <v>354</v>
          </cell>
          <cell r="M6432">
            <v>198</v>
          </cell>
          <cell r="S6432">
            <v>141</v>
          </cell>
          <cell r="V6432">
            <v>0</v>
          </cell>
          <cell r="Y6432">
            <v>0</v>
          </cell>
        </row>
        <row r="6433">
          <cell r="J6433">
            <v>1454</v>
          </cell>
          <cell r="M6433">
            <v>743</v>
          </cell>
          <cell r="S6433">
            <v>461</v>
          </cell>
          <cell r="V6433">
            <v>198</v>
          </cell>
          <cell r="Y6433">
            <v>5</v>
          </cell>
        </row>
        <row r="6434">
          <cell r="J6434">
            <v>2718</v>
          </cell>
          <cell r="M6434">
            <v>1296</v>
          </cell>
          <cell r="S6434">
            <v>643</v>
          </cell>
          <cell r="V6434">
            <v>442</v>
          </cell>
          <cell r="Y6434">
            <v>55</v>
          </cell>
          <cell r="AB6434">
            <v>110</v>
          </cell>
          <cell r="AE6434">
            <v>31</v>
          </cell>
        </row>
        <row r="6435">
          <cell r="J6435">
            <v>2889</v>
          </cell>
          <cell r="M6435">
            <v>1432</v>
          </cell>
          <cell r="S6435">
            <v>628</v>
          </cell>
          <cell r="V6435">
            <v>331</v>
          </cell>
          <cell r="Y6435">
            <v>25</v>
          </cell>
          <cell r="AB6435">
            <v>227</v>
          </cell>
          <cell r="AE6435">
            <v>101</v>
          </cell>
        </row>
        <row r="6436">
          <cell r="J6436">
            <v>1999</v>
          </cell>
          <cell r="M6436">
            <v>1157</v>
          </cell>
          <cell r="S6436">
            <v>344</v>
          </cell>
          <cell r="V6436">
            <v>151</v>
          </cell>
          <cell r="Y6436">
            <v>28</v>
          </cell>
          <cell r="AB6436">
            <v>180</v>
          </cell>
          <cell r="AE6436">
            <v>62</v>
          </cell>
        </row>
        <row r="6437">
          <cell r="J6437">
            <v>1703</v>
          </cell>
          <cell r="M6437">
            <v>1097</v>
          </cell>
          <cell r="S6437">
            <v>239</v>
          </cell>
          <cell r="V6437">
            <v>93</v>
          </cell>
          <cell r="Y6437">
            <v>19</v>
          </cell>
          <cell r="AB6437">
            <v>136</v>
          </cell>
          <cell r="AE6437">
            <v>56</v>
          </cell>
        </row>
        <row r="6438">
          <cell r="J6438">
            <v>1133</v>
          </cell>
          <cell r="M6438">
            <v>809</v>
          </cell>
          <cell r="S6438">
            <v>131</v>
          </cell>
          <cell r="V6438">
            <v>52</v>
          </cell>
          <cell r="Y6438">
            <v>9</v>
          </cell>
          <cell r="AB6438">
            <v>66</v>
          </cell>
          <cell r="AE6438">
            <v>27</v>
          </cell>
        </row>
        <row r="6439">
          <cell r="J6439">
            <v>828</v>
          </cell>
          <cell r="M6439">
            <v>615</v>
          </cell>
          <cell r="S6439">
            <v>67</v>
          </cell>
          <cell r="V6439">
            <v>37</v>
          </cell>
          <cell r="Y6439">
            <v>12</v>
          </cell>
          <cell r="AB6439">
            <v>55</v>
          </cell>
          <cell r="AE6439">
            <v>13</v>
          </cell>
        </row>
        <row r="6440">
          <cell r="J6440">
            <v>553</v>
          </cell>
          <cell r="M6440">
            <v>411</v>
          </cell>
          <cell r="S6440">
            <v>42</v>
          </cell>
          <cell r="V6440">
            <v>27</v>
          </cell>
          <cell r="Y6440">
            <v>5</v>
          </cell>
          <cell r="AB6440">
            <v>37</v>
          </cell>
          <cell r="AE6440">
            <v>10</v>
          </cell>
        </row>
        <row r="6441">
          <cell r="J6441">
            <v>371</v>
          </cell>
          <cell r="M6441">
            <v>259</v>
          </cell>
          <cell r="S6441">
            <v>35</v>
          </cell>
          <cell r="V6441">
            <v>30</v>
          </cell>
          <cell r="Y6441">
            <v>10</v>
          </cell>
          <cell r="AB6441">
            <v>19</v>
          </cell>
          <cell r="AE6441">
            <v>6</v>
          </cell>
        </row>
        <row r="6442">
          <cell r="J6442">
            <v>271</v>
          </cell>
          <cell r="M6442">
            <v>199</v>
          </cell>
          <cell r="S6442">
            <v>27</v>
          </cell>
          <cell r="V6442">
            <v>19</v>
          </cell>
          <cell r="Y6442">
            <v>4</v>
          </cell>
          <cell r="AB6442">
            <v>10</v>
          </cell>
          <cell r="AE6442">
            <v>3</v>
          </cell>
        </row>
        <row r="6443">
          <cell r="J6443">
            <v>140</v>
          </cell>
          <cell r="M6443">
            <v>97</v>
          </cell>
          <cell r="S6443">
            <v>9</v>
          </cell>
          <cell r="V6443">
            <v>9</v>
          </cell>
          <cell r="Y6443">
            <v>8</v>
          </cell>
          <cell r="AB6443">
            <v>9</v>
          </cell>
          <cell r="AE6443">
            <v>2</v>
          </cell>
        </row>
        <row r="6444">
          <cell r="J6444">
            <v>93</v>
          </cell>
          <cell r="M6444">
            <v>66</v>
          </cell>
          <cell r="S6444">
            <v>8</v>
          </cell>
          <cell r="V6444">
            <v>9</v>
          </cell>
          <cell r="Y6444">
            <v>3</v>
          </cell>
          <cell r="AB6444">
            <v>2</v>
          </cell>
          <cell r="AE6444">
            <v>3</v>
          </cell>
        </row>
        <row r="6445">
          <cell r="J6445">
            <v>20</v>
          </cell>
          <cell r="M6445">
            <v>12</v>
          </cell>
          <cell r="S6445">
            <v>3</v>
          </cell>
          <cell r="V6445">
            <v>0</v>
          </cell>
          <cell r="Y6445">
            <v>1</v>
          </cell>
          <cell r="AB6445">
            <v>1</v>
          </cell>
          <cell r="AE6445">
            <v>2</v>
          </cell>
        </row>
        <row r="6446">
          <cell r="J6446">
            <v>42</v>
          </cell>
          <cell r="M6446">
            <v>31</v>
          </cell>
          <cell r="S6446">
            <v>2</v>
          </cell>
          <cell r="V6446">
            <v>0</v>
          </cell>
          <cell r="Y6446">
            <v>0</v>
          </cell>
          <cell r="AB6446">
            <v>0</v>
          </cell>
          <cell r="AE6446">
            <v>2</v>
          </cell>
        </row>
        <row r="6449">
          <cell r="J6449">
            <v>0</v>
          </cell>
          <cell r="M6449">
            <v>0</v>
          </cell>
          <cell r="S6449">
            <v>0</v>
          </cell>
          <cell r="V6449">
            <v>0</v>
          </cell>
          <cell r="Y6449">
            <v>0</v>
          </cell>
        </row>
        <row r="6450">
          <cell r="J6450">
            <v>0</v>
          </cell>
          <cell r="M6450">
            <v>0</v>
          </cell>
          <cell r="S6450">
            <v>0</v>
          </cell>
          <cell r="V6450">
            <v>0</v>
          </cell>
          <cell r="Y6450">
            <v>0</v>
          </cell>
        </row>
        <row r="6451">
          <cell r="J6451">
            <v>91</v>
          </cell>
          <cell r="M6451">
            <v>29</v>
          </cell>
          <cell r="S6451">
            <v>58</v>
          </cell>
          <cell r="V6451">
            <v>0</v>
          </cell>
          <cell r="Y6451">
            <v>0</v>
          </cell>
        </row>
        <row r="6452">
          <cell r="J6452">
            <v>408</v>
          </cell>
          <cell r="M6452">
            <v>99</v>
          </cell>
          <cell r="S6452">
            <v>144</v>
          </cell>
          <cell r="V6452">
            <v>137</v>
          </cell>
          <cell r="Y6452">
            <v>5</v>
          </cell>
        </row>
        <row r="6453">
          <cell r="J6453">
            <v>1549</v>
          </cell>
          <cell r="M6453">
            <v>235</v>
          </cell>
          <cell r="S6453">
            <v>300</v>
          </cell>
          <cell r="V6453">
            <v>361</v>
          </cell>
          <cell r="Y6453">
            <v>54</v>
          </cell>
          <cell r="AB6453">
            <v>298</v>
          </cell>
          <cell r="AE6453">
            <v>224</v>
          </cell>
        </row>
        <row r="6454">
          <cell r="J6454">
            <v>2655</v>
          </cell>
          <cell r="M6454">
            <v>356</v>
          </cell>
          <cell r="S6454">
            <v>283</v>
          </cell>
          <cell r="V6454">
            <v>307</v>
          </cell>
          <cell r="Y6454">
            <v>59</v>
          </cell>
          <cell r="AB6454">
            <v>829</v>
          </cell>
          <cell r="AE6454">
            <v>656</v>
          </cell>
        </row>
        <row r="6455">
          <cell r="J6455">
            <v>1993</v>
          </cell>
          <cell r="M6455">
            <v>292</v>
          </cell>
          <cell r="S6455">
            <v>190</v>
          </cell>
          <cell r="V6455">
            <v>186</v>
          </cell>
          <cell r="Y6455">
            <v>30</v>
          </cell>
          <cell r="AB6455">
            <v>704</v>
          </cell>
          <cell r="AE6455">
            <v>450</v>
          </cell>
        </row>
        <row r="6456">
          <cell r="J6456">
            <v>1403</v>
          </cell>
          <cell r="M6456">
            <v>305</v>
          </cell>
          <cell r="S6456">
            <v>149</v>
          </cell>
          <cell r="V6456">
            <v>151</v>
          </cell>
          <cell r="Y6456">
            <v>24</v>
          </cell>
          <cell r="AB6456">
            <v>486</v>
          </cell>
          <cell r="AE6456">
            <v>213</v>
          </cell>
        </row>
        <row r="6457">
          <cell r="J6457">
            <v>918</v>
          </cell>
          <cell r="M6457">
            <v>229</v>
          </cell>
          <cell r="S6457">
            <v>94</v>
          </cell>
          <cell r="V6457">
            <v>95</v>
          </cell>
          <cell r="Y6457">
            <v>17</v>
          </cell>
          <cell r="AB6457">
            <v>313</v>
          </cell>
          <cell r="AE6457">
            <v>123</v>
          </cell>
        </row>
        <row r="6458">
          <cell r="J6458">
            <v>668</v>
          </cell>
          <cell r="M6458">
            <v>185</v>
          </cell>
          <cell r="S6458">
            <v>66</v>
          </cell>
          <cell r="V6458">
            <v>85</v>
          </cell>
          <cell r="Y6458">
            <v>10</v>
          </cell>
          <cell r="AB6458">
            <v>209</v>
          </cell>
          <cell r="AE6458">
            <v>69</v>
          </cell>
        </row>
        <row r="6459">
          <cell r="J6459">
            <v>487</v>
          </cell>
          <cell r="M6459">
            <v>143</v>
          </cell>
          <cell r="S6459">
            <v>58</v>
          </cell>
          <cell r="V6459">
            <v>63</v>
          </cell>
          <cell r="Y6459">
            <v>4</v>
          </cell>
          <cell r="AB6459">
            <v>156</v>
          </cell>
          <cell r="AE6459">
            <v>38</v>
          </cell>
        </row>
        <row r="6460">
          <cell r="J6460">
            <v>358</v>
          </cell>
          <cell r="M6460">
            <v>98</v>
          </cell>
          <cell r="S6460">
            <v>42</v>
          </cell>
          <cell r="V6460">
            <v>60</v>
          </cell>
          <cell r="Y6460">
            <v>5</v>
          </cell>
          <cell r="AB6460">
            <v>98</v>
          </cell>
          <cell r="AE6460">
            <v>31</v>
          </cell>
        </row>
        <row r="6461">
          <cell r="J6461">
            <v>257</v>
          </cell>
          <cell r="M6461">
            <v>91</v>
          </cell>
          <cell r="S6461">
            <v>31</v>
          </cell>
          <cell r="V6461">
            <v>43</v>
          </cell>
          <cell r="Y6461">
            <v>6</v>
          </cell>
          <cell r="AB6461">
            <v>54</v>
          </cell>
          <cell r="AE6461">
            <v>17</v>
          </cell>
        </row>
        <row r="6462">
          <cell r="J6462">
            <v>109</v>
          </cell>
          <cell r="M6462">
            <v>46</v>
          </cell>
          <cell r="S6462">
            <v>17</v>
          </cell>
          <cell r="V6462">
            <v>25</v>
          </cell>
          <cell r="Y6462">
            <v>4</v>
          </cell>
          <cell r="AB6462">
            <v>9</v>
          </cell>
          <cell r="AE6462">
            <v>4</v>
          </cell>
        </row>
        <row r="6463">
          <cell r="J6463">
            <v>65</v>
          </cell>
          <cell r="M6463">
            <v>24</v>
          </cell>
          <cell r="S6463">
            <v>10</v>
          </cell>
          <cell r="V6463">
            <v>16</v>
          </cell>
          <cell r="Y6463">
            <v>3</v>
          </cell>
          <cell r="AB6463">
            <v>9</v>
          </cell>
          <cell r="AE6463">
            <v>1</v>
          </cell>
        </row>
        <row r="6464">
          <cell r="J6464">
            <v>30</v>
          </cell>
          <cell r="M6464">
            <v>8</v>
          </cell>
          <cell r="S6464">
            <v>11</v>
          </cell>
          <cell r="V6464">
            <v>8</v>
          </cell>
          <cell r="Y6464">
            <v>0</v>
          </cell>
          <cell r="AB6464">
            <v>0</v>
          </cell>
          <cell r="AE6464">
            <v>2</v>
          </cell>
        </row>
        <row r="6465">
          <cell r="J6465">
            <v>62</v>
          </cell>
          <cell r="M6465">
            <v>17</v>
          </cell>
          <cell r="S6465">
            <v>9</v>
          </cell>
          <cell r="V6465">
            <v>9</v>
          </cell>
          <cell r="Y6465">
            <v>1</v>
          </cell>
          <cell r="AB6465">
            <v>13</v>
          </cell>
          <cell r="AE6465">
            <v>8</v>
          </cell>
        </row>
        <row r="6658">
          <cell r="J6658">
            <v>0</v>
          </cell>
          <cell r="M6658">
            <v>0</v>
          </cell>
          <cell r="S6658">
            <v>0</v>
          </cell>
          <cell r="V6658">
            <v>0</v>
          </cell>
          <cell r="Y6658">
            <v>0</v>
          </cell>
        </row>
        <row r="6659">
          <cell r="J6659">
            <v>0</v>
          </cell>
          <cell r="M6659">
            <v>0</v>
          </cell>
          <cell r="S6659">
            <v>0</v>
          </cell>
          <cell r="V6659">
            <v>0</v>
          </cell>
          <cell r="Y6659">
            <v>0</v>
          </cell>
        </row>
        <row r="6660">
          <cell r="J6660">
            <v>302</v>
          </cell>
          <cell r="M6660">
            <v>98</v>
          </cell>
          <cell r="S6660">
            <v>185</v>
          </cell>
          <cell r="V6660">
            <v>0</v>
          </cell>
          <cell r="Y6660">
            <v>0</v>
          </cell>
        </row>
        <row r="6661">
          <cell r="J6661">
            <v>2543</v>
          </cell>
          <cell r="M6661">
            <v>621</v>
          </cell>
          <cell r="S6661">
            <v>904</v>
          </cell>
          <cell r="V6661">
            <v>912</v>
          </cell>
          <cell r="Y6661">
            <v>11</v>
          </cell>
        </row>
        <row r="6662">
          <cell r="J6662">
            <v>6588</v>
          </cell>
          <cell r="M6662">
            <v>1497</v>
          </cell>
          <cell r="S6662">
            <v>1680</v>
          </cell>
          <cell r="V6662">
            <v>1887</v>
          </cell>
          <cell r="Y6662">
            <v>223</v>
          </cell>
          <cell r="AB6662">
            <v>485</v>
          </cell>
          <cell r="AE6662">
            <v>566</v>
          </cell>
        </row>
        <row r="6663">
          <cell r="J6663">
            <v>6803</v>
          </cell>
          <cell r="M6663">
            <v>1950</v>
          </cell>
          <cell r="S6663">
            <v>1577</v>
          </cell>
          <cell r="V6663">
            <v>1152</v>
          </cell>
          <cell r="Y6663">
            <v>117</v>
          </cell>
          <cell r="AB6663">
            <v>831</v>
          </cell>
          <cell r="AE6663">
            <v>907</v>
          </cell>
        </row>
        <row r="6664">
          <cell r="J6664">
            <v>4217</v>
          </cell>
          <cell r="M6664">
            <v>1692</v>
          </cell>
          <cell r="S6664">
            <v>878</v>
          </cell>
          <cell r="V6664">
            <v>582</v>
          </cell>
          <cell r="Y6664">
            <v>71</v>
          </cell>
          <cell r="AB6664">
            <v>475</v>
          </cell>
          <cell r="AE6664">
            <v>363</v>
          </cell>
        </row>
        <row r="6665">
          <cell r="J6665">
            <v>3423</v>
          </cell>
          <cell r="M6665">
            <v>1750</v>
          </cell>
          <cell r="S6665">
            <v>760</v>
          </cell>
          <cell r="V6665">
            <v>385</v>
          </cell>
          <cell r="Y6665">
            <v>37</v>
          </cell>
          <cell r="AB6665">
            <v>242</v>
          </cell>
          <cell r="AE6665">
            <v>116</v>
          </cell>
        </row>
        <row r="6666">
          <cell r="J6666">
            <v>2177</v>
          </cell>
          <cell r="M6666">
            <v>1252</v>
          </cell>
          <cell r="S6666">
            <v>460</v>
          </cell>
          <cell r="V6666">
            <v>203</v>
          </cell>
          <cell r="Y6666">
            <v>25</v>
          </cell>
          <cell r="AB6666">
            <v>112</v>
          </cell>
          <cell r="AE6666">
            <v>41</v>
          </cell>
        </row>
        <row r="6667">
          <cell r="J6667">
            <v>1596</v>
          </cell>
          <cell r="M6667">
            <v>957</v>
          </cell>
          <cell r="S6667">
            <v>345</v>
          </cell>
          <cell r="V6667">
            <v>140</v>
          </cell>
          <cell r="Y6667">
            <v>12</v>
          </cell>
          <cell r="AB6667">
            <v>64</v>
          </cell>
          <cell r="AE6667">
            <v>22</v>
          </cell>
        </row>
        <row r="6668">
          <cell r="J6668">
            <v>965</v>
          </cell>
          <cell r="M6668">
            <v>575</v>
          </cell>
          <cell r="S6668">
            <v>177</v>
          </cell>
          <cell r="V6668">
            <v>106</v>
          </cell>
          <cell r="Y6668">
            <v>5</v>
          </cell>
          <cell r="AB6668">
            <v>59</v>
          </cell>
          <cell r="AE6668">
            <v>8</v>
          </cell>
        </row>
        <row r="6669">
          <cell r="J6669">
            <v>600</v>
          </cell>
          <cell r="M6669">
            <v>334</v>
          </cell>
          <cell r="S6669">
            <v>112</v>
          </cell>
          <cell r="V6669">
            <v>73</v>
          </cell>
          <cell r="Y6669">
            <v>9</v>
          </cell>
          <cell r="AB6669">
            <v>37</v>
          </cell>
          <cell r="AE6669">
            <v>13</v>
          </cell>
        </row>
        <row r="6670">
          <cell r="J6670">
            <v>418</v>
          </cell>
          <cell r="M6670">
            <v>255</v>
          </cell>
          <cell r="S6670">
            <v>60</v>
          </cell>
          <cell r="V6670">
            <v>37</v>
          </cell>
          <cell r="Y6670">
            <v>7</v>
          </cell>
          <cell r="AB6670">
            <v>29</v>
          </cell>
          <cell r="AE6670">
            <v>8</v>
          </cell>
        </row>
        <row r="6671">
          <cell r="J6671">
            <v>235</v>
          </cell>
          <cell r="M6671">
            <v>136</v>
          </cell>
          <cell r="S6671">
            <v>50</v>
          </cell>
          <cell r="V6671">
            <v>18</v>
          </cell>
          <cell r="Y6671">
            <v>7</v>
          </cell>
          <cell r="AB6671">
            <v>15</v>
          </cell>
          <cell r="AE6671">
            <v>2</v>
          </cell>
        </row>
        <row r="6672">
          <cell r="J6672">
            <v>146</v>
          </cell>
          <cell r="M6672">
            <v>87</v>
          </cell>
          <cell r="S6672">
            <v>25</v>
          </cell>
          <cell r="V6672">
            <v>18</v>
          </cell>
          <cell r="Y6672">
            <v>3</v>
          </cell>
          <cell r="AB6672">
            <v>5</v>
          </cell>
          <cell r="AE6672">
            <v>4</v>
          </cell>
        </row>
        <row r="6673">
          <cell r="J6673">
            <v>54</v>
          </cell>
          <cell r="M6673">
            <v>35</v>
          </cell>
          <cell r="S6673">
            <v>6</v>
          </cell>
          <cell r="V6673">
            <v>6</v>
          </cell>
          <cell r="Y6673">
            <v>1</v>
          </cell>
          <cell r="AB6673">
            <v>1</v>
          </cell>
          <cell r="AE6673">
            <v>1</v>
          </cell>
        </row>
        <row r="6674">
          <cell r="J6674">
            <v>97</v>
          </cell>
          <cell r="M6674">
            <v>54</v>
          </cell>
          <cell r="S6674">
            <v>27</v>
          </cell>
          <cell r="V6674">
            <v>7</v>
          </cell>
          <cell r="Y6674">
            <v>0</v>
          </cell>
          <cell r="AB6674">
            <v>3</v>
          </cell>
          <cell r="AE6674">
            <v>3</v>
          </cell>
        </row>
        <row r="6677">
          <cell r="J6677">
            <v>0</v>
          </cell>
          <cell r="M6677">
            <v>0</v>
          </cell>
          <cell r="S6677">
            <v>0</v>
          </cell>
          <cell r="V6677">
            <v>0</v>
          </cell>
          <cell r="Y6677">
            <v>0</v>
          </cell>
        </row>
        <row r="6678">
          <cell r="J6678">
            <v>0</v>
          </cell>
          <cell r="M6678">
            <v>0</v>
          </cell>
          <cell r="S6678">
            <v>0</v>
          </cell>
          <cell r="V6678">
            <v>0</v>
          </cell>
          <cell r="Y6678">
            <v>0</v>
          </cell>
        </row>
        <row r="6679">
          <cell r="J6679">
            <v>185</v>
          </cell>
          <cell r="M6679">
            <v>39</v>
          </cell>
          <cell r="S6679">
            <v>141</v>
          </cell>
          <cell r="V6679">
            <v>0</v>
          </cell>
          <cell r="Y6679">
            <v>0</v>
          </cell>
        </row>
        <row r="6680">
          <cell r="J6680">
            <v>1578</v>
          </cell>
          <cell r="M6680">
            <v>203</v>
          </cell>
          <cell r="S6680">
            <v>571</v>
          </cell>
          <cell r="V6680">
            <v>733</v>
          </cell>
          <cell r="Y6680">
            <v>6</v>
          </cell>
        </row>
        <row r="6681">
          <cell r="J6681">
            <v>9868</v>
          </cell>
          <cell r="M6681">
            <v>640</v>
          </cell>
          <cell r="S6681">
            <v>920</v>
          </cell>
          <cell r="V6681">
            <v>1749</v>
          </cell>
          <cell r="Y6681">
            <v>454</v>
          </cell>
          <cell r="AB6681">
            <v>1755</v>
          </cell>
          <cell r="AE6681">
            <v>3983</v>
          </cell>
        </row>
        <row r="6682">
          <cell r="J6682">
            <v>15100</v>
          </cell>
          <cell r="M6682">
            <v>913</v>
          </cell>
          <cell r="S6682">
            <v>970</v>
          </cell>
          <cell r="V6682">
            <v>1203</v>
          </cell>
          <cell r="Y6682">
            <v>395</v>
          </cell>
          <cell r="AB6682">
            <v>4427</v>
          </cell>
          <cell r="AE6682">
            <v>6657</v>
          </cell>
        </row>
        <row r="6683">
          <cell r="J6683">
            <v>8646</v>
          </cell>
          <cell r="M6683">
            <v>728</v>
          </cell>
          <cell r="S6683">
            <v>557</v>
          </cell>
          <cell r="V6683">
            <v>695</v>
          </cell>
          <cell r="Y6683">
            <v>168</v>
          </cell>
          <cell r="AB6683">
            <v>3025</v>
          </cell>
          <cell r="AE6683">
            <v>3174</v>
          </cell>
        </row>
        <row r="6684">
          <cell r="J6684">
            <v>4533</v>
          </cell>
          <cell r="M6684">
            <v>755</v>
          </cell>
          <cell r="S6684">
            <v>518</v>
          </cell>
          <cell r="V6684">
            <v>488</v>
          </cell>
          <cell r="Y6684">
            <v>90</v>
          </cell>
          <cell r="AB6684">
            <v>1513</v>
          </cell>
          <cell r="AE6684">
            <v>959</v>
          </cell>
        </row>
        <row r="6685">
          <cell r="J6685">
            <v>2565</v>
          </cell>
          <cell r="M6685">
            <v>605</v>
          </cell>
          <cell r="S6685">
            <v>334</v>
          </cell>
          <cell r="V6685">
            <v>290</v>
          </cell>
          <cell r="Y6685">
            <v>50</v>
          </cell>
          <cell r="AB6685">
            <v>803</v>
          </cell>
          <cell r="AE6685">
            <v>385</v>
          </cell>
        </row>
        <row r="6686">
          <cell r="J6686">
            <v>1862</v>
          </cell>
          <cell r="M6686">
            <v>488</v>
          </cell>
          <cell r="S6686">
            <v>290</v>
          </cell>
          <cell r="V6686">
            <v>278</v>
          </cell>
          <cell r="Y6686">
            <v>32</v>
          </cell>
          <cell r="AB6686">
            <v>531</v>
          </cell>
          <cell r="AE6686">
            <v>155</v>
          </cell>
        </row>
        <row r="6687">
          <cell r="J6687">
            <v>1305</v>
          </cell>
          <cell r="M6687">
            <v>298</v>
          </cell>
          <cell r="S6687">
            <v>185</v>
          </cell>
          <cell r="V6687">
            <v>253</v>
          </cell>
          <cell r="Y6687">
            <v>18</v>
          </cell>
          <cell r="AB6687">
            <v>407</v>
          </cell>
          <cell r="AE6687">
            <v>89</v>
          </cell>
        </row>
        <row r="6688">
          <cell r="J6688">
            <v>932</v>
          </cell>
          <cell r="M6688">
            <v>193</v>
          </cell>
          <cell r="S6688">
            <v>115</v>
          </cell>
          <cell r="V6688">
            <v>184</v>
          </cell>
          <cell r="Y6688">
            <v>14</v>
          </cell>
          <cell r="AB6688">
            <v>294</v>
          </cell>
          <cell r="AE6688">
            <v>89</v>
          </cell>
        </row>
        <row r="6689">
          <cell r="J6689">
            <v>716</v>
          </cell>
          <cell r="M6689">
            <v>169</v>
          </cell>
          <cell r="S6689">
            <v>92</v>
          </cell>
          <cell r="V6689">
            <v>152</v>
          </cell>
          <cell r="Y6689">
            <v>16</v>
          </cell>
          <cell r="AB6689">
            <v>186</v>
          </cell>
          <cell r="AE6689">
            <v>63</v>
          </cell>
        </row>
        <row r="6690">
          <cell r="J6690">
            <v>357</v>
          </cell>
          <cell r="M6690">
            <v>95</v>
          </cell>
          <cell r="S6690">
            <v>61</v>
          </cell>
          <cell r="V6690">
            <v>82</v>
          </cell>
          <cell r="Y6690">
            <v>10</v>
          </cell>
          <cell r="AB6690">
            <v>66</v>
          </cell>
          <cell r="AE6690">
            <v>29</v>
          </cell>
        </row>
        <row r="6691">
          <cell r="J6691">
            <v>231</v>
          </cell>
          <cell r="M6691">
            <v>68</v>
          </cell>
          <cell r="S6691">
            <v>42</v>
          </cell>
          <cell r="V6691">
            <v>49</v>
          </cell>
          <cell r="Y6691">
            <v>14</v>
          </cell>
          <cell r="AB6691">
            <v>31</v>
          </cell>
          <cell r="AE6691">
            <v>20</v>
          </cell>
        </row>
        <row r="6692">
          <cell r="J6692">
            <v>98</v>
          </cell>
          <cell r="M6692">
            <v>29</v>
          </cell>
          <cell r="S6692">
            <v>17</v>
          </cell>
          <cell r="V6692">
            <v>18</v>
          </cell>
          <cell r="Y6692">
            <v>3</v>
          </cell>
          <cell r="AB6692">
            <v>16</v>
          </cell>
          <cell r="AE6692">
            <v>7</v>
          </cell>
        </row>
        <row r="6693">
          <cell r="J6693">
            <v>220</v>
          </cell>
          <cell r="M6693">
            <v>49</v>
          </cell>
          <cell r="S6693">
            <v>26</v>
          </cell>
          <cell r="V6693">
            <v>40</v>
          </cell>
          <cell r="Y6693">
            <v>4</v>
          </cell>
          <cell r="AB6693">
            <v>43</v>
          </cell>
          <cell r="AE6693">
            <v>44</v>
          </cell>
        </row>
        <row r="7570">
          <cell r="J7570">
            <v>0</v>
          </cell>
          <cell r="M7570">
            <v>0</v>
          </cell>
          <cell r="S7570">
            <v>0</v>
          </cell>
          <cell r="V7570">
            <v>0</v>
          </cell>
          <cell r="Y7570">
            <v>0</v>
          </cell>
        </row>
        <row r="7571">
          <cell r="J7571">
            <v>0</v>
          </cell>
          <cell r="M7571">
            <v>0</v>
          </cell>
          <cell r="S7571">
            <v>0</v>
          </cell>
          <cell r="V7571">
            <v>0</v>
          </cell>
          <cell r="Y7571">
            <v>0</v>
          </cell>
        </row>
        <row r="7572">
          <cell r="J7572">
            <v>143</v>
          </cell>
          <cell r="M7572">
            <v>50</v>
          </cell>
          <cell r="S7572">
            <v>89</v>
          </cell>
          <cell r="V7572">
            <v>0</v>
          </cell>
          <cell r="Y7572">
            <v>0</v>
          </cell>
        </row>
        <row r="7573">
          <cell r="J7573">
            <v>787</v>
          </cell>
          <cell r="M7573">
            <v>147</v>
          </cell>
          <cell r="S7573">
            <v>334</v>
          </cell>
          <cell r="V7573">
            <v>266</v>
          </cell>
          <cell r="Y7573">
            <v>6</v>
          </cell>
        </row>
        <row r="7574">
          <cell r="J7574">
            <v>1753</v>
          </cell>
          <cell r="M7574">
            <v>364</v>
          </cell>
          <cell r="S7574">
            <v>485</v>
          </cell>
          <cell r="V7574">
            <v>538</v>
          </cell>
          <cell r="Y7574">
            <v>45</v>
          </cell>
          <cell r="AB7574">
            <v>134</v>
          </cell>
          <cell r="AE7574">
            <v>121</v>
          </cell>
        </row>
        <row r="7575">
          <cell r="J7575">
            <v>1729</v>
          </cell>
          <cell r="M7575">
            <v>426</v>
          </cell>
          <cell r="S7575">
            <v>411</v>
          </cell>
          <cell r="V7575">
            <v>382</v>
          </cell>
          <cell r="Y7575">
            <v>52</v>
          </cell>
          <cell r="AB7575">
            <v>216</v>
          </cell>
          <cell r="AE7575">
            <v>167</v>
          </cell>
        </row>
        <row r="7576">
          <cell r="J7576">
            <v>1157</v>
          </cell>
          <cell r="M7576">
            <v>326</v>
          </cell>
          <cell r="S7576">
            <v>267</v>
          </cell>
          <cell r="V7576">
            <v>222</v>
          </cell>
          <cell r="Y7576">
            <v>32</v>
          </cell>
          <cell r="AB7576">
            <v>182</v>
          </cell>
          <cell r="AE7576">
            <v>82</v>
          </cell>
        </row>
        <row r="7577">
          <cell r="J7577">
            <v>982</v>
          </cell>
          <cell r="M7577">
            <v>341</v>
          </cell>
          <cell r="S7577">
            <v>214</v>
          </cell>
          <cell r="V7577">
            <v>166</v>
          </cell>
          <cell r="Y7577">
            <v>34</v>
          </cell>
          <cell r="AB7577">
            <v>133</v>
          </cell>
          <cell r="AE7577">
            <v>42</v>
          </cell>
        </row>
        <row r="7578">
          <cell r="J7578">
            <v>609</v>
          </cell>
          <cell r="M7578">
            <v>243</v>
          </cell>
          <cell r="S7578">
            <v>124</v>
          </cell>
          <cell r="V7578">
            <v>105</v>
          </cell>
          <cell r="Y7578">
            <v>14</v>
          </cell>
          <cell r="AB7578">
            <v>77</v>
          </cell>
          <cell r="AE7578">
            <v>25</v>
          </cell>
        </row>
        <row r="7579">
          <cell r="J7579">
            <v>506</v>
          </cell>
          <cell r="M7579">
            <v>207</v>
          </cell>
          <cell r="S7579">
            <v>113</v>
          </cell>
          <cell r="V7579">
            <v>87</v>
          </cell>
          <cell r="Y7579">
            <v>9</v>
          </cell>
          <cell r="AB7579">
            <v>52</v>
          </cell>
          <cell r="AE7579">
            <v>16</v>
          </cell>
        </row>
        <row r="7580">
          <cell r="J7580">
            <v>385</v>
          </cell>
          <cell r="M7580">
            <v>155</v>
          </cell>
          <cell r="S7580">
            <v>88</v>
          </cell>
          <cell r="V7580">
            <v>69</v>
          </cell>
          <cell r="Y7580">
            <v>8</v>
          </cell>
          <cell r="AB7580">
            <v>42</v>
          </cell>
          <cell r="AE7580">
            <v>9</v>
          </cell>
        </row>
        <row r="7581">
          <cell r="J7581">
            <v>240</v>
          </cell>
          <cell r="M7581">
            <v>95</v>
          </cell>
          <cell r="S7581">
            <v>58</v>
          </cell>
          <cell r="V7581">
            <v>36</v>
          </cell>
          <cell r="Y7581">
            <v>10</v>
          </cell>
          <cell r="AB7581">
            <v>20</v>
          </cell>
          <cell r="AE7581">
            <v>7</v>
          </cell>
        </row>
        <row r="7582">
          <cell r="J7582">
            <v>191</v>
          </cell>
          <cell r="M7582">
            <v>78</v>
          </cell>
          <cell r="S7582">
            <v>45</v>
          </cell>
          <cell r="V7582">
            <v>27</v>
          </cell>
          <cell r="Y7582">
            <v>14</v>
          </cell>
          <cell r="AB7582">
            <v>13</v>
          </cell>
          <cell r="AE7582">
            <v>7</v>
          </cell>
        </row>
        <row r="7583">
          <cell r="J7583">
            <v>85</v>
          </cell>
          <cell r="M7583">
            <v>27</v>
          </cell>
          <cell r="S7583">
            <v>18</v>
          </cell>
          <cell r="V7583">
            <v>16</v>
          </cell>
          <cell r="Y7583">
            <v>6</v>
          </cell>
          <cell r="AB7583">
            <v>10</v>
          </cell>
          <cell r="AE7583">
            <v>3</v>
          </cell>
        </row>
        <row r="7584">
          <cell r="J7584">
            <v>75</v>
          </cell>
          <cell r="M7584">
            <v>35</v>
          </cell>
          <cell r="S7584">
            <v>16</v>
          </cell>
          <cell r="V7584">
            <v>10</v>
          </cell>
          <cell r="Y7584">
            <v>6</v>
          </cell>
          <cell r="AB7584">
            <v>3</v>
          </cell>
          <cell r="AE7584">
            <v>1</v>
          </cell>
        </row>
        <row r="7585">
          <cell r="J7585">
            <v>17</v>
          </cell>
          <cell r="M7585">
            <v>9</v>
          </cell>
          <cell r="S7585">
            <v>4</v>
          </cell>
          <cell r="V7585">
            <v>1</v>
          </cell>
          <cell r="Y7585">
            <v>1</v>
          </cell>
          <cell r="AB7585">
            <v>1</v>
          </cell>
          <cell r="AE7585">
            <v>0</v>
          </cell>
        </row>
        <row r="7586">
          <cell r="J7586">
            <v>41</v>
          </cell>
          <cell r="M7586">
            <v>17</v>
          </cell>
          <cell r="S7586">
            <v>9</v>
          </cell>
          <cell r="V7586">
            <v>6</v>
          </cell>
          <cell r="Y7586">
            <v>1</v>
          </cell>
          <cell r="AB7586">
            <v>2</v>
          </cell>
          <cell r="AE7586">
            <v>3</v>
          </cell>
        </row>
        <row r="7589">
          <cell r="J7589">
            <v>0</v>
          </cell>
          <cell r="M7589">
            <v>0</v>
          </cell>
          <cell r="S7589">
            <v>0</v>
          </cell>
          <cell r="V7589">
            <v>0</v>
          </cell>
          <cell r="Y7589">
            <v>0</v>
          </cell>
        </row>
        <row r="7590">
          <cell r="J7590">
            <v>0</v>
          </cell>
          <cell r="M7590">
            <v>0</v>
          </cell>
          <cell r="S7590">
            <v>0</v>
          </cell>
          <cell r="V7590">
            <v>0</v>
          </cell>
          <cell r="Y7590">
            <v>0</v>
          </cell>
        </row>
        <row r="7591">
          <cell r="J7591">
            <v>128</v>
          </cell>
          <cell r="M7591">
            <v>19</v>
          </cell>
          <cell r="S7591">
            <v>106</v>
          </cell>
          <cell r="V7591">
            <v>0</v>
          </cell>
          <cell r="Y7591">
            <v>0</v>
          </cell>
        </row>
        <row r="7592">
          <cell r="J7592">
            <v>663</v>
          </cell>
          <cell r="M7592">
            <v>99</v>
          </cell>
          <cell r="S7592">
            <v>186</v>
          </cell>
          <cell r="V7592">
            <v>335</v>
          </cell>
          <cell r="Y7592">
            <v>11</v>
          </cell>
        </row>
        <row r="7593">
          <cell r="J7593">
            <v>2411</v>
          </cell>
          <cell r="M7593">
            <v>247</v>
          </cell>
          <cell r="S7593">
            <v>420</v>
          </cell>
          <cell r="V7593">
            <v>630</v>
          </cell>
          <cell r="Y7593">
            <v>147</v>
          </cell>
          <cell r="AB7593">
            <v>404</v>
          </cell>
          <cell r="AE7593">
            <v>459</v>
          </cell>
        </row>
        <row r="7594">
          <cell r="J7594">
            <v>3348</v>
          </cell>
          <cell r="M7594">
            <v>304</v>
          </cell>
          <cell r="S7594">
            <v>439</v>
          </cell>
          <cell r="V7594">
            <v>548</v>
          </cell>
          <cell r="Y7594">
            <v>112</v>
          </cell>
          <cell r="AB7594">
            <v>910</v>
          </cell>
          <cell r="AE7594">
            <v>903</v>
          </cell>
        </row>
        <row r="7595">
          <cell r="J7595">
            <v>2476</v>
          </cell>
          <cell r="M7595">
            <v>274</v>
          </cell>
          <cell r="S7595">
            <v>319</v>
          </cell>
          <cell r="V7595">
            <v>415</v>
          </cell>
          <cell r="Y7595">
            <v>99</v>
          </cell>
          <cell r="AB7595">
            <v>782</v>
          </cell>
          <cell r="AE7595">
            <v>496</v>
          </cell>
        </row>
        <row r="7596">
          <cell r="J7596">
            <v>1895</v>
          </cell>
          <cell r="M7596">
            <v>296</v>
          </cell>
          <cell r="S7596">
            <v>304</v>
          </cell>
          <cell r="V7596">
            <v>307</v>
          </cell>
          <cell r="Y7596">
            <v>66</v>
          </cell>
          <cell r="AB7596">
            <v>632</v>
          </cell>
          <cell r="AE7596">
            <v>216</v>
          </cell>
        </row>
        <row r="7597">
          <cell r="J7597">
            <v>1362</v>
          </cell>
          <cell r="M7597">
            <v>225</v>
          </cell>
          <cell r="S7597">
            <v>214</v>
          </cell>
          <cell r="V7597">
            <v>255</v>
          </cell>
          <cell r="Y7597">
            <v>46</v>
          </cell>
          <cell r="AB7597">
            <v>438</v>
          </cell>
          <cell r="AE7597">
            <v>134</v>
          </cell>
        </row>
        <row r="7598">
          <cell r="J7598">
            <v>1097</v>
          </cell>
          <cell r="M7598">
            <v>208</v>
          </cell>
          <cell r="S7598">
            <v>210</v>
          </cell>
          <cell r="V7598">
            <v>214</v>
          </cell>
          <cell r="Y7598">
            <v>29</v>
          </cell>
          <cell r="AB7598">
            <v>327</v>
          </cell>
          <cell r="AE7598">
            <v>79</v>
          </cell>
        </row>
        <row r="7599">
          <cell r="J7599">
            <v>815</v>
          </cell>
          <cell r="M7599">
            <v>144</v>
          </cell>
          <cell r="S7599">
            <v>157</v>
          </cell>
          <cell r="V7599">
            <v>193</v>
          </cell>
          <cell r="Y7599">
            <v>15</v>
          </cell>
          <cell r="AB7599">
            <v>232</v>
          </cell>
          <cell r="AE7599">
            <v>44</v>
          </cell>
        </row>
        <row r="7600">
          <cell r="J7600">
            <v>568</v>
          </cell>
          <cell r="M7600">
            <v>114</v>
          </cell>
          <cell r="S7600">
            <v>112</v>
          </cell>
          <cell r="V7600">
            <v>132</v>
          </cell>
          <cell r="Y7600">
            <v>20</v>
          </cell>
          <cell r="AB7600">
            <v>131</v>
          </cell>
          <cell r="AE7600">
            <v>36</v>
          </cell>
        </row>
        <row r="7601">
          <cell r="J7601">
            <v>355</v>
          </cell>
          <cell r="M7601">
            <v>72</v>
          </cell>
          <cell r="S7601">
            <v>84</v>
          </cell>
          <cell r="V7601">
            <v>84</v>
          </cell>
          <cell r="Y7601">
            <v>22</v>
          </cell>
          <cell r="AB7601">
            <v>49</v>
          </cell>
          <cell r="AE7601">
            <v>22</v>
          </cell>
        </row>
        <row r="7602">
          <cell r="J7602">
            <v>196</v>
          </cell>
          <cell r="M7602">
            <v>57</v>
          </cell>
          <cell r="S7602">
            <v>35</v>
          </cell>
          <cell r="V7602">
            <v>44</v>
          </cell>
          <cell r="Y7602">
            <v>9</v>
          </cell>
          <cell r="AB7602">
            <v>27</v>
          </cell>
          <cell r="AE7602">
            <v>11</v>
          </cell>
        </row>
        <row r="7603">
          <cell r="J7603">
            <v>131</v>
          </cell>
          <cell r="M7603">
            <v>31</v>
          </cell>
          <cell r="S7603">
            <v>41</v>
          </cell>
          <cell r="V7603">
            <v>28</v>
          </cell>
          <cell r="Y7603">
            <v>9</v>
          </cell>
          <cell r="AB7603">
            <v>15</v>
          </cell>
          <cell r="AE7603">
            <v>3</v>
          </cell>
        </row>
        <row r="7604">
          <cell r="J7604">
            <v>68</v>
          </cell>
          <cell r="M7604">
            <v>18</v>
          </cell>
          <cell r="S7604">
            <v>24</v>
          </cell>
          <cell r="V7604">
            <v>14</v>
          </cell>
          <cell r="Y7604">
            <v>2</v>
          </cell>
          <cell r="AB7604">
            <v>5</v>
          </cell>
          <cell r="AE7604">
            <v>3</v>
          </cell>
        </row>
        <row r="7605">
          <cell r="J7605">
            <v>62</v>
          </cell>
          <cell r="M7605">
            <v>20</v>
          </cell>
          <cell r="S7605">
            <v>19</v>
          </cell>
          <cell r="V7605">
            <v>11</v>
          </cell>
          <cell r="Y7605">
            <v>5</v>
          </cell>
          <cell r="AB7605">
            <v>4</v>
          </cell>
          <cell r="AE760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-04"/>
    </sheetNames>
    <sheetDataSet>
      <sheetData sheetId="0" refreshError="1">
        <row r="6848">
          <cell r="K6848">
            <v>296880</v>
          </cell>
          <cell r="N6848">
            <v>296880</v>
          </cell>
          <cell r="T6848">
            <v>0</v>
          </cell>
          <cell r="W6848">
            <v>0</v>
          </cell>
          <cell r="Z6848">
            <v>0</v>
          </cell>
        </row>
        <row r="6849">
          <cell r="K6849">
            <v>314798</v>
          </cell>
          <cell r="N6849">
            <v>167972</v>
          </cell>
          <cell r="T6849">
            <v>143871</v>
          </cell>
          <cell r="W6849">
            <v>0</v>
          </cell>
          <cell r="Z6849">
            <v>0</v>
          </cell>
        </row>
        <row r="6850">
          <cell r="K6850">
            <v>387125</v>
          </cell>
          <cell r="N6850">
            <v>59347</v>
          </cell>
          <cell r="T6850">
            <v>321583</v>
          </cell>
          <cell r="W6850">
            <v>0</v>
          </cell>
          <cell r="Z6850">
            <v>0</v>
          </cell>
        </row>
        <row r="6851">
          <cell r="K6851">
            <v>962924</v>
          </cell>
          <cell r="N6851">
            <v>310911</v>
          </cell>
          <cell r="T6851">
            <v>403873</v>
          </cell>
          <cell r="W6851">
            <v>214943</v>
          </cell>
          <cell r="Z6851">
            <v>1765</v>
          </cell>
        </row>
        <row r="6852">
          <cell r="K6852">
            <v>2233722</v>
          </cell>
          <cell r="N6852">
            <v>952966</v>
          </cell>
          <cell r="T6852">
            <v>801503</v>
          </cell>
          <cell r="W6852">
            <v>262976</v>
          </cell>
          <cell r="Z6852">
            <v>5486</v>
          </cell>
          <cell r="AC6852">
            <v>100143</v>
          </cell>
          <cell r="AF6852">
            <v>26597</v>
          </cell>
        </row>
        <row r="6853">
          <cell r="K6853">
            <v>2197275</v>
          </cell>
          <cell r="N6853">
            <v>1131350</v>
          </cell>
          <cell r="T6853">
            <v>647109</v>
          </cell>
          <cell r="W6853">
            <v>175705</v>
          </cell>
          <cell r="Z6853">
            <v>3022</v>
          </cell>
          <cell r="AC6853">
            <v>130038</v>
          </cell>
          <cell r="AF6853">
            <v>27263</v>
          </cell>
        </row>
        <row r="6854">
          <cell r="K6854">
            <v>2042210</v>
          </cell>
          <cell r="N6854">
            <v>1234451</v>
          </cell>
          <cell r="T6854">
            <v>496196</v>
          </cell>
          <cell r="W6854">
            <v>129021</v>
          </cell>
          <cell r="Z6854">
            <v>2268</v>
          </cell>
          <cell r="AC6854">
            <v>94537</v>
          </cell>
          <cell r="AF6854">
            <v>14107</v>
          </cell>
        </row>
        <row r="6855">
          <cell r="K6855">
            <v>1869657</v>
          </cell>
          <cell r="N6855">
            <v>1268642</v>
          </cell>
          <cell r="T6855">
            <v>370313</v>
          </cell>
          <cell r="W6855">
            <v>95897</v>
          </cell>
          <cell r="Z6855">
            <v>1904</v>
          </cell>
          <cell r="AC6855">
            <v>64125</v>
          </cell>
          <cell r="AF6855">
            <v>8308</v>
          </cell>
        </row>
        <row r="6856">
          <cell r="K6856">
            <v>1588451</v>
          </cell>
          <cell r="N6856">
            <v>1158255</v>
          </cell>
          <cell r="T6856">
            <v>263345</v>
          </cell>
          <cell r="W6856">
            <v>67002</v>
          </cell>
          <cell r="Z6856">
            <v>1625</v>
          </cell>
          <cell r="AC6856">
            <v>44084</v>
          </cell>
          <cell r="AF6856">
            <v>5849</v>
          </cell>
        </row>
        <row r="6857">
          <cell r="K6857">
            <v>1347072</v>
          </cell>
          <cell r="N6857">
            <v>1035324</v>
          </cell>
          <cell r="T6857">
            <v>189867</v>
          </cell>
          <cell r="W6857">
            <v>46783</v>
          </cell>
          <cell r="Z6857">
            <v>1163</v>
          </cell>
          <cell r="AC6857">
            <v>31270</v>
          </cell>
          <cell r="AF6857">
            <v>4105</v>
          </cell>
        </row>
        <row r="6858">
          <cell r="K6858">
            <v>1020224</v>
          </cell>
          <cell r="N6858">
            <v>805703</v>
          </cell>
          <cell r="T6858">
            <v>131526</v>
          </cell>
          <cell r="W6858">
            <v>30564</v>
          </cell>
          <cell r="Z6858">
            <v>921</v>
          </cell>
          <cell r="AC6858">
            <v>21055</v>
          </cell>
          <cell r="AF6858">
            <v>2870</v>
          </cell>
        </row>
        <row r="6859">
          <cell r="K6859">
            <v>838806</v>
          </cell>
          <cell r="N6859">
            <v>690571</v>
          </cell>
          <cell r="T6859">
            <v>92356</v>
          </cell>
          <cell r="W6859">
            <v>19390</v>
          </cell>
          <cell r="Z6859">
            <v>744</v>
          </cell>
          <cell r="AC6859">
            <v>12641</v>
          </cell>
          <cell r="AF6859">
            <v>1918</v>
          </cell>
        </row>
        <row r="6860">
          <cell r="K6860">
            <v>764202</v>
          </cell>
          <cell r="N6860">
            <v>657525</v>
          </cell>
          <cell r="T6860">
            <v>67893</v>
          </cell>
          <cell r="W6860">
            <v>12447</v>
          </cell>
          <cell r="Z6860">
            <v>470</v>
          </cell>
          <cell r="AC6860">
            <v>7104</v>
          </cell>
          <cell r="AF6860">
            <v>1264</v>
          </cell>
        </row>
        <row r="6861">
          <cell r="K6861">
            <v>578545</v>
          </cell>
          <cell r="N6861">
            <v>511383</v>
          </cell>
          <cell r="T6861">
            <v>43149</v>
          </cell>
          <cell r="W6861">
            <v>7233</v>
          </cell>
          <cell r="Z6861">
            <v>315</v>
          </cell>
          <cell r="AC6861">
            <v>3413</v>
          </cell>
          <cell r="AF6861">
            <v>633</v>
          </cell>
        </row>
        <row r="6862">
          <cell r="K6862">
            <v>451726</v>
          </cell>
          <cell r="N6862">
            <v>409604</v>
          </cell>
          <cell r="T6862">
            <v>26192</v>
          </cell>
          <cell r="W6862">
            <v>4079</v>
          </cell>
          <cell r="Z6862">
            <v>168</v>
          </cell>
          <cell r="AC6862">
            <v>1966</v>
          </cell>
          <cell r="AF6862">
            <v>334</v>
          </cell>
        </row>
        <row r="6863">
          <cell r="K6863">
            <v>224186</v>
          </cell>
          <cell r="N6863">
            <v>203153</v>
          </cell>
          <cell r="T6863">
            <v>13284</v>
          </cell>
          <cell r="W6863">
            <v>1747</v>
          </cell>
          <cell r="Z6863">
            <v>77</v>
          </cell>
          <cell r="AC6863">
            <v>883</v>
          </cell>
          <cell r="AF6863">
            <v>150</v>
          </cell>
        </row>
        <row r="6864">
          <cell r="K6864">
            <v>276938</v>
          </cell>
          <cell r="N6864">
            <v>253158</v>
          </cell>
          <cell r="T6864">
            <v>14285</v>
          </cell>
          <cell r="W6864">
            <v>2184</v>
          </cell>
          <cell r="Z6864">
            <v>67</v>
          </cell>
          <cell r="AC6864">
            <v>1039</v>
          </cell>
          <cell r="AF6864">
            <v>176</v>
          </cell>
        </row>
        <row r="7133">
          <cell r="K7133">
            <v>206912</v>
          </cell>
          <cell r="N7133">
            <v>206912</v>
          </cell>
          <cell r="T7133">
            <v>0</v>
          </cell>
          <cell r="W7133">
            <v>0</v>
          </cell>
          <cell r="Z7133">
            <v>0</v>
          </cell>
        </row>
        <row r="7134">
          <cell r="K7134">
            <v>197055</v>
          </cell>
          <cell r="N7134">
            <v>111318</v>
          </cell>
          <cell r="T7134">
            <v>84003</v>
          </cell>
          <cell r="W7134">
            <v>0</v>
          </cell>
          <cell r="Z7134">
            <v>0</v>
          </cell>
        </row>
        <row r="7135">
          <cell r="K7135">
            <v>237176</v>
          </cell>
          <cell r="N7135">
            <v>45928</v>
          </cell>
          <cell r="T7135">
            <v>187177</v>
          </cell>
          <cell r="W7135">
            <v>0</v>
          </cell>
          <cell r="Z7135">
            <v>0</v>
          </cell>
        </row>
        <row r="7136">
          <cell r="K7136">
            <v>736803</v>
          </cell>
          <cell r="N7136">
            <v>276119</v>
          </cell>
          <cell r="T7136">
            <v>323831</v>
          </cell>
          <cell r="W7136">
            <v>110684</v>
          </cell>
          <cell r="Z7136">
            <v>928</v>
          </cell>
        </row>
        <row r="7137">
          <cell r="K7137">
            <v>1799122</v>
          </cell>
          <cell r="N7137">
            <v>854379</v>
          </cell>
          <cell r="T7137">
            <v>656433</v>
          </cell>
          <cell r="W7137">
            <v>165907</v>
          </cell>
          <cell r="Z7137">
            <v>3377</v>
          </cell>
          <cell r="AC7137">
            <v>41355</v>
          </cell>
          <cell r="AF7137">
            <v>11812</v>
          </cell>
        </row>
        <row r="7138">
          <cell r="K7138">
            <v>1722994</v>
          </cell>
          <cell r="N7138">
            <v>1006162</v>
          </cell>
          <cell r="T7138">
            <v>503387</v>
          </cell>
          <cell r="W7138">
            <v>96930</v>
          </cell>
          <cell r="Z7138">
            <v>1847</v>
          </cell>
          <cell r="AC7138">
            <v>42734</v>
          </cell>
          <cell r="AF7138">
            <v>11997</v>
          </cell>
        </row>
        <row r="7139">
          <cell r="K7139">
            <v>1600730</v>
          </cell>
          <cell r="N7139">
            <v>1091291</v>
          </cell>
          <cell r="T7139">
            <v>369062</v>
          </cell>
          <cell r="W7139">
            <v>59745</v>
          </cell>
          <cell r="Z7139">
            <v>1297</v>
          </cell>
          <cell r="AC7139">
            <v>23647</v>
          </cell>
          <cell r="AF7139">
            <v>5105</v>
          </cell>
        </row>
        <row r="7140">
          <cell r="K7140">
            <v>1459154</v>
          </cell>
          <cell r="N7140">
            <v>1113337</v>
          </cell>
          <cell r="T7140">
            <v>254981</v>
          </cell>
          <cell r="W7140">
            <v>35119</v>
          </cell>
          <cell r="Z7140">
            <v>906</v>
          </cell>
          <cell r="AC7140">
            <v>11353</v>
          </cell>
          <cell r="AF7140">
            <v>2162</v>
          </cell>
        </row>
        <row r="7141">
          <cell r="K7141">
            <v>1240836</v>
          </cell>
          <cell r="N7141">
            <v>1013815</v>
          </cell>
          <cell r="T7141">
            <v>168144</v>
          </cell>
          <cell r="W7141">
            <v>19447</v>
          </cell>
          <cell r="Z7141">
            <v>693</v>
          </cell>
          <cell r="AC7141">
            <v>5485</v>
          </cell>
          <cell r="AF7141">
            <v>1074</v>
          </cell>
        </row>
        <row r="7142">
          <cell r="K7142">
            <v>1051912</v>
          </cell>
          <cell r="N7142">
            <v>903762</v>
          </cell>
          <cell r="T7142">
            <v>109137</v>
          </cell>
          <cell r="W7142">
            <v>10322</v>
          </cell>
          <cell r="Z7142">
            <v>360</v>
          </cell>
          <cell r="AC7142">
            <v>2751</v>
          </cell>
          <cell r="AF7142">
            <v>539</v>
          </cell>
        </row>
        <row r="7143">
          <cell r="K7143">
            <v>796855</v>
          </cell>
          <cell r="N7143">
            <v>702785</v>
          </cell>
          <cell r="T7143">
            <v>69589</v>
          </cell>
          <cell r="W7143">
            <v>5421</v>
          </cell>
          <cell r="Z7143">
            <v>236</v>
          </cell>
          <cell r="AC7143">
            <v>1395</v>
          </cell>
          <cell r="AF7143">
            <v>272</v>
          </cell>
        </row>
        <row r="7144">
          <cell r="K7144">
            <v>671057</v>
          </cell>
          <cell r="N7144">
            <v>607408</v>
          </cell>
          <cell r="T7144">
            <v>46194</v>
          </cell>
          <cell r="W7144">
            <v>2836</v>
          </cell>
          <cell r="Z7144">
            <v>154</v>
          </cell>
          <cell r="AC7144">
            <v>709</v>
          </cell>
          <cell r="AF7144">
            <v>170</v>
          </cell>
        </row>
        <row r="7145">
          <cell r="K7145">
            <v>623776</v>
          </cell>
          <cell r="N7145">
            <v>579236</v>
          </cell>
          <cell r="T7145">
            <v>31067</v>
          </cell>
          <cell r="W7145">
            <v>1538</v>
          </cell>
          <cell r="Z7145">
            <v>64</v>
          </cell>
          <cell r="AC7145">
            <v>338</v>
          </cell>
          <cell r="AF7145">
            <v>88</v>
          </cell>
        </row>
        <row r="7146">
          <cell r="K7146">
            <v>478551</v>
          </cell>
          <cell r="N7146">
            <v>450696</v>
          </cell>
          <cell r="T7146">
            <v>18490</v>
          </cell>
          <cell r="W7146">
            <v>947</v>
          </cell>
          <cell r="Z7146">
            <v>38</v>
          </cell>
          <cell r="AC7146">
            <v>146</v>
          </cell>
          <cell r="AF7146">
            <v>43</v>
          </cell>
        </row>
        <row r="7147">
          <cell r="K7147">
            <v>375896</v>
          </cell>
          <cell r="N7147">
            <v>358792</v>
          </cell>
          <cell r="T7147">
            <v>10222</v>
          </cell>
          <cell r="W7147">
            <v>496</v>
          </cell>
          <cell r="Z7147">
            <v>21</v>
          </cell>
          <cell r="AC7147">
            <v>121</v>
          </cell>
          <cell r="AF7147">
            <v>18</v>
          </cell>
        </row>
        <row r="7148">
          <cell r="K7148">
            <v>184959</v>
          </cell>
          <cell r="N7148">
            <v>176923</v>
          </cell>
          <cell r="T7148">
            <v>4647</v>
          </cell>
          <cell r="W7148">
            <v>224</v>
          </cell>
          <cell r="Z7148">
            <v>17</v>
          </cell>
          <cell r="AC7148">
            <v>49</v>
          </cell>
          <cell r="AF7148">
            <v>7</v>
          </cell>
        </row>
        <row r="7149">
          <cell r="K7149">
            <v>227381</v>
          </cell>
          <cell r="N7149">
            <v>216816</v>
          </cell>
          <cell r="T7149">
            <v>5893</v>
          </cell>
          <cell r="W7149">
            <v>607</v>
          </cell>
          <cell r="Z7149">
            <v>13</v>
          </cell>
          <cell r="AC7149">
            <v>159</v>
          </cell>
          <cell r="AF7149">
            <v>30</v>
          </cell>
        </row>
        <row r="7703">
          <cell r="K7703">
            <v>555841</v>
          </cell>
          <cell r="N7703">
            <v>555841</v>
          </cell>
          <cell r="T7703">
            <v>0</v>
          </cell>
          <cell r="W7703">
            <v>0</v>
          </cell>
          <cell r="Z7703">
            <v>0</v>
          </cell>
        </row>
        <row r="7704">
          <cell r="K7704">
            <v>691805</v>
          </cell>
          <cell r="N7704">
            <v>374398</v>
          </cell>
          <cell r="T7704">
            <v>305882</v>
          </cell>
          <cell r="W7704">
            <v>0</v>
          </cell>
          <cell r="Z7704">
            <v>0</v>
          </cell>
        </row>
        <row r="7705">
          <cell r="K7705">
            <v>873676</v>
          </cell>
          <cell r="N7705">
            <v>160191</v>
          </cell>
          <cell r="T7705">
            <v>693978</v>
          </cell>
          <cell r="W7705">
            <v>0</v>
          </cell>
          <cell r="Z7705">
            <v>0</v>
          </cell>
        </row>
        <row r="7706">
          <cell r="K7706">
            <v>1836736</v>
          </cell>
          <cell r="N7706">
            <v>560522</v>
          </cell>
          <cell r="T7706">
            <v>622054</v>
          </cell>
          <cell r="W7706">
            <v>600114</v>
          </cell>
          <cell r="Z7706">
            <v>1012</v>
          </cell>
        </row>
        <row r="7707">
          <cell r="K7707">
            <v>5076948</v>
          </cell>
          <cell r="N7707">
            <v>1979398</v>
          </cell>
          <cell r="T7707">
            <v>1505965</v>
          </cell>
          <cell r="W7707">
            <v>983956</v>
          </cell>
          <cell r="Z7707">
            <v>3008</v>
          </cell>
          <cell r="AC7707">
            <v>401064</v>
          </cell>
          <cell r="AF7707">
            <v>33594</v>
          </cell>
        </row>
        <row r="7708">
          <cell r="K7708">
            <v>5822012</v>
          </cell>
          <cell r="N7708">
            <v>2731632</v>
          </cell>
          <cell r="T7708">
            <v>1538163</v>
          </cell>
          <cell r="W7708">
            <v>772414</v>
          </cell>
          <cell r="Z7708">
            <v>2052</v>
          </cell>
          <cell r="AC7708">
            <v>525118</v>
          </cell>
          <cell r="AF7708">
            <v>44040</v>
          </cell>
        </row>
        <row r="7709">
          <cell r="K7709">
            <v>5616538</v>
          </cell>
          <cell r="N7709">
            <v>3081831</v>
          </cell>
          <cell r="T7709">
            <v>1333211</v>
          </cell>
          <cell r="W7709">
            <v>609047</v>
          </cell>
          <cell r="Z7709">
            <v>1353</v>
          </cell>
          <cell r="AC7709">
            <v>375044</v>
          </cell>
          <cell r="AF7709">
            <v>27733</v>
          </cell>
        </row>
        <row r="7710">
          <cell r="K7710">
            <v>5353732</v>
          </cell>
          <cell r="N7710">
            <v>3271125</v>
          </cell>
          <cell r="T7710">
            <v>1134278</v>
          </cell>
          <cell r="W7710">
            <v>502913</v>
          </cell>
          <cell r="Z7710">
            <v>1118</v>
          </cell>
          <cell r="AC7710">
            <v>255785</v>
          </cell>
          <cell r="AF7710">
            <v>18077</v>
          </cell>
        </row>
        <row r="7711">
          <cell r="K7711">
            <v>4216925</v>
          </cell>
          <cell r="N7711">
            <v>2742973</v>
          </cell>
          <cell r="T7711">
            <v>819945</v>
          </cell>
          <cell r="W7711">
            <v>341040</v>
          </cell>
          <cell r="Z7711">
            <v>805</v>
          </cell>
          <cell r="AC7711">
            <v>169012</v>
          </cell>
          <cell r="AF7711">
            <v>12834</v>
          </cell>
        </row>
        <row r="7712">
          <cell r="K7712">
            <v>3548152</v>
          </cell>
          <cell r="N7712">
            <v>2443804</v>
          </cell>
          <cell r="T7712">
            <v>625510</v>
          </cell>
          <cell r="W7712">
            <v>237061</v>
          </cell>
          <cell r="Z7712">
            <v>711</v>
          </cell>
          <cell r="AC7712">
            <v>125543</v>
          </cell>
          <cell r="AF7712">
            <v>9269</v>
          </cell>
        </row>
        <row r="7713">
          <cell r="K7713">
            <v>2618363</v>
          </cell>
          <cell r="N7713">
            <v>1854981</v>
          </cell>
          <cell r="T7713">
            <v>440484</v>
          </cell>
          <cell r="W7713">
            <v>150510</v>
          </cell>
          <cell r="Z7713">
            <v>509</v>
          </cell>
          <cell r="AC7713">
            <v>87683</v>
          </cell>
          <cell r="AF7713">
            <v>7502</v>
          </cell>
        </row>
        <row r="7714">
          <cell r="K7714">
            <v>2479382</v>
          </cell>
          <cell r="N7714">
            <v>1900886</v>
          </cell>
          <cell r="T7714">
            <v>349100</v>
          </cell>
          <cell r="W7714">
            <v>98810</v>
          </cell>
          <cell r="Z7714">
            <v>477</v>
          </cell>
          <cell r="AC7714">
            <v>56458</v>
          </cell>
          <cell r="AF7714">
            <v>6453</v>
          </cell>
        </row>
        <row r="7715">
          <cell r="K7715">
            <v>2344778</v>
          </cell>
          <cell r="N7715">
            <v>1912269</v>
          </cell>
          <cell r="T7715">
            <v>270809</v>
          </cell>
          <cell r="W7715">
            <v>64389</v>
          </cell>
          <cell r="Z7715">
            <v>329</v>
          </cell>
          <cell r="AC7715">
            <v>32582</v>
          </cell>
          <cell r="AF7715">
            <v>4557</v>
          </cell>
        </row>
        <row r="7716">
          <cell r="K7716">
            <v>1593924</v>
          </cell>
          <cell r="N7716">
            <v>1342586</v>
          </cell>
          <cell r="T7716">
            <v>159349</v>
          </cell>
          <cell r="W7716">
            <v>35192</v>
          </cell>
          <cell r="Z7716">
            <v>198</v>
          </cell>
          <cell r="AC7716">
            <v>15320</v>
          </cell>
          <cell r="AF7716">
            <v>2108</v>
          </cell>
        </row>
        <row r="7717">
          <cell r="K7717">
            <v>1085934</v>
          </cell>
          <cell r="N7717">
            <v>932980</v>
          </cell>
          <cell r="T7717">
            <v>95953</v>
          </cell>
          <cell r="W7717">
            <v>20133</v>
          </cell>
          <cell r="Z7717">
            <v>124</v>
          </cell>
          <cell r="AC7717">
            <v>8611</v>
          </cell>
          <cell r="AF7717">
            <v>1214</v>
          </cell>
        </row>
        <row r="7718">
          <cell r="K7718">
            <v>512147</v>
          </cell>
          <cell r="N7718">
            <v>437871</v>
          </cell>
          <cell r="T7718">
            <v>46304</v>
          </cell>
          <cell r="W7718">
            <v>9732</v>
          </cell>
          <cell r="Z7718">
            <v>57</v>
          </cell>
          <cell r="AC7718">
            <v>4029</v>
          </cell>
          <cell r="AF7718">
            <v>520</v>
          </cell>
        </row>
        <row r="7719">
          <cell r="K7719">
            <v>680715</v>
          </cell>
          <cell r="N7719">
            <v>563387</v>
          </cell>
          <cell r="T7719">
            <v>66259</v>
          </cell>
          <cell r="W7719">
            <v>19995</v>
          </cell>
          <cell r="Z7719">
            <v>83</v>
          </cell>
          <cell r="AC7719">
            <v>10409</v>
          </cell>
          <cell r="AF7719">
            <v>1016</v>
          </cell>
        </row>
        <row r="7988">
          <cell r="K7988">
            <v>283529</v>
          </cell>
          <cell r="N7988">
            <v>283529</v>
          </cell>
          <cell r="T7988">
            <v>0</v>
          </cell>
          <cell r="W7988">
            <v>0</v>
          </cell>
          <cell r="Z7988">
            <v>0</v>
          </cell>
        </row>
        <row r="7989">
          <cell r="K7989">
            <v>336441</v>
          </cell>
          <cell r="N7989">
            <v>188578</v>
          </cell>
          <cell r="T7989">
            <v>142348</v>
          </cell>
          <cell r="W7989">
            <v>0</v>
          </cell>
          <cell r="Z7989">
            <v>0</v>
          </cell>
        </row>
        <row r="7990">
          <cell r="K7990">
            <v>438573</v>
          </cell>
          <cell r="N7990">
            <v>100692</v>
          </cell>
          <cell r="T7990">
            <v>327648</v>
          </cell>
          <cell r="W7990">
            <v>0</v>
          </cell>
          <cell r="Z7990">
            <v>0</v>
          </cell>
        </row>
        <row r="7991">
          <cell r="K7991">
            <v>1265950</v>
          </cell>
          <cell r="N7991">
            <v>462045</v>
          </cell>
          <cell r="T7991">
            <v>454659</v>
          </cell>
          <cell r="W7991">
            <v>311076</v>
          </cell>
          <cell r="Z7991">
            <v>220</v>
          </cell>
        </row>
        <row r="7992">
          <cell r="K7992">
            <v>4087257</v>
          </cell>
          <cell r="N7992">
            <v>1737665</v>
          </cell>
          <cell r="T7992">
            <v>1274252</v>
          </cell>
          <cell r="W7992">
            <v>717386</v>
          </cell>
          <cell r="Z7992">
            <v>807</v>
          </cell>
          <cell r="AC7992">
            <v>216949</v>
          </cell>
          <cell r="AF7992">
            <v>8771</v>
          </cell>
        </row>
        <row r="7993">
          <cell r="K7993">
            <v>4663898</v>
          </cell>
          <cell r="N7993">
            <v>2406802</v>
          </cell>
          <cell r="T7993">
            <v>1278134</v>
          </cell>
          <cell r="W7993">
            <v>549531</v>
          </cell>
          <cell r="Z7993">
            <v>632</v>
          </cell>
          <cell r="AC7993">
            <v>261632</v>
          </cell>
          <cell r="AF7993">
            <v>12855</v>
          </cell>
        </row>
        <row r="7994">
          <cell r="K7994">
            <v>4521654</v>
          </cell>
          <cell r="N7994">
            <v>2724124</v>
          </cell>
          <cell r="T7994">
            <v>1090696</v>
          </cell>
          <cell r="W7994">
            <v>405087</v>
          </cell>
          <cell r="Z7994">
            <v>392</v>
          </cell>
          <cell r="AC7994">
            <v>156013</v>
          </cell>
          <cell r="AF7994">
            <v>7582</v>
          </cell>
        </row>
        <row r="7995">
          <cell r="K7995">
            <v>4274919</v>
          </cell>
          <cell r="N7995">
            <v>2867695</v>
          </cell>
          <cell r="T7995">
            <v>894674</v>
          </cell>
          <cell r="W7995">
            <v>301327</v>
          </cell>
          <cell r="Z7995">
            <v>255</v>
          </cell>
          <cell r="AC7995">
            <v>85459</v>
          </cell>
          <cell r="AF7995">
            <v>4095</v>
          </cell>
        </row>
        <row r="7996">
          <cell r="K7996">
            <v>3327454</v>
          </cell>
          <cell r="N7996">
            <v>2384605</v>
          </cell>
          <cell r="T7996">
            <v>623528</v>
          </cell>
          <cell r="W7996">
            <v>182414</v>
          </cell>
          <cell r="Z7996">
            <v>189</v>
          </cell>
          <cell r="AC7996">
            <v>44137</v>
          </cell>
          <cell r="AF7996">
            <v>2512</v>
          </cell>
        </row>
        <row r="7997">
          <cell r="K7997">
            <v>2786855</v>
          </cell>
          <cell r="N7997">
            <v>2120690</v>
          </cell>
          <cell r="T7997">
            <v>456604</v>
          </cell>
          <cell r="W7997">
            <v>110837</v>
          </cell>
          <cell r="Z7997">
            <v>128</v>
          </cell>
          <cell r="AC7997">
            <v>25643</v>
          </cell>
          <cell r="AF7997">
            <v>1751</v>
          </cell>
        </row>
        <row r="7998">
          <cell r="K7998">
            <v>2055469</v>
          </cell>
          <cell r="N7998">
            <v>1609994</v>
          </cell>
          <cell r="T7998">
            <v>315104</v>
          </cell>
          <cell r="W7998">
            <v>63092</v>
          </cell>
          <cell r="Z7998">
            <v>116</v>
          </cell>
          <cell r="AC7998">
            <v>14726</v>
          </cell>
          <cell r="AF7998">
            <v>1513</v>
          </cell>
        </row>
        <row r="7999">
          <cell r="K7999">
            <v>2017357</v>
          </cell>
          <cell r="N7999">
            <v>1675882</v>
          </cell>
          <cell r="T7999">
            <v>247751</v>
          </cell>
          <cell r="W7999">
            <v>37891</v>
          </cell>
          <cell r="Z7999">
            <v>88</v>
          </cell>
          <cell r="AC7999">
            <v>7806</v>
          </cell>
          <cell r="AF7999">
            <v>1329</v>
          </cell>
        </row>
        <row r="8000">
          <cell r="K8000">
            <v>1955256</v>
          </cell>
          <cell r="N8000">
            <v>1699707</v>
          </cell>
          <cell r="T8000">
            <v>186459</v>
          </cell>
          <cell r="W8000">
            <v>21788</v>
          </cell>
          <cell r="Z8000">
            <v>57</v>
          </cell>
          <cell r="AC8000">
            <v>3857</v>
          </cell>
          <cell r="AF8000">
            <v>791</v>
          </cell>
        </row>
        <row r="8001">
          <cell r="K8001">
            <v>1348199</v>
          </cell>
          <cell r="N8001">
            <v>1201448</v>
          </cell>
          <cell r="T8001">
            <v>105043</v>
          </cell>
          <cell r="W8001">
            <v>11133</v>
          </cell>
          <cell r="Z8001">
            <v>33</v>
          </cell>
          <cell r="AC8001">
            <v>1782</v>
          </cell>
          <cell r="AF8001">
            <v>321</v>
          </cell>
        </row>
        <row r="8002">
          <cell r="K8002">
            <v>916758</v>
          </cell>
          <cell r="N8002">
            <v>829532</v>
          </cell>
          <cell r="T8002">
            <v>60113</v>
          </cell>
          <cell r="W8002">
            <v>6286</v>
          </cell>
          <cell r="Z8002">
            <v>24</v>
          </cell>
          <cell r="AC8002">
            <v>1170</v>
          </cell>
          <cell r="AF8002">
            <v>176</v>
          </cell>
        </row>
        <row r="8003">
          <cell r="K8003">
            <v>430331</v>
          </cell>
          <cell r="N8003">
            <v>389536</v>
          </cell>
          <cell r="T8003">
            <v>27365</v>
          </cell>
          <cell r="W8003">
            <v>3037</v>
          </cell>
          <cell r="Z8003">
            <v>12</v>
          </cell>
          <cell r="AC8003">
            <v>629</v>
          </cell>
          <cell r="AF8003">
            <v>82</v>
          </cell>
        </row>
        <row r="8004">
          <cell r="K8004">
            <v>563397</v>
          </cell>
          <cell r="N8004">
            <v>493956</v>
          </cell>
          <cell r="T8004">
            <v>42035</v>
          </cell>
          <cell r="W8004">
            <v>10065</v>
          </cell>
          <cell r="Z8004">
            <v>20</v>
          </cell>
          <cell r="AC8004">
            <v>3349</v>
          </cell>
          <cell r="AF8004">
            <v>187</v>
          </cell>
        </row>
        <row r="10268">
          <cell r="K10268">
            <v>16944</v>
          </cell>
          <cell r="N10268">
            <v>16944</v>
          </cell>
          <cell r="T10268">
            <v>0</v>
          </cell>
          <cell r="W10268">
            <v>0</v>
          </cell>
          <cell r="Z10268">
            <v>0</v>
          </cell>
        </row>
        <row r="10269">
          <cell r="K10269">
            <v>23776</v>
          </cell>
          <cell r="N10269">
            <v>13491</v>
          </cell>
          <cell r="T10269">
            <v>10092</v>
          </cell>
          <cell r="W10269">
            <v>0</v>
          </cell>
          <cell r="Z10269">
            <v>0</v>
          </cell>
        </row>
        <row r="10270">
          <cell r="K10270">
            <v>30803</v>
          </cell>
          <cell r="N10270">
            <v>4929</v>
          </cell>
          <cell r="T10270">
            <v>25530</v>
          </cell>
          <cell r="W10270">
            <v>0</v>
          </cell>
          <cell r="Z10270">
            <v>0</v>
          </cell>
        </row>
        <row r="10271">
          <cell r="K10271">
            <v>32012</v>
          </cell>
          <cell r="N10271">
            <v>5767</v>
          </cell>
          <cell r="T10271">
            <v>14941</v>
          </cell>
          <cell r="W10271">
            <v>10881</v>
          </cell>
          <cell r="Z10271">
            <v>38</v>
          </cell>
        </row>
        <row r="10272">
          <cell r="K10272">
            <v>35747</v>
          </cell>
          <cell r="N10272">
            <v>10075</v>
          </cell>
          <cell r="T10272">
            <v>12005</v>
          </cell>
          <cell r="W10272">
            <v>10142</v>
          </cell>
          <cell r="Z10272">
            <v>174</v>
          </cell>
          <cell r="AC10272">
            <v>2339</v>
          </cell>
          <cell r="AF10272">
            <v>367</v>
          </cell>
        </row>
        <row r="10273">
          <cell r="K10273">
            <v>38616</v>
          </cell>
          <cell r="N10273">
            <v>13998</v>
          </cell>
          <cell r="T10273">
            <v>12491</v>
          </cell>
          <cell r="W10273">
            <v>7307</v>
          </cell>
          <cell r="Z10273">
            <v>141</v>
          </cell>
          <cell r="AC10273">
            <v>3236</v>
          </cell>
          <cell r="AF10273">
            <v>402</v>
          </cell>
        </row>
        <row r="10274">
          <cell r="K10274">
            <v>33195</v>
          </cell>
          <cell r="N10274">
            <v>14417</v>
          </cell>
          <cell r="T10274">
            <v>10070</v>
          </cell>
          <cell r="W10274">
            <v>5595</v>
          </cell>
          <cell r="Z10274">
            <v>90</v>
          </cell>
          <cell r="AC10274">
            <v>1913</v>
          </cell>
          <cell r="AF10274">
            <v>256</v>
          </cell>
        </row>
        <row r="10275">
          <cell r="K10275">
            <v>32717</v>
          </cell>
          <cell r="N10275">
            <v>16866</v>
          </cell>
          <cell r="T10275">
            <v>8770</v>
          </cell>
          <cell r="W10275">
            <v>4718</v>
          </cell>
          <cell r="Z10275">
            <v>55</v>
          </cell>
          <cell r="AC10275">
            <v>1343</v>
          </cell>
          <cell r="AF10275">
            <v>161</v>
          </cell>
        </row>
        <row r="10276">
          <cell r="K10276">
            <v>25457</v>
          </cell>
          <cell r="N10276">
            <v>15310</v>
          </cell>
          <cell r="T10276">
            <v>5594</v>
          </cell>
          <cell r="W10276">
            <v>2906</v>
          </cell>
          <cell r="Z10276">
            <v>38</v>
          </cell>
          <cell r="AC10276">
            <v>950</v>
          </cell>
          <cell r="AF10276">
            <v>138</v>
          </cell>
        </row>
        <row r="10277">
          <cell r="K10277">
            <v>20042</v>
          </cell>
          <cell r="N10277">
            <v>13701</v>
          </cell>
          <cell r="T10277">
            <v>3515</v>
          </cell>
          <cell r="W10277">
            <v>1695</v>
          </cell>
          <cell r="Z10277">
            <v>18</v>
          </cell>
          <cell r="AC10277">
            <v>633</v>
          </cell>
          <cell r="AF10277">
            <v>94</v>
          </cell>
        </row>
        <row r="10278">
          <cell r="K10278">
            <v>13527</v>
          </cell>
          <cell r="N10278">
            <v>10553</v>
          </cell>
          <cell r="T10278">
            <v>1653</v>
          </cell>
          <cell r="W10278">
            <v>654</v>
          </cell>
          <cell r="Z10278">
            <v>10</v>
          </cell>
          <cell r="AC10278">
            <v>363</v>
          </cell>
          <cell r="AF10278">
            <v>45</v>
          </cell>
        </row>
        <row r="10279">
          <cell r="K10279">
            <v>8519</v>
          </cell>
          <cell r="N10279">
            <v>7297</v>
          </cell>
          <cell r="T10279">
            <v>741</v>
          </cell>
          <cell r="W10279">
            <v>200</v>
          </cell>
          <cell r="Z10279">
            <v>3</v>
          </cell>
          <cell r="AC10279">
            <v>131</v>
          </cell>
          <cell r="AF10279">
            <v>28</v>
          </cell>
        </row>
        <row r="10280">
          <cell r="K10280">
            <v>7462</v>
          </cell>
          <cell r="N10280">
            <v>6701</v>
          </cell>
          <cell r="T10280">
            <v>502</v>
          </cell>
          <cell r="W10280">
            <v>104</v>
          </cell>
          <cell r="Z10280">
            <v>4</v>
          </cell>
          <cell r="AC10280">
            <v>33</v>
          </cell>
          <cell r="AF10280">
            <v>5</v>
          </cell>
        </row>
        <row r="10281">
          <cell r="K10281">
            <v>4394</v>
          </cell>
          <cell r="N10281">
            <v>3951</v>
          </cell>
          <cell r="T10281">
            <v>293</v>
          </cell>
          <cell r="W10281">
            <v>74</v>
          </cell>
          <cell r="Z10281">
            <v>1</v>
          </cell>
          <cell r="AC10281">
            <v>8</v>
          </cell>
          <cell r="AF10281">
            <v>4</v>
          </cell>
        </row>
        <row r="10282">
          <cell r="K10282">
            <v>2997</v>
          </cell>
          <cell r="N10282">
            <v>2782</v>
          </cell>
          <cell r="T10282">
            <v>141</v>
          </cell>
          <cell r="W10282">
            <v>31</v>
          </cell>
          <cell r="Z10282">
            <v>0</v>
          </cell>
          <cell r="AC10282">
            <v>5</v>
          </cell>
          <cell r="AF10282">
            <v>0</v>
          </cell>
        </row>
        <row r="10283">
          <cell r="K10283">
            <v>1418</v>
          </cell>
          <cell r="N10283">
            <v>1305</v>
          </cell>
          <cell r="T10283">
            <v>78</v>
          </cell>
          <cell r="W10283">
            <v>15</v>
          </cell>
          <cell r="Z10283">
            <v>0</v>
          </cell>
          <cell r="AC10283">
            <v>4</v>
          </cell>
          <cell r="AF10283">
            <v>1</v>
          </cell>
        </row>
        <row r="10284">
          <cell r="K10284">
            <v>2049</v>
          </cell>
          <cell r="N10284">
            <v>1667</v>
          </cell>
          <cell r="T10284">
            <v>224</v>
          </cell>
          <cell r="W10284">
            <v>96</v>
          </cell>
          <cell r="Z10284">
            <v>0</v>
          </cell>
          <cell r="AC10284">
            <v>23</v>
          </cell>
          <cell r="AF10284">
            <v>1</v>
          </cell>
        </row>
        <row r="10553">
          <cell r="K10553">
            <v>10887</v>
          </cell>
          <cell r="N10553">
            <v>10887</v>
          </cell>
          <cell r="T10553">
            <v>0</v>
          </cell>
          <cell r="W10553">
            <v>0</v>
          </cell>
          <cell r="Z10553">
            <v>0</v>
          </cell>
        </row>
        <row r="10554">
          <cell r="K10554">
            <v>15197</v>
          </cell>
          <cell r="N10554">
            <v>9165</v>
          </cell>
          <cell r="T10554">
            <v>5926</v>
          </cell>
          <cell r="W10554">
            <v>0</v>
          </cell>
          <cell r="Z10554">
            <v>0</v>
          </cell>
        </row>
        <row r="10555">
          <cell r="K10555">
            <v>18827</v>
          </cell>
          <cell r="N10555">
            <v>3499</v>
          </cell>
          <cell r="T10555">
            <v>15133</v>
          </cell>
          <cell r="W10555">
            <v>0</v>
          </cell>
          <cell r="Z10555">
            <v>0</v>
          </cell>
        </row>
        <row r="10556">
          <cell r="K10556">
            <v>18355</v>
          </cell>
          <cell r="N10556">
            <v>4183</v>
          </cell>
          <cell r="T10556">
            <v>9170</v>
          </cell>
          <cell r="W10556">
            <v>4748</v>
          </cell>
          <cell r="Z10556">
            <v>11</v>
          </cell>
        </row>
        <row r="10557">
          <cell r="K10557">
            <v>22853</v>
          </cell>
          <cell r="N10557">
            <v>8075</v>
          </cell>
          <cell r="T10557">
            <v>8235</v>
          </cell>
          <cell r="W10557">
            <v>4989</v>
          </cell>
          <cell r="Z10557">
            <v>63</v>
          </cell>
          <cell r="AC10557">
            <v>920</v>
          </cell>
          <cell r="AF10557">
            <v>132</v>
          </cell>
        </row>
        <row r="10558">
          <cell r="K10558">
            <v>25608</v>
          </cell>
          <cell r="N10558">
            <v>11357</v>
          </cell>
          <cell r="T10558">
            <v>8354</v>
          </cell>
          <cell r="W10558">
            <v>3669</v>
          </cell>
          <cell r="Z10558">
            <v>64</v>
          </cell>
          <cell r="AC10558">
            <v>1356</v>
          </cell>
          <cell r="AF10558">
            <v>142</v>
          </cell>
        </row>
        <row r="10559">
          <cell r="K10559">
            <v>22255</v>
          </cell>
          <cell r="N10559">
            <v>11668</v>
          </cell>
          <cell r="T10559">
            <v>6621</v>
          </cell>
          <cell r="W10559">
            <v>2511</v>
          </cell>
          <cell r="Z10559">
            <v>41</v>
          </cell>
          <cell r="AC10559">
            <v>769</v>
          </cell>
          <cell r="AF10559">
            <v>102</v>
          </cell>
        </row>
        <row r="10560">
          <cell r="K10560">
            <v>22092</v>
          </cell>
          <cell r="N10560">
            <v>13607</v>
          </cell>
          <cell r="T10560">
            <v>5438</v>
          </cell>
          <cell r="W10560">
            <v>1971</v>
          </cell>
          <cell r="Z10560">
            <v>20</v>
          </cell>
          <cell r="AC10560">
            <v>477</v>
          </cell>
          <cell r="AF10560">
            <v>76</v>
          </cell>
        </row>
        <row r="10561">
          <cell r="K10561">
            <v>17596</v>
          </cell>
          <cell r="N10561">
            <v>12466</v>
          </cell>
          <cell r="T10561">
            <v>3300</v>
          </cell>
          <cell r="W10561">
            <v>1142</v>
          </cell>
          <cell r="Z10561">
            <v>12</v>
          </cell>
          <cell r="AC10561">
            <v>324</v>
          </cell>
          <cell r="AF10561">
            <v>42</v>
          </cell>
        </row>
        <row r="10562">
          <cell r="K10562">
            <v>14380</v>
          </cell>
          <cell r="N10562">
            <v>11304</v>
          </cell>
          <cell r="T10562">
            <v>1945</v>
          </cell>
          <cell r="W10562">
            <v>635</v>
          </cell>
          <cell r="Z10562">
            <v>9</v>
          </cell>
          <cell r="AC10562">
            <v>200</v>
          </cell>
          <cell r="AF10562">
            <v>34</v>
          </cell>
        </row>
        <row r="10563">
          <cell r="K10563">
            <v>10375</v>
          </cell>
          <cell r="N10563">
            <v>8919</v>
          </cell>
          <cell r="T10563">
            <v>907</v>
          </cell>
          <cell r="W10563">
            <v>237</v>
          </cell>
          <cell r="Z10563">
            <v>1</v>
          </cell>
          <cell r="AC10563">
            <v>122</v>
          </cell>
          <cell r="AF10563">
            <v>14</v>
          </cell>
        </row>
        <row r="10564">
          <cell r="K10564">
            <v>6948</v>
          </cell>
          <cell r="N10564">
            <v>6283</v>
          </cell>
          <cell r="T10564">
            <v>458</v>
          </cell>
          <cell r="W10564">
            <v>67</v>
          </cell>
          <cell r="Z10564">
            <v>0</v>
          </cell>
          <cell r="AC10564">
            <v>41</v>
          </cell>
          <cell r="AF10564">
            <v>15</v>
          </cell>
        </row>
        <row r="10565">
          <cell r="K10565">
            <v>6263</v>
          </cell>
          <cell r="N10565">
            <v>5830</v>
          </cell>
          <cell r="T10565">
            <v>292</v>
          </cell>
          <cell r="W10565">
            <v>37</v>
          </cell>
          <cell r="Z10565">
            <v>2</v>
          </cell>
          <cell r="AC10565">
            <v>15</v>
          </cell>
          <cell r="AF10565">
            <v>4</v>
          </cell>
        </row>
        <row r="10566">
          <cell r="K10566">
            <v>3748</v>
          </cell>
          <cell r="N10566">
            <v>3500</v>
          </cell>
          <cell r="T10566">
            <v>167</v>
          </cell>
          <cell r="W10566">
            <v>29</v>
          </cell>
          <cell r="Z10566">
            <v>0</v>
          </cell>
          <cell r="AC10566">
            <v>4</v>
          </cell>
          <cell r="AF10566">
            <v>2</v>
          </cell>
        </row>
        <row r="10567">
          <cell r="K10567">
            <v>2555</v>
          </cell>
          <cell r="N10567">
            <v>2428</v>
          </cell>
          <cell r="T10567">
            <v>84</v>
          </cell>
          <cell r="W10567">
            <v>12</v>
          </cell>
          <cell r="Z10567">
            <v>0</v>
          </cell>
          <cell r="AC10567">
            <v>1</v>
          </cell>
          <cell r="AF10567">
            <v>0</v>
          </cell>
        </row>
        <row r="10568">
          <cell r="K10568">
            <v>1217</v>
          </cell>
          <cell r="N10568">
            <v>1160</v>
          </cell>
          <cell r="T10568">
            <v>41</v>
          </cell>
          <cell r="W10568">
            <v>7</v>
          </cell>
          <cell r="Z10568">
            <v>0</v>
          </cell>
          <cell r="AC10568">
            <v>0</v>
          </cell>
          <cell r="AF10568">
            <v>0</v>
          </cell>
        </row>
        <row r="10569">
          <cell r="K10569">
            <v>1647</v>
          </cell>
          <cell r="N10569">
            <v>1437</v>
          </cell>
          <cell r="T10569">
            <v>127</v>
          </cell>
          <cell r="W10569">
            <v>43</v>
          </cell>
          <cell r="Z10569">
            <v>0</v>
          </cell>
          <cell r="AC10569">
            <v>10</v>
          </cell>
          <cell r="AF10569">
            <v>0</v>
          </cell>
        </row>
        <row r="17963">
          <cell r="K17963">
            <v>267522</v>
          </cell>
          <cell r="N17963">
            <v>267522</v>
          </cell>
          <cell r="T17963">
            <v>0</v>
          </cell>
          <cell r="W17963">
            <v>0</v>
          </cell>
          <cell r="Z17963">
            <v>0</v>
          </cell>
          <cell r="AC17963">
            <v>0</v>
          </cell>
          <cell r="AF17963">
            <v>0</v>
          </cell>
        </row>
        <row r="17964">
          <cell r="K17964">
            <v>329801</v>
          </cell>
          <cell r="N17964">
            <v>151426</v>
          </cell>
          <cell r="T17964">
            <v>175611</v>
          </cell>
          <cell r="W17964">
            <v>0</v>
          </cell>
          <cell r="Z17964">
            <v>0</v>
          </cell>
          <cell r="AC17964">
            <v>0</v>
          </cell>
          <cell r="AF17964">
            <v>0</v>
          </cell>
        </row>
        <row r="17965">
          <cell r="K17965">
            <v>374902</v>
          </cell>
          <cell r="N17965">
            <v>28093</v>
          </cell>
          <cell r="T17965">
            <v>340744</v>
          </cell>
          <cell r="W17965">
            <v>0</v>
          </cell>
          <cell r="Z17965">
            <v>0</v>
          </cell>
          <cell r="AC17965">
            <v>0</v>
          </cell>
          <cell r="AF17965">
            <v>0</v>
          </cell>
        </row>
        <row r="17966">
          <cell r="K17966">
            <v>449049</v>
          </cell>
          <cell r="N17966">
            <v>84332</v>
          </cell>
          <cell r="T17966">
            <v>204934</v>
          </cell>
          <cell r="W17966">
            <v>146621</v>
          </cell>
          <cell r="Z17966">
            <v>1798</v>
          </cell>
          <cell r="AC17966">
            <v>0</v>
          </cell>
          <cell r="AF17966">
            <v>0</v>
          </cell>
        </row>
        <row r="17967">
          <cell r="K17967">
            <v>1055913</v>
          </cell>
          <cell r="N17967">
            <v>260370</v>
          </cell>
          <cell r="T17967">
            <v>493422</v>
          </cell>
          <cell r="W17967">
            <v>208680</v>
          </cell>
          <cell r="Z17967">
            <v>4685</v>
          </cell>
          <cell r="AC17967">
            <v>48494</v>
          </cell>
          <cell r="AF17967">
            <v>11555</v>
          </cell>
        </row>
        <row r="17968">
          <cell r="K17968">
            <v>1341643</v>
          </cell>
          <cell r="N17968">
            <v>359588</v>
          </cell>
          <cell r="T17968">
            <v>592115</v>
          </cell>
          <cell r="W17968">
            <v>249696</v>
          </cell>
          <cell r="Z17968">
            <v>3495</v>
          </cell>
          <cell r="AC17968">
            <v>86826</v>
          </cell>
          <cell r="AF17968">
            <v>12410</v>
          </cell>
        </row>
        <row r="17969">
          <cell r="K17969">
            <v>1247131</v>
          </cell>
          <cell r="N17969">
            <v>407014</v>
          </cell>
          <cell r="T17969">
            <v>514207</v>
          </cell>
          <cell r="W17969">
            <v>191298</v>
          </cell>
          <cell r="Z17969">
            <v>2162</v>
          </cell>
          <cell r="AC17969">
            <v>89863</v>
          </cell>
          <cell r="AF17969">
            <v>8398</v>
          </cell>
        </row>
        <row r="17970">
          <cell r="K17970">
            <v>1237002</v>
          </cell>
          <cell r="N17970">
            <v>496547</v>
          </cell>
          <cell r="T17970">
            <v>494345</v>
          </cell>
          <cell r="W17970">
            <v>139877</v>
          </cell>
          <cell r="Z17970">
            <v>1769</v>
          </cell>
          <cell r="AC17970">
            <v>62907</v>
          </cell>
          <cell r="AF17970">
            <v>8901</v>
          </cell>
        </row>
        <row r="17971">
          <cell r="K17971">
            <v>1062941</v>
          </cell>
          <cell r="N17971">
            <v>498790</v>
          </cell>
          <cell r="T17971">
            <v>394623</v>
          </cell>
          <cell r="W17971">
            <v>99146</v>
          </cell>
          <cell r="Z17971">
            <v>2068</v>
          </cell>
          <cell r="AC17971">
            <v>34179</v>
          </cell>
          <cell r="AF17971">
            <v>7373</v>
          </cell>
        </row>
        <row r="17972">
          <cell r="K17972">
            <v>918463</v>
          </cell>
          <cell r="N17972">
            <v>472901</v>
          </cell>
          <cell r="T17972">
            <v>330256</v>
          </cell>
          <cell r="W17972">
            <v>64923</v>
          </cell>
          <cell r="Z17972">
            <v>1204</v>
          </cell>
          <cell r="AC17972">
            <v>19790</v>
          </cell>
          <cell r="AF17972">
            <v>6872</v>
          </cell>
        </row>
        <row r="17973">
          <cell r="K17973">
            <v>726375</v>
          </cell>
          <cell r="N17973">
            <v>400167</v>
          </cell>
          <cell r="T17973">
            <v>254843</v>
          </cell>
          <cell r="W17973">
            <v>37740</v>
          </cell>
          <cell r="Z17973">
            <v>601</v>
          </cell>
          <cell r="AC17973">
            <v>10841</v>
          </cell>
          <cell r="AF17973">
            <v>4715</v>
          </cell>
        </row>
        <row r="17974">
          <cell r="K17974">
            <v>604103</v>
          </cell>
          <cell r="N17974">
            <v>364453</v>
          </cell>
          <cell r="T17974">
            <v>193029</v>
          </cell>
          <cell r="W17974">
            <v>22673</v>
          </cell>
          <cell r="Z17974">
            <v>351</v>
          </cell>
          <cell r="AC17974">
            <v>6074</v>
          </cell>
          <cell r="AF17974">
            <v>3415</v>
          </cell>
        </row>
        <row r="17975">
          <cell r="K17975">
            <v>583193</v>
          </cell>
          <cell r="N17975">
            <v>412379</v>
          </cell>
          <cell r="T17975">
            <v>141436</v>
          </cell>
          <cell r="W17975">
            <v>11186</v>
          </cell>
          <cell r="Z17975">
            <v>159</v>
          </cell>
          <cell r="AC17975">
            <v>2744</v>
          </cell>
          <cell r="AF17975">
            <v>2182</v>
          </cell>
        </row>
        <row r="17976">
          <cell r="K17976">
            <v>385590</v>
          </cell>
          <cell r="N17976">
            <v>288959</v>
          </cell>
          <cell r="T17976">
            <v>80919</v>
          </cell>
          <cell r="W17976">
            <v>4525</v>
          </cell>
          <cell r="Z17976">
            <v>75</v>
          </cell>
          <cell r="AC17976">
            <v>1127</v>
          </cell>
          <cell r="AF17976">
            <v>1134</v>
          </cell>
        </row>
        <row r="17977">
          <cell r="K17977">
            <v>297871</v>
          </cell>
          <cell r="N17977">
            <v>235655</v>
          </cell>
          <cell r="T17977">
            <v>51515</v>
          </cell>
          <cell r="W17977">
            <v>2459</v>
          </cell>
          <cell r="Z17977">
            <v>57</v>
          </cell>
          <cell r="AC17977">
            <v>545</v>
          </cell>
          <cell r="AF17977">
            <v>626</v>
          </cell>
        </row>
        <row r="17978">
          <cell r="K17978">
            <v>141374</v>
          </cell>
          <cell r="N17978">
            <v>111132</v>
          </cell>
          <cell r="T17978">
            <v>25010</v>
          </cell>
          <cell r="W17978">
            <v>1180</v>
          </cell>
          <cell r="Z17978">
            <v>17</v>
          </cell>
          <cell r="AC17978">
            <v>245</v>
          </cell>
          <cell r="AF17978">
            <v>295</v>
          </cell>
        </row>
        <row r="17979">
          <cell r="K17979">
            <v>144378</v>
          </cell>
          <cell r="N17979">
            <v>114893</v>
          </cell>
          <cell r="T17979">
            <v>22730</v>
          </cell>
          <cell r="W17979">
            <v>1859</v>
          </cell>
          <cell r="Z17979">
            <v>34</v>
          </cell>
          <cell r="AC17979">
            <v>633</v>
          </cell>
          <cell r="AF17979">
            <v>276</v>
          </cell>
        </row>
        <row r="18248">
          <cell r="K18248">
            <v>210174</v>
          </cell>
          <cell r="N18248">
            <v>210174</v>
          </cell>
          <cell r="T18248">
            <v>0</v>
          </cell>
          <cell r="W18248">
            <v>0</v>
          </cell>
          <cell r="Z18248">
            <v>0</v>
          </cell>
        </row>
        <row r="18249">
          <cell r="K18249">
            <v>254968</v>
          </cell>
          <cell r="N18249">
            <v>118441</v>
          </cell>
          <cell r="T18249">
            <v>134447</v>
          </cell>
          <cell r="W18249">
            <v>0</v>
          </cell>
          <cell r="Z18249">
            <v>0</v>
          </cell>
        </row>
        <row r="18250">
          <cell r="K18250">
            <v>280185</v>
          </cell>
          <cell r="N18250">
            <v>24049</v>
          </cell>
          <cell r="T18250">
            <v>252745</v>
          </cell>
          <cell r="W18250">
            <v>0</v>
          </cell>
          <cell r="Z18250">
            <v>0</v>
          </cell>
        </row>
        <row r="18251">
          <cell r="K18251">
            <v>328582</v>
          </cell>
          <cell r="N18251">
            <v>76473</v>
          </cell>
          <cell r="T18251">
            <v>168020</v>
          </cell>
          <cell r="W18251">
            <v>75798</v>
          </cell>
          <cell r="Z18251">
            <v>507</v>
          </cell>
        </row>
        <row r="18252">
          <cell r="K18252">
            <v>867711</v>
          </cell>
          <cell r="N18252">
            <v>240761</v>
          </cell>
          <cell r="T18252">
            <v>433672</v>
          </cell>
          <cell r="W18252">
            <v>143802</v>
          </cell>
          <cell r="Z18252">
            <v>1759</v>
          </cell>
          <cell r="AC18252">
            <v>21067</v>
          </cell>
          <cell r="AF18252">
            <v>3449</v>
          </cell>
        </row>
        <row r="18253">
          <cell r="K18253">
            <v>1120417</v>
          </cell>
          <cell r="N18253">
            <v>331788</v>
          </cell>
          <cell r="T18253">
            <v>519670</v>
          </cell>
          <cell r="W18253">
            <v>186384</v>
          </cell>
          <cell r="Z18253">
            <v>1789</v>
          </cell>
          <cell r="AC18253">
            <v>44305</v>
          </cell>
          <cell r="AF18253">
            <v>5615</v>
          </cell>
        </row>
        <row r="18254">
          <cell r="K18254">
            <v>1037137</v>
          </cell>
          <cell r="N18254">
            <v>375876</v>
          </cell>
          <cell r="T18254">
            <v>447204</v>
          </cell>
          <cell r="W18254">
            <v>135423</v>
          </cell>
          <cell r="Z18254">
            <v>1151</v>
          </cell>
          <cell r="AC18254">
            <v>44987</v>
          </cell>
          <cell r="AF18254">
            <v>4533</v>
          </cell>
        </row>
        <row r="18255">
          <cell r="K18255">
            <v>1028606</v>
          </cell>
          <cell r="N18255">
            <v>457359</v>
          </cell>
          <cell r="T18255">
            <v>421975</v>
          </cell>
          <cell r="W18255">
            <v>88975</v>
          </cell>
          <cell r="Z18255">
            <v>958</v>
          </cell>
          <cell r="AC18255">
            <v>27460</v>
          </cell>
          <cell r="AF18255">
            <v>5354</v>
          </cell>
        </row>
        <row r="18256">
          <cell r="K18256">
            <v>884957</v>
          </cell>
          <cell r="N18256">
            <v>459034</v>
          </cell>
          <cell r="T18256">
            <v>331272</v>
          </cell>
          <cell r="W18256">
            <v>56352</v>
          </cell>
          <cell r="Z18256">
            <v>1194</v>
          </cell>
          <cell r="AC18256">
            <v>11626</v>
          </cell>
          <cell r="AF18256">
            <v>3956</v>
          </cell>
        </row>
        <row r="18257">
          <cell r="K18257">
            <v>765267</v>
          </cell>
          <cell r="N18257">
            <v>434010</v>
          </cell>
          <cell r="T18257">
            <v>271855</v>
          </cell>
          <cell r="W18257">
            <v>32381</v>
          </cell>
          <cell r="Z18257">
            <v>586</v>
          </cell>
          <cell r="AC18257">
            <v>5067</v>
          </cell>
          <cell r="AF18257">
            <v>3410</v>
          </cell>
        </row>
        <row r="18258">
          <cell r="K18258">
            <v>610763</v>
          </cell>
          <cell r="N18258">
            <v>366472</v>
          </cell>
          <cell r="T18258">
            <v>208438</v>
          </cell>
          <cell r="W18258">
            <v>16817</v>
          </cell>
          <cell r="Z18258">
            <v>226</v>
          </cell>
          <cell r="AC18258">
            <v>2204</v>
          </cell>
          <cell r="AF18258">
            <v>2517</v>
          </cell>
        </row>
        <row r="18259">
          <cell r="K18259">
            <v>519081</v>
          </cell>
          <cell r="N18259">
            <v>336673</v>
          </cell>
          <cell r="T18259">
            <v>158209</v>
          </cell>
          <cell r="W18259">
            <v>9602</v>
          </cell>
          <cell r="Z18259">
            <v>116</v>
          </cell>
          <cell r="AC18259">
            <v>1115</v>
          </cell>
          <cell r="AF18259">
            <v>1829</v>
          </cell>
        </row>
        <row r="18260">
          <cell r="K18260">
            <v>511234</v>
          </cell>
          <cell r="N18260">
            <v>381108</v>
          </cell>
          <cell r="T18260">
            <v>113673</v>
          </cell>
          <cell r="W18260">
            <v>4114</v>
          </cell>
          <cell r="Z18260">
            <v>48</v>
          </cell>
          <cell r="AC18260">
            <v>428</v>
          </cell>
          <cell r="AF18260">
            <v>1076</v>
          </cell>
        </row>
        <row r="18261">
          <cell r="K18261">
            <v>340741</v>
          </cell>
          <cell r="N18261">
            <v>267981</v>
          </cell>
          <cell r="T18261">
            <v>63330</v>
          </cell>
          <cell r="W18261">
            <v>1379</v>
          </cell>
          <cell r="Z18261">
            <v>18</v>
          </cell>
          <cell r="AC18261">
            <v>164</v>
          </cell>
          <cell r="AF18261">
            <v>537</v>
          </cell>
        </row>
        <row r="18262">
          <cell r="K18262">
            <v>262020</v>
          </cell>
          <cell r="N18262">
            <v>216165</v>
          </cell>
          <cell r="T18262">
            <v>38952</v>
          </cell>
          <cell r="W18262">
            <v>727</v>
          </cell>
          <cell r="Z18262">
            <v>13</v>
          </cell>
          <cell r="AC18262">
            <v>87</v>
          </cell>
          <cell r="AF18262">
            <v>306</v>
          </cell>
        </row>
        <row r="18263">
          <cell r="K18263">
            <v>123242</v>
          </cell>
          <cell r="N18263">
            <v>101813</v>
          </cell>
          <cell r="T18263">
            <v>18046</v>
          </cell>
          <cell r="W18263">
            <v>336</v>
          </cell>
          <cell r="Z18263">
            <v>7</v>
          </cell>
          <cell r="AC18263">
            <v>40</v>
          </cell>
          <cell r="AF18263">
            <v>131</v>
          </cell>
        </row>
        <row r="18264">
          <cell r="K18264">
            <v>123094</v>
          </cell>
          <cell r="N18264">
            <v>103081</v>
          </cell>
          <cell r="T18264">
            <v>15775</v>
          </cell>
          <cell r="W18264">
            <v>852</v>
          </cell>
          <cell r="Z18264">
            <v>14</v>
          </cell>
          <cell r="AC18264">
            <v>171</v>
          </cell>
          <cell r="AF18264">
            <v>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J322"/>
  <sheetViews>
    <sheetView topLeftCell="AQ1" zoomScale="70" zoomScaleNormal="70" workbookViewId="0">
      <selection activeCell="AW29" sqref="AW29"/>
    </sheetView>
  </sheetViews>
  <sheetFormatPr defaultRowHeight="15"/>
  <cols>
    <col min="1" max="1" width="8.28515625" customWidth="1"/>
    <col min="2" max="2" width="10.28515625" customWidth="1"/>
    <col min="3" max="3" width="13.140625" customWidth="1"/>
    <col min="4" max="4" width="13.5703125" customWidth="1"/>
    <col min="5" max="5" width="12.7109375" customWidth="1"/>
    <col min="6" max="6" width="12.42578125" customWidth="1"/>
    <col min="7" max="7" width="11.28515625" customWidth="1"/>
    <col min="8" max="8" width="11" customWidth="1"/>
    <col min="9" max="9" width="12.140625" customWidth="1"/>
    <col min="10" max="11" width="11.140625" customWidth="1"/>
    <col min="12" max="12" width="11.5703125" customWidth="1"/>
    <col min="13" max="13" width="10.85546875" customWidth="1"/>
    <col min="15" max="15" width="12" customWidth="1"/>
    <col min="16" max="16" width="10" customWidth="1"/>
    <col min="17" max="17" width="12.140625" customWidth="1"/>
    <col min="20" max="20" width="15.85546875" customWidth="1"/>
    <col min="22" max="22" width="17" customWidth="1"/>
    <col min="23" max="23" width="10.7109375" customWidth="1"/>
    <col min="24" max="24" width="11.140625" customWidth="1"/>
    <col min="28" max="28" width="13.140625" customWidth="1"/>
    <col min="29" max="29" width="12" customWidth="1"/>
    <col min="30" max="30" width="13.5703125" customWidth="1"/>
    <col min="31" max="31" width="13" customWidth="1"/>
    <col min="32" max="32" width="11.5703125" customWidth="1"/>
    <col min="33" max="33" width="11.42578125" customWidth="1"/>
    <col min="34" max="34" width="11.5703125" customWidth="1"/>
    <col min="35" max="35" width="10.140625" customWidth="1"/>
    <col min="36" max="36" width="12" customWidth="1"/>
    <col min="37" max="39" width="10.5703125" customWidth="1"/>
    <col min="40" max="40" width="12.7109375" customWidth="1"/>
    <col min="41" max="41" width="9.28515625" bestFit="1" customWidth="1"/>
    <col min="42" max="42" width="12.5703125" customWidth="1"/>
    <col min="44" max="44" width="10" bestFit="1" customWidth="1"/>
    <col min="48" max="48" width="11.5703125" customWidth="1"/>
    <col min="49" max="49" width="11" customWidth="1"/>
    <col min="50" max="50" width="11.42578125" customWidth="1"/>
    <col min="51" max="51" width="11.28515625" customWidth="1"/>
    <col min="52" max="52" width="11.140625" customWidth="1"/>
    <col min="53" max="53" width="11.5703125" customWidth="1"/>
    <col min="54" max="54" width="11.7109375" customWidth="1"/>
    <col min="55" max="55" width="12.42578125" customWidth="1"/>
    <col min="56" max="56" width="10.85546875" customWidth="1"/>
    <col min="57" max="57" width="12.140625" customWidth="1"/>
    <col min="58" max="58" width="11.28515625" customWidth="1"/>
    <col min="59" max="59" width="11" customWidth="1"/>
    <col min="60" max="60" width="11.28515625" customWidth="1"/>
    <col min="61" max="62" width="11.5703125" customWidth="1"/>
    <col min="65" max="65" width="10" bestFit="1" customWidth="1"/>
  </cols>
  <sheetData>
    <row r="4" spans="2:62" ht="23.25" customHeight="1">
      <c r="C4" s="119" t="s">
        <v>0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AA4" s="56"/>
      <c r="AB4" s="119" t="s">
        <v>0</v>
      </c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V4" s="119" t="s">
        <v>0</v>
      </c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</row>
    <row r="5" spans="2:62" ht="15" customHeight="1">
      <c r="C5" s="120" t="s">
        <v>1</v>
      </c>
      <c r="D5" s="121"/>
      <c r="E5" s="122"/>
      <c r="F5" s="120" t="s">
        <v>2</v>
      </c>
      <c r="G5" s="121"/>
      <c r="H5" s="122"/>
      <c r="I5" s="120" t="s">
        <v>3</v>
      </c>
      <c r="J5" s="121"/>
      <c r="K5" s="122"/>
      <c r="L5" s="120" t="s">
        <v>4</v>
      </c>
      <c r="M5" s="121"/>
      <c r="N5" s="122"/>
      <c r="O5" s="120" t="s">
        <v>5</v>
      </c>
      <c r="P5" s="121"/>
      <c r="Q5" s="121"/>
      <c r="U5" s="38"/>
      <c r="V5" s="45"/>
      <c r="W5" s="45"/>
      <c r="X5" s="45"/>
      <c r="AA5" s="56"/>
      <c r="AB5" s="120" t="s">
        <v>1</v>
      </c>
      <c r="AC5" s="121"/>
      <c r="AD5" s="122"/>
      <c r="AE5" s="120" t="s">
        <v>2</v>
      </c>
      <c r="AF5" s="121"/>
      <c r="AG5" s="122"/>
      <c r="AH5" s="120" t="s">
        <v>3</v>
      </c>
      <c r="AI5" s="121"/>
      <c r="AJ5" s="122"/>
      <c r="AK5" s="120" t="s">
        <v>4</v>
      </c>
      <c r="AL5" s="121"/>
      <c r="AM5" s="122"/>
      <c r="AN5" s="120" t="s">
        <v>5</v>
      </c>
      <c r="AO5" s="121"/>
      <c r="AP5" s="121"/>
      <c r="AV5" s="120" t="s">
        <v>1</v>
      </c>
      <c r="AW5" s="121"/>
      <c r="AX5" s="122"/>
      <c r="AY5" s="120" t="s">
        <v>2</v>
      </c>
      <c r="AZ5" s="121"/>
      <c r="BA5" s="122"/>
      <c r="BB5" s="120" t="s">
        <v>3</v>
      </c>
      <c r="BC5" s="121"/>
      <c r="BD5" s="122"/>
      <c r="BE5" s="120" t="s">
        <v>4</v>
      </c>
      <c r="BF5" s="121"/>
      <c r="BG5" s="122"/>
      <c r="BH5" s="120" t="s">
        <v>5</v>
      </c>
      <c r="BI5" s="121"/>
      <c r="BJ5" s="121"/>
    </row>
    <row r="6" spans="2:62">
      <c r="C6" s="123"/>
      <c r="D6" s="124"/>
      <c r="E6" s="125"/>
      <c r="F6" s="123"/>
      <c r="G6" s="124"/>
      <c r="H6" s="125"/>
      <c r="I6" s="123"/>
      <c r="J6" s="124"/>
      <c r="K6" s="125"/>
      <c r="L6" s="123"/>
      <c r="M6" s="124"/>
      <c r="N6" s="125"/>
      <c r="O6" s="123"/>
      <c r="P6" s="124"/>
      <c r="Q6" s="124"/>
      <c r="U6" s="38"/>
      <c r="V6" s="45"/>
      <c r="W6" s="45"/>
      <c r="X6" s="45"/>
      <c r="AA6" s="56"/>
      <c r="AB6" s="123"/>
      <c r="AC6" s="124"/>
      <c r="AD6" s="125"/>
      <c r="AE6" s="123"/>
      <c r="AF6" s="124"/>
      <c r="AG6" s="125"/>
      <c r="AH6" s="123"/>
      <c r="AI6" s="124"/>
      <c r="AJ6" s="125"/>
      <c r="AK6" s="123"/>
      <c r="AL6" s="124"/>
      <c r="AM6" s="125"/>
      <c r="AN6" s="123"/>
      <c r="AO6" s="124"/>
      <c r="AP6" s="124"/>
      <c r="AV6" s="123"/>
      <c r="AW6" s="124"/>
      <c r="AX6" s="125"/>
      <c r="AY6" s="123"/>
      <c r="AZ6" s="124"/>
      <c r="BA6" s="125"/>
      <c r="BB6" s="123"/>
      <c r="BC6" s="124"/>
      <c r="BD6" s="125"/>
      <c r="BE6" s="123"/>
      <c r="BF6" s="124"/>
      <c r="BG6" s="125"/>
      <c r="BH6" s="123"/>
      <c r="BI6" s="124"/>
      <c r="BJ6" s="124"/>
    </row>
    <row r="7" spans="2:62">
      <c r="C7" s="3" t="s">
        <v>11</v>
      </c>
      <c r="D7" s="1" t="s">
        <v>6</v>
      </c>
      <c r="E7" s="1" t="s">
        <v>7</v>
      </c>
      <c r="F7" s="3" t="s">
        <v>11</v>
      </c>
      <c r="G7" s="1" t="s">
        <v>6</v>
      </c>
      <c r="H7" s="1" t="s">
        <v>7</v>
      </c>
      <c r="I7" s="3" t="s">
        <v>11</v>
      </c>
      <c r="J7" s="1" t="s">
        <v>6</v>
      </c>
      <c r="K7" s="1" t="s">
        <v>7</v>
      </c>
      <c r="L7" s="3" t="s">
        <v>11</v>
      </c>
      <c r="M7" s="1" t="s">
        <v>6</v>
      </c>
      <c r="N7" s="1" t="s">
        <v>7</v>
      </c>
      <c r="O7" s="3" t="s">
        <v>11</v>
      </c>
      <c r="P7" s="1" t="s">
        <v>6</v>
      </c>
      <c r="Q7" s="1" t="s">
        <v>7</v>
      </c>
      <c r="U7" s="38"/>
      <c r="V7" s="6"/>
      <c r="W7" s="39"/>
      <c r="X7" s="39"/>
      <c r="AA7" s="56"/>
      <c r="AB7" s="3" t="s">
        <v>11</v>
      </c>
      <c r="AC7" s="5" t="s">
        <v>6</v>
      </c>
      <c r="AD7" s="5" t="s">
        <v>7</v>
      </c>
      <c r="AE7" s="3" t="s">
        <v>11</v>
      </c>
      <c r="AF7" s="5" t="s">
        <v>6</v>
      </c>
      <c r="AG7" s="5" t="s">
        <v>7</v>
      </c>
      <c r="AH7" s="3" t="s">
        <v>11</v>
      </c>
      <c r="AI7" s="5" t="s">
        <v>6</v>
      </c>
      <c r="AJ7" s="5" t="s">
        <v>7</v>
      </c>
      <c r="AK7" s="3" t="s">
        <v>11</v>
      </c>
      <c r="AL7" s="5" t="s">
        <v>6</v>
      </c>
      <c r="AM7" s="5" t="s">
        <v>7</v>
      </c>
      <c r="AN7" s="3" t="s">
        <v>11</v>
      </c>
      <c r="AO7" s="5" t="s">
        <v>6</v>
      </c>
      <c r="AP7" s="5" t="s">
        <v>7</v>
      </c>
      <c r="AV7" s="3" t="s">
        <v>11</v>
      </c>
      <c r="AW7" s="7" t="s">
        <v>6</v>
      </c>
      <c r="AX7" s="7" t="s">
        <v>7</v>
      </c>
      <c r="AY7" s="3" t="s">
        <v>11</v>
      </c>
      <c r="AZ7" s="7" t="s">
        <v>6</v>
      </c>
      <c r="BA7" s="7" t="s">
        <v>7</v>
      </c>
      <c r="BB7" s="3" t="s">
        <v>11</v>
      </c>
      <c r="BC7" s="7" t="s">
        <v>6</v>
      </c>
      <c r="BD7" s="7" t="s">
        <v>7</v>
      </c>
      <c r="BE7" s="3" t="s">
        <v>11</v>
      </c>
      <c r="BF7" s="7" t="s">
        <v>6</v>
      </c>
      <c r="BG7" s="7" t="s">
        <v>7</v>
      </c>
      <c r="BH7" s="3" t="s">
        <v>11</v>
      </c>
      <c r="BI7" s="7" t="s">
        <v>6</v>
      </c>
      <c r="BJ7" s="7" t="s">
        <v>7</v>
      </c>
    </row>
    <row r="8" spans="2:62" ht="24" customHeight="1">
      <c r="B8" s="2" t="s">
        <v>8</v>
      </c>
      <c r="C8" s="36">
        <v>54264749</v>
      </c>
      <c r="D8" s="36">
        <v>23869812</v>
      </c>
      <c r="E8" s="36">
        <v>30394937</v>
      </c>
      <c r="F8" s="36">
        <v>12553449</v>
      </c>
      <c r="G8" s="36">
        <v>11258416</v>
      </c>
      <c r="H8" s="36">
        <v>1295033</v>
      </c>
      <c r="I8" s="36">
        <v>867540</v>
      </c>
      <c r="J8" s="36">
        <v>715245</v>
      </c>
      <c r="K8" s="36">
        <v>152295</v>
      </c>
      <c r="L8" s="36">
        <v>744015</v>
      </c>
      <c r="M8" s="36">
        <v>505884</v>
      </c>
      <c r="N8" s="36">
        <v>238131</v>
      </c>
      <c r="O8" s="36">
        <v>16894922</v>
      </c>
      <c r="P8" s="36">
        <v>437446</v>
      </c>
      <c r="Q8" s="36">
        <v>16457476</v>
      </c>
      <c r="U8" s="6"/>
      <c r="V8" s="40"/>
      <c r="W8" s="41"/>
      <c r="X8" s="41"/>
      <c r="AA8" s="2" t="s">
        <v>8</v>
      </c>
      <c r="AB8" s="68">
        <v>41166265</v>
      </c>
      <c r="AC8" s="68">
        <v>19098082</v>
      </c>
      <c r="AD8" s="68">
        <v>22068183</v>
      </c>
      <c r="AE8" s="68">
        <v>10865197</v>
      </c>
      <c r="AF8" s="68">
        <v>9978576</v>
      </c>
      <c r="AG8" s="68">
        <v>886621</v>
      </c>
      <c r="AH8" s="68">
        <v>816572</v>
      </c>
      <c r="AI8" s="68">
        <v>740123</v>
      </c>
      <c r="AJ8" s="68">
        <v>76449</v>
      </c>
      <c r="AK8" s="68">
        <v>549372</v>
      </c>
      <c r="AL8" s="68">
        <v>408897</v>
      </c>
      <c r="AM8" s="68">
        <v>140475</v>
      </c>
      <c r="AN8" s="68">
        <v>12233530</v>
      </c>
      <c r="AO8" s="68">
        <v>177053</v>
      </c>
      <c r="AP8" s="68">
        <v>12056477</v>
      </c>
      <c r="AU8" s="2" t="s">
        <v>8</v>
      </c>
      <c r="AV8" s="69">
        <v>26689595</v>
      </c>
      <c r="AW8" s="69">
        <v>11883886</v>
      </c>
      <c r="AX8" s="69">
        <v>14805709</v>
      </c>
      <c r="AY8" s="68">
        <f>BA8+AZ8</f>
        <v>5715927</v>
      </c>
      <c r="AZ8" s="69">
        <v>5159705</v>
      </c>
      <c r="BA8" s="69">
        <v>556222</v>
      </c>
      <c r="BB8" s="68">
        <f>BD8+BC8</f>
        <v>1538554</v>
      </c>
      <c r="BC8" s="69">
        <v>1365051</v>
      </c>
      <c r="BD8" s="69">
        <v>173503</v>
      </c>
      <c r="BE8" s="68">
        <f>BF8+BG8</f>
        <v>578057</v>
      </c>
      <c r="BF8" s="69">
        <v>413349</v>
      </c>
      <c r="BG8" s="69">
        <v>164708</v>
      </c>
      <c r="BH8" s="68">
        <f>BJ8+BI8</f>
        <v>9102927</v>
      </c>
      <c r="BI8" s="69">
        <v>199038</v>
      </c>
      <c r="BJ8" s="69">
        <v>8903889</v>
      </c>
    </row>
    <row r="9" spans="2:62" ht="20.25" customHeight="1">
      <c r="B9" s="2" t="s">
        <v>9</v>
      </c>
      <c r="C9" s="36">
        <v>15895250</v>
      </c>
      <c r="D9" s="36">
        <v>4433335</v>
      </c>
      <c r="E9" s="36">
        <v>11461915</v>
      </c>
      <c r="F9" s="36">
        <v>2068830</v>
      </c>
      <c r="G9" s="36">
        <v>1680051</v>
      </c>
      <c r="H9" s="36">
        <v>388779</v>
      </c>
      <c r="I9" s="36">
        <v>119224</v>
      </c>
      <c r="J9" s="36">
        <v>88670</v>
      </c>
      <c r="K9" s="36">
        <v>30554</v>
      </c>
      <c r="L9" s="36">
        <v>118666</v>
      </c>
      <c r="M9" s="36">
        <v>78325</v>
      </c>
      <c r="N9" s="36">
        <v>40341</v>
      </c>
      <c r="O9" s="36">
        <v>8688509</v>
      </c>
      <c r="P9" s="36">
        <v>216166</v>
      </c>
      <c r="Q9" s="36">
        <v>8472343</v>
      </c>
      <c r="T9" s="76">
        <v>30394937</v>
      </c>
      <c r="U9" s="6"/>
      <c r="V9">
        <f>SUM(Sheet5!C8:C21)</f>
        <v>23160998</v>
      </c>
      <c r="W9" s="42"/>
      <c r="X9" s="42"/>
      <c r="AA9" s="2" t="s">
        <v>9</v>
      </c>
      <c r="AB9" s="68">
        <v>13665903</v>
      </c>
      <c r="AC9" s="68">
        <v>4263969</v>
      </c>
      <c r="AD9" s="68">
        <v>9401934</v>
      </c>
      <c r="AE9" s="68">
        <v>2194850</v>
      </c>
      <c r="AF9" s="68">
        <v>1837695</v>
      </c>
      <c r="AG9" s="68">
        <v>357155</v>
      </c>
      <c r="AH9" s="68">
        <v>156255</v>
      </c>
      <c r="AI9" s="68">
        <v>131436</v>
      </c>
      <c r="AJ9" s="68">
        <v>24819</v>
      </c>
      <c r="AK9" s="68">
        <v>87176</v>
      </c>
      <c r="AL9" s="68">
        <v>64884</v>
      </c>
      <c r="AM9" s="68">
        <v>22292</v>
      </c>
      <c r="AN9" s="68">
        <v>6730484</v>
      </c>
      <c r="AO9" s="68">
        <v>99373</v>
      </c>
      <c r="AP9" s="68">
        <v>6631111</v>
      </c>
      <c r="AU9" s="2" t="s">
        <v>9</v>
      </c>
      <c r="AV9" s="69">
        <v>9492978</v>
      </c>
      <c r="AW9" s="69">
        <v>2939936</v>
      </c>
      <c r="AX9" s="69">
        <v>6553042</v>
      </c>
      <c r="AY9" s="68">
        <f>BA9+AZ9</f>
        <v>1139229</v>
      </c>
      <c r="AZ9" s="69">
        <v>945550</v>
      </c>
      <c r="BA9" s="69">
        <v>193679</v>
      </c>
      <c r="BB9" s="68">
        <f>BC9+BD9</f>
        <v>356532</v>
      </c>
      <c r="BC9" s="69">
        <v>287530</v>
      </c>
      <c r="BD9" s="69">
        <v>69002</v>
      </c>
      <c r="BE9" s="68">
        <f>BG9+BF9</f>
        <v>116156</v>
      </c>
      <c r="BF9" s="69">
        <v>76978</v>
      </c>
      <c r="BG9" s="69">
        <v>39178</v>
      </c>
      <c r="BH9" s="68">
        <f>BJ9+BI9</f>
        <v>4956952</v>
      </c>
      <c r="BI9" s="69">
        <v>91914</v>
      </c>
      <c r="BJ9" s="69">
        <v>4865038</v>
      </c>
    </row>
    <row r="10" spans="2:62" ht="21" customHeight="1">
      <c r="B10" s="5" t="s">
        <v>10</v>
      </c>
      <c r="C10" s="36">
        <v>38369499</v>
      </c>
      <c r="D10" s="36">
        <v>19436477</v>
      </c>
      <c r="E10" s="36">
        <v>18933022</v>
      </c>
      <c r="F10" s="36">
        <v>10484619</v>
      </c>
      <c r="G10" s="36">
        <v>9578365</v>
      </c>
      <c r="H10" s="36">
        <v>906254</v>
      </c>
      <c r="I10" s="36">
        <v>748316</v>
      </c>
      <c r="J10" s="36">
        <v>626575</v>
      </c>
      <c r="K10" s="36">
        <v>121741</v>
      </c>
      <c r="L10" s="36">
        <v>625349</v>
      </c>
      <c r="M10" s="36">
        <v>427559</v>
      </c>
      <c r="N10" s="36">
        <v>197790</v>
      </c>
      <c r="O10" s="36">
        <v>8206413</v>
      </c>
      <c r="P10" s="36">
        <v>221280</v>
      </c>
      <c r="Q10" s="36">
        <v>7985133</v>
      </c>
      <c r="U10" s="6"/>
      <c r="V10" s="43"/>
      <c r="W10" s="44"/>
      <c r="X10" s="44"/>
      <c r="AA10" s="5" t="s">
        <v>10</v>
      </c>
      <c r="AB10" s="68">
        <v>27500362</v>
      </c>
      <c r="AC10" s="68">
        <v>14834113</v>
      </c>
      <c r="AD10" s="68">
        <v>12666249</v>
      </c>
      <c r="AE10" s="68">
        <v>8670347</v>
      </c>
      <c r="AF10" s="68">
        <v>8140881</v>
      </c>
      <c r="AG10" s="68">
        <v>529466</v>
      </c>
      <c r="AH10" s="68">
        <v>660317</v>
      </c>
      <c r="AI10" s="68">
        <v>608687</v>
      </c>
      <c r="AJ10" s="68">
        <v>51630</v>
      </c>
      <c r="AK10" s="68">
        <v>462196</v>
      </c>
      <c r="AL10" s="68">
        <v>344013</v>
      </c>
      <c r="AM10" s="68">
        <v>118183</v>
      </c>
      <c r="AN10" s="68">
        <v>5503046</v>
      </c>
      <c r="AO10" s="68">
        <v>77680</v>
      </c>
      <c r="AP10" s="68">
        <v>5425366</v>
      </c>
      <c r="AU10" s="5" t="s">
        <v>10</v>
      </c>
      <c r="AV10" s="69">
        <v>17196617</v>
      </c>
      <c r="AW10" s="69">
        <v>8943950</v>
      </c>
      <c r="AX10" s="69">
        <v>8252667</v>
      </c>
      <c r="AY10" s="68">
        <f>AZ10+BA10</f>
        <v>4576698</v>
      </c>
      <c r="AZ10" s="69">
        <v>4214155</v>
      </c>
      <c r="BA10" s="69">
        <v>362543</v>
      </c>
      <c r="BB10" s="68">
        <f>BD10+BC10</f>
        <v>1182022</v>
      </c>
      <c r="BC10" s="69">
        <v>1077521</v>
      </c>
      <c r="BD10" s="69">
        <v>104501</v>
      </c>
      <c r="BE10" s="68">
        <f>BG10+BF10</f>
        <v>461901</v>
      </c>
      <c r="BF10" s="69">
        <v>336371</v>
      </c>
      <c r="BG10" s="69">
        <v>125530</v>
      </c>
      <c r="BH10" s="68">
        <f>BJ10+BI10</f>
        <v>4145975</v>
      </c>
      <c r="BI10" s="69">
        <v>107124</v>
      </c>
      <c r="BJ10" s="69">
        <v>4038851</v>
      </c>
    </row>
    <row r="11" spans="2:62" ht="18" customHeight="1">
      <c r="B11" s="6"/>
      <c r="C11" s="4"/>
      <c r="D11" s="4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</row>
    <row r="12" spans="2:62"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</row>
    <row r="13" spans="2:62" ht="23.25">
      <c r="H13" s="128" t="s">
        <v>68</v>
      </c>
      <c r="I13" s="128"/>
      <c r="J13" s="128"/>
      <c r="K13" s="128"/>
      <c r="L13" s="128"/>
      <c r="AA13" s="56"/>
      <c r="AB13" s="56"/>
      <c r="AC13" s="56"/>
      <c r="AD13" s="56"/>
      <c r="AE13" s="56"/>
      <c r="AF13" s="56"/>
      <c r="AG13" s="129" t="s">
        <v>69</v>
      </c>
      <c r="AH13" s="129"/>
      <c r="AI13" s="129"/>
      <c r="AJ13" s="129"/>
      <c r="AK13" s="129"/>
      <c r="AL13" s="56"/>
      <c r="AM13" s="56"/>
      <c r="AN13" s="68">
        <v>22068183</v>
      </c>
      <c r="AO13" s="56"/>
      <c r="AP13" s="56">
        <f>SUM(Sheet5!C31:C44)</f>
        <v>16307065</v>
      </c>
      <c r="BA13" s="128" t="s">
        <v>70</v>
      </c>
      <c r="BB13" s="128"/>
      <c r="BC13" s="128"/>
      <c r="BD13" s="128"/>
      <c r="BE13" s="128"/>
      <c r="BH13" s="69">
        <v>14805709</v>
      </c>
      <c r="BJ13">
        <f>SUM(Sheet5!C52:C64)</f>
        <v>11467064</v>
      </c>
    </row>
    <row r="14" spans="2:62"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</row>
    <row r="15" spans="2:62" ht="23.25" customHeight="1">
      <c r="C15" s="119" t="s">
        <v>12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AA15" s="56"/>
      <c r="AB15" s="119" t="s">
        <v>12</v>
      </c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V15" s="119" t="s">
        <v>12</v>
      </c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</row>
    <row r="16" spans="2:62">
      <c r="C16" s="120" t="s">
        <v>1</v>
      </c>
      <c r="D16" s="121"/>
      <c r="E16" s="122"/>
      <c r="F16" s="120" t="s">
        <v>2</v>
      </c>
      <c r="G16" s="121"/>
      <c r="H16" s="122"/>
      <c r="I16" s="120" t="s">
        <v>3</v>
      </c>
      <c r="J16" s="121"/>
      <c r="K16" s="122"/>
      <c r="L16" s="120" t="s">
        <v>4</v>
      </c>
      <c r="M16" s="121"/>
      <c r="N16" s="122"/>
      <c r="O16" s="120" t="s">
        <v>5</v>
      </c>
      <c r="P16" s="121"/>
      <c r="Q16" s="121"/>
      <c r="AA16" s="56"/>
      <c r="AB16" s="120" t="s">
        <v>1</v>
      </c>
      <c r="AC16" s="121"/>
      <c r="AD16" s="122"/>
      <c r="AE16" s="120" t="s">
        <v>2</v>
      </c>
      <c r="AF16" s="121"/>
      <c r="AG16" s="122"/>
      <c r="AH16" s="120" t="s">
        <v>3</v>
      </c>
      <c r="AI16" s="121"/>
      <c r="AJ16" s="122"/>
      <c r="AK16" s="120" t="s">
        <v>4</v>
      </c>
      <c r="AL16" s="121"/>
      <c r="AM16" s="122"/>
      <c r="AN16" s="120" t="s">
        <v>5</v>
      </c>
      <c r="AO16" s="121"/>
      <c r="AP16" s="121"/>
      <c r="AV16" s="120" t="s">
        <v>1</v>
      </c>
      <c r="AW16" s="121"/>
      <c r="AX16" s="122"/>
      <c r="AY16" s="120" t="s">
        <v>2</v>
      </c>
      <c r="AZ16" s="121"/>
      <c r="BA16" s="122"/>
      <c r="BB16" s="120" t="s">
        <v>3</v>
      </c>
      <c r="BC16" s="121"/>
      <c r="BD16" s="122"/>
      <c r="BE16" s="120" t="s">
        <v>4</v>
      </c>
      <c r="BF16" s="121"/>
      <c r="BG16" s="122"/>
      <c r="BH16" s="120" t="s">
        <v>5</v>
      </c>
      <c r="BI16" s="121"/>
      <c r="BJ16" s="121"/>
    </row>
    <row r="17" spans="2:62" ht="18" customHeight="1">
      <c r="C17" s="123"/>
      <c r="D17" s="124"/>
      <c r="E17" s="125"/>
      <c r="F17" s="123"/>
      <c r="G17" s="124"/>
      <c r="H17" s="125"/>
      <c r="I17" s="123"/>
      <c r="J17" s="124"/>
      <c r="K17" s="125"/>
      <c r="L17" s="123"/>
      <c r="M17" s="124"/>
      <c r="N17" s="125"/>
      <c r="O17" s="123"/>
      <c r="P17" s="124"/>
      <c r="Q17" s="124"/>
      <c r="AA17" s="56"/>
      <c r="AB17" s="123"/>
      <c r="AC17" s="124"/>
      <c r="AD17" s="125"/>
      <c r="AE17" s="123"/>
      <c r="AF17" s="124"/>
      <c r="AG17" s="125"/>
      <c r="AH17" s="123"/>
      <c r="AI17" s="124"/>
      <c r="AJ17" s="125"/>
      <c r="AK17" s="123"/>
      <c r="AL17" s="124"/>
      <c r="AM17" s="125"/>
      <c r="AN17" s="123"/>
      <c r="AO17" s="124"/>
      <c r="AP17" s="124"/>
      <c r="AV17" s="123"/>
      <c r="AW17" s="124"/>
      <c r="AX17" s="125"/>
      <c r="AY17" s="123"/>
      <c r="AZ17" s="124"/>
      <c r="BA17" s="125"/>
      <c r="BB17" s="123"/>
      <c r="BC17" s="124"/>
      <c r="BD17" s="125"/>
      <c r="BE17" s="123"/>
      <c r="BF17" s="124"/>
      <c r="BG17" s="125"/>
      <c r="BH17" s="123"/>
      <c r="BI17" s="124"/>
      <c r="BJ17" s="124"/>
    </row>
    <row r="18" spans="2:62" ht="16.5" customHeight="1">
      <c r="C18" s="3" t="s">
        <v>11</v>
      </c>
      <c r="D18" s="7" t="s">
        <v>6</v>
      </c>
      <c r="E18" s="7" t="s">
        <v>7</v>
      </c>
      <c r="F18" s="3" t="s">
        <v>11</v>
      </c>
      <c r="G18" s="7" t="s">
        <v>6</v>
      </c>
      <c r="H18" s="7" t="s">
        <v>7</v>
      </c>
      <c r="I18" s="3" t="s">
        <v>11</v>
      </c>
      <c r="J18" s="7" t="s">
        <v>6</v>
      </c>
      <c r="K18" s="7" t="s">
        <v>7</v>
      </c>
      <c r="L18" s="3" t="s">
        <v>11</v>
      </c>
      <c r="M18" s="7" t="s">
        <v>6</v>
      </c>
      <c r="N18" s="7" t="s">
        <v>7</v>
      </c>
      <c r="O18" s="3" t="s">
        <v>11</v>
      </c>
      <c r="P18" s="7" t="s">
        <v>6</v>
      </c>
      <c r="Q18" s="7" t="s">
        <v>7</v>
      </c>
      <c r="AA18" s="56"/>
      <c r="AB18" s="3" t="s">
        <v>11</v>
      </c>
      <c r="AC18" s="5" t="s">
        <v>6</v>
      </c>
      <c r="AD18" s="5" t="s">
        <v>7</v>
      </c>
      <c r="AE18" s="3" t="s">
        <v>11</v>
      </c>
      <c r="AF18" s="5" t="s">
        <v>6</v>
      </c>
      <c r="AG18" s="5" t="s">
        <v>7</v>
      </c>
      <c r="AH18" s="3" t="s">
        <v>11</v>
      </c>
      <c r="AI18" s="5" t="s">
        <v>6</v>
      </c>
      <c r="AJ18" s="5" t="s">
        <v>7</v>
      </c>
      <c r="AK18" s="3" t="s">
        <v>11</v>
      </c>
      <c r="AL18" s="5" t="s">
        <v>6</v>
      </c>
      <c r="AM18" s="5" t="s">
        <v>7</v>
      </c>
      <c r="AN18" s="3" t="s">
        <v>11</v>
      </c>
      <c r="AO18" s="5" t="s">
        <v>6</v>
      </c>
      <c r="AP18" s="5" t="s">
        <v>7</v>
      </c>
      <c r="AV18" s="3" t="s">
        <v>11</v>
      </c>
      <c r="AW18" s="7" t="s">
        <v>6</v>
      </c>
      <c r="AX18" s="7" t="s">
        <v>7</v>
      </c>
      <c r="AY18" s="3" t="s">
        <v>11</v>
      </c>
      <c r="AZ18" s="7" t="s">
        <v>6</v>
      </c>
      <c r="BA18" s="7" t="s">
        <v>7</v>
      </c>
      <c r="BB18" s="3" t="s">
        <v>11</v>
      </c>
      <c r="BC18" s="7" t="s">
        <v>6</v>
      </c>
      <c r="BD18" s="7" t="s">
        <v>7</v>
      </c>
      <c r="BE18" s="3" t="s">
        <v>11</v>
      </c>
      <c r="BF18" s="7" t="s">
        <v>6</v>
      </c>
      <c r="BG18" s="7" t="s">
        <v>7</v>
      </c>
      <c r="BH18" s="3" t="s">
        <v>11</v>
      </c>
      <c r="BI18" s="7" t="s">
        <v>6</v>
      </c>
      <c r="BJ18" s="7" t="s">
        <v>7</v>
      </c>
    </row>
    <row r="19" spans="2:62" ht="19.5" customHeight="1">
      <c r="B19" s="2" t="s">
        <v>8</v>
      </c>
      <c r="C19" s="8">
        <v>328919</v>
      </c>
      <c r="D19" s="8">
        <v>165644</v>
      </c>
      <c r="E19" s="8">
        <v>163275</v>
      </c>
      <c r="F19" s="8">
        <v>48650</v>
      </c>
      <c r="G19" s="8">
        <v>43228</v>
      </c>
      <c r="H19" s="8">
        <v>5422</v>
      </c>
      <c r="I19" s="8">
        <v>3376</v>
      </c>
      <c r="J19" s="8">
        <v>2647</v>
      </c>
      <c r="K19" s="8">
        <v>729</v>
      </c>
      <c r="L19" s="8">
        <v>9336</v>
      </c>
      <c r="M19" s="8">
        <v>6479</v>
      </c>
      <c r="N19" s="8">
        <v>2857</v>
      </c>
      <c r="O19" s="8">
        <v>60196</v>
      </c>
      <c r="P19" s="8">
        <v>1618</v>
      </c>
      <c r="Q19" s="8">
        <v>58578</v>
      </c>
      <c r="AA19" s="2" t="s">
        <v>8</v>
      </c>
      <c r="AB19" s="68">
        <v>249450</v>
      </c>
      <c r="AC19" s="68">
        <v>106514</v>
      </c>
      <c r="AD19" s="68">
        <v>142936</v>
      </c>
      <c r="AE19" s="68">
        <v>44131</v>
      </c>
      <c r="AF19" s="68">
        <v>40219</v>
      </c>
      <c r="AG19" s="68">
        <v>3912</v>
      </c>
      <c r="AH19" s="68">
        <v>3492</v>
      </c>
      <c r="AI19" s="68">
        <v>2978</v>
      </c>
      <c r="AJ19" s="68">
        <v>514</v>
      </c>
      <c r="AK19" s="68">
        <v>8626</v>
      </c>
      <c r="AL19" s="68">
        <v>6125</v>
      </c>
      <c r="AM19" s="68">
        <v>2501</v>
      </c>
      <c r="AN19" s="68">
        <v>75496</v>
      </c>
      <c r="AO19" s="68">
        <v>940</v>
      </c>
      <c r="AP19" s="68">
        <v>74556</v>
      </c>
      <c r="AU19" s="2" t="s">
        <v>8</v>
      </c>
      <c r="AV19" s="69">
        <v>148749</v>
      </c>
      <c r="AW19" s="69">
        <v>71424</v>
      </c>
      <c r="AX19" s="69">
        <v>77325</v>
      </c>
      <c r="AY19" s="68">
        <f>BA19+AZ19</f>
        <v>27336</v>
      </c>
      <c r="AZ19" s="69">
        <v>24036</v>
      </c>
      <c r="BA19" s="69">
        <v>3300</v>
      </c>
      <c r="BB19" s="68">
        <f>BD19+BC19</f>
        <v>6451</v>
      </c>
      <c r="BC19" s="69">
        <v>5418</v>
      </c>
      <c r="BD19" s="69">
        <v>1033</v>
      </c>
      <c r="BE19" s="68">
        <f>BG19+BF19</f>
        <v>6053</v>
      </c>
      <c r="BF19" s="69">
        <v>4336</v>
      </c>
      <c r="BG19" s="69">
        <v>1717</v>
      </c>
      <c r="BH19" s="68">
        <f>BJ19+BI19</f>
        <v>35048</v>
      </c>
      <c r="BI19" s="69">
        <v>916</v>
      </c>
      <c r="BJ19" s="69">
        <v>34132</v>
      </c>
    </row>
    <row r="20" spans="2:62" ht="18.75" customHeight="1">
      <c r="B20" s="2" t="s">
        <v>9</v>
      </c>
      <c r="C20" s="9">
        <v>128232</v>
      </c>
      <c r="D20" s="9">
        <v>65641</v>
      </c>
      <c r="E20" s="9">
        <v>62591</v>
      </c>
      <c r="F20" s="9">
        <v>10358</v>
      </c>
      <c r="G20" s="9">
        <v>8901</v>
      </c>
      <c r="H20" s="9">
        <v>1457</v>
      </c>
      <c r="I20" s="9">
        <v>442</v>
      </c>
      <c r="J20" s="9">
        <v>301</v>
      </c>
      <c r="K20" s="9">
        <v>141</v>
      </c>
      <c r="L20" s="9">
        <v>2390</v>
      </c>
      <c r="M20" s="9">
        <v>1812</v>
      </c>
      <c r="N20" s="9">
        <v>578</v>
      </c>
      <c r="O20" s="9">
        <v>29440</v>
      </c>
      <c r="P20" s="9">
        <v>879</v>
      </c>
      <c r="Q20" s="9">
        <v>28561</v>
      </c>
      <c r="AA20" s="2" t="s">
        <v>9</v>
      </c>
      <c r="AB20" s="68">
        <v>105121</v>
      </c>
      <c r="AC20" s="68">
        <v>32137</v>
      </c>
      <c r="AD20" s="68">
        <v>72984</v>
      </c>
      <c r="AE20" s="68">
        <v>12511</v>
      </c>
      <c r="AF20" s="68">
        <v>11063</v>
      </c>
      <c r="AG20" s="68">
        <v>1448</v>
      </c>
      <c r="AH20" s="68">
        <v>706</v>
      </c>
      <c r="AI20" s="68">
        <v>493</v>
      </c>
      <c r="AJ20" s="68">
        <v>213</v>
      </c>
      <c r="AK20" s="68">
        <v>2222</v>
      </c>
      <c r="AL20" s="68">
        <v>1720</v>
      </c>
      <c r="AM20" s="68">
        <v>502</v>
      </c>
      <c r="AN20" s="68">
        <v>54528</v>
      </c>
      <c r="AO20" s="68">
        <v>627</v>
      </c>
      <c r="AP20" s="68">
        <v>53901</v>
      </c>
      <c r="AU20" s="2" t="s">
        <v>9</v>
      </c>
      <c r="AV20" s="69">
        <v>50772</v>
      </c>
      <c r="AW20" s="69">
        <v>21914</v>
      </c>
      <c r="AX20" s="69">
        <v>28858</v>
      </c>
      <c r="AY20" s="68">
        <f>AZ20+BA20</f>
        <v>7224</v>
      </c>
      <c r="AZ20" s="69">
        <v>6049</v>
      </c>
      <c r="BA20" s="69">
        <v>1175</v>
      </c>
      <c r="BB20" s="68">
        <f>BD20+BC20</f>
        <v>2159</v>
      </c>
      <c r="BC20" s="69">
        <v>1696</v>
      </c>
      <c r="BD20" s="69">
        <v>463</v>
      </c>
      <c r="BE20" s="68">
        <f>BG20+BF20</f>
        <v>1479</v>
      </c>
      <c r="BF20" s="69">
        <v>1070</v>
      </c>
      <c r="BG20" s="69">
        <v>409</v>
      </c>
      <c r="BH20" s="68">
        <f>BJ20+BI20</f>
        <v>17357</v>
      </c>
      <c r="BI20" s="69">
        <v>422</v>
      </c>
      <c r="BJ20" s="69">
        <v>16935</v>
      </c>
    </row>
    <row r="21" spans="2:62" ht="18" customHeight="1">
      <c r="B21" s="5" t="s">
        <v>10</v>
      </c>
      <c r="C21" s="10">
        <v>200687</v>
      </c>
      <c r="D21" s="10">
        <v>100003</v>
      </c>
      <c r="E21" s="10">
        <v>100684</v>
      </c>
      <c r="F21" s="10">
        <v>38292</v>
      </c>
      <c r="G21" s="10">
        <v>34327</v>
      </c>
      <c r="H21" s="10">
        <v>3965</v>
      </c>
      <c r="I21" s="10">
        <v>2934</v>
      </c>
      <c r="J21" s="10">
        <v>2346</v>
      </c>
      <c r="K21" s="10">
        <v>588</v>
      </c>
      <c r="L21" s="10">
        <v>6946</v>
      </c>
      <c r="M21" s="10">
        <v>4667</v>
      </c>
      <c r="N21" s="10">
        <v>2279</v>
      </c>
      <c r="O21" s="10">
        <v>30756</v>
      </c>
      <c r="P21" s="10">
        <v>739</v>
      </c>
      <c r="Q21" s="10">
        <v>30017</v>
      </c>
      <c r="AA21" s="5" t="s">
        <v>10</v>
      </c>
      <c r="AB21" s="68">
        <v>144329</v>
      </c>
      <c r="AC21" s="68">
        <v>74377</v>
      </c>
      <c r="AD21" s="68">
        <v>69952</v>
      </c>
      <c r="AE21" s="68">
        <v>31620</v>
      </c>
      <c r="AF21" s="68">
        <v>29156</v>
      </c>
      <c r="AG21" s="68">
        <v>2464</v>
      </c>
      <c r="AH21" s="68">
        <v>2786</v>
      </c>
      <c r="AI21" s="68">
        <v>2485</v>
      </c>
      <c r="AJ21" s="68">
        <v>301</v>
      </c>
      <c r="AK21" s="68">
        <v>6404</v>
      </c>
      <c r="AL21" s="68">
        <v>4405</v>
      </c>
      <c r="AM21" s="68">
        <v>1999</v>
      </c>
      <c r="AN21" s="68">
        <v>20968</v>
      </c>
      <c r="AO21" s="68">
        <v>313</v>
      </c>
      <c r="AP21" s="68">
        <v>20655</v>
      </c>
      <c r="AU21" s="5" t="s">
        <v>10</v>
      </c>
      <c r="AV21" s="69">
        <v>97977</v>
      </c>
      <c r="AW21" s="69">
        <v>49510</v>
      </c>
      <c r="AX21" s="69">
        <v>48467</v>
      </c>
      <c r="AY21" s="68">
        <f>BA21+AZ21</f>
        <v>20112</v>
      </c>
      <c r="AZ21" s="69">
        <v>17987</v>
      </c>
      <c r="BA21" s="69">
        <v>2125</v>
      </c>
      <c r="BB21" s="68">
        <f>BC21+BD21</f>
        <v>4292</v>
      </c>
      <c r="BC21" s="69">
        <v>3722</v>
      </c>
      <c r="BD21" s="69">
        <v>570</v>
      </c>
      <c r="BE21" s="68">
        <f>BG21+BF21</f>
        <v>4574</v>
      </c>
      <c r="BF21" s="69">
        <v>3266</v>
      </c>
      <c r="BG21" s="69">
        <v>1308</v>
      </c>
      <c r="BH21" s="68">
        <f>BJ21+BI21</f>
        <v>17691</v>
      </c>
      <c r="BI21" s="69">
        <v>494</v>
      </c>
      <c r="BJ21" s="69">
        <v>17197</v>
      </c>
    </row>
    <row r="22" spans="2:62"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</row>
    <row r="23" spans="2:62"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</row>
    <row r="24" spans="2:62"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</row>
    <row r="25" spans="2:62"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</row>
    <row r="26" spans="2:62" ht="22.5" customHeight="1">
      <c r="C26" s="119" t="s">
        <v>24</v>
      </c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AA26" s="56"/>
      <c r="AB26" s="119" t="s">
        <v>24</v>
      </c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V26" s="119" t="s">
        <v>24</v>
      </c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</row>
    <row r="27" spans="2:62">
      <c r="C27" s="120" t="s">
        <v>1</v>
      </c>
      <c r="D27" s="121"/>
      <c r="E27" s="122"/>
      <c r="F27" s="120" t="s">
        <v>2</v>
      </c>
      <c r="G27" s="121"/>
      <c r="H27" s="122"/>
      <c r="I27" s="120" t="s">
        <v>3</v>
      </c>
      <c r="J27" s="121"/>
      <c r="K27" s="122"/>
      <c r="L27" s="120" t="s">
        <v>4</v>
      </c>
      <c r="M27" s="121"/>
      <c r="N27" s="122"/>
      <c r="O27" s="120" t="s">
        <v>5</v>
      </c>
      <c r="P27" s="121"/>
      <c r="Q27" s="121"/>
      <c r="AA27" s="56"/>
      <c r="AB27" s="120" t="s">
        <v>1</v>
      </c>
      <c r="AC27" s="121"/>
      <c r="AD27" s="122"/>
      <c r="AE27" s="120" t="s">
        <v>2</v>
      </c>
      <c r="AF27" s="121"/>
      <c r="AG27" s="122"/>
      <c r="AH27" s="120" t="s">
        <v>3</v>
      </c>
      <c r="AI27" s="121"/>
      <c r="AJ27" s="122"/>
      <c r="AK27" s="120" t="s">
        <v>4</v>
      </c>
      <c r="AL27" s="121"/>
      <c r="AM27" s="122"/>
      <c r="AN27" s="120" t="s">
        <v>5</v>
      </c>
      <c r="AO27" s="121"/>
      <c r="AP27" s="121"/>
      <c r="AV27" s="120" t="s">
        <v>1</v>
      </c>
      <c r="AW27" s="121"/>
      <c r="AX27" s="122"/>
      <c r="AY27" s="120" t="s">
        <v>2</v>
      </c>
      <c r="AZ27" s="121"/>
      <c r="BA27" s="122"/>
      <c r="BB27" s="120" t="s">
        <v>3</v>
      </c>
      <c r="BC27" s="121"/>
      <c r="BD27" s="122"/>
      <c r="BE27" s="120" t="s">
        <v>4</v>
      </c>
      <c r="BF27" s="121"/>
      <c r="BG27" s="122"/>
      <c r="BH27" s="120" t="s">
        <v>5</v>
      </c>
      <c r="BI27" s="121"/>
      <c r="BJ27" s="121"/>
    </row>
    <row r="28" spans="2:62" ht="21.75" customHeight="1">
      <c r="C28" s="123"/>
      <c r="D28" s="124"/>
      <c r="E28" s="125"/>
      <c r="F28" s="123"/>
      <c r="G28" s="124"/>
      <c r="H28" s="125"/>
      <c r="I28" s="123"/>
      <c r="J28" s="124"/>
      <c r="K28" s="125"/>
      <c r="L28" s="123"/>
      <c r="M28" s="124"/>
      <c r="N28" s="125"/>
      <c r="O28" s="123"/>
      <c r="P28" s="124"/>
      <c r="Q28" s="124"/>
      <c r="AA28" s="56"/>
      <c r="AB28" s="123"/>
      <c r="AC28" s="124"/>
      <c r="AD28" s="125"/>
      <c r="AE28" s="123"/>
      <c r="AF28" s="124"/>
      <c r="AG28" s="125"/>
      <c r="AH28" s="123"/>
      <c r="AI28" s="124"/>
      <c r="AJ28" s="125"/>
      <c r="AK28" s="123"/>
      <c r="AL28" s="124"/>
      <c r="AM28" s="125"/>
      <c r="AN28" s="123"/>
      <c r="AO28" s="124"/>
      <c r="AP28" s="124"/>
      <c r="AV28" s="123"/>
      <c r="AW28" s="124"/>
      <c r="AX28" s="125"/>
      <c r="AY28" s="123"/>
      <c r="AZ28" s="124"/>
      <c r="BA28" s="125"/>
      <c r="BB28" s="123"/>
      <c r="BC28" s="124"/>
      <c r="BD28" s="125"/>
      <c r="BE28" s="123"/>
      <c r="BF28" s="124"/>
      <c r="BG28" s="125"/>
      <c r="BH28" s="123"/>
      <c r="BI28" s="124"/>
      <c r="BJ28" s="124"/>
    </row>
    <row r="29" spans="2:62">
      <c r="C29" s="3" t="s">
        <v>11</v>
      </c>
      <c r="D29" s="7" t="s">
        <v>6</v>
      </c>
      <c r="E29" s="7" t="s">
        <v>7</v>
      </c>
      <c r="F29" s="3" t="s">
        <v>11</v>
      </c>
      <c r="G29" s="7" t="s">
        <v>6</v>
      </c>
      <c r="H29" s="7" t="s">
        <v>7</v>
      </c>
      <c r="I29" s="3" t="s">
        <v>11</v>
      </c>
      <c r="J29" s="7" t="s">
        <v>6</v>
      </c>
      <c r="K29" s="7" t="s">
        <v>7</v>
      </c>
      <c r="L29" s="3" t="s">
        <v>11</v>
      </c>
      <c r="M29" s="7" t="s">
        <v>6</v>
      </c>
      <c r="N29" s="7" t="s">
        <v>7</v>
      </c>
      <c r="O29" s="3" t="s">
        <v>11</v>
      </c>
      <c r="P29" s="7" t="s">
        <v>6</v>
      </c>
      <c r="Q29" s="7" t="s">
        <v>7</v>
      </c>
      <c r="AA29" s="56"/>
      <c r="AB29" s="3" t="s">
        <v>11</v>
      </c>
      <c r="AC29" s="5" t="s">
        <v>6</v>
      </c>
      <c r="AD29" s="5" t="s">
        <v>7</v>
      </c>
      <c r="AE29" s="3" t="s">
        <v>11</v>
      </c>
      <c r="AF29" s="5" t="s">
        <v>6</v>
      </c>
      <c r="AG29" s="5" t="s">
        <v>7</v>
      </c>
      <c r="AH29" s="3" t="s">
        <v>11</v>
      </c>
      <c r="AI29" s="5" t="s">
        <v>6</v>
      </c>
      <c r="AJ29" s="5" t="s">
        <v>7</v>
      </c>
      <c r="AK29" s="3" t="s">
        <v>11</v>
      </c>
      <c r="AL29" s="5" t="s">
        <v>6</v>
      </c>
      <c r="AM29" s="5" t="s">
        <v>7</v>
      </c>
      <c r="AN29" s="3" t="s">
        <v>11</v>
      </c>
      <c r="AO29" s="5" t="s">
        <v>6</v>
      </c>
      <c r="AP29" s="5" t="s">
        <v>7</v>
      </c>
      <c r="AV29" s="3" t="s">
        <v>11</v>
      </c>
      <c r="AW29" s="7" t="s">
        <v>6</v>
      </c>
      <c r="AX29" s="7" t="s">
        <v>7</v>
      </c>
      <c r="AY29" s="3" t="s">
        <v>11</v>
      </c>
      <c r="AZ29" s="7" t="s">
        <v>6</v>
      </c>
      <c r="BA29" s="7" t="s">
        <v>7</v>
      </c>
      <c r="BB29" s="3" t="s">
        <v>11</v>
      </c>
      <c r="BC29" s="7" t="s">
        <v>6</v>
      </c>
      <c r="BD29" s="7" t="s">
        <v>7</v>
      </c>
      <c r="BE29" s="3" t="s">
        <v>11</v>
      </c>
      <c r="BF29" s="7" t="s">
        <v>6</v>
      </c>
      <c r="BG29" s="7" t="s">
        <v>7</v>
      </c>
      <c r="BH29" s="3" t="s">
        <v>11</v>
      </c>
      <c r="BI29" s="7" t="s">
        <v>6</v>
      </c>
      <c r="BJ29" s="7" t="s">
        <v>7</v>
      </c>
    </row>
    <row r="30" spans="2:62" ht="18" customHeight="1">
      <c r="B30" s="2" t="s">
        <v>8</v>
      </c>
      <c r="C30" s="36">
        <v>3068231</v>
      </c>
      <c r="D30" s="36">
        <v>1214092</v>
      </c>
      <c r="E30" s="36">
        <v>1854139</v>
      </c>
      <c r="F30" s="36">
        <v>464419</v>
      </c>
      <c r="G30" s="36">
        <v>396453</v>
      </c>
      <c r="H30" s="36">
        <v>67966</v>
      </c>
      <c r="I30" s="36">
        <v>51155</v>
      </c>
      <c r="J30" s="36">
        <v>39878</v>
      </c>
      <c r="K30" s="36">
        <v>11277</v>
      </c>
      <c r="L30" s="36">
        <v>26729</v>
      </c>
      <c r="M30" s="36">
        <v>17349</v>
      </c>
      <c r="N30" s="36">
        <v>9380</v>
      </c>
      <c r="O30" s="36">
        <v>1006845</v>
      </c>
      <c r="P30" s="36">
        <v>25953</v>
      </c>
      <c r="Q30" s="36">
        <v>980892</v>
      </c>
      <c r="AA30" s="2" t="s">
        <v>8</v>
      </c>
      <c r="AB30" s="68">
        <v>2145868</v>
      </c>
      <c r="AC30" s="68">
        <v>864534</v>
      </c>
      <c r="AD30" s="68">
        <v>1281334</v>
      </c>
      <c r="AE30" s="68">
        <v>363913</v>
      </c>
      <c r="AF30" s="68">
        <v>322331</v>
      </c>
      <c r="AG30" s="68">
        <v>41582</v>
      </c>
      <c r="AH30" s="68">
        <v>59906</v>
      </c>
      <c r="AI30" s="68">
        <v>51737</v>
      </c>
      <c r="AJ30" s="68">
        <v>8169</v>
      </c>
      <c r="AK30" s="68">
        <v>17277</v>
      </c>
      <c r="AL30" s="68">
        <v>12285</v>
      </c>
      <c r="AM30" s="68">
        <v>4992</v>
      </c>
      <c r="AN30" s="68">
        <v>699708</v>
      </c>
      <c r="AO30" s="68">
        <v>9696</v>
      </c>
      <c r="AP30" s="68">
        <v>690012</v>
      </c>
      <c r="AU30" s="2" t="s">
        <v>8</v>
      </c>
      <c r="AV30" s="69">
        <v>1772508</v>
      </c>
      <c r="AW30" s="69">
        <v>707282</v>
      </c>
      <c r="AX30" s="69">
        <v>1065226</v>
      </c>
      <c r="AY30" s="68">
        <f>AZ30+BA30</f>
        <v>291741</v>
      </c>
      <c r="AZ30" s="69">
        <v>242707</v>
      </c>
      <c r="BA30" s="69">
        <v>49034</v>
      </c>
      <c r="BB30" s="68">
        <f>BD30+BC30</f>
        <v>85663</v>
      </c>
      <c r="BC30" s="69">
        <v>69469</v>
      </c>
      <c r="BD30" s="69">
        <v>16194</v>
      </c>
      <c r="BE30" s="68">
        <f>BG30+BF30</f>
        <v>26971</v>
      </c>
      <c r="BF30" s="69">
        <v>17435</v>
      </c>
      <c r="BG30" s="69">
        <v>9536</v>
      </c>
      <c r="BH30" s="68">
        <f>BJ30+BI30</f>
        <v>609502</v>
      </c>
      <c r="BI30" s="69">
        <v>13813</v>
      </c>
      <c r="BJ30" s="69">
        <v>595689</v>
      </c>
    </row>
    <row r="31" spans="2:62" ht="18" customHeight="1">
      <c r="B31" s="2" t="s">
        <v>9</v>
      </c>
      <c r="C31" s="36">
        <v>1016786</v>
      </c>
      <c r="D31" s="36">
        <v>299661</v>
      </c>
      <c r="E31" s="36">
        <v>717125</v>
      </c>
      <c r="F31" s="36">
        <v>90822</v>
      </c>
      <c r="G31" s="36">
        <v>69052</v>
      </c>
      <c r="H31" s="36">
        <v>21770</v>
      </c>
      <c r="I31" s="36">
        <v>6188</v>
      </c>
      <c r="J31" s="36">
        <v>4131</v>
      </c>
      <c r="K31" s="36">
        <v>2057</v>
      </c>
      <c r="L31" s="36">
        <v>5513</v>
      </c>
      <c r="M31" s="36">
        <v>3761</v>
      </c>
      <c r="N31" s="36">
        <v>1752</v>
      </c>
      <c r="O31" s="36">
        <v>513642</v>
      </c>
      <c r="P31" s="36">
        <v>13861</v>
      </c>
      <c r="Q31" s="36">
        <v>499781</v>
      </c>
      <c r="AA31" s="2" t="s">
        <v>9</v>
      </c>
      <c r="AB31" s="68">
        <v>795189</v>
      </c>
      <c r="AC31" s="68">
        <v>248374</v>
      </c>
      <c r="AD31" s="68">
        <v>546815</v>
      </c>
      <c r="AE31" s="68">
        <v>86088</v>
      </c>
      <c r="AF31" s="68">
        <v>69044</v>
      </c>
      <c r="AG31" s="68">
        <v>17044</v>
      </c>
      <c r="AH31" s="68">
        <v>14215</v>
      </c>
      <c r="AI31" s="68">
        <v>10626</v>
      </c>
      <c r="AJ31" s="68">
        <v>3589</v>
      </c>
      <c r="AK31" s="68">
        <v>4214</v>
      </c>
      <c r="AL31" s="68">
        <v>3160</v>
      </c>
      <c r="AM31" s="68">
        <v>1054</v>
      </c>
      <c r="AN31" s="68">
        <v>367252</v>
      </c>
      <c r="AO31" s="68">
        <v>6043</v>
      </c>
      <c r="AP31" s="68">
        <v>361209</v>
      </c>
      <c r="AU31" s="2" t="s">
        <v>9</v>
      </c>
      <c r="AV31" s="69">
        <v>683171</v>
      </c>
      <c r="AW31" s="69">
        <v>221019</v>
      </c>
      <c r="AX31" s="69">
        <v>462152</v>
      </c>
      <c r="AY31" s="68">
        <f>AZ31+BA31</f>
        <v>75214</v>
      </c>
      <c r="AZ31" s="69">
        <v>55578</v>
      </c>
      <c r="BA31" s="69">
        <v>19636</v>
      </c>
      <c r="BB31" s="68">
        <f>BD31+BC31</f>
        <v>23265</v>
      </c>
      <c r="BC31" s="69">
        <v>17195</v>
      </c>
      <c r="BD31" s="69">
        <v>6070</v>
      </c>
      <c r="BE31" s="68">
        <f>BG31+BF31</f>
        <v>6974</v>
      </c>
      <c r="BF31" s="69">
        <v>4355</v>
      </c>
      <c r="BG31" s="69">
        <v>2619</v>
      </c>
      <c r="BH31" s="68">
        <f>BJ31+BI31</f>
        <v>317377</v>
      </c>
      <c r="BI31" s="69">
        <v>7693</v>
      </c>
      <c r="BJ31" s="69">
        <v>309684</v>
      </c>
    </row>
    <row r="32" spans="2:62" ht="21" customHeight="1">
      <c r="B32" s="5" t="s">
        <v>10</v>
      </c>
      <c r="C32" s="36">
        <v>2051445</v>
      </c>
      <c r="D32" s="36">
        <v>914431</v>
      </c>
      <c r="E32" s="36">
        <v>1137014</v>
      </c>
      <c r="F32" s="36">
        <v>373597</v>
      </c>
      <c r="G32" s="36">
        <v>327401</v>
      </c>
      <c r="H32" s="36">
        <v>46196</v>
      </c>
      <c r="I32" s="36">
        <v>44967</v>
      </c>
      <c r="J32" s="36">
        <v>35747</v>
      </c>
      <c r="K32" s="36">
        <v>9220</v>
      </c>
      <c r="L32" s="36">
        <v>21216</v>
      </c>
      <c r="M32" s="36">
        <v>13588</v>
      </c>
      <c r="N32" s="36">
        <v>7628</v>
      </c>
      <c r="O32" s="36">
        <v>493203</v>
      </c>
      <c r="P32" s="36">
        <v>12092</v>
      </c>
      <c r="Q32" s="36">
        <v>481111</v>
      </c>
      <c r="AA32" s="5" t="s">
        <v>10</v>
      </c>
      <c r="AB32" s="68">
        <v>1350679</v>
      </c>
      <c r="AC32" s="68">
        <v>616160</v>
      </c>
      <c r="AD32" s="68">
        <v>734519</v>
      </c>
      <c r="AE32" s="68">
        <v>277825</v>
      </c>
      <c r="AF32" s="68">
        <v>253287</v>
      </c>
      <c r="AG32" s="68">
        <v>24538</v>
      </c>
      <c r="AH32" s="68">
        <v>45691</v>
      </c>
      <c r="AI32" s="68">
        <v>41111</v>
      </c>
      <c r="AJ32" s="68">
        <v>4580</v>
      </c>
      <c r="AK32" s="68">
        <v>13063</v>
      </c>
      <c r="AL32" s="68">
        <v>9125</v>
      </c>
      <c r="AM32" s="68">
        <v>3938</v>
      </c>
      <c r="AN32" s="68">
        <v>332456</v>
      </c>
      <c r="AO32" s="68">
        <v>3653</v>
      </c>
      <c r="AP32" s="68">
        <v>328803</v>
      </c>
      <c r="AU32" s="5" t="s">
        <v>10</v>
      </c>
      <c r="AV32" s="69">
        <v>1089337</v>
      </c>
      <c r="AW32" s="69">
        <v>486263</v>
      </c>
      <c r="AX32" s="69">
        <v>603074</v>
      </c>
      <c r="AY32" s="68">
        <f>BA32+AZ32</f>
        <v>216527</v>
      </c>
      <c r="AZ32" s="69">
        <v>187129</v>
      </c>
      <c r="BA32" s="69">
        <v>29398</v>
      </c>
      <c r="BB32" s="68">
        <f>BD32+BC32</f>
        <v>62398</v>
      </c>
      <c r="BC32" s="69">
        <v>52274</v>
      </c>
      <c r="BD32" s="69">
        <v>10124</v>
      </c>
      <c r="BE32" s="68">
        <f>BG32+BF32</f>
        <v>19997</v>
      </c>
      <c r="BF32" s="69">
        <v>13080</v>
      </c>
      <c r="BG32" s="69">
        <v>6917</v>
      </c>
      <c r="BH32" s="68">
        <f>BI32+BJ32</f>
        <v>292125</v>
      </c>
      <c r="BI32" s="69">
        <v>6120</v>
      </c>
      <c r="BJ32" s="69">
        <v>286005</v>
      </c>
    </row>
    <row r="33" spans="2:62"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</row>
    <row r="34" spans="2:62"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</row>
    <row r="35" spans="2:62"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</row>
    <row r="36" spans="2:62"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</row>
    <row r="37" spans="2:62" ht="21.75" customHeight="1">
      <c r="C37" s="119" t="s">
        <v>23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AA37" s="56"/>
      <c r="AB37" s="119" t="s">
        <v>23</v>
      </c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V37" s="119" t="s">
        <v>23</v>
      </c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</row>
    <row r="38" spans="2:62">
      <c r="C38" s="120" t="s">
        <v>1</v>
      </c>
      <c r="D38" s="121"/>
      <c r="E38" s="122"/>
      <c r="F38" s="120" t="s">
        <v>2</v>
      </c>
      <c r="G38" s="121"/>
      <c r="H38" s="122"/>
      <c r="I38" s="120" t="s">
        <v>3</v>
      </c>
      <c r="J38" s="121"/>
      <c r="K38" s="122"/>
      <c r="L38" s="120" t="s">
        <v>4</v>
      </c>
      <c r="M38" s="121"/>
      <c r="N38" s="122"/>
      <c r="O38" s="120" t="s">
        <v>5</v>
      </c>
      <c r="P38" s="121"/>
      <c r="Q38" s="121"/>
      <c r="AA38" s="56"/>
      <c r="AB38" s="120" t="s">
        <v>1</v>
      </c>
      <c r="AC38" s="121"/>
      <c r="AD38" s="122"/>
      <c r="AE38" s="120" t="s">
        <v>2</v>
      </c>
      <c r="AF38" s="121"/>
      <c r="AG38" s="122"/>
      <c r="AH38" s="120" t="s">
        <v>3</v>
      </c>
      <c r="AI38" s="121"/>
      <c r="AJ38" s="122"/>
      <c r="AK38" s="120" t="s">
        <v>4</v>
      </c>
      <c r="AL38" s="121"/>
      <c r="AM38" s="122"/>
      <c r="AN38" s="120" t="s">
        <v>5</v>
      </c>
      <c r="AO38" s="121"/>
      <c r="AP38" s="121"/>
      <c r="AV38" s="120" t="s">
        <v>1</v>
      </c>
      <c r="AW38" s="121"/>
      <c r="AX38" s="122"/>
      <c r="AY38" s="120" t="s">
        <v>2</v>
      </c>
      <c r="AZ38" s="121"/>
      <c r="BA38" s="122"/>
      <c r="BB38" s="120" t="s">
        <v>3</v>
      </c>
      <c r="BC38" s="121"/>
      <c r="BD38" s="122"/>
      <c r="BE38" s="120" t="s">
        <v>4</v>
      </c>
      <c r="BF38" s="121"/>
      <c r="BG38" s="122"/>
      <c r="BH38" s="120" t="s">
        <v>5</v>
      </c>
      <c r="BI38" s="121"/>
      <c r="BJ38" s="121"/>
    </row>
    <row r="39" spans="2:62" ht="18" customHeight="1">
      <c r="C39" s="123"/>
      <c r="D39" s="124"/>
      <c r="E39" s="125"/>
      <c r="F39" s="123"/>
      <c r="G39" s="124"/>
      <c r="H39" s="125"/>
      <c r="I39" s="123"/>
      <c r="J39" s="124"/>
      <c r="K39" s="125"/>
      <c r="L39" s="123"/>
      <c r="M39" s="124"/>
      <c r="N39" s="125"/>
      <c r="O39" s="123"/>
      <c r="P39" s="124"/>
      <c r="Q39" s="124"/>
      <c r="AA39" s="56"/>
      <c r="AB39" s="123"/>
      <c r="AC39" s="124"/>
      <c r="AD39" s="125"/>
      <c r="AE39" s="123"/>
      <c r="AF39" s="124"/>
      <c r="AG39" s="125"/>
      <c r="AH39" s="123"/>
      <c r="AI39" s="124"/>
      <c r="AJ39" s="125"/>
      <c r="AK39" s="123"/>
      <c r="AL39" s="124"/>
      <c r="AM39" s="125"/>
      <c r="AN39" s="123"/>
      <c r="AO39" s="124"/>
      <c r="AP39" s="124"/>
      <c r="AV39" s="123"/>
      <c r="AW39" s="124"/>
      <c r="AX39" s="125"/>
      <c r="AY39" s="123"/>
      <c r="AZ39" s="124"/>
      <c r="BA39" s="125"/>
      <c r="BB39" s="123"/>
      <c r="BC39" s="124"/>
      <c r="BD39" s="125"/>
      <c r="BE39" s="123"/>
      <c r="BF39" s="124"/>
      <c r="BG39" s="125"/>
      <c r="BH39" s="123"/>
      <c r="BI39" s="124"/>
      <c r="BJ39" s="124"/>
    </row>
    <row r="40" spans="2:62">
      <c r="C40" s="3" t="s">
        <v>11</v>
      </c>
      <c r="D40" s="7" t="s">
        <v>6</v>
      </c>
      <c r="E40" s="7" t="s">
        <v>7</v>
      </c>
      <c r="F40" s="3" t="s">
        <v>11</v>
      </c>
      <c r="G40" s="7" t="s">
        <v>6</v>
      </c>
      <c r="H40" s="7" t="s">
        <v>7</v>
      </c>
      <c r="I40" s="3" t="s">
        <v>11</v>
      </c>
      <c r="J40" s="7" t="s">
        <v>6</v>
      </c>
      <c r="K40" s="7" t="s">
        <v>7</v>
      </c>
      <c r="L40" s="3" t="s">
        <v>11</v>
      </c>
      <c r="M40" s="7" t="s">
        <v>6</v>
      </c>
      <c r="N40" s="7" t="s">
        <v>7</v>
      </c>
      <c r="O40" s="3" t="s">
        <v>11</v>
      </c>
      <c r="P40" s="7" t="s">
        <v>6</v>
      </c>
      <c r="Q40" s="7" t="s">
        <v>7</v>
      </c>
      <c r="AA40" s="56"/>
      <c r="AB40" s="3" t="s">
        <v>11</v>
      </c>
      <c r="AC40" s="5" t="s">
        <v>6</v>
      </c>
      <c r="AD40" s="5" t="s">
        <v>7</v>
      </c>
      <c r="AE40" s="3" t="s">
        <v>11</v>
      </c>
      <c r="AF40" s="5" t="s">
        <v>6</v>
      </c>
      <c r="AG40" s="5" t="s">
        <v>7</v>
      </c>
      <c r="AH40" s="3" t="s">
        <v>11</v>
      </c>
      <c r="AI40" s="5" t="s">
        <v>6</v>
      </c>
      <c r="AJ40" s="5" t="s">
        <v>7</v>
      </c>
      <c r="AK40" s="3" t="s">
        <v>11</v>
      </c>
      <c r="AL40" s="5" t="s">
        <v>6</v>
      </c>
      <c r="AM40" s="5" t="s">
        <v>7</v>
      </c>
      <c r="AN40" s="3" t="s">
        <v>11</v>
      </c>
      <c r="AO40" s="5" t="s">
        <v>6</v>
      </c>
      <c r="AP40" s="5" t="s">
        <v>7</v>
      </c>
      <c r="AV40" s="3" t="s">
        <v>11</v>
      </c>
      <c r="AW40" s="7" t="s">
        <v>6</v>
      </c>
      <c r="AX40" s="7" t="s">
        <v>7</v>
      </c>
      <c r="AY40" s="3" t="s">
        <v>11</v>
      </c>
      <c r="AZ40" s="7" t="s">
        <v>6</v>
      </c>
      <c r="BA40" s="7" t="s">
        <v>7</v>
      </c>
      <c r="BB40" s="3" t="s">
        <v>11</v>
      </c>
      <c r="BC40" s="7" t="s">
        <v>6</v>
      </c>
      <c r="BD40" s="7" t="s">
        <v>7</v>
      </c>
      <c r="BE40" s="3" t="s">
        <v>11</v>
      </c>
      <c r="BF40" s="7" t="s">
        <v>6</v>
      </c>
      <c r="BG40" s="7" t="s">
        <v>7</v>
      </c>
      <c r="BH40" s="3" t="s">
        <v>11</v>
      </c>
      <c r="BI40" s="7" t="s">
        <v>6</v>
      </c>
      <c r="BJ40" s="7" t="s">
        <v>7</v>
      </c>
    </row>
    <row r="41" spans="2:62" ht="19.5" customHeight="1">
      <c r="B41" s="2" t="s">
        <v>8</v>
      </c>
      <c r="C41" s="36">
        <v>693632</v>
      </c>
      <c r="D41" s="36">
        <v>250187</v>
      </c>
      <c r="E41" s="36">
        <v>443445</v>
      </c>
      <c r="F41" s="36">
        <v>156201</v>
      </c>
      <c r="G41" s="36">
        <v>116620</v>
      </c>
      <c r="H41" s="36">
        <v>39581</v>
      </c>
      <c r="I41" s="36">
        <v>5302</v>
      </c>
      <c r="J41" s="36">
        <v>3609</v>
      </c>
      <c r="K41" s="36">
        <v>1693</v>
      </c>
      <c r="L41" s="36">
        <v>8811</v>
      </c>
      <c r="M41" s="36">
        <v>5660</v>
      </c>
      <c r="N41" s="36">
        <v>3151</v>
      </c>
      <c r="O41" s="36">
        <v>263405</v>
      </c>
      <c r="P41" s="36">
        <v>7529</v>
      </c>
      <c r="Q41" s="36">
        <v>255876</v>
      </c>
      <c r="AA41" s="2" t="s">
        <v>8</v>
      </c>
      <c r="AB41" s="68">
        <v>862447</v>
      </c>
      <c r="AC41" s="68">
        <v>340983</v>
      </c>
      <c r="AD41" s="68">
        <v>521464</v>
      </c>
      <c r="AE41" s="68">
        <v>221909</v>
      </c>
      <c r="AF41" s="68">
        <v>162910</v>
      </c>
      <c r="AG41" s="68">
        <v>58999</v>
      </c>
      <c r="AH41" s="68">
        <v>4801</v>
      </c>
      <c r="AI41" s="68">
        <v>3740</v>
      </c>
      <c r="AJ41" s="68">
        <v>1061</v>
      </c>
      <c r="AK41" s="68">
        <v>10373</v>
      </c>
      <c r="AL41" s="68">
        <v>7141</v>
      </c>
      <c r="AM41" s="68">
        <v>3232</v>
      </c>
      <c r="AN41" s="68">
        <v>260403</v>
      </c>
      <c r="AO41" s="68">
        <v>4025</v>
      </c>
      <c r="AP41" s="68">
        <v>256378</v>
      </c>
      <c r="AU41" s="2" t="s">
        <v>8</v>
      </c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</row>
    <row r="42" spans="2:62" ht="18.75" customHeight="1">
      <c r="B42" s="2" t="s">
        <v>9</v>
      </c>
      <c r="C42" s="36">
        <v>339541</v>
      </c>
      <c r="D42" s="36">
        <v>95613</v>
      </c>
      <c r="E42" s="36">
        <v>243928</v>
      </c>
      <c r="F42" s="36">
        <v>62876</v>
      </c>
      <c r="G42" s="36">
        <v>40836</v>
      </c>
      <c r="H42" s="36">
        <v>22040</v>
      </c>
      <c r="I42" s="36">
        <v>1453</v>
      </c>
      <c r="J42" s="36">
        <v>887</v>
      </c>
      <c r="K42" s="36">
        <v>566</v>
      </c>
      <c r="L42" s="36">
        <v>1516</v>
      </c>
      <c r="M42" s="36">
        <v>922</v>
      </c>
      <c r="N42" s="36">
        <v>594</v>
      </c>
      <c r="O42" s="36">
        <v>171204</v>
      </c>
      <c r="P42" s="36">
        <v>5389</v>
      </c>
      <c r="Q42" s="36">
        <v>165815</v>
      </c>
      <c r="AA42" s="2" t="s">
        <v>9</v>
      </c>
      <c r="AB42" s="68">
        <v>501474</v>
      </c>
      <c r="AC42" s="68">
        <v>169029</v>
      </c>
      <c r="AD42" s="68">
        <v>332445</v>
      </c>
      <c r="AE42" s="68">
        <v>114629</v>
      </c>
      <c r="AF42" s="68">
        <v>73610</v>
      </c>
      <c r="AG42" s="68">
        <v>41019</v>
      </c>
      <c r="AH42" s="68">
        <v>1723</v>
      </c>
      <c r="AI42" s="68">
        <v>1188</v>
      </c>
      <c r="AJ42" s="68">
        <v>535</v>
      </c>
      <c r="AK42" s="68">
        <v>1341</v>
      </c>
      <c r="AL42" s="68">
        <v>946</v>
      </c>
      <c r="AM42" s="68">
        <v>395</v>
      </c>
      <c r="AN42" s="68">
        <v>188039</v>
      </c>
      <c r="AO42" s="68">
        <v>3275</v>
      </c>
      <c r="AP42" s="68">
        <v>184764</v>
      </c>
      <c r="AU42" s="2" t="s">
        <v>9</v>
      </c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</row>
    <row r="43" spans="2:62" ht="18" customHeight="1">
      <c r="B43" s="5" t="s">
        <v>10</v>
      </c>
      <c r="C43" s="36">
        <v>354091</v>
      </c>
      <c r="D43" s="36">
        <v>154574</v>
      </c>
      <c r="E43" s="36">
        <v>199517</v>
      </c>
      <c r="F43" s="36">
        <v>93325</v>
      </c>
      <c r="G43" s="36">
        <v>75784</v>
      </c>
      <c r="H43" s="36">
        <v>17541</v>
      </c>
      <c r="I43" s="36">
        <v>3849</v>
      </c>
      <c r="J43" s="36">
        <v>2722</v>
      </c>
      <c r="K43" s="36">
        <v>1127</v>
      </c>
      <c r="L43" s="36">
        <v>7295</v>
      </c>
      <c r="M43" s="36">
        <v>4738</v>
      </c>
      <c r="N43" s="36">
        <v>2557</v>
      </c>
      <c r="O43" s="36">
        <v>92201</v>
      </c>
      <c r="P43" s="36">
        <v>2140</v>
      </c>
      <c r="Q43" s="36">
        <v>90061</v>
      </c>
      <c r="AA43" s="5" t="s">
        <v>10</v>
      </c>
      <c r="AB43" s="68">
        <v>360973</v>
      </c>
      <c r="AC43" s="68">
        <v>171954</v>
      </c>
      <c r="AD43" s="68">
        <v>189019</v>
      </c>
      <c r="AE43" s="68">
        <v>107280</v>
      </c>
      <c r="AF43" s="68">
        <v>89300</v>
      </c>
      <c r="AG43" s="68">
        <v>17980</v>
      </c>
      <c r="AH43" s="68">
        <v>3078</v>
      </c>
      <c r="AI43" s="68">
        <v>2552</v>
      </c>
      <c r="AJ43" s="68">
        <v>526</v>
      </c>
      <c r="AK43" s="68">
        <v>9032</v>
      </c>
      <c r="AL43" s="68">
        <v>6195</v>
      </c>
      <c r="AM43" s="68">
        <v>2837</v>
      </c>
      <c r="AN43" s="68">
        <v>72364</v>
      </c>
      <c r="AO43" s="68">
        <v>750</v>
      </c>
      <c r="AP43" s="68">
        <v>71614</v>
      </c>
      <c r="AU43" s="5" t="s">
        <v>10</v>
      </c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2:62"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</row>
    <row r="45" spans="2:62"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</row>
    <row r="46" spans="2:62"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</row>
    <row r="47" spans="2:62" ht="13.5" customHeight="1"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</row>
    <row r="48" spans="2:62" ht="23.25" customHeight="1">
      <c r="C48" s="119" t="s">
        <v>13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AA48" s="56"/>
      <c r="AB48" s="119" t="s">
        <v>13</v>
      </c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V48" s="119" t="s">
        <v>13</v>
      </c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</row>
    <row r="49" spans="2:62">
      <c r="C49" s="120" t="s">
        <v>1</v>
      </c>
      <c r="D49" s="121"/>
      <c r="E49" s="122"/>
      <c r="F49" s="120" t="s">
        <v>2</v>
      </c>
      <c r="G49" s="121"/>
      <c r="H49" s="122"/>
      <c r="I49" s="120" t="s">
        <v>3</v>
      </c>
      <c r="J49" s="121"/>
      <c r="K49" s="122"/>
      <c r="L49" s="120" t="s">
        <v>4</v>
      </c>
      <c r="M49" s="121"/>
      <c r="N49" s="122"/>
      <c r="O49" s="120" t="s">
        <v>5</v>
      </c>
      <c r="P49" s="121"/>
      <c r="Q49" s="121"/>
      <c r="AA49" s="56"/>
      <c r="AB49" s="120" t="s">
        <v>1</v>
      </c>
      <c r="AC49" s="121"/>
      <c r="AD49" s="122"/>
      <c r="AE49" s="120" t="s">
        <v>2</v>
      </c>
      <c r="AF49" s="121"/>
      <c r="AG49" s="122"/>
      <c r="AH49" s="120" t="s">
        <v>3</v>
      </c>
      <c r="AI49" s="121"/>
      <c r="AJ49" s="122"/>
      <c r="AK49" s="120" t="s">
        <v>4</v>
      </c>
      <c r="AL49" s="121"/>
      <c r="AM49" s="122"/>
      <c r="AN49" s="120" t="s">
        <v>5</v>
      </c>
      <c r="AO49" s="121"/>
      <c r="AP49" s="121"/>
      <c r="AV49" s="120" t="s">
        <v>1</v>
      </c>
      <c r="AW49" s="121"/>
      <c r="AX49" s="122"/>
      <c r="AY49" s="120" t="s">
        <v>2</v>
      </c>
      <c r="AZ49" s="121"/>
      <c r="BA49" s="122"/>
      <c r="BB49" s="120" t="s">
        <v>3</v>
      </c>
      <c r="BC49" s="121"/>
      <c r="BD49" s="122"/>
      <c r="BE49" s="120" t="s">
        <v>4</v>
      </c>
      <c r="BF49" s="121"/>
      <c r="BG49" s="122"/>
      <c r="BH49" s="120" t="s">
        <v>5</v>
      </c>
      <c r="BI49" s="121"/>
      <c r="BJ49" s="121"/>
    </row>
    <row r="50" spans="2:62" ht="20.25" customHeight="1">
      <c r="C50" s="123"/>
      <c r="D50" s="124"/>
      <c r="E50" s="125"/>
      <c r="F50" s="123"/>
      <c r="G50" s="124"/>
      <c r="H50" s="125"/>
      <c r="I50" s="123"/>
      <c r="J50" s="124"/>
      <c r="K50" s="125"/>
      <c r="L50" s="123"/>
      <c r="M50" s="124"/>
      <c r="N50" s="125"/>
      <c r="O50" s="123"/>
      <c r="P50" s="124"/>
      <c r="Q50" s="124"/>
      <c r="AA50" s="56"/>
      <c r="AB50" s="123"/>
      <c r="AC50" s="124"/>
      <c r="AD50" s="125"/>
      <c r="AE50" s="123"/>
      <c r="AF50" s="124"/>
      <c r="AG50" s="125"/>
      <c r="AH50" s="123"/>
      <c r="AI50" s="124"/>
      <c r="AJ50" s="125"/>
      <c r="AK50" s="123"/>
      <c r="AL50" s="124"/>
      <c r="AM50" s="125"/>
      <c r="AN50" s="123"/>
      <c r="AO50" s="124"/>
      <c r="AP50" s="124"/>
      <c r="AV50" s="123"/>
      <c r="AW50" s="124"/>
      <c r="AX50" s="125"/>
      <c r="AY50" s="123"/>
      <c r="AZ50" s="124"/>
      <c r="BA50" s="125"/>
      <c r="BB50" s="123"/>
      <c r="BC50" s="124"/>
      <c r="BD50" s="125"/>
      <c r="BE50" s="123"/>
      <c r="BF50" s="124"/>
      <c r="BG50" s="125"/>
      <c r="BH50" s="123"/>
      <c r="BI50" s="124"/>
      <c r="BJ50" s="124"/>
    </row>
    <row r="51" spans="2:62">
      <c r="C51" s="3" t="s">
        <v>11</v>
      </c>
      <c r="D51" s="7" t="s">
        <v>6</v>
      </c>
      <c r="E51" s="7" t="s">
        <v>7</v>
      </c>
      <c r="F51" s="3" t="s">
        <v>11</v>
      </c>
      <c r="G51" s="7" t="s">
        <v>6</v>
      </c>
      <c r="H51" s="7" t="s">
        <v>7</v>
      </c>
      <c r="I51" s="3" t="s">
        <v>11</v>
      </c>
      <c r="J51" s="7" t="s">
        <v>6</v>
      </c>
      <c r="K51" s="7" t="s">
        <v>7</v>
      </c>
      <c r="L51" s="3" t="s">
        <v>11</v>
      </c>
      <c r="M51" s="7" t="s">
        <v>6</v>
      </c>
      <c r="N51" s="7" t="s">
        <v>7</v>
      </c>
      <c r="O51" s="3" t="s">
        <v>11</v>
      </c>
      <c r="P51" s="7" t="s">
        <v>6</v>
      </c>
      <c r="Q51" s="7" t="s">
        <v>7</v>
      </c>
      <c r="AA51" s="56"/>
      <c r="AB51" s="3" t="s">
        <v>11</v>
      </c>
      <c r="AC51" s="5" t="s">
        <v>6</v>
      </c>
      <c r="AD51" s="5" t="s">
        <v>7</v>
      </c>
      <c r="AE51" s="3" t="s">
        <v>11</v>
      </c>
      <c r="AF51" s="5" t="s">
        <v>6</v>
      </c>
      <c r="AG51" s="5" t="s">
        <v>7</v>
      </c>
      <c r="AH51" s="3" t="s">
        <v>11</v>
      </c>
      <c r="AI51" s="5" t="s">
        <v>6</v>
      </c>
      <c r="AJ51" s="5" t="s">
        <v>7</v>
      </c>
      <c r="AK51" s="3" t="s">
        <v>11</v>
      </c>
      <c r="AL51" s="5" t="s">
        <v>6</v>
      </c>
      <c r="AM51" s="5" t="s">
        <v>7</v>
      </c>
      <c r="AN51" s="3" t="s">
        <v>11</v>
      </c>
      <c r="AO51" s="5" t="s">
        <v>6</v>
      </c>
      <c r="AP51" s="5" t="s">
        <v>7</v>
      </c>
      <c r="AV51" s="3" t="s">
        <v>11</v>
      </c>
      <c r="AW51" s="7" t="s">
        <v>6</v>
      </c>
      <c r="AX51" s="7" t="s">
        <v>7</v>
      </c>
      <c r="AY51" s="3" t="s">
        <v>11</v>
      </c>
      <c r="AZ51" s="7" t="s">
        <v>6</v>
      </c>
      <c r="BA51" s="7" t="s">
        <v>7</v>
      </c>
      <c r="BB51" s="3" t="s">
        <v>11</v>
      </c>
      <c r="BC51" s="7" t="s">
        <v>6</v>
      </c>
      <c r="BD51" s="7" t="s">
        <v>7</v>
      </c>
      <c r="BE51" s="3" t="s">
        <v>11</v>
      </c>
      <c r="BF51" s="7" t="s">
        <v>6</v>
      </c>
      <c r="BG51" s="7" t="s">
        <v>7</v>
      </c>
      <c r="BH51" s="3" t="s">
        <v>11</v>
      </c>
      <c r="BI51" s="7" t="s">
        <v>6</v>
      </c>
      <c r="BJ51" s="7" t="s">
        <v>7</v>
      </c>
    </row>
    <row r="52" spans="2:62" ht="19.5" customHeight="1">
      <c r="B52" s="2" t="s">
        <v>8</v>
      </c>
      <c r="C52" s="11">
        <v>3756716</v>
      </c>
      <c r="D52" s="11">
        <v>1509920</v>
      </c>
      <c r="E52" s="11">
        <v>2246796</v>
      </c>
      <c r="F52" s="11">
        <v>666821</v>
      </c>
      <c r="G52" s="11">
        <v>602463</v>
      </c>
      <c r="H52" s="11">
        <v>64358</v>
      </c>
      <c r="I52" s="11">
        <v>146349</v>
      </c>
      <c r="J52" s="11">
        <v>130495</v>
      </c>
      <c r="K52" s="11">
        <v>15854</v>
      </c>
      <c r="L52" s="11">
        <v>33471</v>
      </c>
      <c r="M52" s="11">
        <v>24596</v>
      </c>
      <c r="N52" s="11">
        <v>8875</v>
      </c>
      <c r="O52" s="11">
        <v>1376396</v>
      </c>
      <c r="P52" s="11">
        <v>25248</v>
      </c>
      <c r="Q52" s="11">
        <v>1351148</v>
      </c>
      <c r="AA52" s="2" t="s">
        <v>8</v>
      </c>
      <c r="AB52" s="68">
        <v>2609555</v>
      </c>
      <c r="AC52" s="68">
        <v>1093980</v>
      </c>
      <c r="AD52" s="68">
        <v>1515575</v>
      </c>
      <c r="AE52" s="68">
        <v>515974</v>
      </c>
      <c r="AF52" s="68">
        <v>478151</v>
      </c>
      <c r="AG52" s="68">
        <v>37823</v>
      </c>
      <c r="AH52" s="68">
        <v>132034</v>
      </c>
      <c r="AI52" s="68">
        <v>123404</v>
      </c>
      <c r="AJ52" s="68">
        <v>8630</v>
      </c>
      <c r="AK52" s="68">
        <v>22773</v>
      </c>
      <c r="AL52" s="68">
        <v>18441</v>
      </c>
      <c r="AM52" s="68">
        <v>4332</v>
      </c>
      <c r="AN52" s="68">
        <v>933147</v>
      </c>
      <c r="AO52" s="68">
        <v>7621</v>
      </c>
      <c r="AP52" s="68">
        <v>925526</v>
      </c>
      <c r="AU52" s="2" t="s">
        <v>8</v>
      </c>
      <c r="AV52" s="69">
        <v>1951842</v>
      </c>
      <c r="AW52" s="69">
        <v>770667</v>
      </c>
      <c r="AX52" s="69">
        <v>1181175</v>
      </c>
      <c r="AY52" s="68">
        <f>BA52+AZ52</f>
        <v>315173</v>
      </c>
      <c r="AZ52" s="69">
        <v>283737</v>
      </c>
      <c r="BA52" s="69">
        <v>31436</v>
      </c>
      <c r="BB52" s="68">
        <f>BD52+BC52</f>
        <v>177067</v>
      </c>
      <c r="BC52" s="69">
        <v>159538</v>
      </c>
      <c r="BD52" s="69">
        <v>17529</v>
      </c>
      <c r="BE52" s="68">
        <f>BG52+BF52</f>
        <v>27984</v>
      </c>
      <c r="BF52" s="69">
        <v>19919</v>
      </c>
      <c r="BG52" s="69">
        <v>8065</v>
      </c>
      <c r="BH52" s="68">
        <f>BJ52+BI52</f>
        <v>819499</v>
      </c>
      <c r="BI52" s="69">
        <v>12037</v>
      </c>
      <c r="BJ52" s="69">
        <v>807462</v>
      </c>
    </row>
    <row r="53" spans="2:62" ht="20.25" customHeight="1">
      <c r="B53" s="2" t="s">
        <v>9</v>
      </c>
      <c r="C53" s="12">
        <v>1201172</v>
      </c>
      <c r="D53" s="12">
        <v>231932</v>
      </c>
      <c r="E53" s="12">
        <v>969240</v>
      </c>
      <c r="F53" s="12">
        <v>98732</v>
      </c>
      <c r="G53" s="12">
        <v>78134</v>
      </c>
      <c r="H53" s="12">
        <v>20598</v>
      </c>
      <c r="I53" s="12">
        <v>16974</v>
      </c>
      <c r="J53" s="12">
        <v>13806</v>
      </c>
      <c r="K53" s="12">
        <v>3168</v>
      </c>
      <c r="L53" s="12">
        <v>4092</v>
      </c>
      <c r="M53" s="12">
        <v>2684</v>
      </c>
      <c r="N53" s="12">
        <v>1408</v>
      </c>
      <c r="O53" s="12">
        <v>802573</v>
      </c>
      <c r="P53" s="12">
        <v>12271</v>
      </c>
      <c r="Q53" s="12">
        <v>790302</v>
      </c>
      <c r="AA53" s="2" t="s">
        <v>9</v>
      </c>
      <c r="AB53" s="68">
        <v>930941</v>
      </c>
      <c r="AC53" s="68">
        <v>212985</v>
      </c>
      <c r="AD53" s="68">
        <v>717956</v>
      </c>
      <c r="AE53" s="68">
        <v>95445</v>
      </c>
      <c r="AF53" s="68">
        <v>78877</v>
      </c>
      <c r="AG53" s="68">
        <v>16568</v>
      </c>
      <c r="AH53" s="68">
        <v>19863</v>
      </c>
      <c r="AI53" s="68">
        <v>17127</v>
      </c>
      <c r="AJ53" s="68">
        <v>2736</v>
      </c>
      <c r="AK53" s="68">
        <v>3099</v>
      </c>
      <c r="AL53" s="68">
        <v>2315</v>
      </c>
      <c r="AM53" s="68">
        <v>784</v>
      </c>
      <c r="AN53" s="68">
        <v>560742</v>
      </c>
      <c r="AO53" s="68">
        <v>3877</v>
      </c>
      <c r="AP53" s="68">
        <v>556865</v>
      </c>
      <c r="AU53" s="2" t="s">
        <v>9</v>
      </c>
      <c r="AV53" s="69">
        <v>770186</v>
      </c>
      <c r="AW53" s="69">
        <v>172371</v>
      </c>
      <c r="AX53" s="69">
        <v>597815</v>
      </c>
      <c r="AY53" s="68">
        <f>BA53+AZ53</f>
        <v>68536</v>
      </c>
      <c r="AZ53" s="69">
        <v>55579</v>
      </c>
      <c r="BA53" s="69">
        <v>12957</v>
      </c>
      <c r="BB53" s="68">
        <f>BD53+BC53</f>
        <v>35205</v>
      </c>
      <c r="BC53" s="69">
        <v>28955</v>
      </c>
      <c r="BD53" s="69">
        <v>6250</v>
      </c>
      <c r="BE53" s="68">
        <f>BG53+BF53</f>
        <v>5911</v>
      </c>
      <c r="BF53" s="69">
        <v>3538</v>
      </c>
      <c r="BG53" s="69">
        <v>2373</v>
      </c>
      <c r="BH53" s="68">
        <f>BJ53+BI53</f>
        <v>496221</v>
      </c>
      <c r="BI53" s="69">
        <v>4243</v>
      </c>
      <c r="BJ53" s="69">
        <v>491978</v>
      </c>
    </row>
    <row r="54" spans="2:62" ht="17.25" customHeight="1">
      <c r="B54" s="5" t="s">
        <v>10</v>
      </c>
      <c r="C54" s="13">
        <v>2555544</v>
      </c>
      <c r="D54" s="13">
        <v>1277988</v>
      </c>
      <c r="E54" s="13">
        <v>1277556</v>
      </c>
      <c r="F54" s="13">
        <v>568089</v>
      </c>
      <c r="G54" s="13">
        <v>524329</v>
      </c>
      <c r="H54" s="13">
        <v>43760</v>
      </c>
      <c r="I54" s="13">
        <v>129375</v>
      </c>
      <c r="J54" s="13">
        <v>116689</v>
      </c>
      <c r="K54" s="13">
        <v>12686</v>
      </c>
      <c r="L54" s="13">
        <v>29379</v>
      </c>
      <c r="M54" s="13">
        <v>21912</v>
      </c>
      <c r="N54" s="13">
        <v>7467</v>
      </c>
      <c r="O54" s="13">
        <v>573823</v>
      </c>
      <c r="P54" s="13">
        <v>12977</v>
      </c>
      <c r="Q54" s="13">
        <v>560846</v>
      </c>
      <c r="AA54" s="5" t="s">
        <v>10</v>
      </c>
      <c r="AB54" s="68">
        <v>1678614</v>
      </c>
      <c r="AC54" s="68">
        <v>880995</v>
      </c>
      <c r="AD54" s="68">
        <v>797619</v>
      </c>
      <c r="AE54" s="68">
        <v>420529</v>
      </c>
      <c r="AF54" s="68">
        <v>399274</v>
      </c>
      <c r="AG54" s="68">
        <v>21255</v>
      </c>
      <c r="AH54" s="68">
        <v>112171</v>
      </c>
      <c r="AI54" s="68">
        <v>106277</v>
      </c>
      <c r="AJ54" s="68">
        <v>5894</v>
      </c>
      <c r="AK54" s="68">
        <v>19674</v>
      </c>
      <c r="AL54" s="68">
        <v>16126</v>
      </c>
      <c r="AM54" s="68">
        <v>3548</v>
      </c>
      <c r="AN54" s="68">
        <v>372405</v>
      </c>
      <c r="AO54" s="68">
        <v>3744</v>
      </c>
      <c r="AP54" s="68">
        <v>368661</v>
      </c>
      <c r="AU54" s="5" t="s">
        <v>10</v>
      </c>
      <c r="AV54" s="69">
        <v>1181656</v>
      </c>
      <c r="AW54" s="69">
        <v>598296</v>
      </c>
      <c r="AX54" s="69">
        <v>583360</v>
      </c>
      <c r="AY54" s="68">
        <f>BA54+AZ54</f>
        <v>246637</v>
      </c>
      <c r="AZ54" s="69">
        <v>228158</v>
      </c>
      <c r="BA54" s="69">
        <v>18479</v>
      </c>
      <c r="BB54" s="68">
        <f>BD54+BC54</f>
        <v>141862</v>
      </c>
      <c r="BC54" s="69">
        <v>130583</v>
      </c>
      <c r="BD54" s="69">
        <v>11279</v>
      </c>
      <c r="BE54" s="68">
        <f>BG54+BF54</f>
        <v>22073</v>
      </c>
      <c r="BF54" s="69">
        <v>16381</v>
      </c>
      <c r="BG54" s="69">
        <v>5692</v>
      </c>
      <c r="BH54" s="68">
        <f>BJ54+BI54</f>
        <v>323278</v>
      </c>
      <c r="BI54" s="69">
        <v>7794</v>
      </c>
      <c r="BJ54" s="69">
        <v>315484</v>
      </c>
    </row>
    <row r="55" spans="2:62"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</row>
    <row r="56" spans="2:62"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</row>
    <row r="57" spans="2:62"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</row>
    <row r="58" spans="2:62"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</row>
    <row r="59" spans="2:62" ht="24.75" customHeight="1">
      <c r="C59" s="119" t="s">
        <v>14</v>
      </c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AA59" s="56"/>
      <c r="AB59" s="119" t="s">
        <v>14</v>
      </c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V59" s="119" t="s">
        <v>14</v>
      </c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</row>
    <row r="60" spans="2:62">
      <c r="C60" s="120" t="s">
        <v>1</v>
      </c>
      <c r="D60" s="121"/>
      <c r="E60" s="122"/>
      <c r="F60" s="120" t="s">
        <v>2</v>
      </c>
      <c r="G60" s="121"/>
      <c r="H60" s="122"/>
      <c r="I60" s="120" t="s">
        <v>3</v>
      </c>
      <c r="J60" s="121"/>
      <c r="K60" s="122"/>
      <c r="L60" s="120" t="s">
        <v>4</v>
      </c>
      <c r="M60" s="121"/>
      <c r="N60" s="122"/>
      <c r="O60" s="120" t="s">
        <v>5</v>
      </c>
      <c r="P60" s="121"/>
      <c r="Q60" s="121"/>
      <c r="AA60" s="56"/>
      <c r="AB60" s="120" t="s">
        <v>1</v>
      </c>
      <c r="AC60" s="121"/>
      <c r="AD60" s="122"/>
      <c r="AE60" s="120" t="s">
        <v>2</v>
      </c>
      <c r="AF60" s="121"/>
      <c r="AG60" s="122"/>
      <c r="AH60" s="120" t="s">
        <v>3</v>
      </c>
      <c r="AI60" s="121"/>
      <c r="AJ60" s="122"/>
      <c r="AK60" s="120" t="s">
        <v>4</v>
      </c>
      <c r="AL60" s="121"/>
      <c r="AM60" s="122"/>
      <c r="AN60" s="120" t="s">
        <v>5</v>
      </c>
      <c r="AO60" s="121"/>
      <c r="AP60" s="121"/>
      <c r="AV60" s="120" t="s">
        <v>1</v>
      </c>
      <c r="AW60" s="121"/>
      <c r="AX60" s="122"/>
      <c r="AY60" s="120" t="s">
        <v>2</v>
      </c>
      <c r="AZ60" s="121"/>
      <c r="BA60" s="122"/>
      <c r="BB60" s="120" t="s">
        <v>3</v>
      </c>
      <c r="BC60" s="121"/>
      <c r="BD60" s="122"/>
      <c r="BE60" s="120" t="s">
        <v>4</v>
      </c>
      <c r="BF60" s="121"/>
      <c r="BG60" s="122"/>
      <c r="BH60" s="120" t="s">
        <v>5</v>
      </c>
      <c r="BI60" s="121"/>
      <c r="BJ60" s="121"/>
    </row>
    <row r="61" spans="2:62" ht="18" customHeight="1">
      <c r="C61" s="123"/>
      <c r="D61" s="124"/>
      <c r="E61" s="125"/>
      <c r="F61" s="123"/>
      <c r="G61" s="124"/>
      <c r="H61" s="125"/>
      <c r="I61" s="123"/>
      <c r="J61" s="124"/>
      <c r="K61" s="125"/>
      <c r="L61" s="123"/>
      <c r="M61" s="124"/>
      <c r="N61" s="125"/>
      <c r="O61" s="123"/>
      <c r="P61" s="124"/>
      <c r="Q61" s="124"/>
      <c r="AA61" s="56"/>
      <c r="AB61" s="123"/>
      <c r="AC61" s="124"/>
      <c r="AD61" s="125"/>
      <c r="AE61" s="123"/>
      <c r="AF61" s="124"/>
      <c r="AG61" s="125"/>
      <c r="AH61" s="123"/>
      <c r="AI61" s="124"/>
      <c r="AJ61" s="125"/>
      <c r="AK61" s="123"/>
      <c r="AL61" s="124"/>
      <c r="AM61" s="125"/>
      <c r="AN61" s="123"/>
      <c r="AO61" s="124"/>
      <c r="AP61" s="124"/>
      <c r="AV61" s="123"/>
      <c r="AW61" s="124"/>
      <c r="AX61" s="125"/>
      <c r="AY61" s="123"/>
      <c r="AZ61" s="124"/>
      <c r="BA61" s="125"/>
      <c r="BB61" s="123"/>
      <c r="BC61" s="124"/>
      <c r="BD61" s="125"/>
      <c r="BE61" s="123"/>
      <c r="BF61" s="124"/>
      <c r="BG61" s="125"/>
      <c r="BH61" s="123"/>
      <c r="BI61" s="124"/>
      <c r="BJ61" s="124"/>
    </row>
    <row r="62" spans="2:62">
      <c r="C62" s="3" t="s">
        <v>11</v>
      </c>
      <c r="D62" s="7" t="s">
        <v>6</v>
      </c>
      <c r="E62" s="7" t="s">
        <v>7</v>
      </c>
      <c r="F62" s="3" t="s">
        <v>11</v>
      </c>
      <c r="G62" s="7" t="s">
        <v>6</v>
      </c>
      <c r="H62" s="7" t="s">
        <v>7</v>
      </c>
      <c r="I62" s="3" t="s">
        <v>11</v>
      </c>
      <c r="J62" s="7" t="s">
        <v>6</v>
      </c>
      <c r="K62" s="7" t="s">
        <v>7</v>
      </c>
      <c r="L62" s="3" t="s">
        <v>11</v>
      </c>
      <c r="M62" s="7" t="s">
        <v>6</v>
      </c>
      <c r="N62" s="7" t="s">
        <v>7</v>
      </c>
      <c r="O62" s="3" t="s">
        <v>11</v>
      </c>
      <c r="P62" s="7" t="s">
        <v>6</v>
      </c>
      <c r="Q62" s="7" t="s">
        <v>7</v>
      </c>
      <c r="AA62" s="56"/>
      <c r="AB62" s="3" t="s">
        <v>11</v>
      </c>
      <c r="AC62" s="5" t="s">
        <v>6</v>
      </c>
      <c r="AD62" s="5" t="s">
        <v>7</v>
      </c>
      <c r="AE62" s="3" t="s">
        <v>11</v>
      </c>
      <c r="AF62" s="5" t="s">
        <v>6</v>
      </c>
      <c r="AG62" s="5" t="s">
        <v>7</v>
      </c>
      <c r="AH62" s="3" t="s">
        <v>11</v>
      </c>
      <c r="AI62" s="5" t="s">
        <v>6</v>
      </c>
      <c r="AJ62" s="5" t="s">
        <v>7</v>
      </c>
      <c r="AK62" s="3" t="s">
        <v>11</v>
      </c>
      <c r="AL62" s="5" t="s">
        <v>6</v>
      </c>
      <c r="AM62" s="5" t="s">
        <v>7</v>
      </c>
      <c r="AN62" s="3" t="s">
        <v>11</v>
      </c>
      <c r="AO62" s="5" t="s">
        <v>6</v>
      </c>
      <c r="AP62" s="5" t="s">
        <v>7</v>
      </c>
      <c r="AV62" s="3" t="s">
        <v>11</v>
      </c>
      <c r="AW62" s="7" t="s">
        <v>6</v>
      </c>
      <c r="AX62" s="7" t="s">
        <v>7</v>
      </c>
      <c r="AY62" s="3" t="s">
        <v>11</v>
      </c>
      <c r="AZ62" s="7" t="s">
        <v>6</v>
      </c>
      <c r="BA62" s="7" t="s">
        <v>7</v>
      </c>
      <c r="BB62" s="3" t="s">
        <v>11</v>
      </c>
      <c r="BC62" s="7" t="s">
        <v>6</v>
      </c>
      <c r="BD62" s="7" t="s">
        <v>7</v>
      </c>
      <c r="BE62" s="3" t="s">
        <v>11</v>
      </c>
      <c r="BF62" s="7" t="s">
        <v>6</v>
      </c>
      <c r="BG62" s="7" t="s">
        <v>7</v>
      </c>
      <c r="BH62" s="3" t="s">
        <v>11</v>
      </c>
      <c r="BI62" s="7" t="s">
        <v>6</v>
      </c>
      <c r="BJ62" s="7" t="s">
        <v>7</v>
      </c>
    </row>
    <row r="63" spans="2:62" ht="18" customHeight="1">
      <c r="B63" s="2" t="s">
        <v>8</v>
      </c>
      <c r="C63" s="14">
        <v>12319592</v>
      </c>
      <c r="D63" s="14">
        <v>6251980</v>
      </c>
      <c r="E63" s="14">
        <v>6067612</v>
      </c>
      <c r="F63" s="14">
        <v>3734502</v>
      </c>
      <c r="G63" s="14">
        <v>3489612</v>
      </c>
      <c r="H63" s="14">
        <v>244890</v>
      </c>
      <c r="I63" s="14">
        <v>140551</v>
      </c>
      <c r="J63" s="14">
        <v>114148</v>
      </c>
      <c r="K63" s="14">
        <v>26403</v>
      </c>
      <c r="L63" s="14">
        <v>128533</v>
      </c>
      <c r="M63" s="14">
        <v>93393</v>
      </c>
      <c r="N63" s="14">
        <v>35140</v>
      </c>
      <c r="O63" s="14">
        <v>3068819</v>
      </c>
      <c r="P63" s="14">
        <v>64823</v>
      </c>
      <c r="Q63" s="14">
        <v>3003996</v>
      </c>
      <c r="AA63" s="2" t="s">
        <v>8</v>
      </c>
      <c r="AB63" s="68">
        <v>9255257</v>
      </c>
      <c r="AC63" s="68">
        <v>4930458</v>
      </c>
      <c r="AD63" s="68">
        <v>4324799</v>
      </c>
      <c r="AE63" s="68">
        <v>3168000</v>
      </c>
      <c r="AF63" s="68">
        <v>3031886</v>
      </c>
      <c r="AG63" s="68">
        <v>136114</v>
      </c>
      <c r="AH63" s="68">
        <v>138091</v>
      </c>
      <c r="AI63" s="68">
        <v>127567</v>
      </c>
      <c r="AJ63" s="68">
        <v>10524</v>
      </c>
      <c r="AK63" s="68">
        <v>88998</v>
      </c>
      <c r="AL63" s="68">
        <v>71381</v>
      </c>
      <c r="AM63" s="68">
        <v>17617</v>
      </c>
      <c r="AN63" s="68">
        <v>2246588</v>
      </c>
      <c r="AO63" s="68">
        <v>23886</v>
      </c>
      <c r="AP63" s="68">
        <v>2222702</v>
      </c>
      <c r="AU63" s="2" t="s">
        <v>8</v>
      </c>
      <c r="AV63" s="69">
        <v>5753999</v>
      </c>
      <c r="AW63" s="69">
        <v>2972069</v>
      </c>
      <c r="AX63" s="69">
        <v>2781930</v>
      </c>
      <c r="AY63" s="68">
        <f>BA63+AZ63</f>
        <v>1664488</v>
      </c>
      <c r="AZ63" s="69">
        <v>1577328</v>
      </c>
      <c r="BA63" s="69">
        <v>87160</v>
      </c>
      <c r="BB63" s="68">
        <f>BD63+BC63</f>
        <v>384064</v>
      </c>
      <c r="BC63" s="69">
        <v>355905</v>
      </c>
      <c r="BD63" s="69">
        <v>28159</v>
      </c>
      <c r="BE63" s="68">
        <f>BG63+BF63</f>
        <v>121204</v>
      </c>
      <c r="BF63" s="69">
        <v>92633</v>
      </c>
      <c r="BG63" s="69">
        <v>28571</v>
      </c>
      <c r="BH63" s="68">
        <f>BJ63+BI63</f>
        <v>1621820</v>
      </c>
      <c r="BI63" s="69">
        <v>28486</v>
      </c>
      <c r="BJ63" s="69">
        <v>1593334</v>
      </c>
    </row>
    <row r="64" spans="2:62" ht="17.25" customHeight="1">
      <c r="B64" s="2" t="s">
        <v>9</v>
      </c>
      <c r="C64" s="15">
        <v>2292384</v>
      </c>
      <c r="D64" s="15">
        <v>698451</v>
      </c>
      <c r="E64" s="15">
        <v>1593933</v>
      </c>
      <c r="F64" s="15">
        <v>422881</v>
      </c>
      <c r="G64" s="15">
        <v>361984</v>
      </c>
      <c r="H64" s="15">
        <v>60897</v>
      </c>
      <c r="I64" s="15">
        <v>14849</v>
      </c>
      <c r="J64" s="15">
        <v>11195</v>
      </c>
      <c r="K64" s="15">
        <v>3654</v>
      </c>
      <c r="L64" s="15">
        <v>14398</v>
      </c>
      <c r="M64" s="15">
        <v>9796</v>
      </c>
      <c r="N64" s="15">
        <v>4602</v>
      </c>
      <c r="O64" s="15">
        <v>1188653</v>
      </c>
      <c r="P64" s="15">
        <v>21200</v>
      </c>
      <c r="Q64" s="15">
        <v>1167453</v>
      </c>
      <c r="AA64" s="2" t="s">
        <v>9</v>
      </c>
      <c r="AB64" s="68">
        <v>2107379</v>
      </c>
      <c r="AC64" s="68">
        <v>707492</v>
      </c>
      <c r="AD64" s="68">
        <v>1399887</v>
      </c>
      <c r="AE64" s="68">
        <v>421030</v>
      </c>
      <c r="AF64" s="68">
        <v>377411</v>
      </c>
      <c r="AG64" s="68">
        <v>43619</v>
      </c>
      <c r="AH64" s="68">
        <v>22200</v>
      </c>
      <c r="AI64" s="68">
        <v>19593</v>
      </c>
      <c r="AJ64" s="68">
        <v>2607</v>
      </c>
      <c r="AK64" s="68">
        <v>11828</v>
      </c>
      <c r="AL64" s="68">
        <v>9023</v>
      </c>
      <c r="AM64" s="68">
        <v>2805</v>
      </c>
      <c r="AN64" s="68">
        <v>1012116</v>
      </c>
      <c r="AO64" s="68">
        <v>9662</v>
      </c>
      <c r="AP64" s="68">
        <v>1002454</v>
      </c>
      <c r="AU64" s="2" t="s">
        <v>9</v>
      </c>
      <c r="AV64" s="69">
        <v>1336588</v>
      </c>
      <c r="AW64" s="69">
        <v>427226</v>
      </c>
      <c r="AX64" s="69">
        <v>909362</v>
      </c>
      <c r="AY64" s="68">
        <f>BA64+AZ64</f>
        <v>213588</v>
      </c>
      <c r="AZ64" s="69">
        <v>190025</v>
      </c>
      <c r="BA64" s="69">
        <v>23563</v>
      </c>
      <c r="BB64" s="68">
        <f>BD64+BC64</f>
        <v>57449</v>
      </c>
      <c r="BC64" s="69">
        <v>47898</v>
      </c>
      <c r="BD64" s="69">
        <v>9551</v>
      </c>
      <c r="BE64" s="68">
        <f>BG64+BF64</f>
        <v>16630</v>
      </c>
      <c r="BF64" s="69">
        <v>11340</v>
      </c>
      <c r="BG64" s="69">
        <v>5290</v>
      </c>
      <c r="BH64" s="68">
        <f>BJ64+BI64</f>
        <v>701828</v>
      </c>
      <c r="BI64" s="69">
        <v>8329</v>
      </c>
      <c r="BJ64" s="69">
        <v>693499</v>
      </c>
    </row>
    <row r="65" spans="2:62" ht="20.25" customHeight="1">
      <c r="B65" s="5" t="s">
        <v>10</v>
      </c>
      <c r="C65" s="16">
        <v>10027208</v>
      </c>
      <c r="D65" s="16">
        <v>5553529</v>
      </c>
      <c r="E65" s="16">
        <v>4473679</v>
      </c>
      <c r="F65" s="16">
        <v>3311621</v>
      </c>
      <c r="G65" s="16">
        <v>3127628</v>
      </c>
      <c r="H65" s="16">
        <v>183993</v>
      </c>
      <c r="I65" s="16">
        <v>125702</v>
      </c>
      <c r="J65" s="16">
        <v>102953</v>
      </c>
      <c r="K65" s="16">
        <v>22749</v>
      </c>
      <c r="L65" s="16">
        <v>114135</v>
      </c>
      <c r="M65" s="16">
        <v>83597</v>
      </c>
      <c r="N65" s="16">
        <v>30538</v>
      </c>
      <c r="O65" s="16">
        <v>1880166</v>
      </c>
      <c r="P65" s="16">
        <v>43623</v>
      </c>
      <c r="Q65" s="16">
        <v>1836543</v>
      </c>
      <c r="AA65" s="5" t="s">
        <v>10</v>
      </c>
      <c r="AB65" s="68">
        <v>7147878</v>
      </c>
      <c r="AC65" s="68">
        <v>4222966</v>
      </c>
      <c r="AD65" s="68">
        <v>2924912</v>
      </c>
      <c r="AE65" s="68">
        <v>2746970</v>
      </c>
      <c r="AF65" s="68">
        <v>2654475</v>
      </c>
      <c r="AG65" s="68">
        <v>92495</v>
      </c>
      <c r="AH65" s="68">
        <v>115891</v>
      </c>
      <c r="AI65" s="68">
        <v>107974</v>
      </c>
      <c r="AJ65" s="68">
        <v>7917</v>
      </c>
      <c r="AK65" s="68">
        <v>77170</v>
      </c>
      <c r="AL65" s="68">
        <v>62358</v>
      </c>
      <c r="AM65" s="68">
        <v>14812</v>
      </c>
      <c r="AN65" s="68">
        <v>1234472</v>
      </c>
      <c r="AO65" s="68">
        <v>14224</v>
      </c>
      <c r="AP65" s="68">
        <v>1220248</v>
      </c>
      <c r="AU65" s="5" t="s">
        <v>10</v>
      </c>
      <c r="AV65" s="69">
        <v>4417411</v>
      </c>
      <c r="AW65" s="69">
        <v>2544843</v>
      </c>
      <c r="AX65" s="69">
        <v>1872568</v>
      </c>
      <c r="AY65" s="68">
        <f>BA65+AZ65</f>
        <v>1450900</v>
      </c>
      <c r="AZ65" s="69">
        <v>1387303</v>
      </c>
      <c r="BA65" s="69">
        <v>63597</v>
      </c>
      <c r="BB65" s="68">
        <f>BD65+BC65</f>
        <v>326615</v>
      </c>
      <c r="BC65" s="69">
        <v>308007</v>
      </c>
      <c r="BD65" s="69">
        <v>18608</v>
      </c>
      <c r="BE65" s="68">
        <f>BG65+BF65</f>
        <v>104574</v>
      </c>
      <c r="BF65" s="69">
        <v>81293</v>
      </c>
      <c r="BG65" s="69">
        <v>23281</v>
      </c>
      <c r="BH65" s="68">
        <f>BJ65+BI65</f>
        <v>919992</v>
      </c>
      <c r="BI65" s="69">
        <v>20157</v>
      </c>
      <c r="BJ65" s="69">
        <v>899835</v>
      </c>
    </row>
    <row r="66" spans="2:62"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</row>
    <row r="67" spans="2:62"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</row>
    <row r="68" spans="2:62"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</row>
    <row r="69" spans="2:62"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</row>
    <row r="70" spans="2:62" ht="21.75" customHeight="1">
      <c r="C70" s="119" t="s">
        <v>15</v>
      </c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AA70" s="56"/>
      <c r="AB70" s="119" t="s">
        <v>15</v>
      </c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V70" s="119" t="s">
        <v>15</v>
      </c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</row>
    <row r="71" spans="2:62">
      <c r="C71" s="120" t="s">
        <v>1</v>
      </c>
      <c r="D71" s="121"/>
      <c r="E71" s="122"/>
      <c r="F71" s="120" t="s">
        <v>2</v>
      </c>
      <c r="G71" s="121"/>
      <c r="H71" s="122"/>
      <c r="I71" s="120" t="s">
        <v>3</v>
      </c>
      <c r="J71" s="121"/>
      <c r="K71" s="122"/>
      <c r="L71" s="120" t="s">
        <v>4</v>
      </c>
      <c r="M71" s="121"/>
      <c r="N71" s="122"/>
      <c r="O71" s="120" t="s">
        <v>5</v>
      </c>
      <c r="P71" s="121"/>
      <c r="Q71" s="121"/>
      <c r="AA71" s="56"/>
      <c r="AB71" s="120" t="s">
        <v>1</v>
      </c>
      <c r="AC71" s="121"/>
      <c r="AD71" s="122"/>
      <c r="AE71" s="120" t="s">
        <v>2</v>
      </c>
      <c r="AF71" s="121"/>
      <c r="AG71" s="122"/>
      <c r="AH71" s="120" t="s">
        <v>3</v>
      </c>
      <c r="AI71" s="121"/>
      <c r="AJ71" s="122"/>
      <c r="AK71" s="120" t="s">
        <v>4</v>
      </c>
      <c r="AL71" s="121"/>
      <c r="AM71" s="122"/>
      <c r="AN71" s="120" t="s">
        <v>5</v>
      </c>
      <c r="AO71" s="121"/>
      <c r="AP71" s="121"/>
      <c r="AV71" s="120" t="s">
        <v>1</v>
      </c>
      <c r="AW71" s="121"/>
      <c r="AX71" s="122"/>
      <c r="AY71" s="120" t="s">
        <v>2</v>
      </c>
      <c r="AZ71" s="121"/>
      <c r="BA71" s="122"/>
      <c r="BB71" s="120" t="s">
        <v>3</v>
      </c>
      <c r="BC71" s="121"/>
      <c r="BD71" s="122"/>
      <c r="BE71" s="120" t="s">
        <v>4</v>
      </c>
      <c r="BF71" s="121"/>
      <c r="BG71" s="122"/>
      <c r="BH71" s="120" t="s">
        <v>5</v>
      </c>
      <c r="BI71" s="121"/>
      <c r="BJ71" s="121"/>
    </row>
    <row r="72" spans="2:62" ht="18.75" customHeight="1">
      <c r="C72" s="123"/>
      <c r="D72" s="124"/>
      <c r="E72" s="125"/>
      <c r="F72" s="123"/>
      <c r="G72" s="124"/>
      <c r="H72" s="125"/>
      <c r="I72" s="123"/>
      <c r="J72" s="124"/>
      <c r="K72" s="125"/>
      <c r="L72" s="123"/>
      <c r="M72" s="124"/>
      <c r="N72" s="125"/>
      <c r="O72" s="123"/>
      <c r="P72" s="124"/>
      <c r="Q72" s="124"/>
      <c r="AA72" s="56"/>
      <c r="AB72" s="123"/>
      <c r="AC72" s="124"/>
      <c r="AD72" s="125"/>
      <c r="AE72" s="123"/>
      <c r="AF72" s="124"/>
      <c r="AG72" s="125"/>
      <c r="AH72" s="123"/>
      <c r="AI72" s="124"/>
      <c r="AJ72" s="125"/>
      <c r="AK72" s="123"/>
      <c r="AL72" s="124"/>
      <c r="AM72" s="125"/>
      <c r="AN72" s="123"/>
      <c r="AO72" s="124"/>
      <c r="AP72" s="124"/>
      <c r="AV72" s="123"/>
      <c r="AW72" s="124"/>
      <c r="AX72" s="125"/>
      <c r="AY72" s="123"/>
      <c r="AZ72" s="124"/>
      <c r="BA72" s="125"/>
      <c r="BB72" s="123"/>
      <c r="BC72" s="124"/>
      <c r="BD72" s="125"/>
      <c r="BE72" s="123"/>
      <c r="BF72" s="124"/>
      <c r="BG72" s="125"/>
      <c r="BH72" s="123"/>
      <c r="BI72" s="124"/>
      <c r="BJ72" s="124"/>
    </row>
    <row r="73" spans="2:62">
      <c r="C73" s="3" t="s">
        <v>11</v>
      </c>
      <c r="D73" s="7" t="s">
        <v>6</v>
      </c>
      <c r="E73" s="7" t="s">
        <v>7</v>
      </c>
      <c r="F73" s="3" t="s">
        <v>11</v>
      </c>
      <c r="G73" s="7" t="s">
        <v>6</v>
      </c>
      <c r="H73" s="7" t="s">
        <v>7</v>
      </c>
      <c r="I73" s="3" t="s">
        <v>11</v>
      </c>
      <c r="J73" s="7" t="s">
        <v>6</v>
      </c>
      <c r="K73" s="7" t="s">
        <v>7</v>
      </c>
      <c r="L73" s="3" t="s">
        <v>11</v>
      </c>
      <c r="M73" s="7" t="s">
        <v>6</v>
      </c>
      <c r="N73" s="7" t="s">
        <v>7</v>
      </c>
      <c r="O73" s="3" t="s">
        <v>11</v>
      </c>
      <c r="P73" s="7" t="s">
        <v>6</v>
      </c>
      <c r="Q73" s="7" t="s">
        <v>7</v>
      </c>
      <c r="AA73" s="56"/>
      <c r="AB73" s="3" t="s">
        <v>11</v>
      </c>
      <c r="AC73" s="5" t="s">
        <v>6</v>
      </c>
      <c r="AD73" s="5" t="s">
        <v>7</v>
      </c>
      <c r="AE73" s="3" t="s">
        <v>11</v>
      </c>
      <c r="AF73" s="5" t="s">
        <v>6</v>
      </c>
      <c r="AG73" s="5" t="s">
        <v>7</v>
      </c>
      <c r="AH73" s="3" t="s">
        <v>11</v>
      </c>
      <c r="AI73" s="5" t="s">
        <v>6</v>
      </c>
      <c r="AJ73" s="5" t="s">
        <v>7</v>
      </c>
      <c r="AK73" s="3" t="s">
        <v>11</v>
      </c>
      <c r="AL73" s="5" t="s">
        <v>6</v>
      </c>
      <c r="AM73" s="5" t="s">
        <v>7</v>
      </c>
      <c r="AN73" s="3" t="s">
        <v>11</v>
      </c>
      <c r="AO73" s="5" t="s">
        <v>6</v>
      </c>
      <c r="AP73" s="5" t="s">
        <v>7</v>
      </c>
      <c r="AV73" s="3" t="s">
        <v>11</v>
      </c>
      <c r="AW73" s="7" t="s">
        <v>6</v>
      </c>
      <c r="AX73" s="7" t="s">
        <v>7</v>
      </c>
      <c r="AY73" s="3" t="s">
        <v>11</v>
      </c>
      <c r="AZ73" s="7" t="s">
        <v>6</v>
      </c>
      <c r="BA73" s="7" t="s">
        <v>7</v>
      </c>
      <c r="BB73" s="3" t="s">
        <v>11</v>
      </c>
      <c r="BC73" s="7" t="s">
        <v>6</v>
      </c>
      <c r="BD73" s="7" t="s">
        <v>7</v>
      </c>
      <c r="BE73" s="3" t="s">
        <v>11</v>
      </c>
      <c r="BF73" s="7" t="s">
        <v>6</v>
      </c>
      <c r="BG73" s="7" t="s">
        <v>7</v>
      </c>
      <c r="BH73" s="3" t="s">
        <v>11</v>
      </c>
      <c r="BI73" s="7" t="s">
        <v>6</v>
      </c>
      <c r="BJ73" s="7" t="s">
        <v>7</v>
      </c>
    </row>
    <row r="74" spans="2:62" ht="18" customHeight="1">
      <c r="B74" s="2" t="s">
        <v>8</v>
      </c>
      <c r="C74" s="17">
        <v>37368</v>
      </c>
      <c r="D74" s="17">
        <v>17497</v>
      </c>
      <c r="E74" s="17">
        <v>19871</v>
      </c>
      <c r="F74" s="17">
        <v>4540</v>
      </c>
      <c r="G74" s="17">
        <v>3913</v>
      </c>
      <c r="H74" s="17">
        <v>627</v>
      </c>
      <c r="I74" s="17">
        <v>494</v>
      </c>
      <c r="J74" s="17">
        <v>425</v>
      </c>
      <c r="K74" s="17">
        <v>69</v>
      </c>
      <c r="L74" s="17">
        <v>3883</v>
      </c>
      <c r="M74" s="17">
        <v>2547</v>
      </c>
      <c r="N74" s="17">
        <v>1336</v>
      </c>
      <c r="O74" s="17">
        <v>8185</v>
      </c>
      <c r="P74" s="17">
        <v>160</v>
      </c>
      <c r="Q74" s="17">
        <v>8025</v>
      </c>
      <c r="AA74" s="2" t="s">
        <v>8</v>
      </c>
      <c r="AB74" s="68">
        <v>22803</v>
      </c>
      <c r="AC74" s="68">
        <v>10981</v>
      </c>
      <c r="AD74" s="68">
        <v>11822</v>
      </c>
      <c r="AE74" s="68">
        <v>3155</v>
      </c>
      <c r="AF74" s="68">
        <v>2836</v>
      </c>
      <c r="AG74" s="68">
        <v>319</v>
      </c>
      <c r="AH74" s="68">
        <v>287</v>
      </c>
      <c r="AI74" s="68">
        <v>239</v>
      </c>
      <c r="AJ74" s="68">
        <v>48</v>
      </c>
      <c r="AK74" s="68">
        <v>2048</v>
      </c>
      <c r="AL74" s="68">
        <v>1450</v>
      </c>
      <c r="AM74" s="68">
        <v>598</v>
      </c>
      <c r="AN74" s="68">
        <v>4790</v>
      </c>
      <c r="AO74" s="68">
        <v>83</v>
      </c>
      <c r="AP74" s="68">
        <v>4707</v>
      </c>
      <c r="AU74" s="2" t="s">
        <v>8</v>
      </c>
      <c r="AV74" s="69">
        <v>36910</v>
      </c>
      <c r="AW74" s="69">
        <v>16093</v>
      </c>
      <c r="AX74" s="69">
        <v>20817</v>
      </c>
      <c r="AY74" s="68">
        <f>BA74+AZ74</f>
        <v>5186</v>
      </c>
      <c r="AZ74" s="69">
        <v>4490</v>
      </c>
      <c r="BA74" s="69">
        <v>696</v>
      </c>
      <c r="BB74" s="68">
        <f>BD74+BC74</f>
        <v>1203</v>
      </c>
      <c r="BC74" s="69">
        <v>857</v>
      </c>
      <c r="BD74" s="69">
        <v>346</v>
      </c>
      <c r="BE74" s="68">
        <f>BG74+BF74</f>
        <v>3181</v>
      </c>
      <c r="BF74" s="69">
        <v>2226</v>
      </c>
      <c r="BG74" s="69">
        <v>955</v>
      </c>
      <c r="BH74" s="68">
        <f>BJ74+BI74</f>
        <v>11326</v>
      </c>
      <c r="BI74" s="69">
        <v>412</v>
      </c>
      <c r="BJ74" s="69">
        <v>10914</v>
      </c>
    </row>
    <row r="75" spans="2:62" ht="21" customHeight="1">
      <c r="B75" s="2" t="s">
        <v>9</v>
      </c>
      <c r="C75" s="18">
        <v>20568</v>
      </c>
      <c r="D75" s="18">
        <v>8774</v>
      </c>
      <c r="E75" s="18">
        <v>11794</v>
      </c>
      <c r="F75" s="18">
        <v>1594</v>
      </c>
      <c r="G75" s="18">
        <v>1366</v>
      </c>
      <c r="H75" s="18">
        <v>228</v>
      </c>
      <c r="I75" s="18">
        <v>217</v>
      </c>
      <c r="J75" s="18">
        <v>187</v>
      </c>
      <c r="K75" s="18">
        <v>30</v>
      </c>
      <c r="L75" s="18">
        <v>1449</v>
      </c>
      <c r="M75" s="18">
        <v>1077</v>
      </c>
      <c r="N75" s="18">
        <v>372</v>
      </c>
      <c r="O75" s="18">
        <v>6059</v>
      </c>
      <c r="P75" s="18">
        <v>111</v>
      </c>
      <c r="Q75" s="18">
        <v>5948</v>
      </c>
      <c r="AA75" s="2" t="s">
        <v>9</v>
      </c>
      <c r="AB75" s="68">
        <v>12011</v>
      </c>
      <c r="AC75" s="68">
        <v>5297</v>
      </c>
      <c r="AD75" s="68">
        <v>6714</v>
      </c>
      <c r="AE75" s="68">
        <v>1037</v>
      </c>
      <c r="AF75" s="68">
        <v>912</v>
      </c>
      <c r="AG75" s="68">
        <v>125</v>
      </c>
      <c r="AH75" s="68">
        <v>148</v>
      </c>
      <c r="AI75" s="68">
        <v>122</v>
      </c>
      <c r="AJ75" s="68">
        <v>26</v>
      </c>
      <c r="AK75" s="68">
        <v>863</v>
      </c>
      <c r="AL75" s="68">
        <v>702</v>
      </c>
      <c r="AM75" s="68">
        <v>161</v>
      </c>
      <c r="AN75" s="68">
        <v>3643</v>
      </c>
      <c r="AO75" s="68">
        <v>57</v>
      </c>
      <c r="AP75" s="68">
        <v>3586</v>
      </c>
      <c r="AU75" s="2" t="s">
        <v>9</v>
      </c>
      <c r="AV75" s="69">
        <v>20935</v>
      </c>
      <c r="AW75" s="69">
        <v>7486</v>
      </c>
      <c r="AX75" s="69">
        <v>13449</v>
      </c>
      <c r="AY75" s="68">
        <f>BA75+AZ75</f>
        <v>1671</v>
      </c>
      <c r="AZ75" s="69">
        <v>1367</v>
      </c>
      <c r="BA75" s="69">
        <v>304</v>
      </c>
      <c r="BB75" s="68">
        <f>BD75+BC75</f>
        <v>505</v>
      </c>
      <c r="BC75" s="69">
        <v>322</v>
      </c>
      <c r="BD75" s="69">
        <v>183</v>
      </c>
      <c r="BE75" s="68">
        <f>BG75+BF75</f>
        <v>1580</v>
      </c>
      <c r="BF75" s="69">
        <v>1044</v>
      </c>
      <c r="BG75" s="69">
        <v>536</v>
      </c>
      <c r="BH75" s="68">
        <f>BJ75+BI75</f>
        <v>8564</v>
      </c>
      <c r="BI75" s="69">
        <v>245</v>
      </c>
      <c r="BJ75" s="69">
        <v>8319</v>
      </c>
    </row>
    <row r="76" spans="2:62" ht="22.5" customHeight="1">
      <c r="B76" s="5" t="s">
        <v>10</v>
      </c>
      <c r="C76" s="19">
        <v>16800</v>
      </c>
      <c r="D76" s="19">
        <v>8723</v>
      </c>
      <c r="E76" s="19">
        <v>8077</v>
      </c>
      <c r="F76" s="19">
        <v>2946</v>
      </c>
      <c r="G76" s="19">
        <v>2547</v>
      </c>
      <c r="H76" s="19">
        <v>399</v>
      </c>
      <c r="I76" s="19">
        <v>277</v>
      </c>
      <c r="J76" s="19">
        <v>238</v>
      </c>
      <c r="K76" s="19">
        <v>39</v>
      </c>
      <c r="L76" s="19">
        <v>2434</v>
      </c>
      <c r="M76" s="19">
        <v>1470</v>
      </c>
      <c r="N76" s="19">
        <v>964</v>
      </c>
      <c r="O76" s="19">
        <v>2126</v>
      </c>
      <c r="P76" s="19">
        <v>49</v>
      </c>
      <c r="Q76" s="19">
        <v>2077</v>
      </c>
      <c r="AA76" s="5" t="s">
        <v>10</v>
      </c>
      <c r="AB76" s="68">
        <v>10792</v>
      </c>
      <c r="AC76" s="68">
        <v>5684</v>
      </c>
      <c r="AD76" s="68">
        <v>5108</v>
      </c>
      <c r="AE76" s="68">
        <v>2118</v>
      </c>
      <c r="AF76" s="68">
        <v>1924</v>
      </c>
      <c r="AG76" s="68">
        <v>194</v>
      </c>
      <c r="AH76" s="68">
        <v>139</v>
      </c>
      <c r="AI76" s="68">
        <v>117</v>
      </c>
      <c r="AJ76" s="68">
        <v>22</v>
      </c>
      <c r="AK76" s="68">
        <v>1185</v>
      </c>
      <c r="AL76" s="68">
        <v>748</v>
      </c>
      <c r="AM76" s="68">
        <v>437</v>
      </c>
      <c r="AN76" s="68">
        <v>1147</v>
      </c>
      <c r="AO76" s="68">
        <v>26</v>
      </c>
      <c r="AP76" s="68">
        <v>1121</v>
      </c>
      <c r="AU76" s="5" t="s">
        <v>10</v>
      </c>
      <c r="AV76" s="69">
        <v>15975</v>
      </c>
      <c r="AW76" s="69">
        <v>8607</v>
      </c>
      <c r="AX76" s="69">
        <v>7368</v>
      </c>
      <c r="AY76" s="68">
        <f>BA76+AZ76</f>
        <v>3515</v>
      </c>
      <c r="AZ76" s="69">
        <v>3123</v>
      </c>
      <c r="BA76" s="69">
        <v>392</v>
      </c>
      <c r="BB76" s="68">
        <f>BD76+BC76</f>
        <v>698</v>
      </c>
      <c r="BC76" s="69">
        <v>535</v>
      </c>
      <c r="BD76" s="69">
        <v>163</v>
      </c>
      <c r="BE76" s="68">
        <f>BG76+BF76</f>
        <v>1601</v>
      </c>
      <c r="BF76" s="69">
        <v>1182</v>
      </c>
      <c r="BG76" s="69">
        <v>419</v>
      </c>
      <c r="BH76" s="68">
        <f>BJ76+BI76</f>
        <v>2762</v>
      </c>
      <c r="BI76" s="69">
        <v>167</v>
      </c>
      <c r="BJ76" s="69">
        <v>2595</v>
      </c>
    </row>
    <row r="77" spans="2:62"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</row>
    <row r="78" spans="2:62"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</row>
    <row r="79" spans="2:62"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</row>
    <row r="80" spans="2:62"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</row>
    <row r="81" spans="2:62" ht="29.25" customHeight="1">
      <c r="C81" s="119" t="s">
        <v>22</v>
      </c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AA81" s="56"/>
      <c r="AB81" s="119" t="s">
        <v>22</v>
      </c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V81" s="119" t="s">
        <v>22</v>
      </c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</row>
    <row r="82" spans="2:62">
      <c r="C82" s="120" t="s">
        <v>1</v>
      </c>
      <c r="D82" s="121"/>
      <c r="E82" s="122"/>
      <c r="F82" s="120" t="s">
        <v>2</v>
      </c>
      <c r="G82" s="121"/>
      <c r="H82" s="122"/>
      <c r="I82" s="120" t="s">
        <v>3</v>
      </c>
      <c r="J82" s="121"/>
      <c r="K82" s="122"/>
      <c r="L82" s="120" t="s">
        <v>4</v>
      </c>
      <c r="M82" s="121"/>
      <c r="N82" s="122"/>
      <c r="O82" s="120" t="s">
        <v>5</v>
      </c>
      <c r="P82" s="121"/>
      <c r="Q82" s="121"/>
      <c r="AA82" s="56"/>
      <c r="AB82" s="120" t="s">
        <v>1</v>
      </c>
      <c r="AC82" s="121"/>
      <c r="AD82" s="122"/>
      <c r="AE82" s="120" t="s">
        <v>2</v>
      </c>
      <c r="AF82" s="121"/>
      <c r="AG82" s="122"/>
      <c r="AH82" s="120" t="s">
        <v>3</v>
      </c>
      <c r="AI82" s="121"/>
      <c r="AJ82" s="122"/>
      <c r="AK82" s="120" t="s">
        <v>4</v>
      </c>
      <c r="AL82" s="121"/>
      <c r="AM82" s="122"/>
      <c r="AN82" s="120" t="s">
        <v>5</v>
      </c>
      <c r="AO82" s="121"/>
      <c r="AP82" s="121"/>
      <c r="AV82" s="120" t="s">
        <v>1</v>
      </c>
      <c r="AW82" s="121"/>
      <c r="AX82" s="122"/>
      <c r="AY82" s="120" t="s">
        <v>2</v>
      </c>
      <c r="AZ82" s="121"/>
      <c r="BA82" s="122"/>
      <c r="BB82" s="120" t="s">
        <v>3</v>
      </c>
      <c r="BC82" s="121"/>
      <c r="BD82" s="122"/>
      <c r="BE82" s="120" t="s">
        <v>4</v>
      </c>
      <c r="BF82" s="121"/>
      <c r="BG82" s="122"/>
      <c r="BH82" s="120" t="s">
        <v>5</v>
      </c>
      <c r="BI82" s="121"/>
      <c r="BJ82" s="121"/>
    </row>
    <row r="83" spans="2:62" ht="18.75" customHeight="1">
      <c r="C83" s="123"/>
      <c r="D83" s="124"/>
      <c r="E83" s="125"/>
      <c r="F83" s="123"/>
      <c r="G83" s="124"/>
      <c r="H83" s="125"/>
      <c r="I83" s="123"/>
      <c r="J83" s="124"/>
      <c r="K83" s="125"/>
      <c r="L83" s="123"/>
      <c r="M83" s="124"/>
      <c r="N83" s="125"/>
      <c r="O83" s="123"/>
      <c r="P83" s="124"/>
      <c r="Q83" s="124"/>
      <c r="AA83" s="56"/>
      <c r="AB83" s="123"/>
      <c r="AC83" s="124"/>
      <c r="AD83" s="125"/>
      <c r="AE83" s="123"/>
      <c r="AF83" s="124"/>
      <c r="AG83" s="125"/>
      <c r="AH83" s="123"/>
      <c r="AI83" s="124"/>
      <c r="AJ83" s="125"/>
      <c r="AK83" s="123"/>
      <c r="AL83" s="124"/>
      <c r="AM83" s="125"/>
      <c r="AN83" s="123"/>
      <c r="AO83" s="124"/>
      <c r="AP83" s="124"/>
      <c r="AV83" s="123"/>
      <c r="AW83" s="124"/>
      <c r="AX83" s="125"/>
      <c r="AY83" s="123"/>
      <c r="AZ83" s="124"/>
      <c r="BA83" s="125"/>
      <c r="BB83" s="123"/>
      <c r="BC83" s="124"/>
      <c r="BD83" s="125"/>
      <c r="BE83" s="123"/>
      <c r="BF83" s="124"/>
      <c r="BG83" s="125"/>
      <c r="BH83" s="123"/>
      <c r="BI83" s="124"/>
      <c r="BJ83" s="124"/>
    </row>
    <row r="84" spans="2:62">
      <c r="C84" s="3" t="s">
        <v>11</v>
      </c>
      <c r="D84" s="7" t="s">
        <v>6</v>
      </c>
      <c r="E84" s="7" t="s">
        <v>7</v>
      </c>
      <c r="F84" s="3" t="s">
        <v>11</v>
      </c>
      <c r="G84" s="7" t="s">
        <v>6</v>
      </c>
      <c r="H84" s="7" t="s">
        <v>7</v>
      </c>
      <c r="I84" s="3" t="s">
        <v>11</v>
      </c>
      <c r="J84" s="7" t="s">
        <v>6</v>
      </c>
      <c r="K84" s="7" t="s">
        <v>7</v>
      </c>
      <c r="L84" s="3" t="s">
        <v>11</v>
      </c>
      <c r="M84" s="7" t="s">
        <v>6</v>
      </c>
      <c r="N84" s="7" t="s">
        <v>7</v>
      </c>
      <c r="O84" s="3" t="s">
        <v>11</v>
      </c>
      <c r="P84" s="7" t="s">
        <v>6</v>
      </c>
      <c r="Q84" s="7" t="s">
        <v>7</v>
      </c>
      <c r="AA84" s="56"/>
      <c r="AB84" s="3" t="s">
        <v>11</v>
      </c>
      <c r="AC84" s="5" t="s">
        <v>6</v>
      </c>
      <c r="AD84" s="5" t="s">
        <v>7</v>
      </c>
      <c r="AE84" s="3" t="s">
        <v>11</v>
      </c>
      <c r="AF84" s="5" t="s">
        <v>6</v>
      </c>
      <c r="AG84" s="5" t="s">
        <v>7</v>
      </c>
      <c r="AH84" s="3" t="s">
        <v>11</v>
      </c>
      <c r="AI84" s="5" t="s">
        <v>6</v>
      </c>
      <c r="AJ84" s="5" t="s">
        <v>7</v>
      </c>
      <c r="AK84" s="3" t="s">
        <v>11</v>
      </c>
      <c r="AL84" s="5" t="s">
        <v>6</v>
      </c>
      <c r="AM84" s="5" t="s">
        <v>7</v>
      </c>
      <c r="AN84" s="3" t="s">
        <v>11</v>
      </c>
      <c r="AO84" s="5" t="s">
        <v>6</v>
      </c>
      <c r="AP84" s="5" t="s">
        <v>7</v>
      </c>
      <c r="AV84" s="3" t="s">
        <v>11</v>
      </c>
      <c r="AW84" s="7" t="s">
        <v>6</v>
      </c>
      <c r="AX84" s="7" t="s">
        <v>7</v>
      </c>
      <c r="AY84" s="3" t="s">
        <v>11</v>
      </c>
      <c r="AZ84" s="7" t="s">
        <v>6</v>
      </c>
      <c r="BA84" s="7" t="s">
        <v>7</v>
      </c>
      <c r="BB84" s="3" t="s">
        <v>11</v>
      </c>
      <c r="BC84" s="7" t="s">
        <v>6</v>
      </c>
      <c r="BD84" s="7" t="s">
        <v>7</v>
      </c>
      <c r="BE84" s="3" t="s">
        <v>11</v>
      </c>
      <c r="BF84" s="7" t="s">
        <v>6</v>
      </c>
      <c r="BG84" s="7" t="s">
        <v>7</v>
      </c>
      <c r="BH84" s="3" t="s">
        <v>11</v>
      </c>
      <c r="BI84" s="7" t="s">
        <v>6</v>
      </c>
      <c r="BJ84" s="7" t="s">
        <v>7</v>
      </c>
    </row>
    <row r="85" spans="2:62" ht="18.75" customHeight="1">
      <c r="B85" s="2" t="s">
        <v>8</v>
      </c>
      <c r="C85" s="36">
        <v>1271121</v>
      </c>
      <c r="D85" s="36">
        <v>601500</v>
      </c>
      <c r="E85" s="36">
        <v>669621</v>
      </c>
      <c r="F85" s="36">
        <v>387499</v>
      </c>
      <c r="G85" s="36">
        <v>346604</v>
      </c>
      <c r="H85" s="36">
        <v>40895</v>
      </c>
      <c r="I85" s="36">
        <v>12351</v>
      </c>
      <c r="J85" s="36">
        <v>9640</v>
      </c>
      <c r="K85" s="36">
        <v>2711</v>
      </c>
      <c r="L85" s="36">
        <v>13002</v>
      </c>
      <c r="M85" s="36">
        <v>8809</v>
      </c>
      <c r="N85" s="36">
        <v>4193</v>
      </c>
      <c r="O85" s="36">
        <v>397287</v>
      </c>
      <c r="P85" s="36">
        <v>10541</v>
      </c>
      <c r="Q85" s="36">
        <v>386746</v>
      </c>
      <c r="AA85" s="2" t="s">
        <v>8</v>
      </c>
      <c r="AB85" s="68">
        <v>937148</v>
      </c>
      <c r="AC85" s="68">
        <v>471555</v>
      </c>
      <c r="AD85" s="68">
        <v>465593</v>
      </c>
      <c r="AE85" s="68">
        <v>326141</v>
      </c>
      <c r="AF85" s="68">
        <v>302715</v>
      </c>
      <c r="AG85" s="68">
        <v>23426</v>
      </c>
      <c r="AH85" s="68">
        <v>13208</v>
      </c>
      <c r="AI85" s="68">
        <v>12145</v>
      </c>
      <c r="AJ85" s="68">
        <v>1063</v>
      </c>
      <c r="AK85" s="68">
        <v>10140</v>
      </c>
      <c r="AL85" s="68">
        <v>8128</v>
      </c>
      <c r="AM85" s="68">
        <v>2012</v>
      </c>
      <c r="AN85" s="68">
        <v>278611</v>
      </c>
      <c r="AO85" s="68">
        <v>4896</v>
      </c>
      <c r="AP85" s="68">
        <v>273715</v>
      </c>
      <c r="AU85" s="2" t="s">
        <v>8</v>
      </c>
      <c r="AV85" s="69">
        <v>621505</v>
      </c>
      <c r="AW85" s="69">
        <v>283438</v>
      </c>
      <c r="AX85" s="69">
        <v>338067</v>
      </c>
      <c r="AY85" s="68">
        <f>AZ85+BA85</f>
        <v>172402</v>
      </c>
      <c r="AZ85" s="69">
        <v>154791</v>
      </c>
      <c r="BA85" s="69">
        <v>17611</v>
      </c>
      <c r="BB85" s="68">
        <f>BD85+BC85</f>
        <v>19742</v>
      </c>
      <c r="BC85" s="69">
        <v>17064</v>
      </c>
      <c r="BD85" s="69">
        <v>2678</v>
      </c>
      <c r="BE85" s="68">
        <f>BG85+BF85</f>
        <v>12052</v>
      </c>
      <c r="BF85" s="69">
        <v>9057</v>
      </c>
      <c r="BG85" s="69">
        <v>2995</v>
      </c>
      <c r="BH85" s="68">
        <f>BJ85+BI85</f>
        <v>224801</v>
      </c>
      <c r="BI85" s="69">
        <v>5835</v>
      </c>
      <c r="BJ85" s="69">
        <v>218966</v>
      </c>
    </row>
    <row r="86" spans="2:62" ht="18.75" customHeight="1">
      <c r="B86" s="2" t="s">
        <v>9</v>
      </c>
      <c r="C86" s="36">
        <v>451886</v>
      </c>
      <c r="D86" s="36">
        <v>127156</v>
      </c>
      <c r="E86" s="36">
        <v>324730</v>
      </c>
      <c r="F86" s="36">
        <v>83436</v>
      </c>
      <c r="G86" s="36">
        <v>67992</v>
      </c>
      <c r="H86" s="36">
        <v>15444</v>
      </c>
      <c r="I86" s="36">
        <v>1803</v>
      </c>
      <c r="J86" s="36">
        <v>1186</v>
      </c>
      <c r="K86" s="36">
        <v>617</v>
      </c>
      <c r="L86" s="36">
        <v>2409</v>
      </c>
      <c r="M86" s="36">
        <v>1530</v>
      </c>
      <c r="N86" s="36">
        <v>879</v>
      </c>
      <c r="O86" s="36">
        <v>256937</v>
      </c>
      <c r="P86" s="36">
        <v>7056</v>
      </c>
      <c r="Q86" s="36">
        <v>249881</v>
      </c>
      <c r="AA86" s="2" t="s">
        <v>9</v>
      </c>
      <c r="AB86" s="68">
        <v>374017</v>
      </c>
      <c r="AC86" s="68">
        <v>119247</v>
      </c>
      <c r="AD86" s="68">
        <v>254770</v>
      </c>
      <c r="AE86" s="68">
        <v>76895</v>
      </c>
      <c r="AF86" s="68">
        <v>65200</v>
      </c>
      <c r="AG86" s="68">
        <v>11695</v>
      </c>
      <c r="AH86" s="68">
        <v>2556</v>
      </c>
      <c r="AI86" s="68">
        <v>2207</v>
      </c>
      <c r="AJ86" s="68">
        <v>349</v>
      </c>
      <c r="AK86" s="68">
        <v>1575</v>
      </c>
      <c r="AL86" s="68">
        <v>1145</v>
      </c>
      <c r="AM86" s="68">
        <v>430</v>
      </c>
      <c r="AN86" s="68">
        <v>189660</v>
      </c>
      <c r="AO86" s="68">
        <v>3698</v>
      </c>
      <c r="AP86" s="68">
        <v>185962</v>
      </c>
      <c r="AU86" s="2" t="s">
        <v>9</v>
      </c>
      <c r="AV86" s="69">
        <v>297240</v>
      </c>
      <c r="AW86" s="69">
        <v>92258</v>
      </c>
      <c r="AX86" s="69">
        <v>204982</v>
      </c>
      <c r="AY86" s="68">
        <f>AZ86+BA86</f>
        <v>45052</v>
      </c>
      <c r="AZ86" s="69">
        <v>36968</v>
      </c>
      <c r="BA86" s="69">
        <v>8084</v>
      </c>
      <c r="BB86" s="68">
        <f>BD86+BC86</f>
        <v>6653</v>
      </c>
      <c r="BC86" s="69">
        <v>5467</v>
      </c>
      <c r="BD86" s="69">
        <v>1186</v>
      </c>
      <c r="BE86" s="68">
        <f>BG86+BF86</f>
        <v>3662</v>
      </c>
      <c r="BF86" s="69">
        <v>2711</v>
      </c>
      <c r="BG86" s="69">
        <v>951</v>
      </c>
      <c r="BH86" s="68">
        <f>BJ86+BI86</f>
        <v>159598</v>
      </c>
      <c r="BI86" s="69">
        <v>3662</v>
      </c>
      <c r="BJ86" s="69">
        <v>155936</v>
      </c>
    </row>
    <row r="87" spans="2:62" ht="18.75" customHeight="1">
      <c r="B87" s="5" t="s">
        <v>10</v>
      </c>
      <c r="C87" s="36">
        <v>819235</v>
      </c>
      <c r="D87" s="36">
        <v>474344</v>
      </c>
      <c r="E87" s="36">
        <v>344891</v>
      </c>
      <c r="F87" s="36">
        <v>304063</v>
      </c>
      <c r="G87" s="36">
        <v>278612</v>
      </c>
      <c r="H87" s="36">
        <v>25451</v>
      </c>
      <c r="I87" s="36">
        <v>10548</v>
      </c>
      <c r="J87" s="36">
        <v>8454</v>
      </c>
      <c r="K87" s="36">
        <v>2094</v>
      </c>
      <c r="L87" s="36">
        <v>10593</v>
      </c>
      <c r="M87" s="36">
        <v>7279</v>
      </c>
      <c r="N87" s="36">
        <v>3314</v>
      </c>
      <c r="O87" s="36">
        <v>140350</v>
      </c>
      <c r="P87" s="36">
        <v>3485</v>
      </c>
      <c r="Q87" s="36">
        <v>136865</v>
      </c>
      <c r="AA87" s="5" t="s">
        <v>10</v>
      </c>
      <c r="AB87" s="68">
        <v>563131</v>
      </c>
      <c r="AC87" s="68">
        <v>352308</v>
      </c>
      <c r="AD87" s="68">
        <v>210823</v>
      </c>
      <c r="AE87" s="68">
        <v>249246</v>
      </c>
      <c r="AF87" s="68">
        <v>237515</v>
      </c>
      <c r="AG87" s="68">
        <v>11731</v>
      </c>
      <c r="AH87" s="68">
        <v>10652</v>
      </c>
      <c r="AI87" s="68">
        <v>9938</v>
      </c>
      <c r="AJ87" s="68">
        <v>714</v>
      </c>
      <c r="AK87" s="68">
        <v>8565</v>
      </c>
      <c r="AL87" s="68">
        <v>6983</v>
      </c>
      <c r="AM87" s="68">
        <v>1582</v>
      </c>
      <c r="AN87" s="68">
        <v>88951</v>
      </c>
      <c r="AO87" s="68">
        <v>1198</v>
      </c>
      <c r="AP87" s="68">
        <v>87753</v>
      </c>
      <c r="AU87" s="5" t="s">
        <v>10</v>
      </c>
      <c r="AV87" s="69">
        <v>324265</v>
      </c>
      <c r="AW87" s="69">
        <v>191180</v>
      </c>
      <c r="AX87" s="69">
        <v>133085</v>
      </c>
      <c r="AY87" s="68">
        <f>BA87+AZ87</f>
        <v>127350</v>
      </c>
      <c r="AZ87" s="69">
        <v>117823</v>
      </c>
      <c r="BA87" s="69">
        <v>9527</v>
      </c>
      <c r="BB87" s="68">
        <f>BD87+BC87</f>
        <v>13089</v>
      </c>
      <c r="BC87" s="69">
        <v>11597</v>
      </c>
      <c r="BD87" s="69">
        <v>1492</v>
      </c>
      <c r="BE87" s="68">
        <f>BG87+BF87</f>
        <v>8390</v>
      </c>
      <c r="BF87" s="69">
        <v>6346</v>
      </c>
      <c r="BG87" s="69">
        <v>2044</v>
      </c>
      <c r="BH87" s="68">
        <f>BJ87+BI87</f>
        <v>65203</v>
      </c>
      <c r="BI87" s="69">
        <v>2173</v>
      </c>
      <c r="BJ87" s="69">
        <v>63030</v>
      </c>
    </row>
    <row r="88" spans="2:62"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</row>
    <row r="89" spans="2:62"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</row>
    <row r="90" spans="2:62"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</row>
    <row r="91" spans="2:62"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</row>
    <row r="92" spans="2:62" ht="23.25" customHeight="1">
      <c r="C92" s="119" t="s">
        <v>16</v>
      </c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AA92" s="56"/>
      <c r="AB92" s="119" t="s">
        <v>16</v>
      </c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V92" s="119" t="s">
        <v>16</v>
      </c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</row>
    <row r="93" spans="2:62">
      <c r="C93" s="120" t="s">
        <v>1</v>
      </c>
      <c r="D93" s="121"/>
      <c r="E93" s="122"/>
      <c r="F93" s="120" t="s">
        <v>2</v>
      </c>
      <c r="G93" s="121"/>
      <c r="H93" s="122"/>
      <c r="I93" s="120" t="s">
        <v>3</v>
      </c>
      <c r="J93" s="121"/>
      <c r="K93" s="122"/>
      <c r="L93" s="120" t="s">
        <v>4</v>
      </c>
      <c r="M93" s="121"/>
      <c r="N93" s="122"/>
      <c r="O93" s="120" t="s">
        <v>5</v>
      </c>
      <c r="P93" s="121"/>
      <c r="Q93" s="121"/>
      <c r="AA93" s="56"/>
      <c r="AB93" s="120" t="s">
        <v>1</v>
      </c>
      <c r="AC93" s="121"/>
      <c r="AD93" s="122"/>
      <c r="AE93" s="120" t="s">
        <v>2</v>
      </c>
      <c r="AF93" s="121"/>
      <c r="AG93" s="122"/>
      <c r="AH93" s="120" t="s">
        <v>3</v>
      </c>
      <c r="AI93" s="121"/>
      <c r="AJ93" s="122"/>
      <c r="AK93" s="120" t="s">
        <v>4</v>
      </c>
      <c r="AL93" s="121"/>
      <c r="AM93" s="122"/>
      <c r="AN93" s="120" t="s">
        <v>5</v>
      </c>
      <c r="AO93" s="121"/>
      <c r="AP93" s="121"/>
      <c r="AV93" s="120" t="s">
        <v>1</v>
      </c>
      <c r="AW93" s="121"/>
      <c r="AX93" s="122"/>
      <c r="AY93" s="120" t="s">
        <v>2</v>
      </c>
      <c r="AZ93" s="121"/>
      <c r="BA93" s="122"/>
      <c r="BB93" s="120" t="s">
        <v>3</v>
      </c>
      <c r="BC93" s="121"/>
      <c r="BD93" s="122"/>
      <c r="BE93" s="120" t="s">
        <v>4</v>
      </c>
      <c r="BF93" s="121"/>
      <c r="BG93" s="122"/>
      <c r="BH93" s="120" t="s">
        <v>5</v>
      </c>
      <c r="BI93" s="121"/>
      <c r="BJ93" s="121"/>
    </row>
    <row r="94" spans="2:62" ht="18" customHeight="1">
      <c r="C94" s="123"/>
      <c r="D94" s="124"/>
      <c r="E94" s="125"/>
      <c r="F94" s="123"/>
      <c r="G94" s="124"/>
      <c r="H94" s="125"/>
      <c r="I94" s="123"/>
      <c r="J94" s="124"/>
      <c r="K94" s="125"/>
      <c r="L94" s="123"/>
      <c r="M94" s="124"/>
      <c r="N94" s="125"/>
      <c r="O94" s="123"/>
      <c r="P94" s="124"/>
      <c r="Q94" s="124"/>
      <c r="AA94" s="56"/>
      <c r="AB94" s="123"/>
      <c r="AC94" s="124"/>
      <c r="AD94" s="125"/>
      <c r="AE94" s="123"/>
      <c r="AF94" s="124"/>
      <c r="AG94" s="125"/>
      <c r="AH94" s="123"/>
      <c r="AI94" s="124"/>
      <c r="AJ94" s="125"/>
      <c r="AK94" s="123"/>
      <c r="AL94" s="124"/>
      <c r="AM94" s="125"/>
      <c r="AN94" s="123"/>
      <c r="AO94" s="124"/>
      <c r="AP94" s="124"/>
      <c r="AV94" s="123"/>
      <c r="AW94" s="124"/>
      <c r="AX94" s="125"/>
      <c r="AY94" s="123"/>
      <c r="AZ94" s="124"/>
      <c r="BA94" s="125"/>
      <c r="BB94" s="123"/>
      <c r="BC94" s="124"/>
      <c r="BD94" s="125"/>
      <c r="BE94" s="123"/>
      <c r="BF94" s="124"/>
      <c r="BG94" s="125"/>
      <c r="BH94" s="123"/>
      <c r="BI94" s="124"/>
      <c r="BJ94" s="124"/>
    </row>
    <row r="95" spans="2:62">
      <c r="C95" s="3" t="s">
        <v>11</v>
      </c>
      <c r="D95" s="7" t="s">
        <v>6</v>
      </c>
      <c r="E95" s="7" t="s">
        <v>7</v>
      </c>
      <c r="F95" s="3" t="s">
        <v>11</v>
      </c>
      <c r="G95" s="7" t="s">
        <v>6</v>
      </c>
      <c r="H95" s="7" t="s">
        <v>7</v>
      </c>
      <c r="I95" s="3" t="s">
        <v>11</v>
      </c>
      <c r="J95" s="7" t="s">
        <v>6</v>
      </c>
      <c r="K95" s="7" t="s">
        <v>7</v>
      </c>
      <c r="L95" s="3" t="s">
        <v>11</v>
      </c>
      <c r="M95" s="7" t="s">
        <v>6</v>
      </c>
      <c r="N95" s="7" t="s">
        <v>7</v>
      </c>
      <c r="O95" s="3" t="s">
        <v>11</v>
      </c>
      <c r="P95" s="7" t="s">
        <v>6</v>
      </c>
      <c r="Q95" s="7" t="s">
        <v>7</v>
      </c>
      <c r="AA95" s="56"/>
      <c r="AB95" s="3" t="s">
        <v>11</v>
      </c>
      <c r="AC95" s="5" t="s">
        <v>6</v>
      </c>
      <c r="AD95" s="5" t="s">
        <v>7</v>
      </c>
      <c r="AE95" s="3" t="s">
        <v>11</v>
      </c>
      <c r="AF95" s="5" t="s">
        <v>6</v>
      </c>
      <c r="AG95" s="5" t="s">
        <v>7</v>
      </c>
      <c r="AH95" s="3" t="s">
        <v>11</v>
      </c>
      <c r="AI95" s="5" t="s">
        <v>6</v>
      </c>
      <c r="AJ95" s="5" t="s">
        <v>7</v>
      </c>
      <c r="AK95" s="3" t="s">
        <v>11</v>
      </c>
      <c r="AL95" s="5" t="s">
        <v>6</v>
      </c>
      <c r="AM95" s="5" t="s">
        <v>7</v>
      </c>
      <c r="AN95" s="3" t="s">
        <v>11</v>
      </c>
      <c r="AO95" s="5" t="s">
        <v>6</v>
      </c>
      <c r="AP95" s="5" t="s">
        <v>7</v>
      </c>
      <c r="AV95" s="3" t="s">
        <v>11</v>
      </c>
      <c r="AW95" s="7" t="s">
        <v>6</v>
      </c>
      <c r="AX95" s="7" t="s">
        <v>7</v>
      </c>
      <c r="AY95" s="3" t="s">
        <v>11</v>
      </c>
      <c r="AZ95" s="7" t="s">
        <v>6</v>
      </c>
      <c r="BA95" s="7" t="s">
        <v>7</v>
      </c>
      <c r="BB95" s="3" t="s">
        <v>11</v>
      </c>
      <c r="BC95" s="7" t="s">
        <v>6</v>
      </c>
      <c r="BD95" s="7" t="s">
        <v>7</v>
      </c>
      <c r="BE95" s="3" t="s">
        <v>11</v>
      </c>
      <c r="BF95" s="7" t="s">
        <v>6</v>
      </c>
      <c r="BG95" s="7" t="s">
        <v>7</v>
      </c>
      <c r="BH95" s="3" t="s">
        <v>11</v>
      </c>
      <c r="BI95" s="7" t="s">
        <v>6</v>
      </c>
      <c r="BJ95" s="7" t="s">
        <v>7</v>
      </c>
    </row>
    <row r="96" spans="2:62" ht="16.5" customHeight="1">
      <c r="B96" s="2" t="s">
        <v>8</v>
      </c>
      <c r="C96" s="20">
        <v>2405522</v>
      </c>
      <c r="D96" s="20">
        <v>953641</v>
      </c>
      <c r="E96" s="20">
        <v>1451881</v>
      </c>
      <c r="F96" s="20">
        <v>585424</v>
      </c>
      <c r="G96" s="20">
        <v>520321</v>
      </c>
      <c r="H96" s="20">
        <v>65103</v>
      </c>
      <c r="I96" s="20">
        <v>45320</v>
      </c>
      <c r="J96" s="20">
        <v>38148</v>
      </c>
      <c r="K96" s="20">
        <v>7172</v>
      </c>
      <c r="L96" s="20">
        <v>26647</v>
      </c>
      <c r="M96" s="20">
        <v>17982</v>
      </c>
      <c r="N96" s="20">
        <v>8665</v>
      </c>
      <c r="O96" s="20">
        <v>935163</v>
      </c>
      <c r="P96" s="20">
        <v>20439</v>
      </c>
      <c r="Q96" s="20">
        <v>914724</v>
      </c>
      <c r="AA96" s="2" t="s">
        <v>8</v>
      </c>
      <c r="AB96" s="68">
        <v>1687690</v>
      </c>
      <c r="AC96" s="68">
        <v>751523</v>
      </c>
      <c r="AD96" s="68">
        <v>936167</v>
      </c>
      <c r="AE96" s="68">
        <v>451981</v>
      </c>
      <c r="AF96" s="68">
        <v>415825</v>
      </c>
      <c r="AG96" s="68">
        <v>36156</v>
      </c>
      <c r="AH96" s="68">
        <v>40515</v>
      </c>
      <c r="AI96" s="68">
        <v>37263</v>
      </c>
      <c r="AJ96" s="68">
        <v>3252</v>
      </c>
      <c r="AK96" s="68">
        <v>23529</v>
      </c>
      <c r="AL96" s="68">
        <v>18074</v>
      </c>
      <c r="AM96" s="68">
        <v>5455</v>
      </c>
      <c r="AN96" s="68">
        <v>562683</v>
      </c>
      <c r="AO96" s="68">
        <v>6508</v>
      </c>
      <c r="AP96" s="68">
        <v>556175</v>
      </c>
      <c r="AU96" s="2" t="s">
        <v>8</v>
      </c>
      <c r="AV96" s="69">
        <v>1139915</v>
      </c>
      <c r="AW96" s="69">
        <v>434869</v>
      </c>
      <c r="AX96" s="69">
        <v>705046</v>
      </c>
      <c r="AY96" s="68">
        <f>BA96+AZ96</f>
        <v>197450</v>
      </c>
      <c r="AZ96" s="69">
        <v>177092</v>
      </c>
      <c r="BA96" s="69">
        <v>20358</v>
      </c>
      <c r="BB96" s="68">
        <f>BD96+BC96</f>
        <v>52391</v>
      </c>
      <c r="BC96" s="69">
        <v>46367</v>
      </c>
      <c r="BD96" s="69">
        <v>6024</v>
      </c>
      <c r="BE96" s="68">
        <f>BG96+BF96</f>
        <v>24420</v>
      </c>
      <c r="BF96" s="69">
        <v>16922</v>
      </c>
      <c r="BG96" s="69">
        <v>7498</v>
      </c>
      <c r="BH96" s="68">
        <f>BJ96+BI96</f>
        <v>493403</v>
      </c>
      <c r="BI96" s="69">
        <v>8711</v>
      </c>
      <c r="BJ96" s="69">
        <v>484692</v>
      </c>
    </row>
    <row r="97" spans="2:62" ht="18.75" customHeight="1">
      <c r="B97" s="2" t="s">
        <v>9</v>
      </c>
      <c r="C97" s="21">
        <v>897145</v>
      </c>
      <c r="D97" s="21">
        <v>202765</v>
      </c>
      <c r="E97" s="21">
        <v>694380</v>
      </c>
      <c r="F97" s="21">
        <v>108437</v>
      </c>
      <c r="G97" s="21">
        <v>93416</v>
      </c>
      <c r="H97" s="21">
        <v>15021</v>
      </c>
      <c r="I97" s="21">
        <v>7931</v>
      </c>
      <c r="J97" s="21">
        <v>6085</v>
      </c>
      <c r="K97" s="21">
        <v>1846</v>
      </c>
      <c r="L97" s="21">
        <v>3819</v>
      </c>
      <c r="M97" s="21">
        <v>2664</v>
      </c>
      <c r="N97" s="21">
        <v>1155</v>
      </c>
      <c r="O97" s="21">
        <v>585054</v>
      </c>
      <c r="P97" s="21">
        <v>12458</v>
      </c>
      <c r="Q97" s="21">
        <v>572596</v>
      </c>
      <c r="AA97" s="2" t="s">
        <v>9</v>
      </c>
      <c r="AB97" s="68">
        <v>623060</v>
      </c>
      <c r="AC97" s="68">
        <v>181711</v>
      </c>
      <c r="AD97" s="68">
        <v>441349</v>
      </c>
      <c r="AE97" s="68">
        <v>92161</v>
      </c>
      <c r="AF97" s="68">
        <v>81851</v>
      </c>
      <c r="AG97" s="68">
        <v>10310</v>
      </c>
      <c r="AH97" s="68">
        <v>8171</v>
      </c>
      <c r="AI97" s="68">
        <v>7212</v>
      </c>
      <c r="AJ97" s="68">
        <v>959</v>
      </c>
      <c r="AK97" s="68">
        <v>3548</v>
      </c>
      <c r="AL97" s="68">
        <v>2784</v>
      </c>
      <c r="AM97" s="68">
        <v>764</v>
      </c>
      <c r="AN97" s="68">
        <v>343345</v>
      </c>
      <c r="AO97" s="68">
        <v>4056</v>
      </c>
      <c r="AP97" s="68">
        <v>339289</v>
      </c>
      <c r="AU97" s="2" t="s">
        <v>9</v>
      </c>
      <c r="AV97" s="69">
        <v>497675</v>
      </c>
      <c r="AW97" s="69">
        <v>127670</v>
      </c>
      <c r="AX97" s="69">
        <v>370005</v>
      </c>
      <c r="AY97" s="68">
        <f>BA97+AZ97</f>
        <v>39424</v>
      </c>
      <c r="AZ97" s="69">
        <v>34406</v>
      </c>
      <c r="BA97" s="69">
        <v>5018</v>
      </c>
      <c r="BB97" s="68">
        <f>BD97+BC97</f>
        <v>11689</v>
      </c>
      <c r="BC97" s="69">
        <v>9570</v>
      </c>
      <c r="BD97" s="69">
        <v>2119</v>
      </c>
      <c r="BE97" s="68">
        <f>BG97+BF97</f>
        <v>5609</v>
      </c>
      <c r="BF97" s="69">
        <v>3715</v>
      </c>
      <c r="BG97" s="69">
        <v>1894</v>
      </c>
      <c r="BH97" s="68">
        <f>BJ97+BI97</f>
        <v>313618</v>
      </c>
      <c r="BI97" s="69">
        <v>4773</v>
      </c>
      <c r="BJ97" s="69">
        <v>308845</v>
      </c>
    </row>
    <row r="98" spans="2:62" ht="18.75" customHeight="1">
      <c r="B98" s="5" t="s">
        <v>10</v>
      </c>
      <c r="C98" s="22">
        <v>1508377</v>
      </c>
      <c r="D98" s="22">
        <v>750876</v>
      </c>
      <c r="E98" s="22">
        <v>757501</v>
      </c>
      <c r="F98" s="22">
        <v>476987</v>
      </c>
      <c r="G98" s="22">
        <v>426905</v>
      </c>
      <c r="H98" s="22">
        <v>50082</v>
      </c>
      <c r="I98" s="22">
        <v>37389</v>
      </c>
      <c r="J98" s="22">
        <v>32063</v>
      </c>
      <c r="K98" s="22">
        <v>5326</v>
      </c>
      <c r="L98" s="22">
        <v>22828</v>
      </c>
      <c r="M98" s="22">
        <v>15318</v>
      </c>
      <c r="N98" s="22">
        <v>7510</v>
      </c>
      <c r="O98" s="22">
        <v>350109</v>
      </c>
      <c r="P98" s="22">
        <v>7981</v>
      </c>
      <c r="Q98" s="22">
        <v>342128</v>
      </c>
      <c r="AA98" s="5" t="s">
        <v>10</v>
      </c>
      <c r="AB98" s="68">
        <v>1064630</v>
      </c>
      <c r="AC98" s="68">
        <v>569812</v>
      </c>
      <c r="AD98" s="68">
        <v>494818</v>
      </c>
      <c r="AE98" s="68">
        <v>359820</v>
      </c>
      <c r="AF98" s="68">
        <v>333974</v>
      </c>
      <c r="AG98" s="68">
        <v>25846</v>
      </c>
      <c r="AH98" s="68">
        <v>32344</v>
      </c>
      <c r="AI98" s="68">
        <v>30051</v>
      </c>
      <c r="AJ98" s="68">
        <v>2293</v>
      </c>
      <c r="AK98" s="68">
        <v>19981</v>
      </c>
      <c r="AL98" s="68">
        <v>15290</v>
      </c>
      <c r="AM98" s="68">
        <v>4691</v>
      </c>
      <c r="AN98" s="68">
        <v>219338</v>
      </c>
      <c r="AO98" s="68">
        <v>2452</v>
      </c>
      <c r="AP98" s="68">
        <v>216886</v>
      </c>
      <c r="AU98" s="5" t="s">
        <v>10</v>
      </c>
      <c r="AV98" s="69">
        <v>642240</v>
      </c>
      <c r="AW98" s="69">
        <v>307199</v>
      </c>
      <c r="AX98" s="69">
        <v>335041</v>
      </c>
      <c r="AY98" s="68">
        <f>BA98+AZ98</f>
        <v>158026</v>
      </c>
      <c r="AZ98" s="69">
        <v>142686</v>
      </c>
      <c r="BA98" s="69">
        <v>15340</v>
      </c>
      <c r="BB98" s="68">
        <f>BD98+BC98</f>
        <v>40702</v>
      </c>
      <c r="BC98" s="69">
        <v>36797</v>
      </c>
      <c r="BD98" s="69">
        <v>3905</v>
      </c>
      <c r="BE98" s="68">
        <f>BG98+BF98</f>
        <v>18811</v>
      </c>
      <c r="BF98" s="69">
        <v>13207</v>
      </c>
      <c r="BG98" s="69">
        <v>5604</v>
      </c>
      <c r="BH98" s="68">
        <f>BJ98+BI98</f>
        <v>179785</v>
      </c>
      <c r="BI98" s="69">
        <v>3938</v>
      </c>
      <c r="BJ98" s="69">
        <v>175847</v>
      </c>
    </row>
    <row r="99" spans="2:62"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</row>
    <row r="100" spans="2:62"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</row>
    <row r="101" spans="2:62"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</row>
    <row r="102" spans="2:62"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</row>
    <row r="103" spans="2:62" ht="24" customHeight="1">
      <c r="C103" s="119" t="s">
        <v>17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AA103" s="56"/>
      <c r="AB103" s="119" t="s">
        <v>17</v>
      </c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V103" s="119" t="s">
        <v>17</v>
      </c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</row>
    <row r="104" spans="2:62">
      <c r="C104" s="120" t="s">
        <v>1</v>
      </c>
      <c r="D104" s="121"/>
      <c r="E104" s="122"/>
      <c r="F104" s="120" t="s">
        <v>2</v>
      </c>
      <c r="G104" s="121"/>
      <c r="H104" s="122"/>
      <c r="I104" s="120" t="s">
        <v>3</v>
      </c>
      <c r="J104" s="121"/>
      <c r="K104" s="122"/>
      <c r="L104" s="120" t="s">
        <v>4</v>
      </c>
      <c r="M104" s="121"/>
      <c r="N104" s="122"/>
      <c r="O104" s="120" t="s">
        <v>5</v>
      </c>
      <c r="P104" s="121"/>
      <c r="Q104" s="121"/>
      <c r="AA104" s="56"/>
      <c r="AB104" s="120" t="s">
        <v>1</v>
      </c>
      <c r="AC104" s="121"/>
      <c r="AD104" s="122"/>
      <c r="AE104" s="120" t="s">
        <v>2</v>
      </c>
      <c r="AF104" s="121"/>
      <c r="AG104" s="122"/>
      <c r="AH104" s="120" t="s">
        <v>3</v>
      </c>
      <c r="AI104" s="121"/>
      <c r="AJ104" s="122"/>
      <c r="AK104" s="120" t="s">
        <v>4</v>
      </c>
      <c r="AL104" s="121"/>
      <c r="AM104" s="122"/>
      <c r="AN104" s="126" t="s">
        <v>5</v>
      </c>
      <c r="AO104" s="126"/>
      <c r="AP104" s="126"/>
      <c r="AV104" s="120" t="s">
        <v>1</v>
      </c>
      <c r="AW104" s="121"/>
      <c r="AX104" s="122"/>
      <c r="AY104" s="120" t="s">
        <v>2</v>
      </c>
      <c r="AZ104" s="121"/>
      <c r="BA104" s="122"/>
      <c r="BB104" s="120" t="s">
        <v>3</v>
      </c>
      <c r="BC104" s="121"/>
      <c r="BD104" s="122"/>
      <c r="BE104" s="120" t="s">
        <v>4</v>
      </c>
      <c r="BF104" s="121"/>
      <c r="BG104" s="122"/>
      <c r="BH104" s="126" t="s">
        <v>5</v>
      </c>
      <c r="BI104" s="126"/>
      <c r="BJ104" s="126"/>
    </row>
    <row r="105" spans="2:62" ht="22.5" customHeight="1">
      <c r="C105" s="123"/>
      <c r="D105" s="124"/>
      <c r="E105" s="125"/>
      <c r="F105" s="123"/>
      <c r="G105" s="124"/>
      <c r="H105" s="125"/>
      <c r="I105" s="123"/>
      <c r="J105" s="124"/>
      <c r="K105" s="125"/>
      <c r="L105" s="123"/>
      <c r="M105" s="124"/>
      <c r="N105" s="125"/>
      <c r="O105" s="123"/>
      <c r="P105" s="124"/>
      <c r="Q105" s="124"/>
      <c r="AA105" s="56"/>
      <c r="AB105" s="123"/>
      <c r="AC105" s="124"/>
      <c r="AD105" s="125"/>
      <c r="AE105" s="123"/>
      <c r="AF105" s="124"/>
      <c r="AG105" s="125"/>
      <c r="AH105" s="123"/>
      <c r="AI105" s="124"/>
      <c r="AJ105" s="125"/>
      <c r="AK105" s="123"/>
      <c r="AL105" s="124"/>
      <c r="AM105" s="125"/>
      <c r="AN105" s="126"/>
      <c r="AO105" s="126"/>
      <c r="AP105" s="126"/>
      <c r="AV105" s="123"/>
      <c r="AW105" s="124"/>
      <c r="AX105" s="125"/>
      <c r="AY105" s="123"/>
      <c r="AZ105" s="124"/>
      <c r="BA105" s="125"/>
      <c r="BB105" s="123"/>
      <c r="BC105" s="124"/>
      <c r="BD105" s="125"/>
      <c r="BE105" s="123"/>
      <c r="BF105" s="124"/>
      <c r="BG105" s="125"/>
      <c r="BH105" s="126"/>
      <c r="BI105" s="126"/>
      <c r="BJ105" s="126"/>
    </row>
    <row r="106" spans="2:62">
      <c r="C106" s="3" t="s">
        <v>11</v>
      </c>
      <c r="D106" s="7" t="s">
        <v>6</v>
      </c>
      <c r="E106" s="7" t="s">
        <v>7</v>
      </c>
      <c r="F106" s="3" t="s">
        <v>11</v>
      </c>
      <c r="G106" s="7" t="s">
        <v>6</v>
      </c>
      <c r="H106" s="7" t="s">
        <v>7</v>
      </c>
      <c r="I106" s="3" t="s">
        <v>11</v>
      </c>
      <c r="J106" s="7" t="s">
        <v>6</v>
      </c>
      <c r="K106" s="7" t="s">
        <v>7</v>
      </c>
      <c r="L106" s="3" t="s">
        <v>11</v>
      </c>
      <c r="M106" s="7" t="s">
        <v>6</v>
      </c>
      <c r="N106" s="7" t="s">
        <v>7</v>
      </c>
      <c r="O106" s="3" t="s">
        <v>11</v>
      </c>
      <c r="P106" s="7" t="s">
        <v>6</v>
      </c>
      <c r="Q106" s="7" t="s">
        <v>7</v>
      </c>
      <c r="AA106" s="56"/>
      <c r="AB106" s="5" t="s">
        <v>11</v>
      </c>
      <c r="AC106" s="5" t="s">
        <v>6</v>
      </c>
      <c r="AD106" s="5" t="s">
        <v>7</v>
      </c>
      <c r="AE106" s="3" t="s">
        <v>11</v>
      </c>
      <c r="AF106" s="5" t="s">
        <v>6</v>
      </c>
      <c r="AG106" s="5" t="s">
        <v>7</v>
      </c>
      <c r="AH106" s="3" t="s">
        <v>11</v>
      </c>
      <c r="AI106" s="5" t="s">
        <v>6</v>
      </c>
      <c r="AJ106" s="5" t="s">
        <v>7</v>
      </c>
      <c r="AK106" s="3" t="s">
        <v>11</v>
      </c>
      <c r="AL106" s="5" t="s">
        <v>6</v>
      </c>
      <c r="AM106" s="5" t="s">
        <v>7</v>
      </c>
      <c r="AN106" s="3" t="s">
        <v>11</v>
      </c>
      <c r="AO106" s="5" t="s">
        <v>6</v>
      </c>
      <c r="AP106" s="5" t="s">
        <v>7</v>
      </c>
      <c r="AV106" s="5" t="s">
        <v>11</v>
      </c>
      <c r="AW106" s="7" t="s">
        <v>6</v>
      </c>
      <c r="AX106" s="7" t="s">
        <v>7</v>
      </c>
      <c r="AY106" s="3" t="s">
        <v>11</v>
      </c>
      <c r="AZ106" s="7" t="s">
        <v>6</v>
      </c>
      <c r="BA106" s="7" t="s">
        <v>7</v>
      </c>
      <c r="BB106" s="3" t="s">
        <v>11</v>
      </c>
      <c r="BC106" s="7" t="s">
        <v>6</v>
      </c>
      <c r="BD106" s="7" t="s">
        <v>7</v>
      </c>
      <c r="BE106" s="3" t="s">
        <v>11</v>
      </c>
      <c r="BF106" s="7" t="s">
        <v>6</v>
      </c>
      <c r="BG106" s="7" t="s">
        <v>7</v>
      </c>
      <c r="BH106" s="3" t="s">
        <v>11</v>
      </c>
      <c r="BI106" s="7" t="s">
        <v>6</v>
      </c>
      <c r="BJ106" s="7" t="s">
        <v>7</v>
      </c>
    </row>
    <row r="107" spans="2:62" ht="17.25" customHeight="1">
      <c r="B107" s="2" t="s">
        <v>8</v>
      </c>
      <c r="C107" s="23">
        <v>2979492</v>
      </c>
      <c r="D107" s="23">
        <v>997949</v>
      </c>
      <c r="E107" s="23">
        <v>1981543</v>
      </c>
      <c r="F107" s="23">
        <v>534274</v>
      </c>
      <c r="G107" s="23">
        <v>452584</v>
      </c>
      <c r="H107" s="23">
        <v>81690</v>
      </c>
      <c r="I107" s="23">
        <v>25390</v>
      </c>
      <c r="J107" s="23">
        <v>17642</v>
      </c>
      <c r="K107" s="23">
        <v>7748</v>
      </c>
      <c r="L107" s="23">
        <v>30038</v>
      </c>
      <c r="M107" s="23">
        <v>20198</v>
      </c>
      <c r="N107" s="23">
        <v>9840</v>
      </c>
      <c r="O107" s="23">
        <v>1321956</v>
      </c>
      <c r="P107" s="23">
        <v>25262</v>
      </c>
      <c r="Q107" s="23">
        <v>1296694</v>
      </c>
      <c r="AA107" s="2" t="s">
        <v>8</v>
      </c>
      <c r="AB107" s="68">
        <v>2011922</v>
      </c>
      <c r="AC107" s="68">
        <v>689729</v>
      </c>
      <c r="AD107" s="68">
        <v>1322193</v>
      </c>
      <c r="AE107" s="68">
        <v>371111</v>
      </c>
      <c r="AF107" s="68">
        <v>320655</v>
      </c>
      <c r="AG107" s="68">
        <v>50456</v>
      </c>
      <c r="AH107" s="68">
        <v>22597</v>
      </c>
      <c r="AI107" s="68">
        <v>18843</v>
      </c>
      <c r="AJ107" s="68">
        <v>3754</v>
      </c>
      <c r="AK107" s="68">
        <v>19792</v>
      </c>
      <c r="AL107" s="68">
        <v>15134</v>
      </c>
      <c r="AM107" s="68">
        <v>4658</v>
      </c>
      <c r="AN107" s="68">
        <v>859734</v>
      </c>
      <c r="AO107" s="68">
        <v>9354</v>
      </c>
      <c r="AP107" s="68">
        <v>850380</v>
      </c>
      <c r="AU107" s="2" t="s">
        <v>8</v>
      </c>
      <c r="AV107" s="69">
        <v>1486290</v>
      </c>
      <c r="AW107" s="69">
        <v>447216</v>
      </c>
      <c r="AX107" s="69">
        <v>1039074</v>
      </c>
      <c r="AY107" s="68">
        <f>BA107+AZ107</f>
        <v>169949</v>
      </c>
      <c r="AZ107" s="69">
        <v>141656</v>
      </c>
      <c r="BA107" s="69">
        <v>28293</v>
      </c>
      <c r="BB107" s="68">
        <f>BD107+BC107</f>
        <v>59727</v>
      </c>
      <c r="BC107" s="69">
        <v>47665</v>
      </c>
      <c r="BD107" s="69">
        <v>12062</v>
      </c>
      <c r="BE107" s="68">
        <f>BG107+BF107</f>
        <v>20952</v>
      </c>
      <c r="BF107" s="69">
        <v>14133</v>
      </c>
      <c r="BG107" s="69">
        <v>6819</v>
      </c>
      <c r="BH107" s="68">
        <f>BJ107+BI107</f>
        <v>761883</v>
      </c>
      <c r="BI107" s="69">
        <v>12500</v>
      </c>
      <c r="BJ107" s="69">
        <v>749383</v>
      </c>
    </row>
    <row r="108" spans="2:62" ht="18.75" customHeight="1">
      <c r="B108" s="2" t="s">
        <v>9</v>
      </c>
      <c r="C108" s="24">
        <v>1348654</v>
      </c>
      <c r="D108" s="24">
        <v>287842</v>
      </c>
      <c r="E108" s="24">
        <v>1060812</v>
      </c>
      <c r="F108" s="24">
        <v>146838</v>
      </c>
      <c r="G108" s="24">
        <v>110303</v>
      </c>
      <c r="H108" s="24">
        <v>36535</v>
      </c>
      <c r="I108" s="24">
        <v>4456</v>
      </c>
      <c r="J108" s="24">
        <v>2228</v>
      </c>
      <c r="K108" s="24">
        <v>2228</v>
      </c>
      <c r="L108" s="24">
        <v>5550</v>
      </c>
      <c r="M108" s="24">
        <v>3469</v>
      </c>
      <c r="N108" s="24">
        <v>2081</v>
      </c>
      <c r="O108" s="24">
        <v>849616</v>
      </c>
      <c r="P108" s="24">
        <v>15853</v>
      </c>
      <c r="Q108" s="24">
        <v>833763</v>
      </c>
      <c r="AA108" s="2" t="s">
        <v>9</v>
      </c>
      <c r="AB108" s="68">
        <v>990770</v>
      </c>
      <c r="AC108" s="68">
        <v>237210</v>
      </c>
      <c r="AD108" s="68">
        <v>753560</v>
      </c>
      <c r="AE108" s="68">
        <v>123434</v>
      </c>
      <c r="AF108" s="68">
        <v>96677</v>
      </c>
      <c r="AG108" s="68">
        <v>26757</v>
      </c>
      <c r="AH108" s="68">
        <v>5787</v>
      </c>
      <c r="AI108" s="68">
        <v>3978</v>
      </c>
      <c r="AJ108" s="68">
        <v>1809</v>
      </c>
      <c r="AK108" s="68">
        <v>3963</v>
      </c>
      <c r="AL108" s="68">
        <v>2922</v>
      </c>
      <c r="AM108" s="68">
        <v>1041</v>
      </c>
      <c r="AN108" s="68">
        <v>568058</v>
      </c>
      <c r="AO108" s="68">
        <v>6695</v>
      </c>
      <c r="AP108" s="68">
        <v>561363</v>
      </c>
      <c r="AU108" s="2" t="s">
        <v>9</v>
      </c>
      <c r="AV108" s="69">
        <v>828684</v>
      </c>
      <c r="AW108" s="69">
        <v>183876</v>
      </c>
      <c r="AX108" s="69">
        <v>644808</v>
      </c>
      <c r="AY108" s="68">
        <f>BA108+AZ108</f>
        <v>52422</v>
      </c>
      <c r="AZ108" s="69">
        <v>39100</v>
      </c>
      <c r="BA108" s="69">
        <v>13322</v>
      </c>
      <c r="BB108" s="68">
        <f>BD108+BC108</f>
        <v>23484</v>
      </c>
      <c r="BC108" s="69">
        <v>16519</v>
      </c>
      <c r="BD108" s="69">
        <v>6965</v>
      </c>
      <c r="BE108" s="68">
        <f>BG108+BF108</f>
        <v>6474</v>
      </c>
      <c r="BF108" s="69">
        <v>3921</v>
      </c>
      <c r="BG108" s="69">
        <v>2553</v>
      </c>
      <c r="BH108" s="68">
        <f>BJ108+BI108</f>
        <v>524384</v>
      </c>
      <c r="BI108" s="69">
        <v>8082</v>
      </c>
      <c r="BJ108" s="69">
        <v>516302</v>
      </c>
    </row>
    <row r="109" spans="2:62" ht="18" customHeight="1">
      <c r="B109" s="5" t="s">
        <v>10</v>
      </c>
      <c r="C109" s="25">
        <v>1630838</v>
      </c>
      <c r="D109" s="25">
        <v>710107</v>
      </c>
      <c r="E109" s="25">
        <v>920731</v>
      </c>
      <c r="F109" s="25">
        <v>387436</v>
      </c>
      <c r="G109" s="25">
        <v>342281</v>
      </c>
      <c r="H109" s="25">
        <v>45155</v>
      </c>
      <c r="I109" s="25">
        <v>20934</v>
      </c>
      <c r="J109" s="25">
        <v>15414</v>
      </c>
      <c r="K109" s="25">
        <v>5520</v>
      </c>
      <c r="L109" s="25">
        <v>24488</v>
      </c>
      <c r="M109" s="25">
        <v>16729</v>
      </c>
      <c r="N109" s="25">
        <v>7759</v>
      </c>
      <c r="O109" s="25">
        <v>472340</v>
      </c>
      <c r="P109" s="25">
        <v>9409</v>
      </c>
      <c r="Q109" s="25">
        <v>462931</v>
      </c>
      <c r="AA109" s="5" t="s">
        <v>10</v>
      </c>
      <c r="AB109" s="68">
        <v>1021152</v>
      </c>
      <c r="AC109" s="68">
        <v>452519</v>
      </c>
      <c r="AD109" s="68">
        <v>568633</v>
      </c>
      <c r="AE109" s="68">
        <v>247677</v>
      </c>
      <c r="AF109" s="68">
        <v>223978</v>
      </c>
      <c r="AG109" s="68">
        <v>23699</v>
      </c>
      <c r="AH109" s="68">
        <v>16810</v>
      </c>
      <c r="AI109" s="68">
        <v>14865</v>
      </c>
      <c r="AJ109" s="68">
        <v>1945</v>
      </c>
      <c r="AK109" s="68">
        <v>15829</v>
      </c>
      <c r="AL109" s="68">
        <v>12212</v>
      </c>
      <c r="AM109" s="68">
        <v>3617</v>
      </c>
      <c r="AN109" s="68">
        <v>291676</v>
      </c>
      <c r="AO109" s="68">
        <v>2659</v>
      </c>
      <c r="AP109" s="68">
        <v>289017</v>
      </c>
      <c r="AU109" s="5" t="s">
        <v>10</v>
      </c>
      <c r="AV109" s="69">
        <v>657606</v>
      </c>
      <c r="AW109" s="69">
        <v>263340</v>
      </c>
      <c r="AX109" s="69">
        <v>394266</v>
      </c>
      <c r="AY109" s="68">
        <f>BA109+AZ109</f>
        <v>117527</v>
      </c>
      <c r="AZ109" s="69">
        <v>102556</v>
      </c>
      <c r="BA109" s="69">
        <v>14971</v>
      </c>
      <c r="BB109" s="68">
        <f>BD109+BC109</f>
        <v>36243</v>
      </c>
      <c r="BC109" s="69">
        <v>31146</v>
      </c>
      <c r="BD109" s="69">
        <v>5097</v>
      </c>
      <c r="BE109" s="68">
        <f>BG109+BF109</f>
        <v>14478</v>
      </c>
      <c r="BF109" s="69">
        <v>10212</v>
      </c>
      <c r="BG109" s="69">
        <v>4266</v>
      </c>
      <c r="BH109" s="68">
        <f>BJ109+BI109</f>
        <v>237499</v>
      </c>
      <c r="BI109" s="69">
        <v>4418</v>
      </c>
      <c r="BJ109" s="69">
        <v>233081</v>
      </c>
    </row>
    <row r="110" spans="2:62"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</row>
    <row r="111" spans="2:62"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</row>
    <row r="112" spans="2:62"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</row>
    <row r="113" spans="2:62"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</row>
    <row r="114" spans="2:62" ht="22.5" customHeight="1">
      <c r="C114" s="119" t="s">
        <v>18</v>
      </c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AA114" s="56"/>
      <c r="AB114" s="119" t="s">
        <v>18</v>
      </c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V114" s="119" t="s">
        <v>18</v>
      </c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</row>
    <row r="115" spans="2:62">
      <c r="C115" s="120" t="s">
        <v>1</v>
      </c>
      <c r="D115" s="121"/>
      <c r="E115" s="122"/>
      <c r="F115" s="120" t="s">
        <v>2</v>
      </c>
      <c r="G115" s="121"/>
      <c r="H115" s="122"/>
      <c r="I115" s="120" t="s">
        <v>3</v>
      </c>
      <c r="J115" s="121"/>
      <c r="K115" s="122"/>
      <c r="L115" s="120" t="s">
        <v>4</v>
      </c>
      <c r="M115" s="121"/>
      <c r="N115" s="122"/>
      <c r="O115" s="120" t="s">
        <v>5</v>
      </c>
      <c r="P115" s="121"/>
      <c r="Q115" s="121"/>
      <c r="AA115" s="56"/>
      <c r="AB115" s="120" t="s">
        <v>1</v>
      </c>
      <c r="AC115" s="121"/>
      <c r="AD115" s="122"/>
      <c r="AE115" s="120" t="s">
        <v>2</v>
      </c>
      <c r="AF115" s="121"/>
      <c r="AG115" s="122"/>
      <c r="AH115" s="120" t="s">
        <v>3</v>
      </c>
      <c r="AI115" s="121"/>
      <c r="AJ115" s="122"/>
      <c r="AK115" s="120" t="s">
        <v>4</v>
      </c>
      <c r="AL115" s="121"/>
      <c r="AM115" s="122"/>
      <c r="AN115" s="120" t="s">
        <v>5</v>
      </c>
      <c r="AO115" s="121"/>
      <c r="AP115" s="121"/>
      <c r="AV115" s="120" t="s">
        <v>1</v>
      </c>
      <c r="AW115" s="121"/>
      <c r="AX115" s="122"/>
      <c r="AY115" s="120" t="s">
        <v>2</v>
      </c>
      <c r="AZ115" s="121"/>
      <c r="BA115" s="122"/>
      <c r="BB115" s="120" t="s">
        <v>3</v>
      </c>
      <c r="BC115" s="121"/>
      <c r="BD115" s="122"/>
      <c r="BE115" s="120" t="s">
        <v>4</v>
      </c>
      <c r="BF115" s="121"/>
      <c r="BG115" s="122"/>
      <c r="BH115" s="120" t="s">
        <v>5</v>
      </c>
      <c r="BI115" s="121"/>
      <c r="BJ115" s="121"/>
    </row>
    <row r="116" spans="2:62" ht="20.25" customHeight="1">
      <c r="C116" s="123"/>
      <c r="D116" s="124"/>
      <c r="E116" s="125"/>
      <c r="F116" s="123"/>
      <c r="G116" s="124"/>
      <c r="H116" s="125"/>
      <c r="I116" s="123"/>
      <c r="J116" s="124"/>
      <c r="K116" s="125"/>
      <c r="L116" s="123"/>
      <c r="M116" s="124"/>
      <c r="N116" s="125"/>
      <c r="O116" s="123"/>
      <c r="P116" s="124"/>
      <c r="Q116" s="124"/>
      <c r="AA116" s="56"/>
      <c r="AB116" s="123"/>
      <c r="AC116" s="124"/>
      <c r="AD116" s="125"/>
      <c r="AE116" s="123"/>
      <c r="AF116" s="124"/>
      <c r="AG116" s="125"/>
      <c r="AH116" s="123"/>
      <c r="AI116" s="124"/>
      <c r="AJ116" s="125"/>
      <c r="AK116" s="123"/>
      <c r="AL116" s="124"/>
      <c r="AM116" s="125"/>
      <c r="AN116" s="123"/>
      <c r="AO116" s="124"/>
      <c r="AP116" s="124"/>
      <c r="AV116" s="123"/>
      <c r="AW116" s="124"/>
      <c r="AX116" s="125"/>
      <c r="AY116" s="123"/>
      <c r="AZ116" s="124"/>
      <c r="BA116" s="125"/>
      <c r="BB116" s="123"/>
      <c r="BC116" s="124"/>
      <c r="BD116" s="125"/>
      <c r="BE116" s="123"/>
      <c r="BF116" s="124"/>
      <c r="BG116" s="125"/>
      <c r="BH116" s="123"/>
      <c r="BI116" s="124"/>
      <c r="BJ116" s="124"/>
    </row>
    <row r="117" spans="2:62">
      <c r="C117" s="3" t="s">
        <v>11</v>
      </c>
      <c r="D117" s="7" t="s">
        <v>6</v>
      </c>
      <c r="E117" s="7" t="s">
        <v>7</v>
      </c>
      <c r="F117" s="3" t="s">
        <v>11</v>
      </c>
      <c r="G117" s="7" t="s">
        <v>6</v>
      </c>
      <c r="H117" s="7" t="s">
        <v>7</v>
      </c>
      <c r="I117" s="3" t="s">
        <v>11</v>
      </c>
      <c r="J117" s="7" t="s">
        <v>6</v>
      </c>
      <c r="K117" s="7" t="s">
        <v>7</v>
      </c>
      <c r="L117" s="3" t="s">
        <v>11</v>
      </c>
      <c r="M117" s="7" t="s">
        <v>6</v>
      </c>
      <c r="N117" s="7" t="s">
        <v>7</v>
      </c>
      <c r="O117" s="3" t="s">
        <v>11</v>
      </c>
      <c r="P117" s="7" t="s">
        <v>6</v>
      </c>
      <c r="Q117" s="7" t="s">
        <v>7</v>
      </c>
      <c r="AA117" s="56"/>
      <c r="AB117" s="3" t="s">
        <v>11</v>
      </c>
      <c r="AC117" s="5" t="s">
        <v>6</v>
      </c>
      <c r="AD117" s="5" t="s">
        <v>7</v>
      </c>
      <c r="AE117" s="3" t="s">
        <v>11</v>
      </c>
      <c r="AF117" s="5" t="s">
        <v>6</v>
      </c>
      <c r="AG117" s="5" t="s">
        <v>7</v>
      </c>
      <c r="AH117" s="3" t="s">
        <v>11</v>
      </c>
      <c r="AI117" s="5" t="s">
        <v>6</v>
      </c>
      <c r="AJ117" s="5" t="s">
        <v>7</v>
      </c>
      <c r="AK117" s="3" t="s">
        <v>11</v>
      </c>
      <c r="AL117" s="5" t="s">
        <v>6</v>
      </c>
      <c r="AM117" s="5" t="s">
        <v>7</v>
      </c>
      <c r="AN117" s="3" t="s">
        <v>11</v>
      </c>
      <c r="AO117" s="5" t="s">
        <v>6</v>
      </c>
      <c r="AP117" s="5" t="s">
        <v>7</v>
      </c>
      <c r="AV117" s="3" t="s">
        <v>11</v>
      </c>
      <c r="AW117" s="7" t="s">
        <v>6</v>
      </c>
      <c r="AX117" s="7" t="s">
        <v>7</v>
      </c>
      <c r="AY117" s="3" t="s">
        <v>11</v>
      </c>
      <c r="AZ117" s="7" t="s">
        <v>6</v>
      </c>
      <c r="BA117" s="7" t="s">
        <v>7</v>
      </c>
      <c r="BB117" s="3" t="s">
        <v>11</v>
      </c>
      <c r="BC117" s="7" t="s">
        <v>6</v>
      </c>
      <c r="BD117" s="7" t="s">
        <v>7</v>
      </c>
      <c r="BE117" s="3" t="s">
        <v>11</v>
      </c>
      <c r="BF117" s="7" t="s">
        <v>6</v>
      </c>
      <c r="BG117" s="7" t="s">
        <v>7</v>
      </c>
      <c r="BH117" s="3" t="s">
        <v>11</v>
      </c>
      <c r="BI117" s="7" t="s">
        <v>6</v>
      </c>
      <c r="BJ117" s="7" t="s">
        <v>7</v>
      </c>
    </row>
    <row r="118" spans="2:62" ht="19.5" customHeight="1">
      <c r="B118" s="2" t="s">
        <v>8</v>
      </c>
      <c r="C118" s="26">
        <v>1571862</v>
      </c>
      <c r="D118" s="26">
        <v>685510</v>
      </c>
      <c r="E118" s="26">
        <v>886352</v>
      </c>
      <c r="F118" s="26">
        <v>251658</v>
      </c>
      <c r="G118" s="26">
        <v>225117</v>
      </c>
      <c r="H118" s="26">
        <v>26541</v>
      </c>
      <c r="I118" s="26">
        <v>39510</v>
      </c>
      <c r="J118" s="26">
        <v>32358</v>
      </c>
      <c r="K118" s="26">
        <v>7152</v>
      </c>
      <c r="L118" s="26">
        <v>24471</v>
      </c>
      <c r="M118" s="26">
        <v>17068</v>
      </c>
      <c r="N118" s="26">
        <v>7403</v>
      </c>
      <c r="O118" s="26">
        <v>464916</v>
      </c>
      <c r="P118" s="26">
        <v>13395</v>
      </c>
      <c r="Q118" s="26">
        <v>451521</v>
      </c>
      <c r="AA118" s="2" t="s">
        <v>8</v>
      </c>
      <c r="AB118" s="68">
        <v>1346817</v>
      </c>
      <c r="AC118" s="68">
        <v>592927</v>
      </c>
      <c r="AD118" s="68">
        <v>753890</v>
      </c>
      <c r="AE118" s="68">
        <v>249105</v>
      </c>
      <c r="AF118" s="68">
        <v>232075</v>
      </c>
      <c r="AG118" s="68">
        <v>17030</v>
      </c>
      <c r="AH118" s="68">
        <v>36561</v>
      </c>
      <c r="AI118" s="68">
        <v>33436</v>
      </c>
      <c r="AJ118" s="68">
        <v>3125</v>
      </c>
      <c r="AK118" s="68">
        <v>22548</v>
      </c>
      <c r="AL118" s="68">
        <v>17635</v>
      </c>
      <c r="AM118" s="68">
        <v>4913</v>
      </c>
      <c r="AN118" s="68">
        <v>419326</v>
      </c>
      <c r="AO118" s="68">
        <v>4793</v>
      </c>
      <c r="AP118" s="68">
        <v>414533</v>
      </c>
      <c r="AU118" s="2" t="s">
        <v>8</v>
      </c>
      <c r="AV118" s="69">
        <v>935402</v>
      </c>
      <c r="AW118" s="69">
        <v>419600</v>
      </c>
      <c r="AX118" s="69">
        <v>515802</v>
      </c>
      <c r="AY118" s="68">
        <f>BA118+AZ118</f>
        <v>127886</v>
      </c>
      <c r="AZ118" s="69">
        <v>116146</v>
      </c>
      <c r="BA118" s="69">
        <v>11740</v>
      </c>
      <c r="BB118" s="68">
        <f>BD118+BC118</f>
        <v>91403</v>
      </c>
      <c r="BC118" s="69">
        <v>82516</v>
      </c>
      <c r="BD118" s="69">
        <v>8887</v>
      </c>
      <c r="BE118" s="68">
        <f>BG118+BF118</f>
        <v>27961</v>
      </c>
      <c r="BF118" s="69">
        <v>20573</v>
      </c>
      <c r="BG118" s="69">
        <v>7388</v>
      </c>
      <c r="BH118" s="68">
        <f>BJ118+BI118</f>
        <v>297294</v>
      </c>
      <c r="BI118" s="69">
        <v>6432</v>
      </c>
      <c r="BJ118" s="69">
        <v>290862</v>
      </c>
    </row>
    <row r="119" spans="2:62" ht="18.75" customHeight="1">
      <c r="B119" s="2" t="s">
        <v>9</v>
      </c>
      <c r="C119" s="27">
        <v>350323</v>
      </c>
      <c r="D119" s="27">
        <v>116397</v>
      </c>
      <c r="E119" s="27">
        <v>233926</v>
      </c>
      <c r="F119" s="27">
        <v>33682</v>
      </c>
      <c r="G119" s="27">
        <v>28127</v>
      </c>
      <c r="H119" s="27">
        <v>5555</v>
      </c>
      <c r="I119" s="27">
        <v>2671</v>
      </c>
      <c r="J119" s="27">
        <v>1894</v>
      </c>
      <c r="K119" s="27">
        <v>777</v>
      </c>
      <c r="L119" s="27">
        <v>2951</v>
      </c>
      <c r="M119" s="27">
        <v>1912</v>
      </c>
      <c r="N119" s="27">
        <v>1039</v>
      </c>
      <c r="O119" s="27">
        <v>169428</v>
      </c>
      <c r="P119" s="27">
        <v>4367</v>
      </c>
      <c r="Q119" s="27">
        <v>165061</v>
      </c>
      <c r="AA119" s="2" t="s">
        <v>9</v>
      </c>
      <c r="AB119" s="68">
        <v>314357</v>
      </c>
      <c r="AC119" s="68">
        <v>91604</v>
      </c>
      <c r="AD119" s="68">
        <v>222753</v>
      </c>
      <c r="AE119" s="68">
        <v>29628</v>
      </c>
      <c r="AF119" s="68">
        <v>25144</v>
      </c>
      <c r="AG119" s="68">
        <v>4484</v>
      </c>
      <c r="AH119" s="68">
        <v>3440</v>
      </c>
      <c r="AI119" s="68">
        <v>2802</v>
      </c>
      <c r="AJ119" s="68">
        <v>638</v>
      </c>
      <c r="AK119" s="68">
        <v>2421</v>
      </c>
      <c r="AL119" s="68">
        <v>1791</v>
      </c>
      <c r="AM119" s="68">
        <v>630</v>
      </c>
      <c r="AN119" s="68">
        <v>162284</v>
      </c>
      <c r="AO119" s="68">
        <v>2222</v>
      </c>
      <c r="AP119" s="68">
        <v>160062</v>
      </c>
      <c r="AU119" s="2" t="s">
        <v>9</v>
      </c>
      <c r="AV119" s="69">
        <v>183459</v>
      </c>
      <c r="AW119" s="69">
        <v>56945</v>
      </c>
      <c r="AX119" s="69">
        <v>126514</v>
      </c>
      <c r="AY119" s="68">
        <f>BA119+AZ119</f>
        <v>13147</v>
      </c>
      <c r="AZ119" s="69">
        <v>11291</v>
      </c>
      <c r="BA119" s="69">
        <v>1856</v>
      </c>
      <c r="BB119" s="68">
        <f>BD119+BC119</f>
        <v>9231</v>
      </c>
      <c r="BC119" s="69">
        <v>7256</v>
      </c>
      <c r="BD119" s="69">
        <v>1975</v>
      </c>
      <c r="BE119" s="68">
        <f>BG119+BF119</f>
        <v>2999</v>
      </c>
      <c r="BF119" s="69">
        <v>2167</v>
      </c>
      <c r="BG119" s="69">
        <v>832</v>
      </c>
      <c r="BH119" s="68">
        <f>BJ119+BI119</f>
        <v>93632</v>
      </c>
      <c r="BI119" s="69">
        <v>1695</v>
      </c>
      <c r="BJ119" s="69">
        <v>91937</v>
      </c>
    </row>
    <row r="120" spans="2:62" ht="18" customHeight="1">
      <c r="B120" s="5" t="s">
        <v>10</v>
      </c>
      <c r="C120" s="28">
        <v>1221539</v>
      </c>
      <c r="D120" s="28">
        <v>569113</v>
      </c>
      <c r="E120" s="28">
        <v>652426</v>
      </c>
      <c r="F120" s="28">
        <v>217976</v>
      </c>
      <c r="G120" s="28">
        <v>196990</v>
      </c>
      <c r="H120" s="28">
        <v>20986</v>
      </c>
      <c r="I120" s="28">
        <v>36839</v>
      </c>
      <c r="J120" s="28">
        <v>30464</v>
      </c>
      <c r="K120" s="28">
        <v>6375</v>
      </c>
      <c r="L120" s="28">
        <v>21520</v>
      </c>
      <c r="M120" s="28">
        <v>15156</v>
      </c>
      <c r="N120" s="28">
        <v>6364</v>
      </c>
      <c r="O120" s="28">
        <v>295488</v>
      </c>
      <c r="P120" s="28">
        <v>9028</v>
      </c>
      <c r="Q120" s="28">
        <v>286460</v>
      </c>
      <c r="AA120" s="5" t="s">
        <v>10</v>
      </c>
      <c r="AB120" s="68">
        <v>1032460</v>
      </c>
      <c r="AC120" s="68">
        <v>501323</v>
      </c>
      <c r="AD120" s="68">
        <v>531137</v>
      </c>
      <c r="AE120" s="68">
        <v>219477</v>
      </c>
      <c r="AF120" s="68">
        <v>206931</v>
      </c>
      <c r="AG120" s="68">
        <v>12546</v>
      </c>
      <c r="AH120" s="68">
        <v>33121</v>
      </c>
      <c r="AI120" s="68">
        <v>30634</v>
      </c>
      <c r="AJ120" s="68">
        <v>2487</v>
      </c>
      <c r="AK120" s="68">
        <v>20127</v>
      </c>
      <c r="AL120" s="68">
        <v>15844</v>
      </c>
      <c r="AM120" s="68">
        <v>4283</v>
      </c>
      <c r="AN120" s="68">
        <v>257042</v>
      </c>
      <c r="AO120" s="68">
        <v>2571</v>
      </c>
      <c r="AP120" s="68">
        <v>254471</v>
      </c>
      <c r="AU120" s="5" t="s">
        <v>10</v>
      </c>
      <c r="AV120" s="69">
        <v>751943</v>
      </c>
      <c r="AW120" s="69">
        <v>362655</v>
      </c>
      <c r="AX120" s="69">
        <v>389288</v>
      </c>
      <c r="AY120" s="68">
        <f>BA120+AZ120</f>
        <v>114739</v>
      </c>
      <c r="AZ120" s="69">
        <v>104855</v>
      </c>
      <c r="BA120" s="69">
        <v>9884</v>
      </c>
      <c r="BB120" s="68">
        <f>BD120+BC120</f>
        <v>82172</v>
      </c>
      <c r="BC120" s="69">
        <v>75260</v>
      </c>
      <c r="BD120" s="69">
        <v>6912</v>
      </c>
      <c r="BE120" s="68">
        <f>BG120+BF120</f>
        <v>24962</v>
      </c>
      <c r="BF120" s="69">
        <v>18406</v>
      </c>
      <c r="BG120" s="69">
        <v>6556</v>
      </c>
      <c r="BH120" s="68">
        <f>BJ120+BI120</f>
        <v>203662</v>
      </c>
      <c r="BI120" s="69">
        <v>4737</v>
      </c>
      <c r="BJ120" s="69">
        <v>198925</v>
      </c>
    </row>
    <row r="121" spans="2:62"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</row>
    <row r="122" spans="2:62"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</row>
    <row r="123" spans="2:62"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</row>
    <row r="124" spans="2:62"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</row>
    <row r="125" spans="2:62" ht="21.75" customHeight="1">
      <c r="C125" s="119" t="s">
        <v>19</v>
      </c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AA125" s="56"/>
      <c r="AB125" s="119" t="s">
        <v>19</v>
      </c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V125" s="119" t="s">
        <v>19</v>
      </c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</row>
    <row r="126" spans="2:62">
      <c r="C126" s="120" t="s">
        <v>1</v>
      </c>
      <c r="D126" s="121"/>
      <c r="E126" s="122"/>
      <c r="F126" s="120" t="s">
        <v>2</v>
      </c>
      <c r="G126" s="121"/>
      <c r="H126" s="122"/>
      <c r="I126" s="120" t="s">
        <v>3</v>
      </c>
      <c r="J126" s="121"/>
      <c r="K126" s="122"/>
      <c r="L126" s="120" t="s">
        <v>4</v>
      </c>
      <c r="M126" s="121"/>
      <c r="N126" s="122"/>
      <c r="O126" s="120" t="s">
        <v>5</v>
      </c>
      <c r="P126" s="121"/>
      <c r="Q126" s="121"/>
      <c r="AA126" s="56"/>
      <c r="AB126" s="120" t="s">
        <v>1</v>
      </c>
      <c r="AC126" s="121"/>
      <c r="AD126" s="122"/>
      <c r="AE126" s="120" t="s">
        <v>2</v>
      </c>
      <c r="AF126" s="121"/>
      <c r="AG126" s="122"/>
      <c r="AH126" s="120" t="s">
        <v>3</v>
      </c>
      <c r="AI126" s="121"/>
      <c r="AJ126" s="122"/>
      <c r="AK126" s="120" t="s">
        <v>4</v>
      </c>
      <c r="AL126" s="121"/>
      <c r="AM126" s="122"/>
      <c r="AN126" s="120" t="s">
        <v>5</v>
      </c>
      <c r="AO126" s="121"/>
      <c r="AP126" s="121"/>
      <c r="AV126" s="120" t="s">
        <v>1</v>
      </c>
      <c r="AW126" s="121"/>
      <c r="AX126" s="122"/>
      <c r="AY126" s="120" t="s">
        <v>2</v>
      </c>
      <c r="AZ126" s="121"/>
      <c r="BA126" s="122"/>
      <c r="BB126" s="120" t="s">
        <v>3</v>
      </c>
      <c r="BC126" s="121"/>
      <c r="BD126" s="122"/>
      <c r="BE126" s="120" t="s">
        <v>4</v>
      </c>
      <c r="BF126" s="121"/>
      <c r="BG126" s="122"/>
      <c r="BH126" s="120" t="s">
        <v>5</v>
      </c>
      <c r="BI126" s="121"/>
      <c r="BJ126" s="121"/>
    </row>
    <row r="127" spans="2:62" ht="18.75" customHeight="1">
      <c r="C127" s="123"/>
      <c r="D127" s="124"/>
      <c r="E127" s="125"/>
      <c r="F127" s="123"/>
      <c r="G127" s="124"/>
      <c r="H127" s="125"/>
      <c r="I127" s="123"/>
      <c r="J127" s="124"/>
      <c r="K127" s="125"/>
      <c r="L127" s="123"/>
      <c r="M127" s="124"/>
      <c r="N127" s="125"/>
      <c r="O127" s="123"/>
      <c r="P127" s="124"/>
      <c r="Q127" s="124"/>
      <c r="AA127" s="56"/>
      <c r="AB127" s="123"/>
      <c r="AC127" s="124"/>
      <c r="AD127" s="125"/>
      <c r="AE127" s="123"/>
      <c r="AF127" s="124"/>
      <c r="AG127" s="125"/>
      <c r="AH127" s="123"/>
      <c r="AI127" s="124"/>
      <c r="AJ127" s="125"/>
      <c r="AK127" s="123"/>
      <c r="AL127" s="124"/>
      <c r="AM127" s="125"/>
      <c r="AN127" s="123"/>
      <c r="AO127" s="124"/>
      <c r="AP127" s="124"/>
      <c r="AV127" s="123"/>
      <c r="AW127" s="124"/>
      <c r="AX127" s="125"/>
      <c r="AY127" s="123"/>
      <c r="AZ127" s="124"/>
      <c r="BA127" s="125"/>
      <c r="BB127" s="123"/>
      <c r="BC127" s="124"/>
      <c r="BD127" s="125"/>
      <c r="BE127" s="123"/>
      <c r="BF127" s="124"/>
      <c r="BG127" s="125"/>
      <c r="BH127" s="123"/>
      <c r="BI127" s="124"/>
      <c r="BJ127" s="124"/>
    </row>
    <row r="128" spans="2:62">
      <c r="C128" s="3" t="s">
        <v>11</v>
      </c>
      <c r="D128" s="7" t="s">
        <v>6</v>
      </c>
      <c r="E128" s="7" t="s">
        <v>7</v>
      </c>
      <c r="F128" s="3" t="s">
        <v>11</v>
      </c>
      <c r="G128" s="7" t="s">
        <v>6</v>
      </c>
      <c r="H128" s="7" t="s">
        <v>7</v>
      </c>
      <c r="I128" s="3" t="s">
        <v>11</v>
      </c>
      <c r="J128" s="7" t="s">
        <v>6</v>
      </c>
      <c r="K128" s="7" t="s">
        <v>7</v>
      </c>
      <c r="L128" s="3" t="s">
        <v>11</v>
      </c>
      <c r="M128" s="7" t="s">
        <v>6</v>
      </c>
      <c r="N128" s="7" t="s">
        <v>7</v>
      </c>
      <c r="O128" s="3" t="s">
        <v>11</v>
      </c>
      <c r="P128" s="7" t="s">
        <v>6</v>
      </c>
      <c r="Q128" s="7" t="s">
        <v>7</v>
      </c>
      <c r="AA128" s="56"/>
      <c r="AB128" s="3" t="s">
        <v>11</v>
      </c>
      <c r="AC128" s="5" t="s">
        <v>6</v>
      </c>
      <c r="AD128" s="5" t="s">
        <v>7</v>
      </c>
      <c r="AE128" s="3" t="s">
        <v>11</v>
      </c>
      <c r="AF128" s="5" t="s">
        <v>6</v>
      </c>
      <c r="AG128" s="5" t="s">
        <v>7</v>
      </c>
      <c r="AH128" s="3" t="s">
        <v>11</v>
      </c>
      <c r="AI128" s="5" t="s">
        <v>6</v>
      </c>
      <c r="AJ128" s="5" t="s">
        <v>7</v>
      </c>
      <c r="AK128" s="3" t="s">
        <v>11</v>
      </c>
      <c r="AL128" s="5" t="s">
        <v>6</v>
      </c>
      <c r="AM128" s="5" t="s">
        <v>7</v>
      </c>
      <c r="AN128" s="3" t="s">
        <v>11</v>
      </c>
      <c r="AO128" s="5" t="s">
        <v>6</v>
      </c>
      <c r="AP128" s="5" t="s">
        <v>7</v>
      </c>
      <c r="AV128" s="3" t="s">
        <v>11</v>
      </c>
      <c r="AW128" s="7" t="s">
        <v>6</v>
      </c>
      <c r="AX128" s="7" t="s">
        <v>7</v>
      </c>
      <c r="AY128" s="3" t="s">
        <v>11</v>
      </c>
      <c r="AZ128" s="7" t="s">
        <v>6</v>
      </c>
      <c r="BA128" s="7" t="s">
        <v>7</v>
      </c>
      <c r="BB128" s="3" t="s">
        <v>11</v>
      </c>
      <c r="BC128" s="7" t="s">
        <v>6</v>
      </c>
      <c r="BD128" s="7" t="s">
        <v>7</v>
      </c>
      <c r="BE128" s="3" t="s">
        <v>11</v>
      </c>
      <c r="BF128" s="7" t="s">
        <v>6</v>
      </c>
      <c r="BG128" s="7" t="s">
        <v>7</v>
      </c>
      <c r="BH128" s="3" t="s">
        <v>11</v>
      </c>
      <c r="BI128" s="7" t="s">
        <v>6</v>
      </c>
      <c r="BJ128" s="7" t="s">
        <v>7</v>
      </c>
    </row>
    <row r="129" spans="2:62" ht="18" customHeight="1">
      <c r="B129" s="2" t="s">
        <v>8</v>
      </c>
      <c r="C129" s="29">
        <v>2502956</v>
      </c>
      <c r="D129" s="29">
        <v>986004</v>
      </c>
      <c r="E129" s="29">
        <v>1516952</v>
      </c>
      <c r="F129" s="29">
        <v>432062</v>
      </c>
      <c r="G129" s="29">
        <v>354846</v>
      </c>
      <c r="H129" s="29">
        <v>77216</v>
      </c>
      <c r="I129" s="29">
        <v>25181</v>
      </c>
      <c r="J129" s="29">
        <v>17528</v>
      </c>
      <c r="K129" s="29">
        <v>7653</v>
      </c>
      <c r="L129" s="29">
        <v>23910</v>
      </c>
      <c r="M129" s="29">
        <v>15896</v>
      </c>
      <c r="N129" s="29">
        <v>8014</v>
      </c>
      <c r="O129" s="29">
        <v>843293</v>
      </c>
      <c r="P129" s="29">
        <v>33611</v>
      </c>
      <c r="Q129" s="29">
        <v>809682</v>
      </c>
      <c r="AA129" s="2" t="s">
        <v>8</v>
      </c>
      <c r="AB129" s="68">
        <v>1862289</v>
      </c>
      <c r="AC129" s="68">
        <v>788935</v>
      </c>
      <c r="AD129" s="68">
        <v>1073354</v>
      </c>
      <c r="AE129" s="68">
        <v>437217</v>
      </c>
      <c r="AF129" s="68">
        <v>374839</v>
      </c>
      <c r="AG129" s="68">
        <v>62378</v>
      </c>
      <c r="AH129" s="68">
        <v>16080</v>
      </c>
      <c r="AI129" s="68">
        <v>13598</v>
      </c>
      <c r="AJ129" s="68">
        <v>2482</v>
      </c>
      <c r="AK129" s="68">
        <v>18190</v>
      </c>
      <c r="AL129" s="68">
        <v>13364</v>
      </c>
      <c r="AM129" s="68">
        <v>4826</v>
      </c>
      <c r="AN129" s="68">
        <v>579173</v>
      </c>
      <c r="AO129" s="68">
        <v>10087</v>
      </c>
      <c r="AP129" s="68">
        <v>569086</v>
      </c>
      <c r="AU129" s="2" t="s">
        <v>8</v>
      </c>
      <c r="AV129" s="69">
        <v>1426629</v>
      </c>
      <c r="AW129" s="69">
        <v>570950</v>
      </c>
      <c r="AX129" s="69">
        <v>855679</v>
      </c>
      <c r="AY129" s="68">
        <f>BA129+AZ129</f>
        <v>223107</v>
      </c>
      <c r="AZ129" s="69">
        <v>191554</v>
      </c>
      <c r="BA129" s="69">
        <v>31553</v>
      </c>
      <c r="BB129" s="68">
        <f>BD129+BC129</f>
        <v>96801</v>
      </c>
      <c r="BC129" s="69">
        <v>76655</v>
      </c>
      <c r="BD129" s="69">
        <v>20146</v>
      </c>
      <c r="BE129" s="68">
        <f>BG129+BF129</f>
        <v>28895</v>
      </c>
      <c r="BF129" s="69">
        <v>19280</v>
      </c>
      <c r="BG129" s="69">
        <v>9615</v>
      </c>
      <c r="BH129" s="68">
        <f>BJ129+BI129</f>
        <v>505038</v>
      </c>
      <c r="BI129" s="69">
        <v>10352</v>
      </c>
      <c r="BJ129" s="69">
        <v>494686</v>
      </c>
    </row>
    <row r="130" spans="2:62" ht="19.5" customHeight="1">
      <c r="B130" s="2" t="s">
        <v>9</v>
      </c>
      <c r="C130" s="30">
        <v>980001</v>
      </c>
      <c r="D130" s="30">
        <v>289723</v>
      </c>
      <c r="E130" s="30">
        <v>690278</v>
      </c>
      <c r="F130" s="30">
        <v>92481</v>
      </c>
      <c r="G130" s="30">
        <v>66653</v>
      </c>
      <c r="H130" s="30">
        <v>25828</v>
      </c>
      <c r="I130" s="30">
        <v>4601</v>
      </c>
      <c r="J130" s="30">
        <v>2438</v>
      </c>
      <c r="K130" s="30">
        <v>2163</v>
      </c>
      <c r="L130" s="30">
        <v>5322</v>
      </c>
      <c r="M130" s="30">
        <v>3354</v>
      </c>
      <c r="N130" s="30">
        <v>1968</v>
      </c>
      <c r="O130" s="30">
        <v>478199</v>
      </c>
      <c r="P130" s="30">
        <v>18661</v>
      </c>
      <c r="Q130" s="30">
        <v>459538</v>
      </c>
      <c r="AA130" s="2" t="s">
        <v>9</v>
      </c>
      <c r="AB130" s="68">
        <v>706674</v>
      </c>
      <c r="AC130" s="68">
        <v>219842</v>
      </c>
      <c r="AD130" s="68">
        <v>486832</v>
      </c>
      <c r="AE130" s="68">
        <v>106989</v>
      </c>
      <c r="AF130" s="68">
        <v>79726</v>
      </c>
      <c r="AG130" s="68">
        <v>27263</v>
      </c>
      <c r="AH130" s="68">
        <v>2978</v>
      </c>
      <c r="AI130" s="68">
        <v>2213</v>
      </c>
      <c r="AJ130" s="68">
        <v>765</v>
      </c>
      <c r="AK130" s="68">
        <v>3456</v>
      </c>
      <c r="AL130" s="68">
        <v>2569</v>
      </c>
      <c r="AM130" s="68">
        <v>887</v>
      </c>
      <c r="AN130" s="68">
        <v>318436</v>
      </c>
      <c r="AO130" s="68">
        <v>6297</v>
      </c>
      <c r="AP130" s="68">
        <v>312139</v>
      </c>
      <c r="AU130" s="2" t="s">
        <v>9</v>
      </c>
      <c r="AV130" s="69">
        <v>585693</v>
      </c>
      <c r="AW130" s="69">
        <v>173049</v>
      </c>
      <c r="AX130" s="69">
        <v>412644</v>
      </c>
      <c r="AY130" s="68">
        <f>BA130+AZ130</f>
        <v>43038</v>
      </c>
      <c r="AZ130" s="69">
        <v>33342</v>
      </c>
      <c r="BA130" s="69">
        <v>9696</v>
      </c>
      <c r="BB130" s="68">
        <f>BD130+BC130</f>
        <v>34549</v>
      </c>
      <c r="BC130" s="69">
        <v>23365</v>
      </c>
      <c r="BD130" s="69">
        <v>11184</v>
      </c>
      <c r="BE130" s="68">
        <f>BG130+BF130</f>
        <v>7570</v>
      </c>
      <c r="BF130" s="69">
        <v>4713</v>
      </c>
      <c r="BG130" s="69">
        <v>2857</v>
      </c>
      <c r="BH130" s="68">
        <f>BJ130+BI130</f>
        <v>291663</v>
      </c>
      <c r="BI130" s="69">
        <v>5577</v>
      </c>
      <c r="BJ130" s="69">
        <v>286086</v>
      </c>
    </row>
    <row r="131" spans="2:62" ht="18.75" customHeight="1">
      <c r="B131" s="5" t="s">
        <v>10</v>
      </c>
      <c r="C131" s="31">
        <v>1522955</v>
      </c>
      <c r="D131" s="31">
        <v>696281</v>
      </c>
      <c r="E131" s="31">
        <v>826674</v>
      </c>
      <c r="F131" s="31">
        <v>339581</v>
      </c>
      <c r="G131" s="31">
        <v>288193</v>
      </c>
      <c r="H131" s="31">
        <v>51388</v>
      </c>
      <c r="I131" s="31">
        <v>20580</v>
      </c>
      <c r="J131" s="31">
        <v>15090</v>
      </c>
      <c r="K131" s="31">
        <v>5490</v>
      </c>
      <c r="L131" s="31">
        <v>18588</v>
      </c>
      <c r="M131" s="31">
        <v>12542</v>
      </c>
      <c r="N131" s="31">
        <v>6046</v>
      </c>
      <c r="O131" s="31">
        <v>365094</v>
      </c>
      <c r="P131" s="31">
        <v>14950</v>
      </c>
      <c r="Q131" s="31">
        <v>350144</v>
      </c>
      <c r="AA131" s="5" t="s">
        <v>10</v>
      </c>
      <c r="AB131" s="68">
        <v>1155615</v>
      </c>
      <c r="AC131" s="68">
        <v>569093</v>
      </c>
      <c r="AD131" s="68">
        <v>586522</v>
      </c>
      <c r="AE131" s="68">
        <v>330228</v>
      </c>
      <c r="AF131" s="68">
        <v>295113</v>
      </c>
      <c r="AG131" s="68">
        <v>35115</v>
      </c>
      <c r="AH131" s="68">
        <v>13102</v>
      </c>
      <c r="AI131" s="68">
        <v>11385</v>
      </c>
      <c r="AJ131" s="68">
        <v>1717</v>
      </c>
      <c r="AK131" s="68">
        <v>14734</v>
      </c>
      <c r="AL131" s="68">
        <v>10795</v>
      </c>
      <c r="AM131" s="68">
        <v>3939</v>
      </c>
      <c r="AN131" s="68">
        <v>260737</v>
      </c>
      <c r="AO131" s="68">
        <v>3790</v>
      </c>
      <c r="AP131" s="68">
        <v>256947</v>
      </c>
      <c r="AU131" s="5" t="s">
        <v>10</v>
      </c>
      <c r="AV131" s="69">
        <v>840936</v>
      </c>
      <c r="AW131" s="69">
        <v>397901</v>
      </c>
      <c r="AX131" s="69">
        <v>443035</v>
      </c>
      <c r="AY131" s="68">
        <f>BA131+AZ131</f>
        <v>180069</v>
      </c>
      <c r="AZ131" s="69">
        <v>158212</v>
      </c>
      <c r="BA131" s="69">
        <v>21857</v>
      </c>
      <c r="BB131" s="68">
        <f>BD131+BC131</f>
        <v>62252</v>
      </c>
      <c r="BC131" s="69">
        <v>53290</v>
      </c>
      <c r="BD131" s="69">
        <v>8962</v>
      </c>
      <c r="BE131" s="68">
        <f>BG131+BF131</f>
        <v>21325</v>
      </c>
      <c r="BF131" s="69">
        <v>14567</v>
      </c>
      <c r="BG131" s="69">
        <v>6758</v>
      </c>
      <c r="BH131" s="68">
        <f>BJ131+BI131</f>
        <v>213375</v>
      </c>
      <c r="BI131" s="69">
        <v>4775</v>
      </c>
      <c r="BJ131" s="69">
        <v>208600</v>
      </c>
    </row>
    <row r="132" spans="2:62"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</row>
    <row r="133" spans="2:62"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</row>
    <row r="134" spans="2:62"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</row>
    <row r="135" spans="2:62"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</row>
    <row r="136" spans="2:62" ht="25.5" customHeight="1">
      <c r="C136" s="119" t="s">
        <v>21</v>
      </c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AA136" s="56"/>
      <c r="AB136" s="119" t="s">
        <v>21</v>
      </c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V136" s="119" t="s">
        <v>21</v>
      </c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</row>
    <row r="137" spans="2:62">
      <c r="C137" s="120" t="s">
        <v>1</v>
      </c>
      <c r="D137" s="121"/>
      <c r="E137" s="122"/>
      <c r="F137" s="120" t="s">
        <v>2</v>
      </c>
      <c r="G137" s="121"/>
      <c r="H137" s="122"/>
      <c r="I137" s="120" t="s">
        <v>3</v>
      </c>
      <c r="J137" s="121"/>
      <c r="K137" s="122"/>
      <c r="L137" s="120" t="s">
        <v>4</v>
      </c>
      <c r="M137" s="121"/>
      <c r="N137" s="122"/>
      <c r="O137" s="120" t="s">
        <v>5</v>
      </c>
      <c r="P137" s="121"/>
      <c r="Q137" s="121"/>
      <c r="AA137" s="56"/>
      <c r="AB137" s="120" t="s">
        <v>1</v>
      </c>
      <c r="AC137" s="121"/>
      <c r="AD137" s="122"/>
      <c r="AE137" s="120" t="s">
        <v>2</v>
      </c>
      <c r="AF137" s="121"/>
      <c r="AG137" s="122"/>
      <c r="AH137" s="120" t="s">
        <v>3</v>
      </c>
      <c r="AI137" s="121"/>
      <c r="AJ137" s="122"/>
      <c r="AK137" s="120" t="s">
        <v>4</v>
      </c>
      <c r="AL137" s="121"/>
      <c r="AM137" s="122"/>
      <c r="AN137" s="120" t="s">
        <v>5</v>
      </c>
      <c r="AO137" s="121"/>
      <c r="AP137" s="121"/>
      <c r="AV137" s="120" t="s">
        <v>1</v>
      </c>
      <c r="AW137" s="121"/>
      <c r="AX137" s="122"/>
      <c r="AY137" s="120" t="s">
        <v>2</v>
      </c>
      <c r="AZ137" s="121"/>
      <c r="BA137" s="122"/>
      <c r="BB137" s="120" t="s">
        <v>3</v>
      </c>
      <c r="BC137" s="121"/>
      <c r="BD137" s="122"/>
      <c r="BE137" s="120" t="s">
        <v>4</v>
      </c>
      <c r="BF137" s="121"/>
      <c r="BG137" s="122"/>
      <c r="BH137" s="120" t="s">
        <v>5</v>
      </c>
      <c r="BI137" s="121"/>
      <c r="BJ137" s="121"/>
    </row>
    <row r="138" spans="2:62" ht="19.5" customHeight="1">
      <c r="C138" s="123"/>
      <c r="D138" s="124"/>
      <c r="E138" s="125"/>
      <c r="F138" s="123"/>
      <c r="G138" s="124"/>
      <c r="H138" s="125"/>
      <c r="I138" s="123"/>
      <c r="J138" s="124"/>
      <c r="K138" s="125"/>
      <c r="L138" s="123"/>
      <c r="M138" s="124"/>
      <c r="N138" s="125"/>
      <c r="O138" s="123"/>
      <c r="P138" s="124"/>
      <c r="Q138" s="124"/>
      <c r="AA138" s="56"/>
      <c r="AB138" s="123"/>
      <c r="AC138" s="124"/>
      <c r="AD138" s="125"/>
      <c r="AE138" s="123"/>
      <c r="AF138" s="124"/>
      <c r="AG138" s="125"/>
      <c r="AH138" s="123"/>
      <c r="AI138" s="124"/>
      <c r="AJ138" s="125"/>
      <c r="AK138" s="123"/>
      <c r="AL138" s="124"/>
      <c r="AM138" s="125"/>
      <c r="AN138" s="123"/>
      <c r="AO138" s="124"/>
      <c r="AP138" s="124"/>
      <c r="AV138" s="123"/>
      <c r="AW138" s="124"/>
      <c r="AX138" s="125"/>
      <c r="AY138" s="123"/>
      <c r="AZ138" s="124"/>
      <c r="BA138" s="125"/>
      <c r="BB138" s="123"/>
      <c r="BC138" s="124"/>
      <c r="BD138" s="125"/>
      <c r="BE138" s="123"/>
      <c r="BF138" s="124"/>
      <c r="BG138" s="125"/>
      <c r="BH138" s="123"/>
      <c r="BI138" s="124"/>
      <c r="BJ138" s="124"/>
    </row>
    <row r="139" spans="2:62">
      <c r="C139" s="3" t="s">
        <v>11</v>
      </c>
      <c r="D139" s="7" t="s">
        <v>6</v>
      </c>
      <c r="E139" s="7" t="s">
        <v>7</v>
      </c>
      <c r="F139" s="3" t="s">
        <v>11</v>
      </c>
      <c r="G139" s="7" t="s">
        <v>6</v>
      </c>
      <c r="H139" s="7" t="s">
        <v>7</v>
      </c>
      <c r="I139" s="3" t="s">
        <v>11</v>
      </c>
      <c r="J139" s="7" t="s">
        <v>6</v>
      </c>
      <c r="K139" s="7" t="s">
        <v>7</v>
      </c>
      <c r="L139" s="3" t="s">
        <v>11</v>
      </c>
      <c r="M139" s="7" t="s">
        <v>6</v>
      </c>
      <c r="N139" s="7" t="s">
        <v>7</v>
      </c>
      <c r="O139" s="3" t="s">
        <v>11</v>
      </c>
      <c r="P139" s="7" t="s">
        <v>6</v>
      </c>
      <c r="Q139" s="7" t="s">
        <v>7</v>
      </c>
      <c r="AA139" s="56"/>
      <c r="AB139" s="3" t="s">
        <v>11</v>
      </c>
      <c r="AC139" s="5" t="s">
        <v>6</v>
      </c>
      <c r="AD139" s="5" t="s">
        <v>7</v>
      </c>
      <c r="AE139" s="3" t="s">
        <v>11</v>
      </c>
      <c r="AF139" s="5" t="s">
        <v>6</v>
      </c>
      <c r="AG139" s="5" t="s">
        <v>7</v>
      </c>
      <c r="AH139" s="3" t="s">
        <v>11</v>
      </c>
      <c r="AI139" s="5" t="s">
        <v>6</v>
      </c>
      <c r="AJ139" s="5" t="s">
        <v>7</v>
      </c>
      <c r="AK139" s="3" t="s">
        <v>11</v>
      </c>
      <c r="AL139" s="5" t="s">
        <v>6</v>
      </c>
      <c r="AM139" s="5" t="s">
        <v>7</v>
      </c>
      <c r="AN139" s="3" t="s">
        <v>11</v>
      </c>
      <c r="AO139" s="5" t="s">
        <v>6</v>
      </c>
      <c r="AP139" s="5" t="s">
        <v>7</v>
      </c>
      <c r="AV139" s="3" t="s">
        <v>11</v>
      </c>
      <c r="AW139" s="7" t="s">
        <v>6</v>
      </c>
      <c r="AX139" s="7" t="s">
        <v>7</v>
      </c>
      <c r="AY139" s="3" t="s">
        <v>11</v>
      </c>
      <c r="AZ139" s="7" t="s">
        <v>6</v>
      </c>
      <c r="BA139" s="7" t="s">
        <v>7</v>
      </c>
      <c r="BB139" s="3" t="s">
        <v>11</v>
      </c>
      <c r="BC139" s="7" t="s">
        <v>6</v>
      </c>
      <c r="BD139" s="7" t="s">
        <v>7</v>
      </c>
      <c r="BE139" s="3" t="s">
        <v>11</v>
      </c>
      <c r="BF139" s="7" t="s">
        <v>6</v>
      </c>
      <c r="BG139" s="7" t="s">
        <v>7</v>
      </c>
      <c r="BH139" s="3" t="s">
        <v>11</v>
      </c>
      <c r="BI139" s="7" t="s">
        <v>6</v>
      </c>
      <c r="BJ139" s="7" t="s">
        <v>7</v>
      </c>
    </row>
    <row r="140" spans="2:62" ht="21" customHeight="1">
      <c r="B140" s="2" t="s">
        <v>8</v>
      </c>
      <c r="C140" s="36">
        <v>2030004</v>
      </c>
      <c r="D140" s="36">
        <v>834468</v>
      </c>
      <c r="E140" s="36">
        <v>1195536</v>
      </c>
      <c r="F140" s="36">
        <v>421134</v>
      </c>
      <c r="G140" s="36">
        <v>352756</v>
      </c>
      <c r="H140" s="36">
        <v>68378</v>
      </c>
      <c r="I140" s="36">
        <v>28397</v>
      </c>
      <c r="J140" s="36">
        <v>21593</v>
      </c>
      <c r="K140" s="36">
        <v>6804</v>
      </c>
      <c r="L140" s="36">
        <v>38010</v>
      </c>
      <c r="M140" s="36">
        <v>26525</v>
      </c>
      <c r="N140" s="36">
        <v>11485</v>
      </c>
      <c r="O140" s="36">
        <v>635272</v>
      </c>
      <c r="P140" s="36">
        <v>24852</v>
      </c>
      <c r="Q140" s="36">
        <v>610420</v>
      </c>
      <c r="AA140" s="2" t="s">
        <v>8</v>
      </c>
      <c r="AB140" s="68">
        <v>1564768</v>
      </c>
      <c r="AC140" s="68">
        <v>666893</v>
      </c>
      <c r="AD140" s="68">
        <v>897875</v>
      </c>
      <c r="AE140" s="68">
        <v>366326</v>
      </c>
      <c r="AF140" s="68">
        <v>318515</v>
      </c>
      <c r="AG140" s="68">
        <v>47811</v>
      </c>
      <c r="AH140" s="68">
        <v>25782</v>
      </c>
      <c r="AI140" s="68">
        <v>21821</v>
      </c>
      <c r="AJ140" s="68">
        <v>3961</v>
      </c>
      <c r="AK140" s="68">
        <v>28263</v>
      </c>
      <c r="AL140" s="68">
        <v>21738</v>
      </c>
      <c r="AM140" s="68">
        <v>6525</v>
      </c>
      <c r="AN140" s="68">
        <v>483242</v>
      </c>
      <c r="AO140" s="68">
        <v>10885</v>
      </c>
      <c r="AP140" s="68">
        <v>472357</v>
      </c>
      <c r="AU140" s="2" t="s">
        <v>8</v>
      </c>
      <c r="AV140" s="69">
        <v>1226447</v>
      </c>
      <c r="AW140" s="69">
        <v>516508</v>
      </c>
      <c r="AX140" s="69">
        <v>709939</v>
      </c>
      <c r="AY140" s="68">
        <f>BA140+AZ140</f>
        <v>221157</v>
      </c>
      <c r="AZ140" s="69">
        <v>194583</v>
      </c>
      <c r="BA140" s="69">
        <v>26574</v>
      </c>
      <c r="BB140" s="68">
        <f>BD140+BC140</f>
        <v>55735</v>
      </c>
      <c r="BC140" s="69">
        <v>46357</v>
      </c>
      <c r="BD140" s="69">
        <v>9378</v>
      </c>
      <c r="BE140" s="68">
        <f>BG140+BF140</f>
        <v>40292</v>
      </c>
      <c r="BF140" s="69">
        <v>29965</v>
      </c>
      <c r="BG140" s="69">
        <v>10327</v>
      </c>
      <c r="BH140" s="68">
        <f>BJ140+BI140</f>
        <v>413116</v>
      </c>
      <c r="BI140" s="69">
        <v>11451</v>
      </c>
      <c r="BJ140" s="69">
        <v>401665</v>
      </c>
    </row>
    <row r="141" spans="2:62" ht="20.25" customHeight="1">
      <c r="B141" s="2" t="s">
        <v>9</v>
      </c>
      <c r="C141" s="36">
        <v>587273</v>
      </c>
      <c r="D141" s="36">
        <v>158638</v>
      </c>
      <c r="E141" s="36">
        <v>428635</v>
      </c>
      <c r="F141" s="36">
        <v>70864</v>
      </c>
      <c r="G141" s="36">
        <v>53968</v>
      </c>
      <c r="H141" s="36">
        <v>16896</v>
      </c>
      <c r="I141" s="36">
        <v>4534</v>
      </c>
      <c r="J141" s="36">
        <v>3031</v>
      </c>
      <c r="K141" s="36">
        <v>1503</v>
      </c>
      <c r="L141" s="36">
        <v>7334</v>
      </c>
      <c r="M141" s="36">
        <v>4904</v>
      </c>
      <c r="N141" s="36">
        <v>2430</v>
      </c>
      <c r="O141" s="36">
        <v>317357</v>
      </c>
      <c r="P141" s="36">
        <v>12031</v>
      </c>
      <c r="Q141" s="36">
        <v>305326</v>
      </c>
      <c r="AA141" s="2" t="s">
        <v>9</v>
      </c>
      <c r="AB141" s="68">
        <v>538324</v>
      </c>
      <c r="AC141" s="68">
        <v>164385</v>
      </c>
      <c r="AD141" s="68">
        <v>373939</v>
      </c>
      <c r="AE141" s="68">
        <v>87286</v>
      </c>
      <c r="AF141" s="68">
        <v>68510</v>
      </c>
      <c r="AG141" s="68">
        <v>18776</v>
      </c>
      <c r="AH141" s="68">
        <v>5762</v>
      </c>
      <c r="AI141" s="68">
        <v>4464</v>
      </c>
      <c r="AJ141" s="68">
        <v>1298</v>
      </c>
      <c r="AK141" s="68">
        <v>4049</v>
      </c>
      <c r="AL141" s="68">
        <v>3081</v>
      </c>
      <c r="AM141" s="68">
        <v>968</v>
      </c>
      <c r="AN141" s="68">
        <v>255096</v>
      </c>
      <c r="AO141" s="68">
        <v>5794</v>
      </c>
      <c r="AP141" s="68">
        <v>249302</v>
      </c>
      <c r="AU141" s="2" t="s">
        <v>9</v>
      </c>
      <c r="AV141" s="69">
        <v>446675</v>
      </c>
      <c r="AW141" s="69">
        <v>140662</v>
      </c>
      <c r="AX141" s="69">
        <v>306013</v>
      </c>
      <c r="AY141" s="68">
        <f>BA141+AZ141</f>
        <v>41549</v>
      </c>
      <c r="AZ141" s="69">
        <v>33649</v>
      </c>
      <c r="BA141" s="69">
        <v>7900</v>
      </c>
      <c r="BB141" s="68">
        <f>BD141+BC141</f>
        <v>12988</v>
      </c>
      <c r="BC141" s="69">
        <v>9745</v>
      </c>
      <c r="BD141" s="69">
        <v>3243</v>
      </c>
      <c r="BE141" s="68">
        <f>BG141+BF141</f>
        <v>9642</v>
      </c>
      <c r="BF141" s="69">
        <v>6643</v>
      </c>
      <c r="BG141" s="69">
        <v>2999</v>
      </c>
      <c r="BH141" s="68">
        <f>BJ141+BI141</f>
        <v>218209</v>
      </c>
      <c r="BI141" s="69">
        <v>5716</v>
      </c>
      <c r="BJ141" s="69">
        <v>212493</v>
      </c>
    </row>
    <row r="142" spans="2:62" ht="21" customHeight="1">
      <c r="B142" s="5" t="s">
        <v>10</v>
      </c>
      <c r="C142" s="36">
        <v>1442731</v>
      </c>
      <c r="D142" s="36">
        <v>675830</v>
      </c>
      <c r="E142" s="36">
        <v>766901</v>
      </c>
      <c r="F142" s="36">
        <v>350270</v>
      </c>
      <c r="G142" s="36">
        <v>298788</v>
      </c>
      <c r="H142" s="36">
        <v>51482</v>
      </c>
      <c r="I142" s="36">
        <v>23863</v>
      </c>
      <c r="J142" s="36">
        <v>18562</v>
      </c>
      <c r="K142" s="36">
        <v>5301</v>
      </c>
      <c r="L142" s="36">
        <v>30676</v>
      </c>
      <c r="M142" s="36">
        <v>21621</v>
      </c>
      <c r="N142" s="36">
        <v>9055</v>
      </c>
      <c r="O142" s="36">
        <v>317915</v>
      </c>
      <c r="P142" s="36">
        <v>12821</v>
      </c>
      <c r="Q142" s="36">
        <v>305094</v>
      </c>
      <c r="AA142" s="5" t="s">
        <v>10</v>
      </c>
      <c r="AB142" s="68">
        <v>1026444</v>
      </c>
      <c r="AC142" s="68">
        <v>502508</v>
      </c>
      <c r="AD142" s="68">
        <v>523936</v>
      </c>
      <c r="AE142" s="68">
        <v>279040</v>
      </c>
      <c r="AF142" s="68">
        <v>250005</v>
      </c>
      <c r="AG142" s="68">
        <v>29035</v>
      </c>
      <c r="AH142" s="68">
        <v>20020</v>
      </c>
      <c r="AI142" s="68">
        <v>17357</v>
      </c>
      <c r="AJ142" s="68">
        <v>2663</v>
      </c>
      <c r="AK142" s="68">
        <v>24214</v>
      </c>
      <c r="AL142" s="68">
        <v>18657</v>
      </c>
      <c r="AM142" s="68">
        <v>5557</v>
      </c>
      <c r="AN142" s="68">
        <v>228146</v>
      </c>
      <c r="AO142" s="68">
        <v>5091</v>
      </c>
      <c r="AP142" s="68">
        <v>223055</v>
      </c>
      <c r="AU142" s="5" t="s">
        <v>10</v>
      </c>
      <c r="AV142" s="69">
        <v>779772</v>
      </c>
      <c r="AW142" s="69">
        <v>375846</v>
      </c>
      <c r="AX142" s="69">
        <v>403926</v>
      </c>
      <c r="AY142" s="68">
        <f>BA142+AZ142</f>
        <v>179608</v>
      </c>
      <c r="AZ142" s="69">
        <v>160934</v>
      </c>
      <c r="BA142" s="69">
        <v>18674</v>
      </c>
      <c r="BB142" s="68">
        <f>BD142+BC142</f>
        <v>42747</v>
      </c>
      <c r="BC142" s="69">
        <v>36612</v>
      </c>
      <c r="BD142" s="69">
        <v>6135</v>
      </c>
      <c r="BE142" s="68">
        <f>BG142+BF142</f>
        <v>30650</v>
      </c>
      <c r="BF142" s="69">
        <v>23322</v>
      </c>
      <c r="BG142" s="69">
        <v>7328</v>
      </c>
      <c r="BH142" s="68">
        <f>BJ142+BI142</f>
        <v>194907</v>
      </c>
      <c r="BI142" s="69">
        <v>5735</v>
      </c>
      <c r="BJ142" s="69">
        <v>189172</v>
      </c>
    </row>
    <row r="143" spans="2:62"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</row>
    <row r="144" spans="2:62"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</row>
    <row r="145" spans="2:62"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</row>
    <row r="146" spans="2:62"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</row>
    <row r="147" spans="2:62" ht="24" customHeight="1">
      <c r="C147" s="119" t="s">
        <v>20</v>
      </c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AA147" s="56"/>
      <c r="AB147" s="119" t="s">
        <v>20</v>
      </c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V147" s="119" t="s">
        <v>20</v>
      </c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</row>
    <row r="148" spans="2:62">
      <c r="C148" s="120" t="s">
        <v>1</v>
      </c>
      <c r="D148" s="121"/>
      <c r="E148" s="122"/>
      <c r="F148" s="120" t="s">
        <v>2</v>
      </c>
      <c r="G148" s="121"/>
      <c r="H148" s="122"/>
      <c r="I148" s="120" t="s">
        <v>3</v>
      </c>
      <c r="J148" s="121"/>
      <c r="K148" s="122"/>
      <c r="L148" s="120" t="s">
        <v>4</v>
      </c>
      <c r="M148" s="121"/>
      <c r="N148" s="122"/>
      <c r="O148" s="120" t="s">
        <v>5</v>
      </c>
      <c r="P148" s="121"/>
      <c r="Q148" s="121"/>
      <c r="AA148" s="56"/>
      <c r="AB148" s="120" t="s">
        <v>1</v>
      </c>
      <c r="AC148" s="121"/>
      <c r="AD148" s="122"/>
      <c r="AE148" s="120" t="s">
        <v>2</v>
      </c>
      <c r="AF148" s="121"/>
      <c r="AG148" s="122"/>
      <c r="AH148" s="120" t="s">
        <v>3</v>
      </c>
      <c r="AI148" s="121"/>
      <c r="AJ148" s="122"/>
      <c r="AK148" s="120" t="s">
        <v>4</v>
      </c>
      <c r="AL148" s="121"/>
      <c r="AM148" s="122"/>
      <c r="AN148" s="120" t="s">
        <v>5</v>
      </c>
      <c r="AO148" s="121"/>
      <c r="AP148" s="121"/>
      <c r="AV148" s="120" t="s">
        <v>1</v>
      </c>
      <c r="AW148" s="121"/>
      <c r="AX148" s="122"/>
      <c r="AY148" s="120" t="s">
        <v>2</v>
      </c>
      <c r="AZ148" s="121"/>
      <c r="BA148" s="122"/>
      <c r="BB148" s="120" t="s">
        <v>3</v>
      </c>
      <c r="BC148" s="121"/>
      <c r="BD148" s="122"/>
      <c r="BE148" s="120" t="s">
        <v>4</v>
      </c>
      <c r="BF148" s="121"/>
      <c r="BG148" s="122"/>
      <c r="BH148" s="120" t="s">
        <v>5</v>
      </c>
      <c r="BI148" s="121"/>
      <c r="BJ148" s="121"/>
    </row>
    <row r="149" spans="2:62" ht="19.5" customHeight="1">
      <c r="C149" s="123"/>
      <c r="D149" s="124"/>
      <c r="E149" s="125"/>
      <c r="F149" s="123"/>
      <c r="G149" s="124"/>
      <c r="H149" s="125"/>
      <c r="I149" s="123"/>
      <c r="J149" s="124"/>
      <c r="K149" s="125"/>
      <c r="L149" s="123"/>
      <c r="M149" s="124"/>
      <c r="N149" s="125"/>
      <c r="O149" s="123"/>
      <c r="P149" s="124"/>
      <c r="Q149" s="124"/>
      <c r="AA149" s="56"/>
      <c r="AB149" s="123"/>
      <c r="AC149" s="124"/>
      <c r="AD149" s="125"/>
      <c r="AE149" s="123"/>
      <c r="AF149" s="124"/>
      <c r="AG149" s="125"/>
      <c r="AH149" s="123"/>
      <c r="AI149" s="124"/>
      <c r="AJ149" s="125"/>
      <c r="AK149" s="123"/>
      <c r="AL149" s="124"/>
      <c r="AM149" s="125"/>
      <c r="AN149" s="123"/>
      <c r="AO149" s="124"/>
      <c r="AP149" s="124"/>
      <c r="AV149" s="123"/>
      <c r="AW149" s="124"/>
      <c r="AX149" s="125"/>
      <c r="AY149" s="123"/>
      <c r="AZ149" s="124"/>
      <c r="BA149" s="125"/>
      <c r="BB149" s="123"/>
      <c r="BC149" s="124"/>
      <c r="BD149" s="125"/>
      <c r="BE149" s="123"/>
      <c r="BF149" s="124"/>
      <c r="BG149" s="125"/>
      <c r="BH149" s="123"/>
      <c r="BI149" s="124"/>
      <c r="BJ149" s="124"/>
    </row>
    <row r="150" spans="2:62">
      <c r="C150" s="3" t="s">
        <v>11</v>
      </c>
      <c r="D150" s="7" t="s">
        <v>6</v>
      </c>
      <c r="E150" s="7" t="s">
        <v>7</v>
      </c>
      <c r="F150" s="3" t="s">
        <v>11</v>
      </c>
      <c r="G150" s="7" t="s">
        <v>6</v>
      </c>
      <c r="H150" s="7" t="s">
        <v>7</v>
      </c>
      <c r="I150" s="3" t="s">
        <v>11</v>
      </c>
      <c r="J150" s="7" t="s">
        <v>6</v>
      </c>
      <c r="K150" s="7" t="s">
        <v>7</v>
      </c>
      <c r="L150" s="3" t="s">
        <v>11</v>
      </c>
      <c r="M150" s="7" t="s">
        <v>6</v>
      </c>
      <c r="N150" s="7" t="s">
        <v>7</v>
      </c>
      <c r="O150" s="3" t="s">
        <v>11</v>
      </c>
      <c r="P150" s="7" t="s">
        <v>6</v>
      </c>
      <c r="Q150" s="7" t="s">
        <v>7</v>
      </c>
      <c r="AA150" s="56"/>
      <c r="AB150" s="3" t="s">
        <v>11</v>
      </c>
      <c r="AC150" s="5" t="s">
        <v>6</v>
      </c>
      <c r="AD150" s="5" t="s">
        <v>7</v>
      </c>
      <c r="AE150" s="3" t="s">
        <v>11</v>
      </c>
      <c r="AF150" s="5" t="s">
        <v>6</v>
      </c>
      <c r="AG150" s="5" t="s">
        <v>7</v>
      </c>
      <c r="AH150" s="3" t="s">
        <v>11</v>
      </c>
      <c r="AI150" s="5" t="s">
        <v>6</v>
      </c>
      <c r="AJ150" s="5" t="s">
        <v>7</v>
      </c>
      <c r="AK150" s="3" t="s">
        <v>11</v>
      </c>
      <c r="AL150" s="5" t="s">
        <v>6</v>
      </c>
      <c r="AM150" s="5" t="s">
        <v>7</v>
      </c>
      <c r="AN150" s="3" t="s">
        <v>11</v>
      </c>
      <c r="AO150" s="5" t="s">
        <v>6</v>
      </c>
      <c r="AP150" s="5" t="s">
        <v>7</v>
      </c>
      <c r="AV150" s="3" t="s">
        <v>11</v>
      </c>
      <c r="AW150" s="7" t="s">
        <v>6</v>
      </c>
      <c r="AX150" s="7" t="s">
        <v>7</v>
      </c>
      <c r="AY150" s="3" t="s">
        <v>11</v>
      </c>
      <c r="AZ150" s="7" t="s">
        <v>6</v>
      </c>
      <c r="BA150" s="7" t="s">
        <v>7</v>
      </c>
      <c r="BB150" s="3" t="s">
        <v>11</v>
      </c>
      <c r="BC150" s="7" t="s">
        <v>6</v>
      </c>
      <c r="BD150" s="7" t="s">
        <v>7</v>
      </c>
      <c r="BE150" s="3" t="s">
        <v>11</v>
      </c>
      <c r="BF150" s="7" t="s">
        <v>6</v>
      </c>
      <c r="BG150" s="7" t="s">
        <v>7</v>
      </c>
      <c r="BH150" s="3" t="s">
        <v>11</v>
      </c>
      <c r="BI150" s="7" t="s">
        <v>6</v>
      </c>
      <c r="BJ150" s="7" t="s">
        <v>7</v>
      </c>
    </row>
    <row r="151" spans="2:62" ht="19.5" customHeight="1">
      <c r="B151" s="2" t="s">
        <v>8</v>
      </c>
      <c r="C151" s="32">
        <v>1985157</v>
      </c>
      <c r="D151" s="32">
        <v>923425</v>
      </c>
      <c r="E151" s="32">
        <v>1061732</v>
      </c>
      <c r="F151" s="32">
        <v>473443</v>
      </c>
      <c r="G151" s="32">
        <v>396653</v>
      </c>
      <c r="H151" s="32">
        <v>76790</v>
      </c>
      <c r="I151" s="32">
        <v>40495</v>
      </c>
      <c r="J151" s="32">
        <v>32293</v>
      </c>
      <c r="K151" s="32">
        <v>8202</v>
      </c>
      <c r="L151" s="32">
        <v>23731</v>
      </c>
      <c r="M151" s="32">
        <v>14140</v>
      </c>
      <c r="N151" s="32">
        <v>9591</v>
      </c>
      <c r="O151" s="32">
        <v>518117</v>
      </c>
      <c r="P151" s="32">
        <v>46489</v>
      </c>
      <c r="Q151" s="32">
        <v>471628</v>
      </c>
      <c r="AA151" s="2" t="s">
        <v>8</v>
      </c>
      <c r="AB151" s="68">
        <v>1668200</v>
      </c>
      <c r="AC151" s="68">
        <v>819359</v>
      </c>
      <c r="AD151" s="68">
        <v>848841</v>
      </c>
      <c r="AE151" s="68">
        <v>483796</v>
      </c>
      <c r="AF151" s="68">
        <v>416142</v>
      </c>
      <c r="AG151" s="68">
        <v>67654</v>
      </c>
      <c r="AH151" s="68">
        <v>39785</v>
      </c>
      <c r="AI151" s="68">
        <v>34687</v>
      </c>
      <c r="AJ151" s="68">
        <v>5098</v>
      </c>
      <c r="AK151" s="68">
        <v>19847</v>
      </c>
      <c r="AL151" s="68">
        <v>12532</v>
      </c>
      <c r="AM151" s="68">
        <v>7315</v>
      </c>
      <c r="AN151" s="68">
        <v>408077</v>
      </c>
      <c r="AO151" s="68">
        <v>25082</v>
      </c>
      <c r="AP151" s="68">
        <v>382995</v>
      </c>
      <c r="AU151" s="2" t="s">
        <v>8</v>
      </c>
      <c r="AV151" s="69">
        <v>1466010</v>
      </c>
      <c r="AW151" s="69">
        <v>716730</v>
      </c>
      <c r="AX151" s="69">
        <v>749280</v>
      </c>
      <c r="AY151" s="68">
        <f>BA151+AZ151</f>
        <v>404299</v>
      </c>
      <c r="AZ151" s="69">
        <v>342340</v>
      </c>
      <c r="BA151" s="69">
        <v>61959</v>
      </c>
      <c r="BB151" s="68">
        <f>BD151+BC151</f>
        <v>58640</v>
      </c>
      <c r="BC151" s="69">
        <v>51139</v>
      </c>
      <c r="BD151" s="69">
        <v>7501</v>
      </c>
      <c r="BE151" s="68">
        <f>BG151+BF151</f>
        <v>27771</v>
      </c>
      <c r="BF151" s="69">
        <v>19201</v>
      </c>
      <c r="BG151" s="69">
        <v>8570</v>
      </c>
      <c r="BH151" s="68">
        <f>BJ151+BI151</f>
        <v>368463</v>
      </c>
      <c r="BI151" s="69">
        <v>19407</v>
      </c>
      <c r="BJ151" s="69">
        <v>349056</v>
      </c>
    </row>
    <row r="152" spans="2:62" ht="20.25" customHeight="1">
      <c r="B152" s="2" t="s">
        <v>9</v>
      </c>
      <c r="C152" s="33">
        <v>498594</v>
      </c>
      <c r="D152" s="33">
        <v>193362</v>
      </c>
      <c r="E152" s="33">
        <v>305232</v>
      </c>
      <c r="F152" s="33">
        <v>84684</v>
      </c>
      <c r="G152" s="33">
        <v>65420</v>
      </c>
      <c r="H152" s="33">
        <v>19264</v>
      </c>
      <c r="I152" s="33">
        <v>6133</v>
      </c>
      <c r="J152" s="33">
        <v>4593</v>
      </c>
      <c r="K152" s="33">
        <v>1540</v>
      </c>
      <c r="L152" s="33">
        <v>3799</v>
      </c>
      <c r="M152" s="33">
        <v>2179</v>
      </c>
      <c r="N152" s="33">
        <v>1620</v>
      </c>
      <c r="O152" s="33">
        <v>195569</v>
      </c>
      <c r="P152" s="33">
        <v>20687</v>
      </c>
      <c r="Q152" s="33">
        <v>174882</v>
      </c>
      <c r="AA152" s="2" t="s">
        <v>9</v>
      </c>
      <c r="AB152" s="68">
        <v>512394</v>
      </c>
      <c r="AC152" s="68">
        <v>223611</v>
      </c>
      <c r="AD152" s="68">
        <v>288783</v>
      </c>
      <c r="AE152" s="68">
        <v>130708</v>
      </c>
      <c r="AF152" s="68">
        <v>102882</v>
      </c>
      <c r="AG152" s="68">
        <v>27826</v>
      </c>
      <c r="AH152" s="68">
        <v>9280</v>
      </c>
      <c r="AI152" s="68">
        <v>7636</v>
      </c>
      <c r="AJ152" s="68">
        <v>1644</v>
      </c>
      <c r="AK152" s="68">
        <v>3128</v>
      </c>
      <c r="AL152" s="68">
        <v>1950</v>
      </c>
      <c r="AM152" s="68">
        <v>1178</v>
      </c>
      <c r="AN152" s="68">
        <v>164185</v>
      </c>
      <c r="AO152" s="68">
        <v>13268</v>
      </c>
      <c r="AP152" s="68">
        <v>150917</v>
      </c>
      <c r="AU152" s="2" t="s">
        <v>9</v>
      </c>
      <c r="AV152" s="69">
        <v>503976</v>
      </c>
      <c r="AW152" s="69">
        <v>225880</v>
      </c>
      <c r="AX152" s="69">
        <v>278096</v>
      </c>
      <c r="AY152" s="68">
        <f>BA152+AZ152</f>
        <v>128424</v>
      </c>
      <c r="AZ152" s="69">
        <v>100532</v>
      </c>
      <c r="BA152" s="69">
        <v>27892</v>
      </c>
      <c r="BB152" s="68">
        <f>BD152+BC152</f>
        <v>12068</v>
      </c>
      <c r="BC152" s="69">
        <v>9952</v>
      </c>
      <c r="BD152" s="69">
        <v>2116</v>
      </c>
      <c r="BE152" s="68">
        <f>BF152+BG152</f>
        <v>5564</v>
      </c>
      <c r="BF152" s="69">
        <v>3670</v>
      </c>
      <c r="BG152" s="69">
        <v>1894</v>
      </c>
      <c r="BH152" s="68">
        <f>BJ152+BI152</f>
        <v>157441</v>
      </c>
      <c r="BI152" s="69">
        <v>10091</v>
      </c>
      <c r="BJ152" s="69">
        <v>147350</v>
      </c>
    </row>
    <row r="153" spans="2:62" ht="21.75" customHeight="1">
      <c r="B153" s="5" t="s">
        <v>10</v>
      </c>
      <c r="C153" s="34">
        <v>1486563</v>
      </c>
      <c r="D153" s="34">
        <v>730063</v>
      </c>
      <c r="E153" s="34">
        <v>756500</v>
      </c>
      <c r="F153" s="34">
        <v>388759</v>
      </c>
      <c r="G153" s="34">
        <v>331233</v>
      </c>
      <c r="H153" s="34">
        <v>57526</v>
      </c>
      <c r="I153" s="34">
        <v>34362</v>
      </c>
      <c r="J153" s="34">
        <v>27700</v>
      </c>
      <c r="K153" s="34">
        <v>6662</v>
      </c>
      <c r="L153" s="34">
        <v>19932</v>
      </c>
      <c r="M153" s="34">
        <v>11961</v>
      </c>
      <c r="N153" s="34">
        <v>7971</v>
      </c>
      <c r="O153" s="34">
        <v>322548</v>
      </c>
      <c r="P153" s="34">
        <v>25802</v>
      </c>
      <c r="Q153" s="34">
        <v>296746</v>
      </c>
      <c r="AA153" s="5" t="s">
        <v>10</v>
      </c>
      <c r="AB153" s="68">
        <v>1155806</v>
      </c>
      <c r="AC153" s="68">
        <v>595748</v>
      </c>
      <c r="AD153" s="68">
        <v>560058</v>
      </c>
      <c r="AE153" s="68">
        <v>353088</v>
      </c>
      <c r="AF153" s="68">
        <v>313260</v>
      </c>
      <c r="AG153" s="68">
        <v>39828</v>
      </c>
      <c r="AH153" s="68">
        <v>30505</v>
      </c>
      <c r="AI153" s="68">
        <v>27051</v>
      </c>
      <c r="AJ153" s="68">
        <v>3454</v>
      </c>
      <c r="AK153" s="68">
        <v>16719</v>
      </c>
      <c r="AL153" s="68">
        <v>10582</v>
      </c>
      <c r="AM153" s="68">
        <v>6137</v>
      </c>
      <c r="AN153" s="68">
        <v>243892</v>
      </c>
      <c r="AO153" s="68">
        <v>11814</v>
      </c>
      <c r="AP153" s="68">
        <v>232078</v>
      </c>
      <c r="AU153" s="5" t="s">
        <v>10</v>
      </c>
      <c r="AV153" s="69">
        <v>962034</v>
      </c>
      <c r="AW153" s="69">
        <v>490850</v>
      </c>
      <c r="AX153" s="69">
        <v>471184</v>
      </c>
      <c r="AY153" s="68">
        <f>BA153+AZ153</f>
        <v>275875</v>
      </c>
      <c r="AZ153" s="69">
        <v>241808</v>
      </c>
      <c r="BA153" s="69">
        <v>34067</v>
      </c>
      <c r="BB153" s="68">
        <f>BD153+BC153</f>
        <v>46572</v>
      </c>
      <c r="BC153" s="69">
        <v>41187</v>
      </c>
      <c r="BD153" s="69">
        <v>5385</v>
      </c>
      <c r="BE153" s="68">
        <f>BF153+BG153</f>
        <v>22207</v>
      </c>
      <c r="BF153" s="69">
        <v>15531</v>
      </c>
      <c r="BG153" s="69">
        <v>6676</v>
      </c>
      <c r="BH153" s="68">
        <f>BJ153+BI153</f>
        <v>211022</v>
      </c>
      <c r="BI153" s="69">
        <v>9316</v>
      </c>
      <c r="BJ153" s="69">
        <v>201706</v>
      </c>
    </row>
    <row r="154" spans="2:62"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</row>
    <row r="155" spans="2:62"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</row>
    <row r="156" spans="2:62"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</row>
    <row r="157" spans="2:62"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</row>
    <row r="158" spans="2:62" ht="26.25" customHeight="1">
      <c r="C158" s="119" t="s">
        <v>25</v>
      </c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AA158" s="56"/>
      <c r="AB158" s="119" t="s">
        <v>25</v>
      </c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V158" s="119" t="s">
        <v>25</v>
      </c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</row>
    <row r="159" spans="2:62">
      <c r="C159" s="120" t="s">
        <v>1</v>
      </c>
      <c r="D159" s="121"/>
      <c r="E159" s="122"/>
      <c r="F159" s="120" t="s">
        <v>2</v>
      </c>
      <c r="G159" s="121"/>
      <c r="H159" s="122"/>
      <c r="I159" s="120" t="s">
        <v>3</v>
      </c>
      <c r="J159" s="121"/>
      <c r="K159" s="122"/>
      <c r="L159" s="120" t="s">
        <v>4</v>
      </c>
      <c r="M159" s="121"/>
      <c r="N159" s="122"/>
      <c r="O159" s="120" t="s">
        <v>5</v>
      </c>
      <c r="P159" s="121"/>
      <c r="Q159" s="121"/>
      <c r="AA159" s="56"/>
      <c r="AB159" s="120" t="s">
        <v>1</v>
      </c>
      <c r="AC159" s="121"/>
      <c r="AD159" s="122"/>
      <c r="AE159" s="120" t="s">
        <v>2</v>
      </c>
      <c r="AF159" s="121"/>
      <c r="AG159" s="122"/>
      <c r="AH159" s="120" t="s">
        <v>3</v>
      </c>
      <c r="AI159" s="121"/>
      <c r="AJ159" s="122"/>
      <c r="AK159" s="120" t="s">
        <v>4</v>
      </c>
      <c r="AL159" s="121"/>
      <c r="AM159" s="122"/>
      <c r="AN159" s="120" t="s">
        <v>5</v>
      </c>
      <c r="AO159" s="121"/>
      <c r="AP159" s="121"/>
      <c r="AV159" s="120" t="s">
        <v>1</v>
      </c>
      <c r="AW159" s="121"/>
      <c r="AX159" s="122"/>
      <c r="AY159" s="120" t="s">
        <v>2</v>
      </c>
      <c r="AZ159" s="121"/>
      <c r="BA159" s="122"/>
      <c r="BB159" s="120" t="s">
        <v>3</v>
      </c>
      <c r="BC159" s="121"/>
      <c r="BD159" s="122"/>
      <c r="BE159" s="120" t="s">
        <v>4</v>
      </c>
      <c r="BF159" s="121"/>
      <c r="BG159" s="122"/>
      <c r="BH159" s="120" t="s">
        <v>5</v>
      </c>
      <c r="BI159" s="121"/>
      <c r="BJ159" s="121"/>
    </row>
    <row r="160" spans="2:62" ht="20.25" customHeight="1">
      <c r="C160" s="123"/>
      <c r="D160" s="124"/>
      <c r="E160" s="125"/>
      <c r="F160" s="123"/>
      <c r="G160" s="124"/>
      <c r="H160" s="125"/>
      <c r="I160" s="123"/>
      <c r="J160" s="124"/>
      <c r="K160" s="125"/>
      <c r="L160" s="123"/>
      <c r="M160" s="124"/>
      <c r="N160" s="125"/>
      <c r="O160" s="123"/>
      <c r="P160" s="124"/>
      <c r="Q160" s="124"/>
      <c r="AA160" s="56"/>
      <c r="AB160" s="123"/>
      <c r="AC160" s="124"/>
      <c r="AD160" s="125"/>
      <c r="AE160" s="123"/>
      <c r="AF160" s="124"/>
      <c r="AG160" s="125"/>
      <c r="AH160" s="123"/>
      <c r="AI160" s="124"/>
      <c r="AJ160" s="125"/>
      <c r="AK160" s="123"/>
      <c r="AL160" s="124"/>
      <c r="AM160" s="125"/>
      <c r="AN160" s="123"/>
      <c r="AO160" s="124"/>
      <c r="AP160" s="124"/>
      <c r="AV160" s="123"/>
      <c r="AW160" s="124"/>
      <c r="AX160" s="125"/>
      <c r="AY160" s="123"/>
      <c r="AZ160" s="124"/>
      <c r="BA160" s="125"/>
      <c r="BB160" s="123"/>
      <c r="BC160" s="124"/>
      <c r="BD160" s="125"/>
      <c r="BE160" s="123"/>
      <c r="BF160" s="124"/>
      <c r="BG160" s="125"/>
      <c r="BH160" s="123"/>
      <c r="BI160" s="124"/>
      <c r="BJ160" s="124"/>
    </row>
    <row r="161" spans="1:62">
      <c r="C161" s="3" t="s">
        <v>11</v>
      </c>
      <c r="D161" s="7" t="s">
        <v>6</v>
      </c>
      <c r="E161" s="7" t="s">
        <v>7</v>
      </c>
      <c r="F161" s="3" t="s">
        <v>11</v>
      </c>
      <c r="G161" s="7" t="s">
        <v>6</v>
      </c>
      <c r="H161" s="7" t="s">
        <v>7</v>
      </c>
      <c r="I161" s="3" t="s">
        <v>11</v>
      </c>
      <c r="J161" s="7" t="s">
        <v>6</v>
      </c>
      <c r="K161" s="7" t="s">
        <v>7</v>
      </c>
      <c r="L161" s="3" t="s">
        <v>11</v>
      </c>
      <c r="M161" s="7" t="s">
        <v>6</v>
      </c>
      <c r="N161" s="7" t="s">
        <v>7</v>
      </c>
      <c r="O161" s="3" t="s">
        <v>11</v>
      </c>
      <c r="P161" s="7" t="s">
        <v>6</v>
      </c>
      <c r="Q161" s="7" t="s">
        <v>7</v>
      </c>
      <c r="AA161" s="56"/>
      <c r="AB161" s="3" t="s">
        <v>11</v>
      </c>
      <c r="AC161" s="5" t="s">
        <v>6</v>
      </c>
      <c r="AD161" s="5" t="s">
        <v>7</v>
      </c>
      <c r="AE161" s="3" t="s">
        <v>11</v>
      </c>
      <c r="AF161" s="5" t="s">
        <v>6</v>
      </c>
      <c r="AG161" s="5" t="s">
        <v>7</v>
      </c>
      <c r="AH161" s="3" t="s">
        <v>11</v>
      </c>
      <c r="AI161" s="5" t="s">
        <v>6</v>
      </c>
      <c r="AJ161" s="5" t="s">
        <v>7</v>
      </c>
      <c r="AK161" s="3" t="s">
        <v>11</v>
      </c>
      <c r="AL161" s="5" t="s">
        <v>6</v>
      </c>
      <c r="AM161" s="5" t="s">
        <v>7</v>
      </c>
      <c r="AN161" s="3" t="s">
        <v>11</v>
      </c>
      <c r="AO161" s="5" t="s">
        <v>6</v>
      </c>
      <c r="AP161" s="5" t="s">
        <v>7</v>
      </c>
      <c r="AV161" s="3" t="s">
        <v>11</v>
      </c>
      <c r="AW161" s="7" t="s">
        <v>6</v>
      </c>
      <c r="AX161" s="7" t="s">
        <v>7</v>
      </c>
      <c r="AY161" s="3" t="s">
        <v>11</v>
      </c>
      <c r="AZ161" s="7" t="s">
        <v>6</v>
      </c>
      <c r="BA161" s="7" t="s">
        <v>7</v>
      </c>
      <c r="BB161" s="3" t="s">
        <v>11</v>
      </c>
      <c r="BC161" s="7" t="s">
        <v>6</v>
      </c>
      <c r="BD161" s="7" t="s">
        <v>7</v>
      </c>
      <c r="BE161" s="3" t="s">
        <v>11</v>
      </c>
      <c r="BF161" s="7" t="s">
        <v>6</v>
      </c>
      <c r="BG161" s="7" t="s">
        <v>7</v>
      </c>
      <c r="BH161" s="3" t="s">
        <v>11</v>
      </c>
      <c r="BI161" s="7" t="s">
        <v>6</v>
      </c>
      <c r="BJ161" s="7" t="s">
        <v>7</v>
      </c>
    </row>
    <row r="162" spans="1:62" ht="21.75" customHeight="1">
      <c r="B162" s="2" t="s">
        <v>8</v>
      </c>
      <c r="C162" s="36">
        <v>7453803</v>
      </c>
      <c r="D162" s="36">
        <v>3851560</v>
      </c>
      <c r="E162" s="36">
        <v>3602243</v>
      </c>
      <c r="F162" s="36">
        <v>2265021</v>
      </c>
      <c r="G162" s="36">
        <v>2117013</v>
      </c>
      <c r="H162" s="36">
        <v>148008</v>
      </c>
      <c r="I162" s="36">
        <v>146140</v>
      </c>
      <c r="J162" s="36">
        <v>128737</v>
      </c>
      <c r="K162" s="36">
        <v>17403</v>
      </c>
      <c r="L162" s="36">
        <v>118237</v>
      </c>
      <c r="M162" s="36">
        <v>95541</v>
      </c>
      <c r="N162" s="36">
        <v>22696</v>
      </c>
      <c r="O162" s="36">
        <v>1818091</v>
      </c>
      <c r="P162" s="36">
        <v>42903</v>
      </c>
      <c r="Q162" s="36">
        <v>1775188</v>
      </c>
      <c r="AA162" s="2" t="s">
        <v>8</v>
      </c>
      <c r="AB162" s="68">
        <v>5260659</v>
      </c>
      <c r="AC162" s="68">
        <v>3049437</v>
      </c>
      <c r="AD162" s="68">
        <v>2211222</v>
      </c>
      <c r="AE162" s="68">
        <v>1896345</v>
      </c>
      <c r="AF162" s="68">
        <v>1815811</v>
      </c>
      <c r="AG162" s="68">
        <v>80534</v>
      </c>
      <c r="AH162" s="68">
        <v>144581</v>
      </c>
      <c r="AI162" s="68">
        <v>136969</v>
      </c>
      <c r="AJ162" s="68">
        <v>7612</v>
      </c>
      <c r="AK162" s="68">
        <v>77398</v>
      </c>
      <c r="AL162" s="68">
        <v>67444</v>
      </c>
      <c r="AM162" s="68">
        <v>9954</v>
      </c>
      <c r="AN162" s="68">
        <v>1089772</v>
      </c>
      <c r="AO162" s="68">
        <v>15658</v>
      </c>
      <c r="AP162" s="68">
        <v>1074114</v>
      </c>
      <c r="AU162" s="2" t="s">
        <v>8</v>
      </c>
      <c r="AV162" s="69">
        <v>3024991</v>
      </c>
      <c r="AW162" s="69">
        <v>1597287</v>
      </c>
      <c r="AX162" s="69">
        <v>1427704</v>
      </c>
      <c r="AY162" s="68">
        <f>BA162+AZ162</f>
        <v>882518</v>
      </c>
      <c r="AZ162" s="69">
        <v>818024</v>
      </c>
      <c r="BA162" s="69">
        <v>64494</v>
      </c>
      <c r="BB162" s="68">
        <f>BD162+BC162</f>
        <v>189190</v>
      </c>
      <c r="BC162" s="69">
        <v>176073</v>
      </c>
      <c r="BD162" s="69">
        <v>13117</v>
      </c>
      <c r="BE162" s="68">
        <f>BG162+BF162</f>
        <v>72504</v>
      </c>
      <c r="BF162" s="69">
        <v>58547</v>
      </c>
      <c r="BG162" s="69">
        <v>13957</v>
      </c>
      <c r="BH162" s="68">
        <f>BJ162+BI162</f>
        <v>924302</v>
      </c>
      <c r="BI162" s="69">
        <v>28221</v>
      </c>
      <c r="BJ162" s="69">
        <v>896081</v>
      </c>
    </row>
    <row r="163" spans="1:62" ht="18" customHeight="1">
      <c r="B163" s="2" t="s">
        <v>9</v>
      </c>
      <c r="C163" s="37">
        <v>1744749</v>
      </c>
      <c r="D163" s="37">
        <v>576608</v>
      </c>
      <c r="E163" s="37">
        <v>1168141</v>
      </c>
      <c r="F163" s="37">
        <v>357078</v>
      </c>
      <c r="G163" s="37">
        <v>307464</v>
      </c>
      <c r="H163" s="37">
        <v>49614</v>
      </c>
      <c r="I163" s="37">
        <v>24205</v>
      </c>
      <c r="J163" s="37">
        <v>20310</v>
      </c>
      <c r="K163" s="37">
        <v>3895</v>
      </c>
      <c r="L163" s="37">
        <v>14005</v>
      </c>
      <c r="M163" s="37">
        <v>11478</v>
      </c>
      <c r="N163" s="37">
        <v>2527</v>
      </c>
      <c r="O163" s="37">
        <v>863505</v>
      </c>
      <c r="P163" s="37">
        <v>20146</v>
      </c>
      <c r="Q163" s="37">
        <v>843359</v>
      </c>
      <c r="AA163" s="2" t="s">
        <v>9</v>
      </c>
      <c r="AB163" s="68">
        <v>1414764</v>
      </c>
      <c r="AC163" s="68">
        <v>604939</v>
      </c>
      <c r="AD163" s="68">
        <v>809825</v>
      </c>
      <c r="AE163" s="68">
        <v>363695</v>
      </c>
      <c r="AF163" s="68">
        <v>332330</v>
      </c>
      <c r="AG163" s="68">
        <v>31365</v>
      </c>
      <c r="AH163" s="68">
        <v>32062</v>
      </c>
      <c r="AI163" s="68">
        <v>29613</v>
      </c>
      <c r="AJ163" s="68">
        <v>2449</v>
      </c>
      <c r="AK163" s="68">
        <v>12599</v>
      </c>
      <c r="AL163" s="68">
        <v>10988</v>
      </c>
      <c r="AM163" s="68">
        <v>1611</v>
      </c>
      <c r="AN163" s="68">
        <v>545076</v>
      </c>
      <c r="AO163" s="68">
        <v>7918</v>
      </c>
      <c r="AP163" s="68">
        <v>537158</v>
      </c>
      <c r="AU163" s="2" t="s">
        <v>9</v>
      </c>
      <c r="AV163" s="69">
        <v>1155789</v>
      </c>
      <c r="AW163" s="69">
        <v>425485</v>
      </c>
      <c r="AX163" s="69">
        <v>730304</v>
      </c>
      <c r="AY163" s="68">
        <f>BA163+AZ163</f>
        <v>211287</v>
      </c>
      <c r="AZ163" s="69">
        <v>180650</v>
      </c>
      <c r="BA163" s="69">
        <v>30637</v>
      </c>
      <c r="BB163" s="68">
        <f>BD163+BC163</f>
        <v>54895</v>
      </c>
      <c r="BC163" s="69">
        <v>48867</v>
      </c>
      <c r="BD163" s="69">
        <v>6028</v>
      </c>
      <c r="BE163" s="68">
        <f>BG163+BF163</f>
        <v>13046</v>
      </c>
      <c r="BF163" s="69">
        <v>9634</v>
      </c>
      <c r="BG163" s="69">
        <v>3412</v>
      </c>
      <c r="BH163" s="68">
        <f>BJ163+BI163</f>
        <v>565039</v>
      </c>
      <c r="BI163" s="69">
        <v>13254</v>
      </c>
      <c r="BJ163" s="69">
        <v>551785</v>
      </c>
    </row>
    <row r="164" spans="1:62" ht="18.75" customHeight="1">
      <c r="B164" s="5" t="s">
        <v>10</v>
      </c>
      <c r="C164" s="36">
        <v>5709054</v>
      </c>
      <c r="D164" s="36">
        <v>3274952</v>
      </c>
      <c r="E164" s="36">
        <v>2434102</v>
      </c>
      <c r="F164" s="36">
        <v>1907943</v>
      </c>
      <c r="G164" s="36">
        <v>1809549</v>
      </c>
      <c r="H164" s="36">
        <v>98394</v>
      </c>
      <c r="I164" s="36">
        <v>121935</v>
      </c>
      <c r="J164" s="36">
        <v>108427</v>
      </c>
      <c r="K164" s="36">
        <v>13508</v>
      </c>
      <c r="L164" s="36">
        <v>104232</v>
      </c>
      <c r="M164" s="36">
        <v>84063</v>
      </c>
      <c r="N164" s="36">
        <v>20169</v>
      </c>
      <c r="O164" s="36">
        <v>954586</v>
      </c>
      <c r="P164" s="36">
        <v>22757</v>
      </c>
      <c r="Q164" s="36">
        <v>931829</v>
      </c>
      <c r="AA164" s="5" t="s">
        <v>10</v>
      </c>
      <c r="AB164" s="68">
        <v>3845895</v>
      </c>
      <c r="AC164" s="68">
        <v>2444498</v>
      </c>
      <c r="AD164" s="68">
        <v>1401397</v>
      </c>
      <c r="AE164" s="68">
        <v>1532650</v>
      </c>
      <c r="AF164" s="68">
        <v>1483481</v>
      </c>
      <c r="AG164" s="68">
        <v>49169</v>
      </c>
      <c r="AH164" s="68">
        <v>112519</v>
      </c>
      <c r="AI164" s="68">
        <v>107356</v>
      </c>
      <c r="AJ164" s="68">
        <v>5163</v>
      </c>
      <c r="AK164" s="68">
        <v>64799</v>
      </c>
      <c r="AL164" s="68">
        <v>56456</v>
      </c>
      <c r="AM164" s="68">
        <v>8343</v>
      </c>
      <c r="AN164" s="68">
        <v>544696</v>
      </c>
      <c r="AO164" s="68">
        <v>7740</v>
      </c>
      <c r="AP164" s="68">
        <v>536956</v>
      </c>
      <c r="AU164" s="5" t="s">
        <v>10</v>
      </c>
      <c r="AV164" s="69">
        <v>1869202</v>
      </c>
      <c r="AW164" s="69">
        <v>1171802</v>
      </c>
      <c r="AX164" s="69">
        <v>697400</v>
      </c>
      <c r="AY164" s="68">
        <f>BA164+AZ164</f>
        <v>671231</v>
      </c>
      <c r="AZ164" s="69">
        <v>637374</v>
      </c>
      <c r="BA164" s="69">
        <v>33857</v>
      </c>
      <c r="BB164" s="68">
        <f>BD164+BC164</f>
        <v>134295</v>
      </c>
      <c r="BC164" s="69">
        <v>127206</v>
      </c>
      <c r="BD164" s="69">
        <v>7089</v>
      </c>
      <c r="BE164" s="68">
        <f>BG164+BF164</f>
        <v>59458</v>
      </c>
      <c r="BF164" s="69">
        <v>48913</v>
      </c>
      <c r="BG164" s="69">
        <v>10545</v>
      </c>
      <c r="BH164" s="68">
        <f>BJ164+BI164</f>
        <v>359263</v>
      </c>
      <c r="BI164" s="69">
        <v>14967</v>
      </c>
      <c r="BJ164" s="69">
        <v>344296</v>
      </c>
    </row>
    <row r="165" spans="1:6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 spans="1:6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 spans="1:6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 spans="1:6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1:62" ht="23.25">
      <c r="A169" s="35"/>
      <c r="B169" s="35"/>
      <c r="C169" s="35"/>
      <c r="D169" s="35"/>
      <c r="E169" s="35"/>
      <c r="F169" s="35"/>
      <c r="G169" s="127" t="s">
        <v>26</v>
      </c>
      <c r="H169" s="127"/>
      <c r="I169" s="127"/>
      <c r="J169" s="127"/>
      <c r="K169" s="127"/>
      <c r="L169" s="35"/>
      <c r="M169" s="35"/>
      <c r="N169" s="35"/>
      <c r="O169" s="35"/>
      <c r="P169" s="35"/>
      <c r="Q169" s="35"/>
      <c r="AA169" s="35"/>
      <c r="AB169" s="35"/>
      <c r="AC169" s="35"/>
      <c r="AD169" s="35"/>
      <c r="AE169" s="35"/>
      <c r="AF169" s="127" t="s">
        <v>72</v>
      </c>
      <c r="AG169" s="127"/>
      <c r="AH169" s="127"/>
      <c r="AI169" s="127"/>
      <c r="AJ169" s="127"/>
      <c r="AK169" s="35"/>
      <c r="AL169" s="35"/>
      <c r="AM169" s="35"/>
      <c r="AN169" s="35"/>
      <c r="AO169" s="35"/>
      <c r="AP169" s="35"/>
      <c r="AU169" s="35"/>
      <c r="AV169" s="35"/>
      <c r="AW169" s="35"/>
      <c r="AX169" s="35"/>
      <c r="AY169" s="35"/>
      <c r="AZ169" s="127" t="s">
        <v>71</v>
      </c>
      <c r="BA169" s="127"/>
      <c r="BB169" s="127"/>
      <c r="BC169" s="127"/>
      <c r="BD169" s="127"/>
      <c r="BE169" s="35"/>
      <c r="BF169" s="35"/>
      <c r="BG169" s="35"/>
      <c r="BH169" s="35"/>
      <c r="BI169" s="35"/>
      <c r="BJ169" s="35"/>
    </row>
    <row r="170" spans="1:6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</row>
    <row r="171" spans="1:6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</row>
    <row r="172" spans="1:6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</row>
    <row r="173" spans="1:62" ht="18">
      <c r="A173" s="35"/>
      <c r="C173" s="119" t="s">
        <v>12</v>
      </c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AB173" s="119" t="s">
        <v>12</v>
      </c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V173" s="119" t="s">
        <v>12</v>
      </c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</row>
    <row r="174" spans="1:62">
      <c r="A174" s="35"/>
      <c r="C174" s="120" t="s">
        <v>1</v>
      </c>
      <c r="D174" s="121"/>
      <c r="E174" s="122"/>
      <c r="F174" s="120" t="s">
        <v>2</v>
      </c>
      <c r="G174" s="121"/>
      <c r="H174" s="122"/>
      <c r="I174" s="120" t="s">
        <v>3</v>
      </c>
      <c r="J174" s="121"/>
      <c r="K174" s="122"/>
      <c r="L174" s="120" t="s">
        <v>4</v>
      </c>
      <c r="M174" s="121"/>
      <c r="N174" s="122"/>
      <c r="O174" s="120" t="s">
        <v>5</v>
      </c>
      <c r="P174" s="121"/>
      <c r="Q174" s="121"/>
      <c r="AB174" s="120" t="s">
        <v>1</v>
      </c>
      <c r="AC174" s="121"/>
      <c r="AD174" s="122"/>
      <c r="AE174" s="120" t="s">
        <v>2</v>
      </c>
      <c r="AF174" s="121"/>
      <c r="AG174" s="122"/>
      <c r="AH174" s="120" t="s">
        <v>3</v>
      </c>
      <c r="AI174" s="121"/>
      <c r="AJ174" s="122"/>
      <c r="AK174" s="120" t="s">
        <v>4</v>
      </c>
      <c r="AL174" s="121"/>
      <c r="AM174" s="122"/>
      <c r="AN174" s="120" t="s">
        <v>5</v>
      </c>
      <c r="AO174" s="121"/>
      <c r="AP174" s="121"/>
      <c r="AV174" s="120" t="s">
        <v>1</v>
      </c>
      <c r="AW174" s="121"/>
      <c r="AX174" s="122"/>
      <c r="AY174" s="120" t="s">
        <v>2</v>
      </c>
      <c r="AZ174" s="121"/>
      <c r="BA174" s="122"/>
      <c r="BB174" s="120" t="s">
        <v>3</v>
      </c>
      <c r="BC174" s="121"/>
      <c r="BD174" s="122"/>
      <c r="BE174" s="120" t="s">
        <v>4</v>
      </c>
      <c r="BF174" s="121"/>
      <c r="BG174" s="122"/>
      <c r="BH174" s="120" t="s">
        <v>5</v>
      </c>
      <c r="BI174" s="121"/>
      <c r="BJ174" s="121"/>
    </row>
    <row r="175" spans="1:62">
      <c r="A175" s="35"/>
      <c r="C175" s="123"/>
      <c r="D175" s="124"/>
      <c r="E175" s="125"/>
      <c r="F175" s="123"/>
      <c r="G175" s="124"/>
      <c r="H175" s="125"/>
      <c r="I175" s="123"/>
      <c r="J175" s="124"/>
      <c r="K175" s="125"/>
      <c r="L175" s="123"/>
      <c r="M175" s="124"/>
      <c r="N175" s="125"/>
      <c r="O175" s="123"/>
      <c r="P175" s="124"/>
      <c r="Q175" s="124"/>
      <c r="AB175" s="123"/>
      <c r="AC175" s="124"/>
      <c r="AD175" s="125"/>
      <c r="AE175" s="123"/>
      <c r="AF175" s="124"/>
      <c r="AG175" s="125"/>
      <c r="AH175" s="123"/>
      <c r="AI175" s="124"/>
      <c r="AJ175" s="125"/>
      <c r="AK175" s="123"/>
      <c r="AL175" s="124"/>
      <c r="AM175" s="125"/>
      <c r="AN175" s="123"/>
      <c r="AO175" s="124"/>
      <c r="AP175" s="124"/>
      <c r="AV175" s="123"/>
      <c r="AW175" s="124"/>
      <c r="AX175" s="125"/>
      <c r="AY175" s="123"/>
      <c r="AZ175" s="124"/>
      <c r="BA175" s="125"/>
      <c r="BB175" s="123"/>
      <c r="BC175" s="124"/>
      <c r="BD175" s="125"/>
      <c r="BE175" s="123"/>
      <c r="BF175" s="124"/>
      <c r="BG175" s="125"/>
      <c r="BH175" s="123"/>
      <c r="BI175" s="124"/>
      <c r="BJ175" s="124"/>
    </row>
    <row r="176" spans="1:62">
      <c r="A176" s="35"/>
      <c r="C176" s="3" t="s">
        <v>11</v>
      </c>
      <c r="D176" s="7" t="s">
        <v>6</v>
      </c>
      <c r="E176" s="7" t="s">
        <v>7</v>
      </c>
      <c r="F176" s="3" t="s">
        <v>11</v>
      </c>
      <c r="G176" s="7" t="s">
        <v>6</v>
      </c>
      <c r="H176" s="7" t="s">
        <v>7</v>
      </c>
      <c r="I176" s="3" t="s">
        <v>11</v>
      </c>
      <c r="J176" s="7" t="s">
        <v>6</v>
      </c>
      <c r="K176" s="7" t="s">
        <v>7</v>
      </c>
      <c r="L176" s="3" t="s">
        <v>11</v>
      </c>
      <c r="M176" s="7" t="s">
        <v>6</v>
      </c>
      <c r="N176" s="7" t="s">
        <v>7</v>
      </c>
      <c r="O176" s="3" t="s">
        <v>11</v>
      </c>
      <c r="P176" s="7" t="s">
        <v>6</v>
      </c>
      <c r="Q176" s="7" t="s">
        <v>7</v>
      </c>
      <c r="AB176" s="3" t="s">
        <v>11</v>
      </c>
      <c r="AC176" s="7" t="s">
        <v>6</v>
      </c>
      <c r="AD176" s="7" t="s">
        <v>7</v>
      </c>
      <c r="AE176" s="3" t="s">
        <v>11</v>
      </c>
      <c r="AF176" s="7" t="s">
        <v>6</v>
      </c>
      <c r="AG176" s="7" t="s">
        <v>7</v>
      </c>
      <c r="AH176" s="3" t="s">
        <v>11</v>
      </c>
      <c r="AI176" s="7" t="s">
        <v>6</v>
      </c>
      <c r="AJ176" s="7" t="s">
        <v>7</v>
      </c>
      <c r="AK176" s="3" t="s">
        <v>11</v>
      </c>
      <c r="AL176" s="7" t="s">
        <v>6</v>
      </c>
      <c r="AM176" s="7" t="s">
        <v>7</v>
      </c>
      <c r="AN176" s="3" t="s">
        <v>11</v>
      </c>
      <c r="AO176" s="7" t="s">
        <v>6</v>
      </c>
      <c r="AP176" s="7" t="s">
        <v>7</v>
      </c>
      <c r="AV176" s="3" t="s">
        <v>11</v>
      </c>
      <c r="AW176" s="7" t="s">
        <v>6</v>
      </c>
      <c r="AX176" s="7" t="s">
        <v>7</v>
      </c>
      <c r="AY176" s="3" t="s">
        <v>11</v>
      </c>
      <c r="AZ176" s="7" t="s">
        <v>6</v>
      </c>
      <c r="BA176" s="7" t="s">
        <v>7</v>
      </c>
      <c r="BB176" s="3" t="s">
        <v>11</v>
      </c>
      <c r="BC176" s="7" t="s">
        <v>6</v>
      </c>
      <c r="BD176" s="7" t="s">
        <v>7</v>
      </c>
      <c r="BE176" s="3" t="s">
        <v>11</v>
      </c>
      <c r="BF176" s="7" t="s">
        <v>6</v>
      </c>
      <c r="BG176" s="7" t="s">
        <v>7</v>
      </c>
      <c r="BH176" s="3" t="s">
        <v>11</v>
      </c>
      <c r="BI176" s="7" t="s">
        <v>6</v>
      </c>
      <c r="BJ176" s="7" t="s">
        <v>7</v>
      </c>
    </row>
    <row r="177" spans="1:62">
      <c r="A177" s="35"/>
      <c r="B177" s="2" t="s">
        <v>8</v>
      </c>
      <c r="C177" s="36">
        <v>155187</v>
      </c>
      <c r="D177" s="36">
        <v>67509</v>
      </c>
      <c r="E177" s="36">
        <v>87678</v>
      </c>
      <c r="F177" s="36">
        <v>27627</v>
      </c>
      <c r="G177" s="36">
        <v>22716</v>
      </c>
      <c r="H177" s="36">
        <v>4911</v>
      </c>
      <c r="I177" s="36">
        <v>2480</v>
      </c>
      <c r="J177" s="36">
        <v>1985</v>
      </c>
      <c r="K177" s="36">
        <v>495</v>
      </c>
      <c r="L177" s="36">
        <v>2847</v>
      </c>
      <c r="M177" s="36">
        <v>1762</v>
      </c>
      <c r="N177" s="36">
        <v>1085</v>
      </c>
      <c r="O177" s="36">
        <v>44502</v>
      </c>
      <c r="P177" s="36">
        <v>1372</v>
      </c>
      <c r="Q177" s="36">
        <v>43130</v>
      </c>
      <c r="AA177" s="2" t="s">
        <v>8</v>
      </c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U177" s="2" t="s">
        <v>8</v>
      </c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</row>
    <row r="178" spans="1:62">
      <c r="A178" s="35"/>
      <c r="B178" s="2" t="s">
        <v>9</v>
      </c>
      <c r="C178" s="36">
        <v>49164</v>
      </c>
      <c r="D178" s="36">
        <v>15666</v>
      </c>
      <c r="E178" s="36">
        <v>33498</v>
      </c>
      <c r="F178" s="36">
        <v>7199</v>
      </c>
      <c r="G178" s="36">
        <v>5774</v>
      </c>
      <c r="H178" s="36">
        <v>1425</v>
      </c>
      <c r="I178" s="36">
        <v>388</v>
      </c>
      <c r="J178" s="36">
        <v>292</v>
      </c>
      <c r="K178" s="36">
        <v>96</v>
      </c>
      <c r="L178" s="36">
        <v>1141</v>
      </c>
      <c r="M178" s="36">
        <v>815</v>
      </c>
      <c r="N178" s="36">
        <v>326</v>
      </c>
      <c r="O178" s="36">
        <v>23272</v>
      </c>
      <c r="P178" s="36">
        <v>480</v>
      </c>
      <c r="Q178" s="36">
        <v>22792</v>
      </c>
      <c r="AA178" s="2" t="s">
        <v>9</v>
      </c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U178" s="2" t="s">
        <v>9</v>
      </c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</row>
    <row r="179" spans="1:62">
      <c r="A179" s="35"/>
      <c r="B179" s="5" t="s">
        <v>10</v>
      </c>
      <c r="C179" s="36">
        <v>106023</v>
      </c>
      <c r="D179" s="36">
        <v>51843</v>
      </c>
      <c r="E179" s="36">
        <v>54180</v>
      </c>
      <c r="F179" s="36">
        <v>20428</v>
      </c>
      <c r="G179" s="36">
        <v>16942</v>
      </c>
      <c r="H179" s="36">
        <v>3486</v>
      </c>
      <c r="I179" s="36">
        <v>2092</v>
      </c>
      <c r="J179" s="36">
        <v>1693</v>
      </c>
      <c r="K179" s="36">
        <v>399</v>
      </c>
      <c r="L179" s="36">
        <v>1706</v>
      </c>
      <c r="M179" s="36">
        <v>947</v>
      </c>
      <c r="N179" s="36">
        <v>759</v>
      </c>
      <c r="O179" s="36">
        <v>21230</v>
      </c>
      <c r="P179" s="36">
        <v>892</v>
      </c>
      <c r="Q179" s="36">
        <v>20338</v>
      </c>
      <c r="AA179" s="5" t="s">
        <v>10</v>
      </c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U179" s="5" t="s">
        <v>10</v>
      </c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</row>
    <row r="180" spans="1:62">
      <c r="A180" s="35"/>
    </row>
    <row r="184" spans="1:62" ht="18">
      <c r="C184" s="119" t="s">
        <v>24</v>
      </c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AB184" s="119" t="s">
        <v>24</v>
      </c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V184" s="119" t="s">
        <v>24</v>
      </c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</row>
    <row r="185" spans="1:62">
      <c r="C185" s="120" t="s">
        <v>1</v>
      </c>
      <c r="D185" s="121"/>
      <c r="E185" s="122"/>
      <c r="F185" s="120" t="s">
        <v>2</v>
      </c>
      <c r="G185" s="121"/>
      <c r="H185" s="122"/>
      <c r="I185" s="120" t="s">
        <v>3</v>
      </c>
      <c r="J185" s="121"/>
      <c r="K185" s="122"/>
      <c r="L185" s="120" t="s">
        <v>4</v>
      </c>
      <c r="M185" s="121"/>
      <c r="N185" s="122"/>
      <c r="O185" s="120" t="s">
        <v>5</v>
      </c>
      <c r="P185" s="121"/>
      <c r="Q185" s="121"/>
      <c r="AB185" s="120" t="s">
        <v>1</v>
      </c>
      <c r="AC185" s="121"/>
      <c r="AD185" s="122"/>
      <c r="AE185" s="120" t="s">
        <v>2</v>
      </c>
      <c r="AF185" s="121"/>
      <c r="AG185" s="122"/>
      <c r="AH185" s="120" t="s">
        <v>3</v>
      </c>
      <c r="AI185" s="121"/>
      <c r="AJ185" s="122"/>
      <c r="AK185" s="120" t="s">
        <v>4</v>
      </c>
      <c r="AL185" s="121"/>
      <c r="AM185" s="122"/>
      <c r="AN185" s="120" t="s">
        <v>5</v>
      </c>
      <c r="AO185" s="121"/>
      <c r="AP185" s="121"/>
      <c r="AV185" s="120" t="s">
        <v>1</v>
      </c>
      <c r="AW185" s="121"/>
      <c r="AX185" s="122"/>
      <c r="AY185" s="120" t="s">
        <v>2</v>
      </c>
      <c r="AZ185" s="121"/>
      <c r="BA185" s="122"/>
      <c r="BB185" s="120" t="s">
        <v>3</v>
      </c>
      <c r="BC185" s="121"/>
      <c r="BD185" s="122"/>
      <c r="BE185" s="120" t="s">
        <v>4</v>
      </c>
      <c r="BF185" s="121"/>
      <c r="BG185" s="122"/>
      <c r="BH185" s="120" t="s">
        <v>5</v>
      </c>
      <c r="BI185" s="121"/>
      <c r="BJ185" s="121"/>
    </row>
    <row r="186" spans="1:62">
      <c r="C186" s="123"/>
      <c r="D186" s="124"/>
      <c r="E186" s="125"/>
      <c r="F186" s="123"/>
      <c r="G186" s="124"/>
      <c r="H186" s="125"/>
      <c r="I186" s="123"/>
      <c r="J186" s="124"/>
      <c r="K186" s="125"/>
      <c r="L186" s="123"/>
      <c r="M186" s="124"/>
      <c r="N186" s="125"/>
      <c r="O186" s="123"/>
      <c r="P186" s="124"/>
      <c r="Q186" s="124"/>
      <c r="AB186" s="123"/>
      <c r="AC186" s="124"/>
      <c r="AD186" s="125"/>
      <c r="AE186" s="123"/>
      <c r="AF186" s="124"/>
      <c r="AG186" s="125"/>
      <c r="AH186" s="123"/>
      <c r="AI186" s="124"/>
      <c r="AJ186" s="125"/>
      <c r="AK186" s="123"/>
      <c r="AL186" s="124"/>
      <c r="AM186" s="125"/>
      <c r="AN186" s="123"/>
      <c r="AO186" s="124"/>
      <c r="AP186" s="124"/>
      <c r="AV186" s="123"/>
      <c r="AW186" s="124"/>
      <c r="AX186" s="125"/>
      <c r="AY186" s="123"/>
      <c r="AZ186" s="124"/>
      <c r="BA186" s="125"/>
      <c r="BB186" s="123"/>
      <c r="BC186" s="124"/>
      <c r="BD186" s="125"/>
      <c r="BE186" s="123"/>
      <c r="BF186" s="124"/>
      <c r="BG186" s="125"/>
      <c r="BH186" s="123"/>
      <c r="BI186" s="124"/>
      <c r="BJ186" s="124"/>
    </row>
    <row r="187" spans="1:62">
      <c r="C187" s="3" t="s">
        <v>11</v>
      </c>
      <c r="D187" s="7" t="s">
        <v>6</v>
      </c>
      <c r="E187" s="7" t="s">
        <v>7</v>
      </c>
      <c r="F187" s="3" t="s">
        <v>11</v>
      </c>
      <c r="G187" s="7" t="s">
        <v>6</v>
      </c>
      <c r="H187" s="7" t="s">
        <v>7</v>
      </c>
      <c r="I187" s="3" t="s">
        <v>11</v>
      </c>
      <c r="J187" s="7" t="s">
        <v>6</v>
      </c>
      <c r="K187" s="7" t="s">
        <v>7</v>
      </c>
      <c r="L187" s="3" t="s">
        <v>11</v>
      </c>
      <c r="M187" s="7" t="s">
        <v>6</v>
      </c>
      <c r="N187" s="7" t="s">
        <v>7</v>
      </c>
      <c r="O187" s="3" t="s">
        <v>11</v>
      </c>
      <c r="P187" s="7" t="s">
        <v>6</v>
      </c>
      <c r="Q187" s="7" t="s">
        <v>7</v>
      </c>
      <c r="AB187" s="3" t="s">
        <v>11</v>
      </c>
      <c r="AC187" s="7" t="s">
        <v>6</v>
      </c>
      <c r="AD187" s="7" t="s">
        <v>7</v>
      </c>
      <c r="AE187" s="3" t="s">
        <v>11</v>
      </c>
      <c r="AF187" s="7" t="s">
        <v>6</v>
      </c>
      <c r="AG187" s="7" t="s">
        <v>7</v>
      </c>
      <c r="AH187" s="3" t="s">
        <v>11</v>
      </c>
      <c r="AI187" s="7" t="s">
        <v>6</v>
      </c>
      <c r="AJ187" s="7" t="s">
        <v>7</v>
      </c>
      <c r="AK187" s="3" t="s">
        <v>11</v>
      </c>
      <c r="AL187" s="7" t="s">
        <v>6</v>
      </c>
      <c r="AM187" s="7" t="s">
        <v>7</v>
      </c>
      <c r="AN187" s="3" t="s">
        <v>11</v>
      </c>
      <c r="AO187" s="7" t="s">
        <v>6</v>
      </c>
      <c r="AP187" s="7" t="s">
        <v>7</v>
      </c>
      <c r="AV187" s="3" t="s">
        <v>11</v>
      </c>
      <c r="AW187" s="7" t="s">
        <v>6</v>
      </c>
      <c r="AX187" s="7" t="s">
        <v>7</v>
      </c>
      <c r="AY187" s="3" t="s">
        <v>11</v>
      </c>
      <c r="AZ187" s="7" t="s">
        <v>6</v>
      </c>
      <c r="BA187" s="7" t="s">
        <v>7</v>
      </c>
      <c r="BB187" s="3" t="s">
        <v>11</v>
      </c>
      <c r="BC187" s="7" t="s">
        <v>6</v>
      </c>
      <c r="BD187" s="7" t="s">
        <v>7</v>
      </c>
      <c r="BE187" s="3" t="s">
        <v>11</v>
      </c>
      <c r="BF187" s="7" t="s">
        <v>6</v>
      </c>
      <c r="BG187" s="7" t="s">
        <v>7</v>
      </c>
      <c r="BH187" s="3" t="s">
        <v>11</v>
      </c>
      <c r="BI187" s="7" t="s">
        <v>6</v>
      </c>
      <c r="BJ187" s="7" t="s">
        <v>7</v>
      </c>
    </row>
    <row r="188" spans="1:62">
      <c r="B188" s="2" t="s">
        <v>8</v>
      </c>
      <c r="C188" s="36">
        <v>9087380</v>
      </c>
      <c r="D188" s="36">
        <v>4892816</v>
      </c>
      <c r="E188" s="36">
        <v>4194564</v>
      </c>
      <c r="F188" s="36">
        <v>2786767</v>
      </c>
      <c r="G188" s="36">
        <v>2537638</v>
      </c>
      <c r="H188" s="36">
        <v>249129</v>
      </c>
      <c r="I188" s="36">
        <v>132433</v>
      </c>
      <c r="J188" s="36">
        <v>101924</v>
      </c>
      <c r="K188" s="36">
        <v>30509</v>
      </c>
      <c r="L188" s="36">
        <v>120712</v>
      </c>
      <c r="M188" s="36">
        <v>87034</v>
      </c>
      <c r="N188" s="36">
        <v>33678</v>
      </c>
      <c r="O188" s="36">
        <v>1900271</v>
      </c>
      <c r="P188" s="36">
        <v>69111</v>
      </c>
      <c r="Q188" s="36">
        <v>1831160</v>
      </c>
      <c r="AA188" s="2" t="s">
        <v>8</v>
      </c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U188" s="2" t="s">
        <v>8</v>
      </c>
      <c r="AV188" s="69">
        <f>AV189+AV190</f>
        <v>4059626</v>
      </c>
      <c r="AW188" s="69">
        <f>AW189+AW190</f>
        <v>2170398</v>
      </c>
      <c r="AX188" s="69">
        <f>AX189+AX190</f>
        <v>1889228</v>
      </c>
      <c r="AY188" s="36">
        <f>BA188+AZ188</f>
        <v>858345</v>
      </c>
      <c r="AZ188" s="36">
        <f>AZ190+AZ189</f>
        <v>843545</v>
      </c>
      <c r="BA188" s="36">
        <f>BA189+BA189</f>
        <v>14800</v>
      </c>
      <c r="BB188" s="36">
        <f>BD188+BC188</f>
        <v>452157</v>
      </c>
      <c r="BC188" s="36">
        <f>BC190+BC189</f>
        <v>408647</v>
      </c>
      <c r="BD188" s="36">
        <f>BD190+BD189</f>
        <v>43510</v>
      </c>
      <c r="BE188" s="36">
        <f>BG188+BF188</f>
        <v>121090</v>
      </c>
      <c r="BF188" s="36">
        <f>BF190+BF189</f>
        <v>91500</v>
      </c>
      <c r="BG188" s="36">
        <f>BG190+BG189</f>
        <v>29590</v>
      </c>
      <c r="BH188" s="36">
        <f>BJ188+BI188</f>
        <v>939876</v>
      </c>
      <c r="BI188" s="36">
        <f>BI190+BI189</f>
        <v>19070</v>
      </c>
      <c r="BJ188" s="36">
        <f>BJ190+BJ189</f>
        <v>920806</v>
      </c>
    </row>
    <row r="189" spans="1:62">
      <c r="B189" s="2" t="s">
        <v>9</v>
      </c>
      <c r="C189" s="36">
        <v>1403593</v>
      </c>
      <c r="D189" s="36">
        <v>574139</v>
      </c>
      <c r="E189" s="36">
        <v>829454</v>
      </c>
      <c r="F189" s="36">
        <v>291730</v>
      </c>
      <c r="G189" s="36">
        <v>236539</v>
      </c>
      <c r="H189" s="36">
        <v>55191</v>
      </c>
      <c r="I189" s="36">
        <v>8937</v>
      </c>
      <c r="J189" s="36">
        <v>5543</v>
      </c>
      <c r="K189" s="36">
        <v>3394</v>
      </c>
      <c r="L189" s="36">
        <v>10527</v>
      </c>
      <c r="M189" s="36">
        <v>7365</v>
      </c>
      <c r="N189" s="36">
        <v>3162</v>
      </c>
      <c r="O189" s="36">
        <v>489974</v>
      </c>
      <c r="P189" s="36">
        <v>18191</v>
      </c>
      <c r="Q189" s="36">
        <v>471783</v>
      </c>
      <c r="AA189" s="2" t="s">
        <v>9</v>
      </c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U189" s="2" t="s">
        <v>9</v>
      </c>
      <c r="AV189" s="69">
        <v>696261</v>
      </c>
      <c r="AW189" s="69">
        <v>274679</v>
      </c>
      <c r="AX189" s="69">
        <v>421582</v>
      </c>
      <c r="AY189" s="36">
        <f>BA189+AZ189</f>
        <v>57160</v>
      </c>
      <c r="AZ189" s="69">
        <v>49760</v>
      </c>
      <c r="BA189" s="69">
        <v>7400</v>
      </c>
      <c r="BB189" s="36">
        <f>BD189+BC189</f>
        <v>65190</v>
      </c>
      <c r="BC189" s="69">
        <v>48960</v>
      </c>
      <c r="BD189" s="69">
        <v>16230</v>
      </c>
      <c r="BE189" s="36">
        <f>BG189+BF189</f>
        <v>10800</v>
      </c>
      <c r="BF189" s="69">
        <v>7770</v>
      </c>
      <c r="BG189" s="69">
        <v>3030</v>
      </c>
      <c r="BH189" s="36">
        <f>BJ189+BI189</f>
        <v>247076</v>
      </c>
      <c r="BI189" s="69">
        <v>3780</v>
      </c>
      <c r="BJ189" s="69">
        <v>243296</v>
      </c>
    </row>
    <row r="190" spans="1:62">
      <c r="B190" s="5" t="s">
        <v>10</v>
      </c>
      <c r="C190" s="36">
        <v>7683787</v>
      </c>
      <c r="D190" s="36">
        <v>4318677</v>
      </c>
      <c r="E190" s="36">
        <v>3365110</v>
      </c>
      <c r="F190" s="36">
        <v>2495037</v>
      </c>
      <c r="G190" s="36">
        <v>2301099</v>
      </c>
      <c r="H190" s="36">
        <v>193938</v>
      </c>
      <c r="I190" s="36">
        <v>123496</v>
      </c>
      <c r="J190" s="36">
        <v>96381</v>
      </c>
      <c r="K190" s="36">
        <v>27115</v>
      </c>
      <c r="L190" s="36">
        <v>110185</v>
      </c>
      <c r="M190" s="36">
        <v>79669</v>
      </c>
      <c r="N190" s="36">
        <v>30516</v>
      </c>
      <c r="O190" s="36">
        <v>1410297</v>
      </c>
      <c r="P190" s="36">
        <v>50920</v>
      </c>
      <c r="Q190" s="36">
        <v>1359377</v>
      </c>
      <c r="AA190" s="5" t="s">
        <v>10</v>
      </c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U190" s="5" t="s">
        <v>10</v>
      </c>
      <c r="AV190" s="69">
        <v>3363365</v>
      </c>
      <c r="AW190" s="69">
        <v>1895719</v>
      </c>
      <c r="AX190" s="69">
        <v>1467646</v>
      </c>
      <c r="AY190" s="36">
        <f>BA190+AZ190</f>
        <v>843594</v>
      </c>
      <c r="AZ190" s="69">
        <v>793785</v>
      </c>
      <c r="BA190" s="69">
        <v>49809</v>
      </c>
      <c r="BB190" s="36">
        <f>BD190+BC190</f>
        <v>386967</v>
      </c>
      <c r="BC190" s="69">
        <v>359687</v>
      </c>
      <c r="BD190" s="69">
        <v>27280</v>
      </c>
      <c r="BE190" s="36">
        <f>BG190+BF190</f>
        <v>110290</v>
      </c>
      <c r="BF190" s="69">
        <v>83730</v>
      </c>
      <c r="BG190" s="69">
        <v>26560</v>
      </c>
      <c r="BH190" s="36">
        <f>BJ190+BI190</f>
        <v>692800</v>
      </c>
      <c r="BI190" s="69">
        <v>15290</v>
      </c>
      <c r="BJ190" s="69">
        <v>677510</v>
      </c>
    </row>
    <row r="195" spans="2:62" ht="18">
      <c r="C195" s="119" t="s">
        <v>23</v>
      </c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AB195" s="119" t="s">
        <v>23</v>
      </c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V195" s="119" t="s">
        <v>23</v>
      </c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</row>
    <row r="196" spans="2:62">
      <c r="C196" s="120" t="s">
        <v>1</v>
      </c>
      <c r="D196" s="121"/>
      <c r="E196" s="122"/>
      <c r="F196" s="120" t="s">
        <v>2</v>
      </c>
      <c r="G196" s="121"/>
      <c r="H196" s="122"/>
      <c r="I196" s="120" t="s">
        <v>3</v>
      </c>
      <c r="J196" s="121"/>
      <c r="K196" s="122"/>
      <c r="L196" s="120" t="s">
        <v>4</v>
      </c>
      <c r="M196" s="121"/>
      <c r="N196" s="122"/>
      <c r="O196" s="120" t="s">
        <v>5</v>
      </c>
      <c r="P196" s="121"/>
      <c r="Q196" s="121"/>
      <c r="AB196" s="120" t="s">
        <v>1</v>
      </c>
      <c r="AC196" s="121"/>
      <c r="AD196" s="122"/>
      <c r="AE196" s="120" t="s">
        <v>2</v>
      </c>
      <c r="AF196" s="121"/>
      <c r="AG196" s="122"/>
      <c r="AH196" s="120" t="s">
        <v>3</v>
      </c>
      <c r="AI196" s="121"/>
      <c r="AJ196" s="122"/>
      <c r="AK196" s="120" t="s">
        <v>4</v>
      </c>
      <c r="AL196" s="121"/>
      <c r="AM196" s="122"/>
      <c r="AN196" s="120" t="s">
        <v>5</v>
      </c>
      <c r="AO196" s="121"/>
      <c r="AP196" s="121"/>
      <c r="AV196" s="120" t="s">
        <v>1</v>
      </c>
      <c r="AW196" s="121"/>
      <c r="AX196" s="122"/>
      <c r="AY196" s="120" t="s">
        <v>2</v>
      </c>
      <c r="AZ196" s="121"/>
      <c r="BA196" s="122"/>
      <c r="BB196" s="120" t="s">
        <v>3</v>
      </c>
      <c r="BC196" s="121"/>
      <c r="BD196" s="122"/>
      <c r="BE196" s="120" t="s">
        <v>4</v>
      </c>
      <c r="BF196" s="121"/>
      <c r="BG196" s="122"/>
      <c r="BH196" s="120" t="s">
        <v>5</v>
      </c>
      <c r="BI196" s="121"/>
      <c r="BJ196" s="121"/>
    </row>
    <row r="197" spans="2:62">
      <c r="C197" s="123"/>
      <c r="D197" s="124"/>
      <c r="E197" s="125"/>
      <c r="F197" s="123"/>
      <c r="G197" s="124"/>
      <c r="H197" s="125"/>
      <c r="I197" s="123"/>
      <c r="J197" s="124"/>
      <c r="K197" s="125"/>
      <c r="L197" s="123"/>
      <c r="M197" s="124"/>
      <c r="N197" s="125"/>
      <c r="O197" s="123"/>
      <c r="P197" s="124"/>
      <c r="Q197" s="124"/>
      <c r="AB197" s="123"/>
      <c r="AC197" s="124"/>
      <c r="AD197" s="125"/>
      <c r="AE197" s="123"/>
      <c r="AF197" s="124"/>
      <c r="AG197" s="125"/>
      <c r="AH197" s="123"/>
      <c r="AI197" s="124"/>
      <c r="AJ197" s="125"/>
      <c r="AK197" s="123"/>
      <c r="AL197" s="124"/>
      <c r="AM197" s="125"/>
      <c r="AN197" s="123"/>
      <c r="AO197" s="124"/>
      <c r="AP197" s="124"/>
      <c r="AV197" s="123"/>
      <c r="AW197" s="124"/>
      <c r="AX197" s="125"/>
      <c r="AY197" s="123"/>
      <c r="AZ197" s="124"/>
      <c r="BA197" s="125"/>
      <c r="BB197" s="123"/>
      <c r="BC197" s="124"/>
      <c r="BD197" s="125"/>
      <c r="BE197" s="123"/>
      <c r="BF197" s="124"/>
      <c r="BG197" s="125"/>
      <c r="BH197" s="123"/>
      <c r="BI197" s="124"/>
      <c r="BJ197" s="124"/>
    </row>
    <row r="198" spans="2:62">
      <c r="C198" s="3" t="s">
        <v>11</v>
      </c>
      <c r="D198" s="7" t="s">
        <v>6</v>
      </c>
      <c r="E198" s="7" t="s">
        <v>7</v>
      </c>
      <c r="F198" s="3" t="s">
        <v>11</v>
      </c>
      <c r="G198" s="7" t="s">
        <v>6</v>
      </c>
      <c r="H198" s="7" t="s">
        <v>7</v>
      </c>
      <c r="I198" s="3" t="s">
        <v>11</v>
      </c>
      <c r="J198" s="7" t="s">
        <v>6</v>
      </c>
      <c r="K198" s="7" t="s">
        <v>7</v>
      </c>
      <c r="L198" s="3" t="s">
        <v>11</v>
      </c>
      <c r="M198" s="7" t="s">
        <v>6</v>
      </c>
      <c r="N198" s="7" t="s">
        <v>7</v>
      </c>
      <c r="O198" s="3" t="s">
        <v>11</v>
      </c>
      <c r="P198" s="7" t="s">
        <v>6</v>
      </c>
      <c r="Q198" s="7" t="s">
        <v>7</v>
      </c>
      <c r="AB198" s="3" t="s">
        <v>11</v>
      </c>
      <c r="AC198" s="7" t="s">
        <v>6</v>
      </c>
      <c r="AD198" s="7" t="s">
        <v>7</v>
      </c>
      <c r="AE198" s="3" t="s">
        <v>11</v>
      </c>
      <c r="AF198" s="7" t="s">
        <v>6</v>
      </c>
      <c r="AG198" s="7" t="s">
        <v>7</v>
      </c>
      <c r="AH198" s="3" t="s">
        <v>11</v>
      </c>
      <c r="AI198" s="7" t="s">
        <v>6</v>
      </c>
      <c r="AJ198" s="7" t="s">
        <v>7</v>
      </c>
      <c r="AK198" s="3" t="s">
        <v>11</v>
      </c>
      <c r="AL198" s="7" t="s">
        <v>6</v>
      </c>
      <c r="AM198" s="7" t="s">
        <v>7</v>
      </c>
      <c r="AN198" s="3" t="s">
        <v>11</v>
      </c>
      <c r="AO198" s="7" t="s">
        <v>6</v>
      </c>
      <c r="AP198" s="7" t="s">
        <v>7</v>
      </c>
      <c r="AV198" s="3" t="s">
        <v>11</v>
      </c>
      <c r="AW198" s="7" t="s">
        <v>6</v>
      </c>
      <c r="AX198" s="7" t="s">
        <v>7</v>
      </c>
      <c r="AY198" s="3" t="s">
        <v>11</v>
      </c>
      <c r="AZ198" s="7" t="s">
        <v>6</v>
      </c>
      <c r="BA198" s="7" t="s">
        <v>7</v>
      </c>
      <c r="BB198" s="3" t="s">
        <v>11</v>
      </c>
      <c r="BC198" s="7" t="s">
        <v>6</v>
      </c>
      <c r="BD198" s="7" t="s">
        <v>7</v>
      </c>
      <c r="BE198" s="3" t="s">
        <v>11</v>
      </c>
      <c r="BF198" s="7" t="s">
        <v>6</v>
      </c>
      <c r="BG198" s="7" t="s">
        <v>7</v>
      </c>
      <c r="BH198" s="3" t="s">
        <v>11</v>
      </c>
      <c r="BI198" s="7" t="s">
        <v>6</v>
      </c>
      <c r="BJ198" s="7" t="s">
        <v>7</v>
      </c>
    </row>
    <row r="199" spans="2:62">
      <c r="B199" s="2" t="s">
        <v>8</v>
      </c>
      <c r="C199" s="36">
        <v>1267668</v>
      </c>
      <c r="D199" s="36">
        <v>538624</v>
      </c>
      <c r="E199" s="36">
        <v>729044</v>
      </c>
      <c r="F199" s="36">
        <v>298921</v>
      </c>
      <c r="G199" s="36">
        <v>269311</v>
      </c>
      <c r="H199" s="36">
        <v>29610</v>
      </c>
      <c r="I199" s="36">
        <v>13056</v>
      </c>
      <c r="J199" s="36">
        <v>11213</v>
      </c>
      <c r="K199" s="36">
        <v>1843</v>
      </c>
      <c r="L199" s="36">
        <v>10356</v>
      </c>
      <c r="M199" s="36">
        <v>7196</v>
      </c>
      <c r="N199" s="36">
        <v>3160</v>
      </c>
      <c r="O199" s="36">
        <v>413383</v>
      </c>
      <c r="P199" s="36">
        <v>11436</v>
      </c>
      <c r="Q199" s="36">
        <v>401947</v>
      </c>
      <c r="AA199" s="2" t="s">
        <v>8</v>
      </c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U199" s="2" t="s">
        <v>8</v>
      </c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</row>
    <row r="200" spans="2:62">
      <c r="B200" s="2" t="s">
        <v>9</v>
      </c>
      <c r="C200" s="36">
        <v>415587</v>
      </c>
      <c r="D200" s="36">
        <v>133704</v>
      </c>
      <c r="E200" s="36">
        <v>281883</v>
      </c>
      <c r="F200" s="36">
        <v>66462</v>
      </c>
      <c r="G200" s="36">
        <v>54446</v>
      </c>
      <c r="H200" s="36">
        <v>12016</v>
      </c>
      <c r="I200" s="36">
        <v>2194</v>
      </c>
      <c r="J200" s="36">
        <v>1681</v>
      </c>
      <c r="K200" s="36">
        <v>513</v>
      </c>
      <c r="L200" s="36">
        <v>2173</v>
      </c>
      <c r="M200" s="36">
        <v>1427</v>
      </c>
      <c r="N200" s="36">
        <v>746</v>
      </c>
      <c r="O200" s="36">
        <v>205873</v>
      </c>
      <c r="P200" s="36">
        <v>7959</v>
      </c>
      <c r="Q200" s="36">
        <v>197914</v>
      </c>
      <c r="AA200" s="2" t="s">
        <v>9</v>
      </c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U200" s="2" t="s">
        <v>9</v>
      </c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</row>
    <row r="201" spans="2:62">
      <c r="B201" s="5" t="s">
        <v>10</v>
      </c>
      <c r="C201" s="36">
        <v>852081</v>
      </c>
      <c r="D201" s="36">
        <v>404920</v>
      </c>
      <c r="E201" s="36">
        <v>447161</v>
      </c>
      <c r="F201" s="36">
        <v>232459</v>
      </c>
      <c r="G201" s="36">
        <v>214865</v>
      </c>
      <c r="H201" s="36">
        <v>17594</v>
      </c>
      <c r="I201" s="36">
        <v>10862</v>
      </c>
      <c r="J201" s="36">
        <v>9532</v>
      </c>
      <c r="K201" s="36">
        <v>1330</v>
      </c>
      <c r="L201" s="36">
        <v>8183</v>
      </c>
      <c r="M201" s="36">
        <v>5769</v>
      </c>
      <c r="N201" s="36">
        <v>2414</v>
      </c>
      <c r="O201" s="36">
        <v>207510</v>
      </c>
      <c r="P201" s="36">
        <v>3477</v>
      </c>
      <c r="Q201" s="36">
        <v>204033</v>
      </c>
      <c r="AA201" s="5" t="s">
        <v>10</v>
      </c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U201" s="5" t="s">
        <v>10</v>
      </c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</row>
    <row r="206" spans="2:62" ht="18">
      <c r="C206" s="119" t="s">
        <v>13</v>
      </c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AB206" s="119" t="s">
        <v>13</v>
      </c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V206" s="119" t="s">
        <v>13</v>
      </c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</row>
    <row r="207" spans="2:62">
      <c r="C207" s="120" t="s">
        <v>1</v>
      </c>
      <c r="D207" s="121"/>
      <c r="E207" s="122"/>
      <c r="F207" s="120" t="s">
        <v>2</v>
      </c>
      <c r="G207" s="121"/>
      <c r="H207" s="122"/>
      <c r="I207" s="120" t="s">
        <v>3</v>
      </c>
      <c r="J207" s="121"/>
      <c r="K207" s="122"/>
      <c r="L207" s="120" t="s">
        <v>4</v>
      </c>
      <c r="M207" s="121"/>
      <c r="N207" s="122"/>
      <c r="O207" s="120" t="s">
        <v>5</v>
      </c>
      <c r="P207" s="121"/>
      <c r="Q207" s="121"/>
      <c r="AB207" s="120" t="s">
        <v>1</v>
      </c>
      <c r="AC207" s="121"/>
      <c r="AD207" s="122"/>
      <c r="AE207" s="120" t="s">
        <v>2</v>
      </c>
      <c r="AF207" s="121"/>
      <c r="AG207" s="122"/>
      <c r="AH207" s="120" t="s">
        <v>3</v>
      </c>
      <c r="AI207" s="121"/>
      <c r="AJ207" s="122"/>
      <c r="AK207" s="120" t="s">
        <v>4</v>
      </c>
      <c r="AL207" s="121"/>
      <c r="AM207" s="122"/>
      <c r="AN207" s="120" t="s">
        <v>5</v>
      </c>
      <c r="AO207" s="121"/>
      <c r="AP207" s="121"/>
      <c r="AV207" s="120" t="s">
        <v>1</v>
      </c>
      <c r="AW207" s="121"/>
      <c r="AX207" s="122"/>
      <c r="AY207" s="120" t="s">
        <v>2</v>
      </c>
      <c r="AZ207" s="121"/>
      <c r="BA207" s="122"/>
      <c r="BB207" s="120" t="s">
        <v>3</v>
      </c>
      <c r="BC207" s="121"/>
      <c r="BD207" s="122"/>
      <c r="BE207" s="120" t="s">
        <v>4</v>
      </c>
      <c r="BF207" s="121"/>
      <c r="BG207" s="122"/>
      <c r="BH207" s="120" t="s">
        <v>5</v>
      </c>
      <c r="BI207" s="121"/>
      <c r="BJ207" s="121"/>
    </row>
    <row r="208" spans="2:62">
      <c r="C208" s="123"/>
      <c r="D208" s="124"/>
      <c r="E208" s="125"/>
      <c r="F208" s="123"/>
      <c r="G208" s="124"/>
      <c r="H208" s="125"/>
      <c r="I208" s="123"/>
      <c r="J208" s="124"/>
      <c r="K208" s="125"/>
      <c r="L208" s="123"/>
      <c r="M208" s="124"/>
      <c r="N208" s="125"/>
      <c r="O208" s="123"/>
      <c r="P208" s="124"/>
      <c r="Q208" s="124"/>
      <c r="AB208" s="123"/>
      <c r="AC208" s="124"/>
      <c r="AD208" s="125"/>
      <c r="AE208" s="123"/>
      <c r="AF208" s="124"/>
      <c r="AG208" s="125"/>
      <c r="AH208" s="123"/>
      <c r="AI208" s="124"/>
      <c r="AJ208" s="125"/>
      <c r="AK208" s="123"/>
      <c r="AL208" s="124"/>
      <c r="AM208" s="125"/>
      <c r="AN208" s="123"/>
      <c r="AO208" s="124"/>
      <c r="AP208" s="124"/>
      <c r="AV208" s="123"/>
      <c r="AW208" s="124"/>
      <c r="AX208" s="125"/>
      <c r="AY208" s="123"/>
      <c r="AZ208" s="124"/>
      <c r="BA208" s="125"/>
      <c r="BB208" s="123"/>
      <c r="BC208" s="124"/>
      <c r="BD208" s="125"/>
      <c r="BE208" s="123"/>
      <c r="BF208" s="124"/>
      <c r="BG208" s="125"/>
      <c r="BH208" s="123"/>
      <c r="BI208" s="124"/>
      <c r="BJ208" s="124"/>
    </row>
    <row r="209" spans="2:62">
      <c r="C209" s="3" t="s">
        <v>11</v>
      </c>
      <c r="D209" s="7" t="s">
        <v>6</v>
      </c>
      <c r="E209" s="7" t="s">
        <v>7</v>
      </c>
      <c r="F209" s="3" t="s">
        <v>11</v>
      </c>
      <c r="G209" s="7" t="s">
        <v>6</v>
      </c>
      <c r="H209" s="7" t="s">
        <v>7</v>
      </c>
      <c r="I209" s="3" t="s">
        <v>11</v>
      </c>
      <c r="J209" s="7" t="s">
        <v>6</v>
      </c>
      <c r="K209" s="7" t="s">
        <v>7</v>
      </c>
      <c r="L209" s="3" t="s">
        <v>11</v>
      </c>
      <c r="M209" s="7" t="s">
        <v>6</v>
      </c>
      <c r="N209" s="7" t="s">
        <v>7</v>
      </c>
      <c r="O209" s="3" t="s">
        <v>11</v>
      </c>
      <c r="P209" s="7" t="s">
        <v>6</v>
      </c>
      <c r="Q209" s="7" t="s">
        <v>7</v>
      </c>
      <c r="AB209" s="3" t="s">
        <v>11</v>
      </c>
      <c r="AC209" s="7" t="s">
        <v>6</v>
      </c>
      <c r="AD209" s="7" t="s">
        <v>7</v>
      </c>
      <c r="AE209" s="3" t="s">
        <v>11</v>
      </c>
      <c r="AF209" s="7" t="s">
        <v>6</v>
      </c>
      <c r="AG209" s="7" t="s">
        <v>7</v>
      </c>
      <c r="AH209" s="3" t="s">
        <v>11</v>
      </c>
      <c r="AI209" s="7" t="s">
        <v>6</v>
      </c>
      <c r="AJ209" s="7" t="s">
        <v>7</v>
      </c>
      <c r="AK209" s="3" t="s">
        <v>11</v>
      </c>
      <c r="AL209" s="7" t="s">
        <v>6</v>
      </c>
      <c r="AM209" s="7" t="s">
        <v>7</v>
      </c>
      <c r="AN209" s="3" t="s">
        <v>11</v>
      </c>
      <c r="AO209" s="7" t="s">
        <v>6</v>
      </c>
      <c r="AP209" s="7" t="s">
        <v>7</v>
      </c>
      <c r="AV209" s="3" t="s">
        <v>11</v>
      </c>
      <c r="AW209" s="7" t="s">
        <v>6</v>
      </c>
      <c r="AX209" s="7" t="s">
        <v>7</v>
      </c>
      <c r="AY209" s="3" t="s">
        <v>11</v>
      </c>
      <c r="AZ209" s="7" t="s">
        <v>6</v>
      </c>
      <c r="BA209" s="7" t="s">
        <v>7</v>
      </c>
      <c r="BB209" s="3" t="s">
        <v>11</v>
      </c>
      <c r="BC209" s="7" t="s">
        <v>6</v>
      </c>
      <c r="BD209" s="7" t="s">
        <v>7</v>
      </c>
      <c r="BE209" s="3" t="s">
        <v>11</v>
      </c>
      <c r="BF209" s="7" t="s">
        <v>6</v>
      </c>
      <c r="BG209" s="7" t="s">
        <v>7</v>
      </c>
      <c r="BH209" s="3" t="s">
        <v>11</v>
      </c>
      <c r="BI209" s="7" t="s">
        <v>6</v>
      </c>
      <c r="BJ209" s="7" t="s">
        <v>7</v>
      </c>
    </row>
    <row r="210" spans="2:62">
      <c r="B210" s="2" t="s">
        <v>8</v>
      </c>
      <c r="C210" s="36">
        <v>2604298</v>
      </c>
      <c r="D210" s="36">
        <v>774955</v>
      </c>
      <c r="E210" s="36">
        <v>1829343</v>
      </c>
      <c r="F210" s="36">
        <v>378820</v>
      </c>
      <c r="G210" s="36">
        <v>329428</v>
      </c>
      <c r="H210" s="36">
        <v>49392</v>
      </c>
      <c r="I210" s="36">
        <v>13566</v>
      </c>
      <c r="J210" s="36">
        <v>9374</v>
      </c>
      <c r="K210" s="36">
        <v>4192</v>
      </c>
      <c r="L210" s="36">
        <v>31588</v>
      </c>
      <c r="M210" s="36">
        <v>18313</v>
      </c>
      <c r="N210" s="36">
        <v>13275</v>
      </c>
      <c r="O210" s="36">
        <v>1302744</v>
      </c>
      <c r="P210" s="36">
        <v>13810</v>
      </c>
      <c r="Q210" s="36">
        <v>1288934</v>
      </c>
      <c r="AA210" s="2" t="s">
        <v>8</v>
      </c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U210" s="2" t="s">
        <v>8</v>
      </c>
      <c r="AV210" s="36">
        <f>AV211+AV212</f>
        <v>1470102</v>
      </c>
      <c r="AW210" s="36">
        <f>AW212+AW211</f>
        <v>442621</v>
      </c>
      <c r="AX210" s="36">
        <f>AX212+AX211</f>
        <v>1027481</v>
      </c>
      <c r="AY210" s="36">
        <f>BA210+AZ210</f>
        <v>197184</v>
      </c>
      <c r="AZ210" s="36">
        <f>AZ212+AZ211</f>
        <v>172248</v>
      </c>
      <c r="BA210" s="36">
        <f>BA212+BA211</f>
        <v>24936</v>
      </c>
      <c r="BB210" s="36">
        <f>BD210+BC210</f>
        <v>48568</v>
      </c>
      <c r="BC210" s="36">
        <f>BC212+BC211</f>
        <v>41008</v>
      </c>
      <c r="BD210" s="36">
        <f>BD212+BD211</f>
        <v>7560</v>
      </c>
      <c r="BE210" s="36">
        <f>BG210+BF210</f>
        <v>26740</v>
      </c>
      <c r="BF210" s="36">
        <f>BF212+BF211</f>
        <v>18020</v>
      </c>
      <c r="BG210" s="36">
        <f>BG212+BG211</f>
        <v>8720</v>
      </c>
      <c r="BH210" s="36">
        <f>BJ210+BI210</f>
        <v>784775</v>
      </c>
      <c r="BI210" s="36">
        <f>BI212+BI211</f>
        <v>9491</v>
      </c>
      <c r="BJ210" s="36">
        <f>BJ211+BJ212</f>
        <v>775284</v>
      </c>
    </row>
    <row r="211" spans="2:62">
      <c r="B211" s="2" t="s">
        <v>9</v>
      </c>
      <c r="C211" s="36">
        <v>1357895</v>
      </c>
      <c r="D211" s="36">
        <v>273613</v>
      </c>
      <c r="E211" s="36">
        <v>1084282</v>
      </c>
      <c r="F211" s="36">
        <v>120273</v>
      </c>
      <c r="G211" s="36">
        <v>95728</v>
      </c>
      <c r="H211" s="36">
        <v>24545</v>
      </c>
      <c r="I211" s="36">
        <v>2953</v>
      </c>
      <c r="J211" s="36">
        <v>1632</v>
      </c>
      <c r="K211" s="36">
        <v>1321</v>
      </c>
      <c r="L211" s="36">
        <v>4560</v>
      </c>
      <c r="M211" s="36">
        <v>2844</v>
      </c>
      <c r="N211" s="36">
        <v>1716</v>
      </c>
      <c r="O211" s="36">
        <v>904168</v>
      </c>
      <c r="P211" s="36">
        <v>8675</v>
      </c>
      <c r="Q211" s="36">
        <v>895493</v>
      </c>
      <c r="AA211" s="2" t="s">
        <v>9</v>
      </c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U211" s="2" t="s">
        <v>9</v>
      </c>
      <c r="AV211" s="69">
        <v>833621</v>
      </c>
      <c r="AW211" s="69">
        <v>173338</v>
      </c>
      <c r="AX211" s="69">
        <v>660283</v>
      </c>
      <c r="AY211" s="71">
        <f>BA211+AZ211</f>
        <v>61480</v>
      </c>
      <c r="AZ211" s="69">
        <v>51550</v>
      </c>
      <c r="BA211" s="69">
        <v>9930</v>
      </c>
      <c r="BB211" s="71">
        <f>BD211+BC211</f>
        <v>20000</v>
      </c>
      <c r="BC211" s="69">
        <v>16430</v>
      </c>
      <c r="BD211" s="69">
        <v>3570</v>
      </c>
      <c r="BE211" s="71">
        <f>BG211+BF211</f>
        <v>7840</v>
      </c>
      <c r="BF211" s="69">
        <v>4300</v>
      </c>
      <c r="BG211" s="69">
        <v>3540</v>
      </c>
      <c r="BH211" s="36">
        <f>BJ211+BI211</f>
        <v>560432</v>
      </c>
      <c r="BI211" s="69">
        <v>4839</v>
      </c>
      <c r="BJ211" s="69">
        <v>555593</v>
      </c>
    </row>
    <row r="212" spans="2:62">
      <c r="B212" s="5" t="s">
        <v>10</v>
      </c>
      <c r="C212" s="36">
        <v>1246403</v>
      </c>
      <c r="D212" s="36">
        <v>501342</v>
      </c>
      <c r="E212" s="36">
        <v>745061</v>
      </c>
      <c r="F212" s="36">
        <v>258547</v>
      </c>
      <c r="G212" s="36">
        <v>233700</v>
      </c>
      <c r="H212" s="36">
        <v>24847</v>
      </c>
      <c r="I212" s="36">
        <v>10613</v>
      </c>
      <c r="J212" s="36">
        <v>7742</v>
      </c>
      <c r="K212" s="36">
        <v>2871</v>
      </c>
      <c r="L212" s="36">
        <v>27028</v>
      </c>
      <c r="M212" s="36">
        <v>15469</v>
      </c>
      <c r="N212" s="36">
        <v>11559</v>
      </c>
      <c r="O212" s="36">
        <v>398576</v>
      </c>
      <c r="P212" s="36">
        <v>5135</v>
      </c>
      <c r="Q212" s="36">
        <v>393441</v>
      </c>
      <c r="AA212" s="5" t="s">
        <v>10</v>
      </c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U212" s="5" t="s">
        <v>10</v>
      </c>
      <c r="AV212" s="69">
        <v>636481</v>
      </c>
      <c r="AW212" s="69">
        <v>269283</v>
      </c>
      <c r="AX212" s="69">
        <v>367198</v>
      </c>
      <c r="AY212" s="71">
        <f>BA212+AZ212</f>
        <v>135704</v>
      </c>
      <c r="AZ212" s="69">
        <v>120698</v>
      </c>
      <c r="BA212" s="69">
        <v>15006</v>
      </c>
      <c r="BB212" s="71">
        <f>BD212+BC212</f>
        <v>28568</v>
      </c>
      <c r="BC212" s="69">
        <v>24578</v>
      </c>
      <c r="BD212" s="69">
        <v>3990</v>
      </c>
      <c r="BE212" s="71">
        <f>BG212+BF212</f>
        <v>18900</v>
      </c>
      <c r="BF212" s="69">
        <v>13720</v>
      </c>
      <c r="BG212" s="69">
        <v>5180</v>
      </c>
      <c r="BH212" s="36">
        <f>BJ212+BI212</f>
        <v>224343</v>
      </c>
      <c r="BI212" s="69">
        <v>4652</v>
      </c>
      <c r="BJ212" s="69">
        <v>219691</v>
      </c>
    </row>
    <row r="217" spans="2:62" ht="18">
      <c r="C217" s="119" t="s">
        <v>14</v>
      </c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AB217" s="119" t="s">
        <v>14</v>
      </c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V217" s="119" t="s">
        <v>14</v>
      </c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</row>
    <row r="218" spans="2:62">
      <c r="C218" s="120" t="s">
        <v>1</v>
      </c>
      <c r="D218" s="121"/>
      <c r="E218" s="122"/>
      <c r="F218" s="120" t="s">
        <v>2</v>
      </c>
      <c r="G218" s="121"/>
      <c r="H218" s="122"/>
      <c r="I218" s="120" t="s">
        <v>3</v>
      </c>
      <c r="J218" s="121"/>
      <c r="K218" s="122"/>
      <c r="L218" s="120" t="s">
        <v>4</v>
      </c>
      <c r="M218" s="121"/>
      <c r="N218" s="122"/>
      <c r="O218" s="120" t="s">
        <v>5</v>
      </c>
      <c r="P218" s="121"/>
      <c r="Q218" s="121"/>
      <c r="AB218" s="120" t="s">
        <v>1</v>
      </c>
      <c r="AC218" s="121"/>
      <c r="AD218" s="122"/>
      <c r="AE218" s="120" t="s">
        <v>2</v>
      </c>
      <c r="AF218" s="121"/>
      <c r="AG218" s="122"/>
      <c r="AH218" s="120" t="s">
        <v>3</v>
      </c>
      <c r="AI218" s="121"/>
      <c r="AJ218" s="122"/>
      <c r="AK218" s="120" t="s">
        <v>4</v>
      </c>
      <c r="AL218" s="121"/>
      <c r="AM218" s="122"/>
      <c r="AN218" s="120" t="s">
        <v>5</v>
      </c>
      <c r="AO218" s="121"/>
      <c r="AP218" s="121"/>
      <c r="AV218" s="120" t="s">
        <v>1</v>
      </c>
      <c r="AW218" s="121"/>
      <c r="AX218" s="122"/>
      <c r="AY218" s="120" t="s">
        <v>2</v>
      </c>
      <c r="AZ218" s="121"/>
      <c r="BA218" s="122"/>
      <c r="BB218" s="120" t="s">
        <v>3</v>
      </c>
      <c r="BC218" s="121"/>
      <c r="BD218" s="122"/>
      <c r="BE218" s="120" t="s">
        <v>4</v>
      </c>
      <c r="BF218" s="121"/>
      <c r="BG218" s="122"/>
      <c r="BH218" s="120" t="s">
        <v>5</v>
      </c>
      <c r="BI218" s="121"/>
      <c r="BJ218" s="121"/>
    </row>
    <row r="219" spans="2:62">
      <c r="C219" s="123"/>
      <c r="D219" s="124"/>
      <c r="E219" s="125"/>
      <c r="F219" s="123"/>
      <c r="G219" s="124"/>
      <c r="H219" s="125"/>
      <c r="I219" s="123"/>
      <c r="J219" s="124"/>
      <c r="K219" s="125"/>
      <c r="L219" s="123"/>
      <c r="M219" s="124"/>
      <c r="N219" s="125"/>
      <c r="O219" s="123"/>
      <c r="P219" s="124"/>
      <c r="Q219" s="124"/>
      <c r="AB219" s="123"/>
      <c r="AC219" s="124"/>
      <c r="AD219" s="125"/>
      <c r="AE219" s="123"/>
      <c r="AF219" s="124"/>
      <c r="AG219" s="125"/>
      <c r="AH219" s="123"/>
      <c r="AI219" s="124"/>
      <c r="AJ219" s="125"/>
      <c r="AK219" s="123"/>
      <c r="AL219" s="124"/>
      <c r="AM219" s="125"/>
      <c r="AN219" s="123"/>
      <c r="AO219" s="124"/>
      <c r="AP219" s="124"/>
      <c r="AV219" s="123"/>
      <c r="AW219" s="124"/>
      <c r="AX219" s="125"/>
      <c r="AY219" s="123"/>
      <c r="AZ219" s="124"/>
      <c r="BA219" s="125"/>
      <c r="BB219" s="123"/>
      <c r="BC219" s="124"/>
      <c r="BD219" s="125"/>
      <c r="BE219" s="123"/>
      <c r="BF219" s="124"/>
      <c r="BG219" s="125"/>
      <c r="BH219" s="123"/>
      <c r="BI219" s="124"/>
      <c r="BJ219" s="124"/>
    </row>
    <row r="220" spans="2:62">
      <c r="C220" s="3" t="s">
        <v>11</v>
      </c>
      <c r="D220" s="7" t="s">
        <v>6</v>
      </c>
      <c r="E220" s="7" t="s">
        <v>7</v>
      </c>
      <c r="F220" s="3" t="s">
        <v>11</v>
      </c>
      <c r="G220" s="7" t="s">
        <v>6</v>
      </c>
      <c r="H220" s="7" t="s">
        <v>7</v>
      </c>
      <c r="I220" s="3" t="s">
        <v>11</v>
      </c>
      <c r="J220" s="7" t="s">
        <v>6</v>
      </c>
      <c r="K220" s="7" t="s">
        <v>7</v>
      </c>
      <c r="L220" s="3" t="s">
        <v>11</v>
      </c>
      <c r="M220" s="7" t="s">
        <v>6</v>
      </c>
      <c r="N220" s="7" t="s">
        <v>7</v>
      </c>
      <c r="O220" s="3" t="s">
        <v>11</v>
      </c>
      <c r="P220" s="7" t="s">
        <v>6</v>
      </c>
      <c r="Q220" s="7" t="s">
        <v>7</v>
      </c>
      <c r="AB220" s="3" t="s">
        <v>11</v>
      </c>
      <c r="AC220" s="7" t="s">
        <v>6</v>
      </c>
      <c r="AD220" s="7" t="s">
        <v>7</v>
      </c>
      <c r="AE220" s="3" t="s">
        <v>11</v>
      </c>
      <c r="AF220" s="7" t="s">
        <v>6</v>
      </c>
      <c r="AG220" s="7" t="s">
        <v>7</v>
      </c>
      <c r="AH220" s="3" t="s">
        <v>11</v>
      </c>
      <c r="AI220" s="7" t="s">
        <v>6</v>
      </c>
      <c r="AJ220" s="7" t="s">
        <v>7</v>
      </c>
      <c r="AK220" s="3" t="s">
        <v>11</v>
      </c>
      <c r="AL220" s="7" t="s">
        <v>6</v>
      </c>
      <c r="AM220" s="7" t="s">
        <v>7</v>
      </c>
      <c r="AN220" s="3" t="s">
        <v>11</v>
      </c>
      <c r="AO220" s="7" t="s">
        <v>6</v>
      </c>
      <c r="AP220" s="7" t="s">
        <v>7</v>
      </c>
      <c r="AV220" s="3" t="s">
        <v>11</v>
      </c>
      <c r="AW220" s="7" t="s">
        <v>6</v>
      </c>
      <c r="AX220" s="7" t="s">
        <v>7</v>
      </c>
      <c r="AY220" s="3" t="s">
        <v>11</v>
      </c>
      <c r="AZ220" s="7" t="s">
        <v>6</v>
      </c>
      <c r="BA220" s="7" t="s">
        <v>7</v>
      </c>
      <c r="BB220" s="3" t="s">
        <v>11</v>
      </c>
      <c r="BC220" s="7" t="s">
        <v>6</v>
      </c>
      <c r="BD220" s="7" t="s">
        <v>7</v>
      </c>
      <c r="BE220" s="3" t="s">
        <v>11</v>
      </c>
      <c r="BF220" s="7" t="s">
        <v>6</v>
      </c>
      <c r="BG220" s="7" t="s">
        <v>7</v>
      </c>
      <c r="BH220" s="3" t="s">
        <v>11</v>
      </c>
      <c r="BI220" s="7" t="s">
        <v>6</v>
      </c>
      <c r="BJ220" s="7" t="s">
        <v>7</v>
      </c>
    </row>
    <row r="221" spans="2:62">
      <c r="B221" s="2" t="s">
        <v>8</v>
      </c>
      <c r="C221" s="36">
        <v>4061933</v>
      </c>
      <c r="D221" s="36">
        <v>1090631</v>
      </c>
      <c r="E221" s="36">
        <v>2971302</v>
      </c>
      <c r="F221" s="36">
        <v>526279</v>
      </c>
      <c r="G221" s="36">
        <v>435014</v>
      </c>
      <c r="H221" s="36">
        <v>91265</v>
      </c>
      <c r="I221" s="36">
        <v>34051</v>
      </c>
      <c r="J221" s="36">
        <v>19473</v>
      </c>
      <c r="K221" s="36">
        <v>14578</v>
      </c>
      <c r="L221" s="36">
        <v>49484</v>
      </c>
      <c r="M221" s="36">
        <v>36835</v>
      </c>
      <c r="N221" s="36">
        <v>12649</v>
      </c>
      <c r="O221" s="36">
        <v>2083835</v>
      </c>
      <c r="P221" s="36">
        <v>30907</v>
      </c>
      <c r="Q221" s="36">
        <v>2052928</v>
      </c>
      <c r="AA221" s="2" t="s">
        <v>8</v>
      </c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U221" s="2" t="s">
        <v>8</v>
      </c>
      <c r="AV221" s="36">
        <f>AV223+AV222</f>
        <v>1873515</v>
      </c>
      <c r="AW221" s="36">
        <f>AW223+AW222</f>
        <v>512869</v>
      </c>
      <c r="AX221" s="36">
        <f>AX223+AX222</f>
        <v>1360646</v>
      </c>
      <c r="AY221" s="36">
        <f>BA221+AZ221</f>
        <v>189088</v>
      </c>
      <c r="AZ221" s="36">
        <f>AZ223+AZ222</f>
        <v>161097</v>
      </c>
      <c r="BA221" s="36">
        <f>BA223+BA222</f>
        <v>27991</v>
      </c>
      <c r="BB221" s="36">
        <f>BD221+BC221</f>
        <v>52737</v>
      </c>
      <c r="BC221" s="36">
        <f>BC223+BC222</f>
        <v>41927</v>
      </c>
      <c r="BD221" s="36">
        <f>BD223+BD222</f>
        <v>10810</v>
      </c>
      <c r="BE221" s="36">
        <f>BG221+BF221</f>
        <v>40910</v>
      </c>
      <c r="BF221" s="36">
        <f>BF223+BF222</f>
        <v>30040</v>
      </c>
      <c r="BG221" s="36">
        <f>BG223+BG222</f>
        <v>10870</v>
      </c>
      <c r="BH221" s="36">
        <f>BJ221+BI221</f>
        <v>1080976</v>
      </c>
      <c r="BI221" s="36">
        <f>BI223+BI222</f>
        <v>22040</v>
      </c>
      <c r="BJ221" s="36">
        <f>BJ223+BJ222</f>
        <v>1058936</v>
      </c>
    </row>
    <row r="222" spans="2:62">
      <c r="B222" s="2" t="s">
        <v>9</v>
      </c>
      <c r="C222" s="36">
        <v>2015259</v>
      </c>
      <c r="D222" s="36">
        <v>264310</v>
      </c>
      <c r="E222" s="36">
        <v>1750949</v>
      </c>
      <c r="F222" s="36">
        <v>131988</v>
      </c>
      <c r="G222" s="36">
        <v>90901</v>
      </c>
      <c r="H222" s="36">
        <v>41087</v>
      </c>
      <c r="I222" s="36">
        <v>7205</v>
      </c>
      <c r="J222" s="36">
        <v>2432</v>
      </c>
      <c r="K222" s="36">
        <v>4773</v>
      </c>
      <c r="L222" s="36">
        <v>7961</v>
      </c>
      <c r="M222" s="36">
        <v>5485</v>
      </c>
      <c r="N222" s="36">
        <v>2476</v>
      </c>
      <c r="O222" s="36">
        <v>1492447</v>
      </c>
      <c r="P222" s="36">
        <v>20434</v>
      </c>
      <c r="Q222" s="36">
        <v>1472013</v>
      </c>
      <c r="AA222" s="2" t="s">
        <v>9</v>
      </c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U222" s="2" t="s">
        <v>9</v>
      </c>
      <c r="AV222" s="69">
        <v>1114768</v>
      </c>
      <c r="AW222" s="69">
        <v>222514</v>
      </c>
      <c r="AX222" s="69">
        <v>892254</v>
      </c>
      <c r="AY222" s="71">
        <f>BA222+AZ222</f>
        <v>67636</v>
      </c>
      <c r="AZ222" s="69">
        <v>54485</v>
      </c>
      <c r="BA222" s="69">
        <v>13151</v>
      </c>
      <c r="BB222" s="71">
        <f>BD222+BC222</f>
        <v>26030</v>
      </c>
      <c r="BC222" s="69">
        <v>19650</v>
      </c>
      <c r="BD222" s="69">
        <v>6380</v>
      </c>
      <c r="BE222" s="71">
        <f>BG222+BF222</f>
        <v>9600</v>
      </c>
      <c r="BF222" s="69">
        <v>6630</v>
      </c>
      <c r="BG222" s="69">
        <v>2970</v>
      </c>
      <c r="BH222" s="36">
        <f>BJ222+BI222</f>
        <v>776435</v>
      </c>
      <c r="BI222" s="69">
        <v>11312</v>
      </c>
      <c r="BJ222" s="69">
        <v>765123</v>
      </c>
    </row>
    <row r="223" spans="2:62">
      <c r="B223" s="5" t="s">
        <v>10</v>
      </c>
      <c r="C223" s="36">
        <v>2046674</v>
      </c>
      <c r="D223" s="36">
        <v>826321</v>
      </c>
      <c r="E223" s="36">
        <v>1220353</v>
      </c>
      <c r="F223" s="36">
        <v>394291</v>
      </c>
      <c r="G223" s="36">
        <v>344113</v>
      </c>
      <c r="H223" s="36">
        <v>50178</v>
      </c>
      <c r="I223" s="36">
        <v>26846</v>
      </c>
      <c r="J223" s="36">
        <v>17041</v>
      </c>
      <c r="K223" s="36">
        <v>9805</v>
      </c>
      <c r="L223" s="36">
        <v>41523</v>
      </c>
      <c r="M223" s="36">
        <v>31350</v>
      </c>
      <c r="N223" s="36">
        <v>10173</v>
      </c>
      <c r="O223" s="36">
        <v>591388</v>
      </c>
      <c r="P223" s="36">
        <v>10473</v>
      </c>
      <c r="Q223" s="36">
        <v>580915</v>
      </c>
      <c r="AA223" s="5" t="s">
        <v>10</v>
      </c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U223" s="5" t="s">
        <v>10</v>
      </c>
      <c r="AV223" s="69">
        <v>758747</v>
      </c>
      <c r="AW223" s="69">
        <v>290355</v>
      </c>
      <c r="AX223" s="69">
        <v>468392</v>
      </c>
      <c r="AY223" s="71">
        <f>BA223+AZ223</f>
        <v>121452</v>
      </c>
      <c r="AZ223" s="69">
        <v>106612</v>
      </c>
      <c r="BA223" s="69">
        <v>14840</v>
      </c>
      <c r="BB223" s="71">
        <f>BD223+BC223</f>
        <v>26707</v>
      </c>
      <c r="BC223" s="69">
        <v>22277</v>
      </c>
      <c r="BD223" s="69">
        <v>4430</v>
      </c>
      <c r="BE223" s="71">
        <f>BG223+BF223</f>
        <v>31310</v>
      </c>
      <c r="BF223" s="69">
        <v>23410</v>
      </c>
      <c r="BG223" s="69">
        <v>7900</v>
      </c>
      <c r="BH223" s="71">
        <f>BJ223+BI223</f>
        <v>304541</v>
      </c>
      <c r="BI223" s="69">
        <v>10728</v>
      </c>
      <c r="BJ223" s="69">
        <v>293813</v>
      </c>
    </row>
    <row r="228" spans="2:62" ht="18">
      <c r="C228" s="119" t="s">
        <v>15</v>
      </c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AB228" s="119" t="s">
        <v>15</v>
      </c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V228" s="119" t="s">
        <v>15</v>
      </c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</row>
    <row r="229" spans="2:62">
      <c r="C229" s="120" t="s">
        <v>1</v>
      </c>
      <c r="D229" s="121"/>
      <c r="E229" s="122"/>
      <c r="F229" s="120" t="s">
        <v>2</v>
      </c>
      <c r="G229" s="121"/>
      <c r="H229" s="122"/>
      <c r="I229" s="120" t="s">
        <v>3</v>
      </c>
      <c r="J229" s="121"/>
      <c r="K229" s="122"/>
      <c r="L229" s="120" t="s">
        <v>4</v>
      </c>
      <c r="M229" s="121"/>
      <c r="N229" s="122"/>
      <c r="O229" s="120" t="s">
        <v>5</v>
      </c>
      <c r="P229" s="121"/>
      <c r="Q229" s="121"/>
      <c r="AB229" s="120" t="s">
        <v>1</v>
      </c>
      <c r="AC229" s="121"/>
      <c r="AD229" s="122"/>
      <c r="AE229" s="120" t="s">
        <v>2</v>
      </c>
      <c r="AF229" s="121"/>
      <c r="AG229" s="122"/>
      <c r="AH229" s="120" t="s">
        <v>3</v>
      </c>
      <c r="AI229" s="121"/>
      <c r="AJ229" s="122"/>
      <c r="AK229" s="120" t="s">
        <v>4</v>
      </c>
      <c r="AL229" s="121"/>
      <c r="AM229" s="122"/>
      <c r="AN229" s="120" t="s">
        <v>5</v>
      </c>
      <c r="AO229" s="121"/>
      <c r="AP229" s="121"/>
      <c r="AV229" s="120" t="s">
        <v>1</v>
      </c>
      <c r="AW229" s="121"/>
      <c r="AX229" s="122"/>
      <c r="AY229" s="120" t="s">
        <v>2</v>
      </c>
      <c r="AZ229" s="121"/>
      <c r="BA229" s="122"/>
      <c r="BB229" s="120" t="s">
        <v>3</v>
      </c>
      <c r="BC229" s="121"/>
      <c r="BD229" s="122"/>
      <c r="BE229" s="120" t="s">
        <v>4</v>
      </c>
      <c r="BF229" s="121"/>
      <c r="BG229" s="122"/>
      <c r="BH229" s="120" t="s">
        <v>5</v>
      </c>
      <c r="BI229" s="121"/>
      <c r="BJ229" s="121"/>
    </row>
    <row r="230" spans="2:62">
      <c r="C230" s="123"/>
      <c r="D230" s="124"/>
      <c r="E230" s="125"/>
      <c r="F230" s="123"/>
      <c r="G230" s="124"/>
      <c r="H230" s="125"/>
      <c r="I230" s="123"/>
      <c r="J230" s="124"/>
      <c r="K230" s="125"/>
      <c r="L230" s="123"/>
      <c r="M230" s="124"/>
      <c r="N230" s="125"/>
      <c r="O230" s="123"/>
      <c r="P230" s="124"/>
      <c r="Q230" s="124"/>
      <c r="AB230" s="123"/>
      <c r="AC230" s="124"/>
      <c r="AD230" s="125"/>
      <c r="AE230" s="123"/>
      <c r="AF230" s="124"/>
      <c r="AG230" s="125"/>
      <c r="AH230" s="123"/>
      <c r="AI230" s="124"/>
      <c r="AJ230" s="125"/>
      <c r="AK230" s="123"/>
      <c r="AL230" s="124"/>
      <c r="AM230" s="125"/>
      <c r="AN230" s="123"/>
      <c r="AO230" s="124"/>
      <c r="AP230" s="124"/>
      <c r="AV230" s="123"/>
      <c r="AW230" s="124"/>
      <c r="AX230" s="125"/>
      <c r="AY230" s="123"/>
      <c r="AZ230" s="124"/>
      <c r="BA230" s="125"/>
      <c r="BB230" s="123"/>
      <c r="BC230" s="124"/>
      <c r="BD230" s="125"/>
      <c r="BE230" s="123"/>
      <c r="BF230" s="124"/>
      <c r="BG230" s="125"/>
      <c r="BH230" s="123"/>
      <c r="BI230" s="124"/>
      <c r="BJ230" s="124"/>
    </row>
    <row r="231" spans="2:62">
      <c r="C231" s="3" t="s">
        <v>11</v>
      </c>
      <c r="D231" s="7" t="s">
        <v>6</v>
      </c>
      <c r="E231" s="7" t="s">
        <v>7</v>
      </c>
      <c r="F231" s="3" t="s">
        <v>11</v>
      </c>
      <c r="G231" s="7" t="s">
        <v>6</v>
      </c>
      <c r="H231" s="7" t="s">
        <v>7</v>
      </c>
      <c r="I231" s="3" t="s">
        <v>11</v>
      </c>
      <c r="J231" s="7" t="s">
        <v>6</v>
      </c>
      <c r="K231" s="7" t="s">
        <v>7</v>
      </c>
      <c r="L231" s="3" t="s">
        <v>11</v>
      </c>
      <c r="M231" s="7" t="s">
        <v>6</v>
      </c>
      <c r="N231" s="7" t="s">
        <v>7</v>
      </c>
      <c r="O231" s="3" t="s">
        <v>11</v>
      </c>
      <c r="P231" s="7" t="s">
        <v>6</v>
      </c>
      <c r="Q231" s="7" t="s">
        <v>7</v>
      </c>
      <c r="AB231" s="3" t="s">
        <v>11</v>
      </c>
      <c r="AC231" s="7" t="s">
        <v>6</v>
      </c>
      <c r="AD231" s="7" t="s">
        <v>7</v>
      </c>
      <c r="AE231" s="3" t="s">
        <v>11</v>
      </c>
      <c r="AF231" s="7" t="s">
        <v>6</v>
      </c>
      <c r="AG231" s="7" t="s">
        <v>7</v>
      </c>
      <c r="AH231" s="3" t="s">
        <v>11</v>
      </c>
      <c r="AI231" s="7" t="s">
        <v>6</v>
      </c>
      <c r="AJ231" s="7" t="s">
        <v>7</v>
      </c>
      <c r="AK231" s="3" t="s">
        <v>11</v>
      </c>
      <c r="AL231" s="7" t="s">
        <v>6</v>
      </c>
      <c r="AM231" s="7" t="s">
        <v>7</v>
      </c>
      <c r="AN231" s="3" t="s">
        <v>11</v>
      </c>
      <c r="AO231" s="7" t="s">
        <v>6</v>
      </c>
      <c r="AP231" s="7" t="s">
        <v>7</v>
      </c>
      <c r="AV231" s="3" t="s">
        <v>11</v>
      </c>
      <c r="AW231" s="7" t="s">
        <v>6</v>
      </c>
      <c r="AX231" s="7" t="s">
        <v>7</v>
      </c>
      <c r="AY231" s="3" t="s">
        <v>11</v>
      </c>
      <c r="AZ231" s="7" t="s">
        <v>6</v>
      </c>
      <c r="BA231" s="7" t="s">
        <v>7</v>
      </c>
      <c r="BB231" s="3" t="s">
        <v>11</v>
      </c>
      <c r="BC231" s="7" t="s">
        <v>6</v>
      </c>
      <c r="BD231" s="7" t="s">
        <v>7</v>
      </c>
      <c r="BE231" s="3" t="s">
        <v>11</v>
      </c>
      <c r="BF231" s="7" t="s">
        <v>6</v>
      </c>
      <c r="BG231" s="7" t="s">
        <v>7</v>
      </c>
      <c r="BH231" s="3" t="s">
        <v>11</v>
      </c>
      <c r="BI231" s="7" t="s">
        <v>6</v>
      </c>
      <c r="BJ231" s="7" t="s">
        <v>7</v>
      </c>
    </row>
    <row r="232" spans="2:62">
      <c r="B232" s="2" t="s">
        <v>8</v>
      </c>
      <c r="C232" s="36">
        <v>136010</v>
      </c>
      <c r="D232" s="36">
        <v>75904</v>
      </c>
      <c r="E232" s="36">
        <v>60106</v>
      </c>
      <c r="F232" s="36">
        <v>49370</v>
      </c>
      <c r="G232" s="36">
        <v>41110</v>
      </c>
      <c r="H232" s="36">
        <v>8260</v>
      </c>
      <c r="I232" s="36">
        <v>9717</v>
      </c>
      <c r="J232" s="36">
        <v>8613</v>
      </c>
      <c r="K232" s="36">
        <v>1104</v>
      </c>
      <c r="L232" s="36">
        <v>1527</v>
      </c>
      <c r="M232" s="36">
        <v>928</v>
      </c>
      <c r="N232" s="36">
        <v>599</v>
      </c>
      <c r="O232" s="36">
        <v>19281</v>
      </c>
      <c r="P232" s="36">
        <v>319</v>
      </c>
      <c r="Q232" s="36">
        <v>18962</v>
      </c>
      <c r="AA232" s="2" t="s">
        <v>8</v>
      </c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U232" s="2" t="s">
        <v>8</v>
      </c>
      <c r="AV232" s="36">
        <f>AV234+AV233</f>
        <v>98653</v>
      </c>
      <c r="AW232" s="36">
        <f>AW234+AW233</f>
        <v>58474</v>
      </c>
      <c r="AX232" s="36">
        <f>AX234+AX233</f>
        <v>40179</v>
      </c>
      <c r="AY232" s="36">
        <f>BA232+AZ232</f>
        <v>29856</v>
      </c>
      <c r="AZ232" s="36">
        <f>AZ234+AZ233</f>
        <v>27141</v>
      </c>
      <c r="BA232" s="36">
        <f>BA234+BA233</f>
        <v>2715</v>
      </c>
      <c r="BB232" s="36">
        <f>BD232+BC232</f>
        <v>7223</v>
      </c>
      <c r="BC232" s="36">
        <f>BC234+BC233</f>
        <v>6923</v>
      </c>
      <c r="BD232" s="36">
        <f>BD234+BD233</f>
        <v>300</v>
      </c>
      <c r="BE232" s="36">
        <f>BG232+BF232</f>
        <v>1748</v>
      </c>
      <c r="BF232" s="36">
        <f>BF234+BF233</f>
        <v>1238</v>
      </c>
      <c r="BG232" s="36">
        <f>BG234+BG233</f>
        <v>510</v>
      </c>
      <c r="BH232" s="36">
        <f>BJ232+BI232</f>
        <v>11502</v>
      </c>
      <c r="BI232" s="36">
        <f>BI234+BI233</f>
        <v>746</v>
      </c>
      <c r="BJ232" s="36">
        <f>BJ234+BJ233</f>
        <v>10756</v>
      </c>
    </row>
    <row r="233" spans="2:62">
      <c r="B233" s="2" t="s">
        <v>9</v>
      </c>
      <c r="C233" s="36">
        <v>75202</v>
      </c>
      <c r="D233" s="36">
        <v>41849</v>
      </c>
      <c r="E233" s="36">
        <v>33353</v>
      </c>
      <c r="F233" s="36">
        <v>28321</v>
      </c>
      <c r="G233" s="36">
        <v>23167</v>
      </c>
      <c r="H233" s="36">
        <v>5154</v>
      </c>
      <c r="I233" s="36">
        <v>3254</v>
      </c>
      <c r="J233" s="36">
        <v>2887</v>
      </c>
      <c r="K233" s="36">
        <v>367</v>
      </c>
      <c r="L233" s="36">
        <v>637</v>
      </c>
      <c r="M233" s="36">
        <v>408</v>
      </c>
      <c r="N233" s="36">
        <v>229</v>
      </c>
      <c r="O233" s="36">
        <v>11565</v>
      </c>
      <c r="P233" s="36">
        <v>253</v>
      </c>
      <c r="Q233" s="36">
        <v>11312</v>
      </c>
      <c r="AA233" s="2" t="s">
        <v>9</v>
      </c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U233" s="2" t="s">
        <v>9</v>
      </c>
      <c r="AV233" s="69">
        <v>67590</v>
      </c>
      <c r="AW233" s="69">
        <v>39881</v>
      </c>
      <c r="AX233" s="69">
        <v>27709</v>
      </c>
      <c r="AY233" s="71">
        <f>BA233+AZ233</f>
        <v>18741</v>
      </c>
      <c r="AZ233" s="69">
        <v>17243</v>
      </c>
      <c r="BA233" s="69">
        <v>1498</v>
      </c>
      <c r="BB233" s="71">
        <f>BD233+BC233</f>
        <v>3767</v>
      </c>
      <c r="BC233" s="69">
        <v>3572</v>
      </c>
      <c r="BD233" s="69">
        <v>195</v>
      </c>
      <c r="BE233" s="71">
        <f>BG233+BF233</f>
        <v>911</v>
      </c>
      <c r="BF233" s="69">
        <v>660</v>
      </c>
      <c r="BG233" s="69">
        <v>251</v>
      </c>
      <c r="BH233" s="71">
        <f>BJ233+BI233</f>
        <v>7974</v>
      </c>
      <c r="BI233" s="69">
        <v>560</v>
      </c>
      <c r="BJ233" s="69">
        <v>7414</v>
      </c>
    </row>
    <row r="234" spans="2:62">
      <c r="B234" s="5" t="s">
        <v>10</v>
      </c>
      <c r="C234" s="36">
        <v>60808</v>
      </c>
      <c r="D234" s="36">
        <v>34055</v>
      </c>
      <c r="E234" s="36">
        <v>26753</v>
      </c>
      <c r="F234" s="36">
        <v>21049</v>
      </c>
      <c r="G234" s="36">
        <v>17943</v>
      </c>
      <c r="H234" s="36">
        <v>3106</v>
      </c>
      <c r="I234" s="36">
        <v>6463</v>
      </c>
      <c r="J234" s="36">
        <v>5726</v>
      </c>
      <c r="K234" s="36">
        <v>737</v>
      </c>
      <c r="L234" s="36">
        <v>890</v>
      </c>
      <c r="M234" s="36">
        <v>520</v>
      </c>
      <c r="N234" s="36">
        <v>370</v>
      </c>
      <c r="O234" s="36">
        <v>7716</v>
      </c>
      <c r="P234" s="36">
        <v>66</v>
      </c>
      <c r="Q234" s="36">
        <v>7650</v>
      </c>
      <c r="AA234" s="5" t="s">
        <v>10</v>
      </c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U234" s="5" t="s">
        <v>10</v>
      </c>
      <c r="AV234" s="69">
        <v>31063</v>
      </c>
      <c r="AW234" s="69">
        <v>18593</v>
      </c>
      <c r="AX234" s="69">
        <v>12470</v>
      </c>
      <c r="AY234" s="71">
        <f>BA234+AZ234</f>
        <v>11115</v>
      </c>
      <c r="AZ234" s="69">
        <v>9898</v>
      </c>
      <c r="BA234" s="69">
        <v>1217</v>
      </c>
      <c r="BB234" s="71">
        <f>BD234+BC234</f>
        <v>3456</v>
      </c>
      <c r="BC234" s="69">
        <v>3351</v>
      </c>
      <c r="BD234" s="69">
        <v>105</v>
      </c>
      <c r="BE234" s="71">
        <f>BG234+BF234</f>
        <v>837</v>
      </c>
      <c r="BF234" s="69">
        <v>578</v>
      </c>
      <c r="BG234" s="69">
        <v>259</v>
      </c>
      <c r="BH234" s="71">
        <f>BJ234+BI234</f>
        <v>3528</v>
      </c>
      <c r="BI234" s="69">
        <v>186</v>
      </c>
      <c r="BJ234" s="69">
        <v>3342</v>
      </c>
    </row>
    <row r="239" spans="2:62" ht="18">
      <c r="C239" s="119" t="s">
        <v>22</v>
      </c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AB239" s="119" t="s">
        <v>22</v>
      </c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V239" s="119" t="s">
        <v>22</v>
      </c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</row>
    <row r="240" spans="2:62">
      <c r="C240" s="120" t="s">
        <v>1</v>
      </c>
      <c r="D240" s="121"/>
      <c r="E240" s="122"/>
      <c r="F240" s="120" t="s">
        <v>2</v>
      </c>
      <c r="G240" s="121"/>
      <c r="H240" s="122"/>
      <c r="I240" s="120" t="s">
        <v>3</v>
      </c>
      <c r="J240" s="121"/>
      <c r="K240" s="122"/>
      <c r="L240" s="120" t="s">
        <v>4</v>
      </c>
      <c r="M240" s="121"/>
      <c r="N240" s="122"/>
      <c r="O240" s="120" t="s">
        <v>5</v>
      </c>
      <c r="P240" s="121"/>
      <c r="Q240" s="121"/>
      <c r="AB240" s="120" t="s">
        <v>1</v>
      </c>
      <c r="AC240" s="121"/>
      <c r="AD240" s="122"/>
      <c r="AE240" s="120" t="s">
        <v>2</v>
      </c>
      <c r="AF240" s="121"/>
      <c r="AG240" s="122"/>
      <c r="AH240" s="120" t="s">
        <v>3</v>
      </c>
      <c r="AI240" s="121"/>
      <c r="AJ240" s="122"/>
      <c r="AK240" s="120" t="s">
        <v>4</v>
      </c>
      <c r="AL240" s="121"/>
      <c r="AM240" s="122"/>
      <c r="AN240" s="120" t="s">
        <v>5</v>
      </c>
      <c r="AO240" s="121"/>
      <c r="AP240" s="121"/>
      <c r="AV240" s="120" t="s">
        <v>1</v>
      </c>
      <c r="AW240" s="121"/>
      <c r="AX240" s="122"/>
      <c r="AY240" s="120" t="s">
        <v>2</v>
      </c>
      <c r="AZ240" s="121"/>
      <c r="BA240" s="122"/>
      <c r="BB240" s="120" t="s">
        <v>3</v>
      </c>
      <c r="BC240" s="121"/>
      <c r="BD240" s="122"/>
      <c r="BE240" s="120" t="s">
        <v>4</v>
      </c>
      <c r="BF240" s="121"/>
      <c r="BG240" s="122"/>
      <c r="BH240" s="120" t="s">
        <v>5</v>
      </c>
      <c r="BI240" s="121"/>
      <c r="BJ240" s="121"/>
    </row>
    <row r="241" spans="2:62">
      <c r="C241" s="123"/>
      <c r="D241" s="124"/>
      <c r="E241" s="125"/>
      <c r="F241" s="123"/>
      <c r="G241" s="124"/>
      <c r="H241" s="125"/>
      <c r="I241" s="123"/>
      <c r="J241" s="124"/>
      <c r="K241" s="125"/>
      <c r="L241" s="123"/>
      <c r="M241" s="124"/>
      <c r="N241" s="125"/>
      <c r="O241" s="123"/>
      <c r="P241" s="124"/>
      <c r="Q241" s="124"/>
      <c r="AB241" s="123"/>
      <c r="AC241" s="124"/>
      <c r="AD241" s="125"/>
      <c r="AE241" s="123"/>
      <c r="AF241" s="124"/>
      <c r="AG241" s="125"/>
      <c r="AH241" s="123"/>
      <c r="AI241" s="124"/>
      <c r="AJ241" s="125"/>
      <c r="AK241" s="123"/>
      <c r="AL241" s="124"/>
      <c r="AM241" s="125"/>
      <c r="AN241" s="123"/>
      <c r="AO241" s="124"/>
      <c r="AP241" s="124"/>
      <c r="AV241" s="123"/>
      <c r="AW241" s="124"/>
      <c r="AX241" s="125"/>
      <c r="AY241" s="123"/>
      <c r="AZ241" s="124"/>
      <c r="BA241" s="125"/>
      <c r="BB241" s="123"/>
      <c r="BC241" s="124"/>
      <c r="BD241" s="125"/>
      <c r="BE241" s="123"/>
      <c r="BF241" s="124"/>
      <c r="BG241" s="125"/>
      <c r="BH241" s="123"/>
      <c r="BI241" s="124"/>
      <c r="BJ241" s="124"/>
    </row>
    <row r="242" spans="2:62">
      <c r="C242" s="3" t="s">
        <v>11</v>
      </c>
      <c r="D242" s="7" t="s">
        <v>6</v>
      </c>
      <c r="E242" s="7" t="s">
        <v>7</v>
      </c>
      <c r="F242" s="3" t="s">
        <v>11</v>
      </c>
      <c r="G242" s="7" t="s">
        <v>6</v>
      </c>
      <c r="H242" s="7" t="s">
        <v>7</v>
      </c>
      <c r="I242" s="3" t="s">
        <v>11</v>
      </c>
      <c r="J242" s="7" t="s">
        <v>6</v>
      </c>
      <c r="K242" s="7" t="s">
        <v>7</v>
      </c>
      <c r="L242" s="3" t="s">
        <v>11</v>
      </c>
      <c r="M242" s="7" t="s">
        <v>6</v>
      </c>
      <c r="N242" s="7" t="s">
        <v>7</v>
      </c>
      <c r="O242" s="3" t="s">
        <v>11</v>
      </c>
      <c r="P242" s="7" t="s">
        <v>6</v>
      </c>
      <c r="Q242" s="7" t="s">
        <v>7</v>
      </c>
      <c r="AB242" s="3" t="s">
        <v>11</v>
      </c>
      <c r="AC242" s="7" t="s">
        <v>6</v>
      </c>
      <c r="AD242" s="7" t="s">
        <v>7</v>
      </c>
      <c r="AE242" s="3" t="s">
        <v>11</v>
      </c>
      <c r="AF242" s="7" t="s">
        <v>6</v>
      </c>
      <c r="AG242" s="7" t="s">
        <v>7</v>
      </c>
      <c r="AH242" s="3" t="s">
        <v>11</v>
      </c>
      <c r="AI242" s="7" t="s">
        <v>6</v>
      </c>
      <c r="AJ242" s="7" t="s">
        <v>7</v>
      </c>
      <c r="AK242" s="3" t="s">
        <v>11</v>
      </c>
      <c r="AL242" s="7" t="s">
        <v>6</v>
      </c>
      <c r="AM242" s="7" t="s">
        <v>7</v>
      </c>
      <c r="AN242" s="3" t="s">
        <v>11</v>
      </c>
      <c r="AO242" s="7" t="s">
        <v>6</v>
      </c>
      <c r="AP242" s="7" t="s">
        <v>7</v>
      </c>
      <c r="AV242" s="3" t="s">
        <v>11</v>
      </c>
      <c r="AW242" s="7" t="s">
        <v>6</v>
      </c>
      <c r="AX242" s="7" t="s">
        <v>7</v>
      </c>
      <c r="AY242" s="3" t="s">
        <v>11</v>
      </c>
      <c r="AZ242" s="7" t="s">
        <v>6</v>
      </c>
      <c r="BA242" s="7" t="s">
        <v>7</v>
      </c>
      <c r="BB242" s="3" t="s">
        <v>11</v>
      </c>
      <c r="BC242" s="7" t="s">
        <v>6</v>
      </c>
      <c r="BD242" s="7" t="s">
        <v>7</v>
      </c>
      <c r="BE242" s="3" t="s">
        <v>11</v>
      </c>
      <c r="BF242" s="7" t="s">
        <v>6</v>
      </c>
      <c r="BG242" s="7" t="s">
        <v>7</v>
      </c>
      <c r="BH242" s="3" t="s">
        <v>11</v>
      </c>
      <c r="BI242" s="7" t="s">
        <v>6</v>
      </c>
      <c r="BJ242" s="7" t="s">
        <v>7</v>
      </c>
    </row>
    <row r="243" spans="2:62">
      <c r="B243" s="2" t="s">
        <v>8</v>
      </c>
      <c r="C243" s="36">
        <v>855096</v>
      </c>
      <c r="D243" s="36">
        <v>335575</v>
      </c>
      <c r="E243" s="36">
        <v>519521</v>
      </c>
      <c r="F243" s="36">
        <v>122747</v>
      </c>
      <c r="G243" s="36">
        <v>111038</v>
      </c>
      <c r="H243" s="36">
        <v>11709</v>
      </c>
      <c r="I243" s="36">
        <v>44652</v>
      </c>
      <c r="J243" s="36">
        <v>40917</v>
      </c>
      <c r="K243" s="36">
        <v>3735</v>
      </c>
      <c r="L243" s="36">
        <v>15304</v>
      </c>
      <c r="M243" s="36">
        <v>10369</v>
      </c>
      <c r="N243" s="36">
        <v>4935</v>
      </c>
      <c r="O243" s="36">
        <v>336758</v>
      </c>
      <c r="P243" s="36">
        <v>9282</v>
      </c>
      <c r="Q243" s="36">
        <v>327476</v>
      </c>
      <c r="AA243" s="2" t="s">
        <v>8</v>
      </c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U243" s="2" t="s">
        <v>8</v>
      </c>
      <c r="AV243" s="37">
        <f>AV245+AV244</f>
        <v>592596</v>
      </c>
      <c r="AW243" s="37">
        <f>AW245+AW244</f>
        <v>233557</v>
      </c>
      <c r="AX243" s="37">
        <f>AX245+AX244</f>
        <v>359039</v>
      </c>
      <c r="AY243" s="37">
        <f>BA243+AZ243</f>
        <v>74472</v>
      </c>
      <c r="AZ243" s="37">
        <f>AZ244+AZ245</f>
        <v>66405</v>
      </c>
      <c r="BA243" s="37">
        <f>BA245+BA244</f>
        <v>8067</v>
      </c>
      <c r="BB243" s="37">
        <f>BD243+BC243</f>
        <v>42730</v>
      </c>
      <c r="BC243" s="37">
        <f>BC245+BC244</f>
        <v>37870</v>
      </c>
      <c r="BD243" s="37">
        <f>BD245+BD244</f>
        <v>4860</v>
      </c>
      <c r="BE243" s="37">
        <f>BG243+BF243</f>
        <v>9480</v>
      </c>
      <c r="BF243" s="37">
        <f>BF245+BF244</f>
        <v>6460</v>
      </c>
      <c r="BG243" s="37">
        <f>BG245+BG244</f>
        <v>3020</v>
      </c>
      <c r="BH243" s="37">
        <f>BJ243+BI243</f>
        <v>241001</v>
      </c>
      <c r="BI243" s="37">
        <f>BI245+BI244</f>
        <v>6160</v>
      </c>
      <c r="BJ243" s="37">
        <f>BJ245+BJ244</f>
        <v>234841</v>
      </c>
    </row>
    <row r="244" spans="2:62">
      <c r="B244" s="2" t="s">
        <v>9</v>
      </c>
      <c r="C244" s="36">
        <v>430645</v>
      </c>
      <c r="D244" s="36">
        <v>131834</v>
      </c>
      <c r="E244" s="36">
        <v>298811</v>
      </c>
      <c r="F244" s="36">
        <v>36374</v>
      </c>
      <c r="G244" s="36">
        <v>32038</v>
      </c>
      <c r="H244" s="36">
        <v>4336</v>
      </c>
      <c r="I244" s="36">
        <v>9863</v>
      </c>
      <c r="J244" s="36">
        <v>8539</v>
      </c>
      <c r="K244" s="36">
        <v>1324</v>
      </c>
      <c r="L244" s="36">
        <v>2139</v>
      </c>
      <c r="M244" s="36">
        <v>1436</v>
      </c>
      <c r="N244" s="36">
        <v>703</v>
      </c>
      <c r="O244" s="36">
        <v>235817</v>
      </c>
      <c r="P244" s="36">
        <v>7019</v>
      </c>
      <c r="Q244" s="36">
        <v>228798</v>
      </c>
      <c r="AA244" s="2" t="s">
        <v>9</v>
      </c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U244" s="2" t="s">
        <v>9</v>
      </c>
      <c r="AV244" s="70">
        <v>325862</v>
      </c>
      <c r="AW244" s="70">
        <v>97979</v>
      </c>
      <c r="AX244" s="70">
        <v>227883</v>
      </c>
      <c r="AY244" s="72">
        <f>BA244+AZ244</f>
        <v>17690</v>
      </c>
      <c r="AZ244" s="70">
        <v>15090</v>
      </c>
      <c r="BA244" s="70">
        <v>2600</v>
      </c>
      <c r="BB244" s="72">
        <f>BD244+BC244</f>
        <v>11200</v>
      </c>
      <c r="BC244" s="70">
        <v>9210</v>
      </c>
      <c r="BD244" s="70">
        <v>1990</v>
      </c>
      <c r="BE244" s="72">
        <f>BG244+BF244</f>
        <v>2830</v>
      </c>
      <c r="BF244" s="70">
        <v>1840</v>
      </c>
      <c r="BG244" s="70">
        <v>990</v>
      </c>
      <c r="BH244" s="72">
        <f>BJ244+BI244</f>
        <v>180083</v>
      </c>
      <c r="BI244" s="70">
        <v>4770</v>
      </c>
      <c r="BJ244" s="70">
        <v>175313</v>
      </c>
    </row>
    <row r="245" spans="2:62">
      <c r="B245" s="5" t="s">
        <v>10</v>
      </c>
      <c r="C245" s="36">
        <v>424451</v>
      </c>
      <c r="D245" s="36">
        <v>203741</v>
      </c>
      <c r="E245" s="36">
        <v>220710</v>
      </c>
      <c r="F245" s="36">
        <v>86373</v>
      </c>
      <c r="G245" s="36">
        <v>79000</v>
      </c>
      <c r="H245" s="36">
        <v>7373</v>
      </c>
      <c r="I245" s="36">
        <v>34789</v>
      </c>
      <c r="J245" s="36">
        <v>32378</v>
      </c>
      <c r="K245" s="36">
        <v>2411</v>
      </c>
      <c r="L245" s="36">
        <v>13165</v>
      </c>
      <c r="M245" s="36">
        <v>8933</v>
      </c>
      <c r="N245" s="36">
        <v>4232</v>
      </c>
      <c r="O245" s="36">
        <v>100941</v>
      </c>
      <c r="P245" s="36">
        <v>2263</v>
      </c>
      <c r="Q245" s="36">
        <v>98678</v>
      </c>
      <c r="AA245" s="5" t="s">
        <v>10</v>
      </c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U245" s="5" t="s">
        <v>10</v>
      </c>
      <c r="AV245" s="70">
        <v>266734</v>
      </c>
      <c r="AW245" s="70">
        <v>135578</v>
      </c>
      <c r="AX245" s="70">
        <v>131156</v>
      </c>
      <c r="AY245" s="72">
        <f>BA245+AZ245</f>
        <v>56782</v>
      </c>
      <c r="AZ245" s="70">
        <v>51315</v>
      </c>
      <c r="BA245" s="70">
        <v>5467</v>
      </c>
      <c r="BB245" s="72">
        <f>BD245+BC245</f>
        <v>31530</v>
      </c>
      <c r="BC245" s="70">
        <v>28660</v>
      </c>
      <c r="BD245" s="70">
        <v>2870</v>
      </c>
      <c r="BE245" s="72">
        <f>BG245+BF245</f>
        <v>6650</v>
      </c>
      <c r="BF245" s="70">
        <v>4620</v>
      </c>
      <c r="BG245" s="70">
        <v>2030</v>
      </c>
      <c r="BH245" s="72">
        <f>BJ245+BI245</f>
        <v>60918</v>
      </c>
      <c r="BI245" s="70">
        <v>1390</v>
      </c>
      <c r="BJ245" s="70">
        <v>59528</v>
      </c>
    </row>
    <row r="250" spans="2:62" ht="18">
      <c r="C250" s="119" t="s">
        <v>16</v>
      </c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AB250" s="119" t="s">
        <v>16</v>
      </c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V250" s="119" t="s">
        <v>16</v>
      </c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</row>
    <row r="251" spans="2:62">
      <c r="C251" s="120" t="s">
        <v>1</v>
      </c>
      <c r="D251" s="121"/>
      <c r="E251" s="122"/>
      <c r="F251" s="120" t="s">
        <v>2</v>
      </c>
      <c r="G251" s="121"/>
      <c r="H251" s="122"/>
      <c r="I251" s="120" t="s">
        <v>3</v>
      </c>
      <c r="J251" s="121"/>
      <c r="K251" s="122"/>
      <c r="L251" s="120" t="s">
        <v>4</v>
      </c>
      <c r="M251" s="121"/>
      <c r="N251" s="122"/>
      <c r="O251" s="120" t="s">
        <v>5</v>
      </c>
      <c r="P251" s="121"/>
      <c r="Q251" s="121"/>
      <c r="AB251" s="120" t="s">
        <v>1</v>
      </c>
      <c r="AC251" s="121"/>
      <c r="AD251" s="122"/>
      <c r="AE251" s="120" t="s">
        <v>2</v>
      </c>
      <c r="AF251" s="121"/>
      <c r="AG251" s="122"/>
      <c r="AH251" s="120" t="s">
        <v>3</v>
      </c>
      <c r="AI251" s="121"/>
      <c r="AJ251" s="122"/>
      <c r="AK251" s="120" t="s">
        <v>4</v>
      </c>
      <c r="AL251" s="121"/>
      <c r="AM251" s="122"/>
      <c r="AN251" s="120" t="s">
        <v>5</v>
      </c>
      <c r="AO251" s="121"/>
      <c r="AP251" s="121"/>
      <c r="AV251" s="120" t="s">
        <v>1</v>
      </c>
      <c r="AW251" s="121"/>
      <c r="AX251" s="122"/>
      <c r="AY251" s="120" t="s">
        <v>2</v>
      </c>
      <c r="AZ251" s="121"/>
      <c r="BA251" s="122"/>
      <c r="BB251" s="120" t="s">
        <v>3</v>
      </c>
      <c r="BC251" s="121"/>
      <c r="BD251" s="122"/>
      <c r="BE251" s="120" t="s">
        <v>4</v>
      </c>
      <c r="BF251" s="121"/>
      <c r="BG251" s="122"/>
      <c r="BH251" s="120" t="s">
        <v>5</v>
      </c>
      <c r="BI251" s="121"/>
      <c r="BJ251" s="121"/>
    </row>
    <row r="252" spans="2:62">
      <c r="C252" s="123"/>
      <c r="D252" s="124"/>
      <c r="E252" s="125"/>
      <c r="F252" s="123"/>
      <c r="G252" s="124"/>
      <c r="H252" s="125"/>
      <c r="I252" s="123"/>
      <c r="J252" s="124"/>
      <c r="K252" s="125"/>
      <c r="L252" s="123"/>
      <c r="M252" s="124"/>
      <c r="N252" s="125"/>
      <c r="O252" s="123"/>
      <c r="P252" s="124"/>
      <c r="Q252" s="124"/>
      <c r="AB252" s="123"/>
      <c r="AC252" s="124"/>
      <c r="AD252" s="125"/>
      <c r="AE252" s="123"/>
      <c r="AF252" s="124"/>
      <c r="AG252" s="125"/>
      <c r="AH252" s="123"/>
      <c r="AI252" s="124"/>
      <c r="AJ252" s="125"/>
      <c r="AK252" s="123"/>
      <c r="AL252" s="124"/>
      <c r="AM252" s="125"/>
      <c r="AN252" s="123"/>
      <c r="AO252" s="124"/>
      <c r="AP252" s="124"/>
      <c r="AV252" s="123"/>
      <c r="AW252" s="124"/>
      <c r="AX252" s="125"/>
      <c r="AY252" s="123"/>
      <c r="AZ252" s="124"/>
      <c r="BA252" s="125"/>
      <c r="BB252" s="123"/>
      <c r="BC252" s="124"/>
      <c r="BD252" s="125"/>
      <c r="BE252" s="123"/>
      <c r="BF252" s="124"/>
      <c r="BG252" s="125"/>
      <c r="BH252" s="123"/>
      <c r="BI252" s="124"/>
      <c r="BJ252" s="124"/>
    </row>
    <row r="253" spans="2:62">
      <c r="C253" s="3" t="s">
        <v>11</v>
      </c>
      <c r="D253" s="7" t="s">
        <v>6</v>
      </c>
      <c r="E253" s="7" t="s">
        <v>7</v>
      </c>
      <c r="F253" s="3" t="s">
        <v>11</v>
      </c>
      <c r="G253" s="7" t="s">
        <v>6</v>
      </c>
      <c r="H253" s="7" t="s">
        <v>7</v>
      </c>
      <c r="I253" s="3" t="s">
        <v>11</v>
      </c>
      <c r="J253" s="7" t="s">
        <v>6</v>
      </c>
      <c r="K253" s="7" t="s">
        <v>7</v>
      </c>
      <c r="L253" s="3" t="s">
        <v>11</v>
      </c>
      <c r="M253" s="7" t="s">
        <v>6</v>
      </c>
      <c r="N253" s="7" t="s">
        <v>7</v>
      </c>
      <c r="O253" s="3" t="s">
        <v>11</v>
      </c>
      <c r="P253" s="7" t="s">
        <v>6</v>
      </c>
      <c r="Q253" s="7" t="s">
        <v>7</v>
      </c>
      <c r="AB253" s="3" t="s">
        <v>11</v>
      </c>
      <c r="AC253" s="7" t="s">
        <v>6</v>
      </c>
      <c r="AD253" s="7" t="s">
        <v>7</v>
      </c>
      <c r="AE253" s="3" t="s">
        <v>11</v>
      </c>
      <c r="AF253" s="7" t="s">
        <v>6</v>
      </c>
      <c r="AG253" s="7" t="s">
        <v>7</v>
      </c>
      <c r="AH253" s="3" t="s">
        <v>11</v>
      </c>
      <c r="AI253" s="7" t="s">
        <v>6</v>
      </c>
      <c r="AJ253" s="7" t="s">
        <v>7</v>
      </c>
      <c r="AK253" s="3" t="s">
        <v>11</v>
      </c>
      <c r="AL253" s="7" t="s">
        <v>6</v>
      </c>
      <c r="AM253" s="7" t="s">
        <v>7</v>
      </c>
      <c r="AN253" s="3" t="s">
        <v>11</v>
      </c>
      <c r="AO253" s="7" t="s">
        <v>6</v>
      </c>
      <c r="AP253" s="7" t="s">
        <v>7</v>
      </c>
      <c r="AV253" s="3" t="s">
        <v>11</v>
      </c>
      <c r="AW253" s="7" t="s">
        <v>6</v>
      </c>
      <c r="AX253" s="7" t="s">
        <v>7</v>
      </c>
      <c r="AY253" s="3" t="s">
        <v>11</v>
      </c>
      <c r="AZ253" s="7" t="s">
        <v>6</v>
      </c>
      <c r="BA253" s="7" t="s">
        <v>7</v>
      </c>
      <c r="BB253" s="3" t="s">
        <v>11</v>
      </c>
      <c r="BC253" s="7" t="s">
        <v>6</v>
      </c>
      <c r="BD253" s="7" t="s">
        <v>7</v>
      </c>
      <c r="BE253" s="3" t="s">
        <v>11</v>
      </c>
      <c r="BF253" s="7" t="s">
        <v>6</v>
      </c>
      <c r="BG253" s="7" t="s">
        <v>7</v>
      </c>
      <c r="BH253" s="3" t="s">
        <v>11</v>
      </c>
      <c r="BI253" s="7" t="s">
        <v>6</v>
      </c>
      <c r="BJ253" s="7" t="s">
        <v>7</v>
      </c>
    </row>
    <row r="254" spans="2:62">
      <c r="B254" s="2" t="s">
        <v>8</v>
      </c>
      <c r="C254" s="36">
        <v>2381045</v>
      </c>
      <c r="D254" s="36">
        <v>1092592</v>
      </c>
      <c r="E254" s="36">
        <v>1288453</v>
      </c>
      <c r="F254" s="36">
        <v>468773</v>
      </c>
      <c r="G254" s="36">
        <v>432269</v>
      </c>
      <c r="H254" s="36">
        <v>36504</v>
      </c>
      <c r="I254" s="36">
        <v>83472</v>
      </c>
      <c r="J254" s="36">
        <v>76036</v>
      </c>
      <c r="K254" s="36">
        <v>7436</v>
      </c>
      <c r="L254" s="36">
        <v>21037</v>
      </c>
      <c r="M254" s="36">
        <v>15470</v>
      </c>
      <c r="N254" s="36">
        <v>5567</v>
      </c>
      <c r="O254" s="36">
        <v>773672</v>
      </c>
      <c r="P254" s="36">
        <v>23676</v>
      </c>
      <c r="Q254" s="36">
        <v>749996</v>
      </c>
      <c r="AA254" s="2" t="s">
        <v>8</v>
      </c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U254" s="2" t="s">
        <v>8</v>
      </c>
      <c r="AV254" s="36">
        <f>AV255+AV256</f>
        <v>2005331</v>
      </c>
      <c r="AW254" s="36">
        <f>AW256+AW255</f>
        <v>1094503</v>
      </c>
      <c r="AX254" s="36">
        <f>AX256+AX255</f>
        <v>910828</v>
      </c>
      <c r="AY254" s="36">
        <f>BA254+AZ254</f>
        <v>599614</v>
      </c>
      <c r="AZ254" s="36">
        <f>AZ256+AZ255</f>
        <v>551501</v>
      </c>
      <c r="BA254" s="36">
        <f>BA256+BA255</f>
        <v>48113</v>
      </c>
      <c r="BB254" s="36">
        <f>BD254+BC254</f>
        <v>99922</v>
      </c>
      <c r="BC254" s="36">
        <f>BC256+BC255</f>
        <v>93421</v>
      </c>
      <c r="BD254" s="36">
        <f>BD256+BD255</f>
        <v>6501</v>
      </c>
      <c r="BE254" s="36">
        <f>BG254+BF254</f>
        <v>43169</v>
      </c>
      <c r="BF254" s="36">
        <f>BF256+BF255</f>
        <v>33909</v>
      </c>
      <c r="BG254" s="36">
        <f>BG256+BG255</f>
        <v>9260</v>
      </c>
      <c r="BH254" s="36">
        <f>BJ254+BI254</f>
        <v>572119</v>
      </c>
      <c r="BI254" s="36">
        <f>BI256+BI255</f>
        <v>22540</v>
      </c>
      <c r="BJ254" s="36">
        <f>BJ256+BJ255</f>
        <v>549579</v>
      </c>
    </row>
    <row r="255" spans="2:62">
      <c r="B255" s="2" t="s">
        <v>9</v>
      </c>
      <c r="C255" s="36">
        <v>617089</v>
      </c>
      <c r="D255" s="36">
        <v>172045</v>
      </c>
      <c r="E255" s="36">
        <v>445044</v>
      </c>
      <c r="F255" s="36">
        <v>59486</v>
      </c>
      <c r="G255" s="36">
        <v>48079</v>
      </c>
      <c r="H255" s="36">
        <v>11407</v>
      </c>
      <c r="I255" s="36">
        <v>10276</v>
      </c>
      <c r="J255" s="36">
        <v>9067</v>
      </c>
      <c r="K255" s="36">
        <v>1209</v>
      </c>
      <c r="L255" s="36">
        <v>2258</v>
      </c>
      <c r="M255" s="36">
        <v>1569</v>
      </c>
      <c r="N255" s="36">
        <v>689</v>
      </c>
      <c r="O255" s="36">
        <v>352827</v>
      </c>
      <c r="P255" s="36">
        <v>13442</v>
      </c>
      <c r="Q255" s="36">
        <v>339385</v>
      </c>
      <c r="AA255" s="2" t="s">
        <v>9</v>
      </c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U255" s="2" t="s">
        <v>9</v>
      </c>
      <c r="AV255" s="69">
        <v>576836</v>
      </c>
      <c r="AW255" s="69">
        <v>215841</v>
      </c>
      <c r="AX255" s="69">
        <v>360995</v>
      </c>
      <c r="AY255" s="71">
        <f>BA255+AZ255</f>
        <v>103305</v>
      </c>
      <c r="AZ255" s="69">
        <v>82050</v>
      </c>
      <c r="BA255" s="69">
        <v>21255</v>
      </c>
      <c r="BB255" s="71">
        <f>BD255+BC255</f>
        <v>18731</v>
      </c>
      <c r="BC255" s="69">
        <v>16871</v>
      </c>
      <c r="BD255" s="69">
        <v>1860</v>
      </c>
      <c r="BE255" s="71">
        <f>BG255+BF255</f>
        <v>6190</v>
      </c>
      <c r="BF255" s="69">
        <v>4520</v>
      </c>
      <c r="BG255" s="69">
        <v>1670</v>
      </c>
      <c r="BH255" s="71">
        <f>BJ255+BI255</f>
        <v>261530</v>
      </c>
      <c r="BI255" s="69">
        <v>7050</v>
      </c>
      <c r="BJ255" s="69">
        <v>254480</v>
      </c>
    </row>
    <row r="256" spans="2:62">
      <c r="B256" s="5" t="s">
        <v>10</v>
      </c>
      <c r="C256" s="36">
        <v>1763956</v>
      </c>
      <c r="D256" s="36">
        <v>920547</v>
      </c>
      <c r="E256" s="36">
        <v>843409</v>
      </c>
      <c r="F256" s="36">
        <v>409287</v>
      </c>
      <c r="G256" s="36">
        <v>384190</v>
      </c>
      <c r="H256" s="36">
        <v>25097</v>
      </c>
      <c r="I256" s="36">
        <v>73196</v>
      </c>
      <c r="J256" s="36">
        <v>66969</v>
      </c>
      <c r="K256" s="36">
        <v>6227</v>
      </c>
      <c r="L256" s="36">
        <v>18779</v>
      </c>
      <c r="M256" s="36">
        <v>13901</v>
      </c>
      <c r="N256" s="36">
        <v>4878</v>
      </c>
      <c r="O256" s="36">
        <v>420845</v>
      </c>
      <c r="P256" s="36">
        <v>10234</v>
      </c>
      <c r="Q256" s="36">
        <v>410611</v>
      </c>
      <c r="AA256" s="5" t="s">
        <v>10</v>
      </c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U256" s="5" t="s">
        <v>10</v>
      </c>
      <c r="AV256" s="69">
        <v>1428495</v>
      </c>
      <c r="AW256" s="69">
        <v>878662</v>
      </c>
      <c r="AX256" s="69">
        <v>549833</v>
      </c>
      <c r="AY256" s="71">
        <f>BA256+AZ256</f>
        <v>496309</v>
      </c>
      <c r="AZ256" s="69">
        <v>469451</v>
      </c>
      <c r="BA256" s="69">
        <v>26858</v>
      </c>
      <c r="BB256" s="71">
        <f>BD256+BC256</f>
        <v>81191</v>
      </c>
      <c r="BC256" s="69">
        <v>76550</v>
      </c>
      <c r="BD256" s="69">
        <v>4641</v>
      </c>
      <c r="BE256" s="71">
        <f>BG256+BF256</f>
        <v>36979</v>
      </c>
      <c r="BF256" s="69">
        <v>29389</v>
      </c>
      <c r="BG256" s="69">
        <v>7590</v>
      </c>
      <c r="BH256" s="71">
        <f>BJ256+BI256</f>
        <v>310589</v>
      </c>
      <c r="BI256" s="69">
        <v>15490</v>
      </c>
      <c r="BJ256" s="69">
        <v>295099</v>
      </c>
    </row>
    <row r="261" spans="2:62" ht="18">
      <c r="C261" s="119" t="s">
        <v>17</v>
      </c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AB261" s="119" t="s">
        <v>17</v>
      </c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V261" s="119" t="s">
        <v>17</v>
      </c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</row>
    <row r="262" spans="2:62">
      <c r="C262" s="120" t="s">
        <v>1</v>
      </c>
      <c r="D262" s="121"/>
      <c r="E262" s="122"/>
      <c r="F262" s="120" t="s">
        <v>2</v>
      </c>
      <c r="G262" s="121"/>
      <c r="H262" s="122"/>
      <c r="I262" s="120" t="s">
        <v>3</v>
      </c>
      <c r="J262" s="121"/>
      <c r="K262" s="122"/>
      <c r="L262" s="120" t="s">
        <v>4</v>
      </c>
      <c r="M262" s="121"/>
      <c r="N262" s="122"/>
      <c r="O262" s="126" t="s">
        <v>5</v>
      </c>
      <c r="P262" s="126"/>
      <c r="Q262" s="126"/>
      <c r="AB262" s="120" t="s">
        <v>1</v>
      </c>
      <c r="AC262" s="121"/>
      <c r="AD262" s="122"/>
      <c r="AE262" s="120" t="s">
        <v>2</v>
      </c>
      <c r="AF262" s="121"/>
      <c r="AG262" s="122"/>
      <c r="AH262" s="120" t="s">
        <v>3</v>
      </c>
      <c r="AI262" s="121"/>
      <c r="AJ262" s="122"/>
      <c r="AK262" s="120" t="s">
        <v>4</v>
      </c>
      <c r="AL262" s="121"/>
      <c r="AM262" s="122"/>
      <c r="AN262" s="126" t="s">
        <v>5</v>
      </c>
      <c r="AO262" s="126"/>
      <c r="AP262" s="126"/>
      <c r="AV262" s="120" t="s">
        <v>1</v>
      </c>
      <c r="AW262" s="121"/>
      <c r="AX262" s="122"/>
      <c r="AY262" s="120" t="s">
        <v>2</v>
      </c>
      <c r="AZ262" s="121"/>
      <c r="BA262" s="122"/>
      <c r="BB262" s="120" t="s">
        <v>3</v>
      </c>
      <c r="BC262" s="121"/>
      <c r="BD262" s="122"/>
      <c r="BE262" s="120" t="s">
        <v>4</v>
      </c>
      <c r="BF262" s="121"/>
      <c r="BG262" s="122"/>
      <c r="BH262" s="126" t="s">
        <v>5</v>
      </c>
      <c r="BI262" s="126"/>
      <c r="BJ262" s="126"/>
    </row>
    <row r="263" spans="2:62">
      <c r="C263" s="123"/>
      <c r="D263" s="124"/>
      <c r="E263" s="125"/>
      <c r="F263" s="123"/>
      <c r="G263" s="124"/>
      <c r="H263" s="125"/>
      <c r="I263" s="123"/>
      <c r="J263" s="124"/>
      <c r="K263" s="125"/>
      <c r="L263" s="123"/>
      <c r="M263" s="124"/>
      <c r="N263" s="125"/>
      <c r="O263" s="126"/>
      <c r="P263" s="126"/>
      <c r="Q263" s="126"/>
      <c r="AB263" s="123"/>
      <c r="AC263" s="124"/>
      <c r="AD263" s="125"/>
      <c r="AE263" s="123"/>
      <c r="AF263" s="124"/>
      <c r="AG263" s="125"/>
      <c r="AH263" s="123"/>
      <c r="AI263" s="124"/>
      <c r="AJ263" s="125"/>
      <c r="AK263" s="123"/>
      <c r="AL263" s="124"/>
      <c r="AM263" s="125"/>
      <c r="AN263" s="126"/>
      <c r="AO263" s="126"/>
      <c r="AP263" s="126"/>
      <c r="AV263" s="123"/>
      <c r="AW263" s="124"/>
      <c r="AX263" s="125"/>
      <c r="AY263" s="123"/>
      <c r="AZ263" s="124"/>
      <c r="BA263" s="125"/>
      <c r="BB263" s="123"/>
      <c r="BC263" s="124"/>
      <c r="BD263" s="125"/>
      <c r="BE263" s="123"/>
      <c r="BF263" s="124"/>
      <c r="BG263" s="125"/>
      <c r="BH263" s="126"/>
      <c r="BI263" s="126"/>
      <c r="BJ263" s="126"/>
    </row>
    <row r="264" spans="2:62">
      <c r="C264" s="3" t="s">
        <v>11</v>
      </c>
      <c r="D264" s="7" t="s">
        <v>6</v>
      </c>
      <c r="E264" s="7" t="s">
        <v>7</v>
      </c>
      <c r="F264" s="3" t="s">
        <v>11</v>
      </c>
      <c r="G264" s="7" t="s">
        <v>6</v>
      </c>
      <c r="H264" s="7" t="s">
        <v>7</v>
      </c>
      <c r="I264" s="3" t="s">
        <v>11</v>
      </c>
      <c r="J264" s="7" t="s">
        <v>6</v>
      </c>
      <c r="K264" s="7" t="s">
        <v>7</v>
      </c>
      <c r="L264" s="3" t="s">
        <v>11</v>
      </c>
      <c r="M264" s="7" t="s">
        <v>6</v>
      </c>
      <c r="N264" s="7" t="s">
        <v>7</v>
      </c>
      <c r="O264" s="3" t="s">
        <v>11</v>
      </c>
      <c r="P264" s="7" t="s">
        <v>6</v>
      </c>
      <c r="Q264" s="7" t="s">
        <v>7</v>
      </c>
      <c r="AB264" s="3" t="s">
        <v>11</v>
      </c>
      <c r="AC264" s="7" t="s">
        <v>6</v>
      </c>
      <c r="AD264" s="7" t="s">
        <v>7</v>
      </c>
      <c r="AE264" s="3" t="s">
        <v>11</v>
      </c>
      <c r="AF264" s="7" t="s">
        <v>6</v>
      </c>
      <c r="AG264" s="7" t="s">
        <v>7</v>
      </c>
      <c r="AH264" s="3" t="s">
        <v>11</v>
      </c>
      <c r="AI264" s="7" t="s">
        <v>6</v>
      </c>
      <c r="AJ264" s="7" t="s">
        <v>7</v>
      </c>
      <c r="AK264" s="3" t="s">
        <v>11</v>
      </c>
      <c r="AL264" s="7" t="s">
        <v>6</v>
      </c>
      <c r="AM264" s="7" t="s">
        <v>7</v>
      </c>
      <c r="AN264" s="3" t="s">
        <v>11</v>
      </c>
      <c r="AO264" s="7" t="s">
        <v>6</v>
      </c>
      <c r="AP264" s="7" t="s">
        <v>7</v>
      </c>
      <c r="AV264" s="3" t="s">
        <v>11</v>
      </c>
      <c r="AW264" s="7" t="s">
        <v>6</v>
      </c>
      <c r="AX264" s="7" t="s">
        <v>7</v>
      </c>
      <c r="AY264" s="3" t="s">
        <v>11</v>
      </c>
      <c r="AZ264" s="7" t="s">
        <v>6</v>
      </c>
      <c r="BA264" s="7" t="s">
        <v>7</v>
      </c>
      <c r="BB264" s="3" t="s">
        <v>11</v>
      </c>
      <c r="BC264" s="7" t="s">
        <v>6</v>
      </c>
      <c r="BD264" s="7" t="s">
        <v>7</v>
      </c>
      <c r="BE264" s="3" t="s">
        <v>11</v>
      </c>
      <c r="BF264" s="7" t="s">
        <v>6</v>
      </c>
      <c r="BG264" s="7" t="s">
        <v>7</v>
      </c>
      <c r="BH264" s="3" t="s">
        <v>11</v>
      </c>
      <c r="BI264" s="7" t="s">
        <v>6</v>
      </c>
      <c r="BJ264" s="7" t="s">
        <v>7</v>
      </c>
    </row>
    <row r="265" spans="2:62">
      <c r="B265" s="2" t="s">
        <v>8</v>
      </c>
      <c r="C265" s="36">
        <v>2744332</v>
      </c>
      <c r="D265" s="36">
        <v>867589</v>
      </c>
      <c r="E265" s="36">
        <v>1876743</v>
      </c>
      <c r="F265" s="36">
        <v>438802</v>
      </c>
      <c r="G265" s="36">
        <v>386776</v>
      </c>
      <c r="H265" s="36">
        <v>52026</v>
      </c>
      <c r="I265" s="36">
        <v>23468</v>
      </c>
      <c r="J265" s="36">
        <v>15609</v>
      </c>
      <c r="K265" s="36">
        <v>7859</v>
      </c>
      <c r="L265" s="36">
        <v>31796</v>
      </c>
      <c r="M265" s="36">
        <v>22575</v>
      </c>
      <c r="N265" s="36">
        <v>9221</v>
      </c>
      <c r="O265" s="36">
        <v>1314987</v>
      </c>
      <c r="P265" s="36">
        <v>27460</v>
      </c>
      <c r="Q265" s="36">
        <v>1287527</v>
      </c>
      <c r="AA265" s="2" t="s">
        <v>8</v>
      </c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U265" s="2" t="s">
        <v>8</v>
      </c>
      <c r="AV265" s="36">
        <f>AV266+AV267</f>
        <v>2122610</v>
      </c>
      <c r="AW265" s="36">
        <f>AW267+AW266</f>
        <v>908071</v>
      </c>
      <c r="AX265" s="36">
        <f>AX267+AX266</f>
        <v>1214539</v>
      </c>
      <c r="AY265" s="36">
        <f>BA265+AZ265</f>
        <v>430375</v>
      </c>
      <c r="AZ265" s="36">
        <f>AZ267+AZ266</f>
        <v>384261</v>
      </c>
      <c r="BA265" s="36">
        <f>BA267+BA266</f>
        <v>46114</v>
      </c>
      <c r="BB265" s="36">
        <f>BD265+BC265</f>
        <v>88388</v>
      </c>
      <c r="BC265" s="36">
        <f>BC267+BC266</f>
        <v>78088</v>
      </c>
      <c r="BD265" s="36">
        <f>BD267+BD266</f>
        <v>10300</v>
      </c>
      <c r="BE265" s="36">
        <f>BG265+BF265</f>
        <v>48706</v>
      </c>
      <c r="BF265" s="36">
        <f>BF267+BF266</f>
        <v>35896</v>
      </c>
      <c r="BG265" s="36">
        <f>BG267+BG266</f>
        <v>12810</v>
      </c>
      <c r="BH265" s="36">
        <f>BJ265+BI265</f>
        <v>733175</v>
      </c>
      <c r="BI265" s="36">
        <f>BI267+BI266</f>
        <v>13651</v>
      </c>
      <c r="BJ265" s="36">
        <f>BJ267+BJ266</f>
        <v>719524</v>
      </c>
    </row>
    <row r="266" spans="2:62">
      <c r="B266" s="2" t="s">
        <v>9</v>
      </c>
      <c r="C266" s="36">
        <v>1111727</v>
      </c>
      <c r="D266" s="36">
        <v>204118</v>
      </c>
      <c r="E266" s="36">
        <v>907609</v>
      </c>
      <c r="F266" s="36">
        <v>93637</v>
      </c>
      <c r="G266" s="36">
        <v>75614</v>
      </c>
      <c r="H266" s="36">
        <v>18023</v>
      </c>
      <c r="I266" s="36">
        <v>3630</v>
      </c>
      <c r="J266" s="36">
        <v>1967</v>
      </c>
      <c r="K266" s="36">
        <v>1663</v>
      </c>
      <c r="L266" s="36">
        <v>5872</v>
      </c>
      <c r="M266" s="36">
        <v>4339</v>
      </c>
      <c r="N266" s="36">
        <v>1533</v>
      </c>
      <c r="O266" s="36">
        <v>772917</v>
      </c>
      <c r="P266" s="36">
        <v>15674</v>
      </c>
      <c r="Q266" s="36">
        <v>757243</v>
      </c>
      <c r="AA266" s="2" t="s">
        <v>9</v>
      </c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U266" s="2" t="s">
        <v>9</v>
      </c>
      <c r="AV266" s="69">
        <v>665577</v>
      </c>
      <c r="AW266" s="69">
        <v>230461</v>
      </c>
      <c r="AX266" s="69">
        <v>435116</v>
      </c>
      <c r="AY266" s="71">
        <f>BA266+AZ266</f>
        <v>77121</v>
      </c>
      <c r="AZ266" s="69">
        <v>60631</v>
      </c>
      <c r="BA266" s="69">
        <v>16490</v>
      </c>
      <c r="BB266" s="71">
        <f>BD266+BC266</f>
        <v>10310</v>
      </c>
      <c r="BC266" s="69">
        <v>7900</v>
      </c>
      <c r="BD266" s="69">
        <v>2410</v>
      </c>
      <c r="BE266" s="71">
        <f>BG266+BF266</f>
        <v>10090</v>
      </c>
      <c r="BF266" s="69">
        <v>7710</v>
      </c>
      <c r="BG266" s="69">
        <v>2380</v>
      </c>
      <c r="BH266" s="71">
        <f>BJ266+BI266</f>
        <v>291447</v>
      </c>
      <c r="BI266" s="69">
        <v>6650</v>
      </c>
      <c r="BJ266" s="69">
        <v>284797</v>
      </c>
    </row>
    <row r="267" spans="2:62">
      <c r="B267" s="5" t="s">
        <v>10</v>
      </c>
      <c r="C267" s="36">
        <v>1632605</v>
      </c>
      <c r="D267" s="36">
        <v>663471</v>
      </c>
      <c r="E267" s="36">
        <v>969134</v>
      </c>
      <c r="F267" s="36">
        <v>345165</v>
      </c>
      <c r="G267" s="36">
        <v>311162</v>
      </c>
      <c r="H267" s="36">
        <v>34003</v>
      </c>
      <c r="I267" s="36">
        <v>19838</v>
      </c>
      <c r="J267" s="36">
        <v>13642</v>
      </c>
      <c r="K267" s="36">
        <v>6196</v>
      </c>
      <c r="L267" s="36">
        <v>25924</v>
      </c>
      <c r="M267" s="36">
        <v>18236</v>
      </c>
      <c r="N267" s="36">
        <v>7688</v>
      </c>
      <c r="O267" s="36">
        <v>542070</v>
      </c>
      <c r="P267" s="36">
        <v>11786</v>
      </c>
      <c r="Q267" s="36">
        <v>530284</v>
      </c>
      <c r="AA267" s="5" t="s">
        <v>10</v>
      </c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U267" s="5" t="s">
        <v>10</v>
      </c>
      <c r="AV267" s="69">
        <v>1457033</v>
      </c>
      <c r="AW267" s="69">
        <v>677610</v>
      </c>
      <c r="AX267" s="69">
        <v>779423</v>
      </c>
      <c r="AY267" s="71">
        <f>BA267+AZ267</f>
        <v>353254</v>
      </c>
      <c r="AZ267" s="69">
        <v>323630</v>
      </c>
      <c r="BA267" s="69">
        <v>29624</v>
      </c>
      <c r="BB267" s="71">
        <f>BD267+BC267</f>
        <v>78078</v>
      </c>
      <c r="BC267" s="69">
        <v>70188</v>
      </c>
      <c r="BD267" s="69">
        <v>7890</v>
      </c>
      <c r="BE267" s="71">
        <f>BG267+BF267</f>
        <v>38616</v>
      </c>
      <c r="BF267" s="69">
        <v>28186</v>
      </c>
      <c r="BG267" s="69">
        <v>10430</v>
      </c>
      <c r="BH267" s="71">
        <f>BJ267+BI267</f>
        <v>441728</v>
      </c>
      <c r="BI267" s="69">
        <v>7001</v>
      </c>
      <c r="BJ267" s="69">
        <v>434727</v>
      </c>
    </row>
    <row r="272" spans="2:62" ht="18">
      <c r="C272" s="119" t="s">
        <v>18</v>
      </c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AB272" s="119" t="s">
        <v>18</v>
      </c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V272" s="119" t="s">
        <v>18</v>
      </c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</row>
    <row r="273" spans="2:62">
      <c r="C273" s="120" t="s">
        <v>1</v>
      </c>
      <c r="D273" s="121"/>
      <c r="E273" s="122"/>
      <c r="F273" s="120" t="s">
        <v>2</v>
      </c>
      <c r="G273" s="121"/>
      <c r="H273" s="122"/>
      <c r="I273" s="120" t="s">
        <v>3</v>
      </c>
      <c r="J273" s="121"/>
      <c r="K273" s="122"/>
      <c r="L273" s="120" t="s">
        <v>4</v>
      </c>
      <c r="M273" s="121"/>
      <c r="N273" s="122"/>
      <c r="O273" s="126" t="s">
        <v>5</v>
      </c>
      <c r="P273" s="126"/>
      <c r="Q273" s="126"/>
      <c r="AB273" s="120" t="s">
        <v>1</v>
      </c>
      <c r="AC273" s="121"/>
      <c r="AD273" s="122"/>
      <c r="AE273" s="120" t="s">
        <v>2</v>
      </c>
      <c r="AF273" s="121"/>
      <c r="AG273" s="122"/>
      <c r="AH273" s="120" t="s">
        <v>3</v>
      </c>
      <c r="AI273" s="121"/>
      <c r="AJ273" s="122"/>
      <c r="AK273" s="120" t="s">
        <v>4</v>
      </c>
      <c r="AL273" s="121"/>
      <c r="AM273" s="122"/>
      <c r="AN273" s="126" t="s">
        <v>5</v>
      </c>
      <c r="AO273" s="126"/>
      <c r="AP273" s="126"/>
      <c r="AV273" s="120" t="s">
        <v>1</v>
      </c>
      <c r="AW273" s="121"/>
      <c r="AX273" s="122"/>
      <c r="AY273" s="120" t="s">
        <v>2</v>
      </c>
      <c r="AZ273" s="121"/>
      <c r="BA273" s="122"/>
      <c r="BB273" s="120" t="s">
        <v>3</v>
      </c>
      <c r="BC273" s="121"/>
      <c r="BD273" s="122"/>
      <c r="BE273" s="120" t="s">
        <v>4</v>
      </c>
      <c r="BF273" s="121"/>
      <c r="BG273" s="122"/>
      <c r="BH273" s="126" t="s">
        <v>5</v>
      </c>
      <c r="BI273" s="126"/>
      <c r="BJ273" s="126"/>
    </row>
    <row r="274" spans="2:62">
      <c r="C274" s="123"/>
      <c r="D274" s="124"/>
      <c r="E274" s="125"/>
      <c r="F274" s="123"/>
      <c r="G274" s="124"/>
      <c r="H274" s="125"/>
      <c r="I274" s="123"/>
      <c r="J274" s="124"/>
      <c r="K274" s="125"/>
      <c r="L274" s="123"/>
      <c r="M274" s="124"/>
      <c r="N274" s="125"/>
      <c r="O274" s="126"/>
      <c r="P274" s="126"/>
      <c r="Q274" s="126"/>
      <c r="AB274" s="123"/>
      <c r="AC274" s="124"/>
      <c r="AD274" s="125"/>
      <c r="AE274" s="123"/>
      <c r="AF274" s="124"/>
      <c r="AG274" s="125"/>
      <c r="AH274" s="123"/>
      <c r="AI274" s="124"/>
      <c r="AJ274" s="125"/>
      <c r="AK274" s="123"/>
      <c r="AL274" s="124"/>
      <c r="AM274" s="125"/>
      <c r="AN274" s="126"/>
      <c r="AO274" s="126"/>
      <c r="AP274" s="126"/>
      <c r="AV274" s="123"/>
      <c r="AW274" s="124"/>
      <c r="AX274" s="125"/>
      <c r="AY274" s="123"/>
      <c r="AZ274" s="124"/>
      <c r="BA274" s="125"/>
      <c r="BB274" s="123"/>
      <c r="BC274" s="124"/>
      <c r="BD274" s="125"/>
      <c r="BE274" s="123"/>
      <c r="BF274" s="124"/>
      <c r="BG274" s="125"/>
      <c r="BH274" s="126"/>
      <c r="BI274" s="126"/>
      <c r="BJ274" s="126"/>
    </row>
    <row r="275" spans="2:62">
      <c r="C275" s="3" t="s">
        <v>11</v>
      </c>
      <c r="D275" s="7" t="s">
        <v>6</v>
      </c>
      <c r="E275" s="7" t="s">
        <v>7</v>
      </c>
      <c r="F275" s="3" t="s">
        <v>11</v>
      </c>
      <c r="G275" s="7" t="s">
        <v>6</v>
      </c>
      <c r="H275" s="7" t="s">
        <v>7</v>
      </c>
      <c r="I275" s="3" t="s">
        <v>11</v>
      </c>
      <c r="J275" s="7" t="s">
        <v>6</v>
      </c>
      <c r="K275" s="7" t="s">
        <v>7</v>
      </c>
      <c r="L275" s="3" t="s">
        <v>11</v>
      </c>
      <c r="M275" s="7" t="s">
        <v>6</v>
      </c>
      <c r="N275" s="7" t="s">
        <v>7</v>
      </c>
      <c r="O275" s="3" t="s">
        <v>11</v>
      </c>
      <c r="P275" s="7" t="s">
        <v>6</v>
      </c>
      <c r="Q275" s="7" t="s">
        <v>7</v>
      </c>
      <c r="AB275" s="3" t="s">
        <v>11</v>
      </c>
      <c r="AC275" s="7" t="s">
        <v>6</v>
      </c>
      <c r="AD275" s="7" t="s">
        <v>7</v>
      </c>
      <c r="AE275" s="3" t="s">
        <v>11</v>
      </c>
      <c r="AF275" s="7" t="s">
        <v>6</v>
      </c>
      <c r="AG275" s="7" t="s">
        <v>7</v>
      </c>
      <c r="AH275" s="3" t="s">
        <v>11</v>
      </c>
      <c r="AI275" s="7" t="s">
        <v>6</v>
      </c>
      <c r="AJ275" s="7" t="s">
        <v>7</v>
      </c>
      <c r="AK275" s="3" t="s">
        <v>11</v>
      </c>
      <c r="AL275" s="7" t="s">
        <v>6</v>
      </c>
      <c r="AM275" s="7" t="s">
        <v>7</v>
      </c>
      <c r="AN275" s="3" t="s">
        <v>11</v>
      </c>
      <c r="AO275" s="7" t="s">
        <v>6</v>
      </c>
      <c r="AP275" s="7" t="s">
        <v>7</v>
      </c>
      <c r="AV275" s="3" t="s">
        <v>11</v>
      </c>
      <c r="AW275" s="7" t="s">
        <v>6</v>
      </c>
      <c r="AX275" s="7" t="s">
        <v>7</v>
      </c>
      <c r="AY275" s="3" t="s">
        <v>11</v>
      </c>
      <c r="AZ275" s="7" t="s">
        <v>6</v>
      </c>
      <c r="BA275" s="7" t="s">
        <v>7</v>
      </c>
      <c r="BB275" s="3" t="s">
        <v>11</v>
      </c>
      <c r="BC275" s="7" t="s">
        <v>6</v>
      </c>
      <c r="BD275" s="7" t="s">
        <v>7</v>
      </c>
      <c r="BE275" s="3" t="s">
        <v>11</v>
      </c>
      <c r="BF275" s="7" t="s">
        <v>6</v>
      </c>
      <c r="BG275" s="7" t="s">
        <v>7</v>
      </c>
      <c r="BH275" s="3" t="s">
        <v>11</v>
      </c>
      <c r="BI275" s="7" t="s">
        <v>6</v>
      </c>
      <c r="BJ275" s="7" t="s">
        <v>7</v>
      </c>
    </row>
    <row r="276" spans="2:62">
      <c r="B276" s="2" t="s">
        <v>8</v>
      </c>
      <c r="C276" s="36">
        <v>3916075</v>
      </c>
      <c r="D276" s="36">
        <v>2190212</v>
      </c>
      <c r="E276" s="36">
        <v>1725863</v>
      </c>
      <c r="F276" s="36">
        <v>1121744</v>
      </c>
      <c r="G276" s="36">
        <v>1046192</v>
      </c>
      <c r="H276" s="36">
        <v>75552</v>
      </c>
      <c r="I276" s="36">
        <v>141956</v>
      </c>
      <c r="J276" s="36">
        <v>123091</v>
      </c>
      <c r="K276" s="36">
        <v>18865</v>
      </c>
      <c r="L276" s="36">
        <v>18586</v>
      </c>
      <c r="M276" s="36">
        <v>12864</v>
      </c>
      <c r="N276" s="36">
        <v>5722</v>
      </c>
      <c r="O276" s="36">
        <v>646401</v>
      </c>
      <c r="P276" s="36">
        <v>17928</v>
      </c>
      <c r="Q276" s="36">
        <v>628473</v>
      </c>
      <c r="AA276" s="2" t="s">
        <v>8</v>
      </c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U276" s="2" t="s">
        <v>8</v>
      </c>
      <c r="AV276" s="36">
        <f>AV278+AV277</f>
        <v>1465214</v>
      </c>
      <c r="AW276" s="36">
        <f>AW278+AW277</f>
        <v>759601</v>
      </c>
      <c r="AX276" s="36">
        <f>AX278+AX277</f>
        <v>705613</v>
      </c>
      <c r="AY276" s="36">
        <f>BA276+AZ276</f>
        <v>378201</v>
      </c>
      <c r="AZ276" s="36">
        <f>AZ278+AZ277</f>
        <v>330174</v>
      </c>
      <c r="BA276" s="36">
        <f>BA278+BA277</f>
        <v>48027</v>
      </c>
      <c r="BB276" s="36">
        <f>BD276+BC276</f>
        <v>165658</v>
      </c>
      <c r="BC276" s="36">
        <f>BC278+BC277</f>
        <v>139158</v>
      </c>
      <c r="BD276" s="36">
        <f>BD278+BD277</f>
        <v>26500</v>
      </c>
      <c r="BE276" s="36">
        <f>BG276+BF276</f>
        <v>17610</v>
      </c>
      <c r="BF276" s="36">
        <f>BF278+BF277</f>
        <v>12290</v>
      </c>
      <c r="BG276" s="36">
        <f>BG278+BG277</f>
        <v>5320</v>
      </c>
      <c r="BH276" s="36">
        <f>BJ276+BI276</f>
        <v>328954</v>
      </c>
      <c r="BI276" s="36">
        <f>BI278+BI277</f>
        <v>11341</v>
      </c>
      <c r="BJ276" s="36">
        <f>BJ278+BJ277</f>
        <v>317613</v>
      </c>
    </row>
    <row r="277" spans="2:62">
      <c r="B277" s="2" t="s">
        <v>9</v>
      </c>
      <c r="C277" s="36">
        <v>565519</v>
      </c>
      <c r="D277" s="36">
        <v>253153</v>
      </c>
      <c r="E277" s="36">
        <v>312366</v>
      </c>
      <c r="F277" s="36">
        <v>151650</v>
      </c>
      <c r="G277" s="36">
        <v>135632</v>
      </c>
      <c r="H277" s="36">
        <v>16018</v>
      </c>
      <c r="I277" s="36">
        <v>15654</v>
      </c>
      <c r="J277" s="36">
        <v>12970</v>
      </c>
      <c r="K277" s="36">
        <v>2684</v>
      </c>
      <c r="L277" s="36">
        <v>3158</v>
      </c>
      <c r="M277" s="36">
        <v>2336</v>
      </c>
      <c r="N277" s="36">
        <v>822</v>
      </c>
      <c r="O277" s="36">
        <v>184735</v>
      </c>
      <c r="P277" s="36">
        <v>4787</v>
      </c>
      <c r="Q277" s="36">
        <v>179948</v>
      </c>
      <c r="AA277" s="2" t="s">
        <v>9</v>
      </c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U277" s="2" t="s">
        <v>9</v>
      </c>
      <c r="AV277" s="69">
        <v>351250</v>
      </c>
      <c r="AW277" s="69">
        <v>155155</v>
      </c>
      <c r="AX277" s="69">
        <v>196095</v>
      </c>
      <c r="AY277" s="71">
        <f>BA277+AZ277</f>
        <v>78244</v>
      </c>
      <c r="AZ277" s="69">
        <v>61044</v>
      </c>
      <c r="BA277" s="69">
        <v>17200</v>
      </c>
      <c r="BB277" s="71">
        <f>BD277+BC277</f>
        <v>42350</v>
      </c>
      <c r="BC277" s="69">
        <v>33290</v>
      </c>
      <c r="BD277" s="69">
        <v>9060</v>
      </c>
      <c r="BE277" s="71">
        <f>BG277+BF277</f>
        <v>3690</v>
      </c>
      <c r="BF277" s="69">
        <v>2470</v>
      </c>
      <c r="BG277" s="69">
        <v>1220</v>
      </c>
      <c r="BH277" s="71">
        <f>BJ277+BI277</f>
        <v>111728</v>
      </c>
      <c r="BI277" s="69">
        <v>3269</v>
      </c>
      <c r="BJ277" s="69">
        <v>108459</v>
      </c>
    </row>
    <row r="278" spans="2:62">
      <c r="B278" s="5" t="s">
        <v>10</v>
      </c>
      <c r="C278" s="36">
        <v>3350556</v>
      </c>
      <c r="D278" s="36">
        <v>1937059</v>
      </c>
      <c r="E278" s="36">
        <v>1413497</v>
      </c>
      <c r="F278" s="36">
        <v>970094</v>
      </c>
      <c r="G278" s="36">
        <v>910560</v>
      </c>
      <c r="H278" s="36">
        <v>59534</v>
      </c>
      <c r="I278" s="36">
        <v>126302</v>
      </c>
      <c r="J278" s="36">
        <v>110121</v>
      </c>
      <c r="K278" s="36">
        <v>16181</v>
      </c>
      <c r="L278" s="36">
        <v>15428</v>
      </c>
      <c r="M278" s="36">
        <v>10528</v>
      </c>
      <c r="N278" s="36">
        <v>4900</v>
      </c>
      <c r="O278" s="36">
        <v>461666</v>
      </c>
      <c r="P278" s="36">
        <v>13141</v>
      </c>
      <c r="Q278" s="36">
        <v>448525</v>
      </c>
      <c r="AA278" s="5" t="s">
        <v>10</v>
      </c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U278" s="5" t="s">
        <v>10</v>
      </c>
      <c r="AV278" s="69">
        <v>1113964</v>
      </c>
      <c r="AW278" s="69">
        <v>604446</v>
      </c>
      <c r="AX278" s="69">
        <v>509518</v>
      </c>
      <c r="AY278" s="71">
        <f>BA278+AZ278</f>
        <v>299957</v>
      </c>
      <c r="AZ278" s="69">
        <v>269130</v>
      </c>
      <c r="BA278" s="69">
        <v>30827</v>
      </c>
      <c r="BB278" s="71">
        <f>BD278+BC278</f>
        <v>123308</v>
      </c>
      <c r="BC278" s="69">
        <v>105868</v>
      </c>
      <c r="BD278" s="69">
        <v>17440</v>
      </c>
      <c r="BE278" s="71">
        <f>BG278+BF278</f>
        <v>13920</v>
      </c>
      <c r="BF278" s="69">
        <v>9820</v>
      </c>
      <c r="BG278" s="69">
        <v>4100</v>
      </c>
      <c r="BH278" s="71">
        <f>BJ278+BI278</f>
        <v>217226</v>
      </c>
      <c r="BI278" s="69">
        <v>8072</v>
      </c>
      <c r="BJ278" s="69">
        <v>209154</v>
      </c>
    </row>
    <row r="283" spans="2:62" ht="18">
      <c r="C283" s="119" t="s">
        <v>19</v>
      </c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AB283" s="119" t="s">
        <v>19</v>
      </c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V283" s="119" t="s">
        <v>19</v>
      </c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</row>
    <row r="284" spans="2:62">
      <c r="C284" s="120" t="s">
        <v>1</v>
      </c>
      <c r="D284" s="121"/>
      <c r="E284" s="122"/>
      <c r="F284" s="120" t="s">
        <v>2</v>
      </c>
      <c r="G284" s="121"/>
      <c r="H284" s="122"/>
      <c r="I284" s="120" t="s">
        <v>3</v>
      </c>
      <c r="J284" s="121"/>
      <c r="K284" s="122"/>
      <c r="L284" s="120" t="s">
        <v>4</v>
      </c>
      <c r="M284" s="121"/>
      <c r="N284" s="122"/>
      <c r="O284" s="120" t="s">
        <v>5</v>
      </c>
      <c r="P284" s="121"/>
      <c r="Q284" s="121"/>
      <c r="AB284" s="120" t="s">
        <v>1</v>
      </c>
      <c r="AC284" s="121"/>
      <c r="AD284" s="122"/>
      <c r="AE284" s="120" t="s">
        <v>2</v>
      </c>
      <c r="AF284" s="121"/>
      <c r="AG284" s="122"/>
      <c r="AH284" s="120" t="s">
        <v>3</v>
      </c>
      <c r="AI284" s="121"/>
      <c r="AJ284" s="122"/>
      <c r="AK284" s="120" t="s">
        <v>4</v>
      </c>
      <c r="AL284" s="121"/>
      <c r="AM284" s="122"/>
      <c r="AN284" s="120" t="s">
        <v>5</v>
      </c>
      <c r="AO284" s="121"/>
      <c r="AP284" s="121"/>
      <c r="AV284" s="120" t="s">
        <v>1</v>
      </c>
      <c r="AW284" s="121"/>
      <c r="AX284" s="122"/>
      <c r="AY284" s="120" t="s">
        <v>2</v>
      </c>
      <c r="AZ284" s="121"/>
      <c r="BA284" s="122"/>
      <c r="BB284" s="120" t="s">
        <v>3</v>
      </c>
      <c r="BC284" s="121"/>
      <c r="BD284" s="122"/>
      <c r="BE284" s="120" t="s">
        <v>4</v>
      </c>
      <c r="BF284" s="121"/>
      <c r="BG284" s="122"/>
      <c r="BH284" s="120" t="s">
        <v>5</v>
      </c>
      <c r="BI284" s="121"/>
      <c r="BJ284" s="121"/>
    </row>
    <row r="285" spans="2:62">
      <c r="C285" s="123"/>
      <c r="D285" s="124"/>
      <c r="E285" s="125"/>
      <c r="F285" s="123"/>
      <c r="G285" s="124"/>
      <c r="H285" s="125"/>
      <c r="I285" s="123"/>
      <c r="J285" s="124"/>
      <c r="K285" s="125"/>
      <c r="L285" s="123"/>
      <c r="M285" s="124"/>
      <c r="N285" s="125"/>
      <c r="O285" s="123"/>
      <c r="P285" s="124"/>
      <c r="Q285" s="124"/>
      <c r="AB285" s="123"/>
      <c r="AC285" s="124"/>
      <c r="AD285" s="125"/>
      <c r="AE285" s="123"/>
      <c r="AF285" s="124"/>
      <c r="AG285" s="125"/>
      <c r="AH285" s="123"/>
      <c r="AI285" s="124"/>
      <c r="AJ285" s="125"/>
      <c r="AK285" s="123"/>
      <c r="AL285" s="124"/>
      <c r="AM285" s="125"/>
      <c r="AN285" s="123"/>
      <c r="AO285" s="124"/>
      <c r="AP285" s="124"/>
      <c r="AV285" s="123"/>
      <c r="AW285" s="124"/>
      <c r="AX285" s="125"/>
      <c r="AY285" s="123"/>
      <c r="AZ285" s="124"/>
      <c r="BA285" s="125"/>
      <c r="BB285" s="123"/>
      <c r="BC285" s="124"/>
      <c r="BD285" s="125"/>
      <c r="BE285" s="123"/>
      <c r="BF285" s="124"/>
      <c r="BG285" s="125"/>
      <c r="BH285" s="123"/>
      <c r="BI285" s="124"/>
      <c r="BJ285" s="124"/>
    </row>
    <row r="286" spans="2:62">
      <c r="C286" s="3" t="s">
        <v>11</v>
      </c>
      <c r="D286" s="7" t="s">
        <v>6</v>
      </c>
      <c r="E286" s="7" t="s">
        <v>7</v>
      </c>
      <c r="F286" s="3" t="s">
        <v>11</v>
      </c>
      <c r="G286" s="7" t="s">
        <v>6</v>
      </c>
      <c r="H286" s="7" t="s">
        <v>7</v>
      </c>
      <c r="I286" s="3" t="s">
        <v>11</v>
      </c>
      <c r="J286" s="7" t="s">
        <v>6</v>
      </c>
      <c r="K286" s="7" t="s">
        <v>7</v>
      </c>
      <c r="L286" s="3" t="s">
        <v>11</v>
      </c>
      <c r="M286" s="7" t="s">
        <v>6</v>
      </c>
      <c r="N286" s="7" t="s">
        <v>7</v>
      </c>
      <c r="O286" s="3" t="s">
        <v>11</v>
      </c>
      <c r="P286" s="7" t="s">
        <v>6</v>
      </c>
      <c r="Q286" s="7" t="s">
        <v>7</v>
      </c>
      <c r="AB286" s="3" t="s">
        <v>11</v>
      </c>
      <c r="AC286" s="7" t="s">
        <v>6</v>
      </c>
      <c r="AD286" s="7" t="s">
        <v>7</v>
      </c>
      <c r="AE286" s="3" t="s">
        <v>11</v>
      </c>
      <c r="AF286" s="7" t="s">
        <v>6</v>
      </c>
      <c r="AG286" s="7" t="s">
        <v>7</v>
      </c>
      <c r="AH286" s="3" t="s">
        <v>11</v>
      </c>
      <c r="AI286" s="7" t="s">
        <v>6</v>
      </c>
      <c r="AJ286" s="7" t="s">
        <v>7</v>
      </c>
      <c r="AK286" s="3" t="s">
        <v>11</v>
      </c>
      <c r="AL286" s="7" t="s">
        <v>6</v>
      </c>
      <c r="AM286" s="7" t="s">
        <v>7</v>
      </c>
      <c r="AN286" s="3" t="s">
        <v>11</v>
      </c>
      <c r="AO286" s="7" t="s">
        <v>6</v>
      </c>
      <c r="AP286" s="7" t="s">
        <v>7</v>
      </c>
      <c r="AV286" s="3" t="s">
        <v>11</v>
      </c>
      <c r="AW286" s="7" t="s">
        <v>6</v>
      </c>
      <c r="AX286" s="7" t="s">
        <v>7</v>
      </c>
      <c r="AY286" s="3" t="s">
        <v>11</v>
      </c>
      <c r="AZ286" s="7" t="s">
        <v>6</v>
      </c>
      <c r="BA286" s="7" t="s">
        <v>7</v>
      </c>
      <c r="BB286" s="3" t="s">
        <v>11</v>
      </c>
      <c r="BC286" s="7" t="s">
        <v>6</v>
      </c>
      <c r="BD286" s="7" t="s">
        <v>7</v>
      </c>
      <c r="BE286" s="3" t="s">
        <v>11</v>
      </c>
      <c r="BF286" s="7" t="s">
        <v>6</v>
      </c>
      <c r="BG286" s="7" t="s">
        <v>7</v>
      </c>
      <c r="BH286" s="3" t="s">
        <v>11</v>
      </c>
      <c r="BI286" s="7" t="s">
        <v>6</v>
      </c>
      <c r="BJ286" s="7" t="s">
        <v>7</v>
      </c>
    </row>
    <row r="287" spans="2:62">
      <c r="B287" s="2" t="s">
        <v>8</v>
      </c>
      <c r="C287" s="36">
        <v>3247660</v>
      </c>
      <c r="D287" s="36">
        <v>1498554</v>
      </c>
      <c r="E287" s="36">
        <v>1749106</v>
      </c>
      <c r="F287" s="36">
        <v>781998</v>
      </c>
      <c r="G287" s="36">
        <v>657819</v>
      </c>
      <c r="H287" s="36">
        <v>124179</v>
      </c>
      <c r="I287" s="36">
        <v>74397</v>
      </c>
      <c r="J287" s="36">
        <v>61444</v>
      </c>
      <c r="K287" s="36">
        <v>12953</v>
      </c>
      <c r="L287" s="36">
        <v>102587</v>
      </c>
      <c r="M287" s="36">
        <v>63643</v>
      </c>
      <c r="N287" s="36">
        <v>38944</v>
      </c>
      <c r="O287" s="36">
        <v>871999</v>
      </c>
      <c r="P287" s="36">
        <v>31557</v>
      </c>
      <c r="Q287" s="36">
        <v>840442</v>
      </c>
      <c r="AA287" s="2" t="s">
        <v>8</v>
      </c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U287" s="2" t="s">
        <v>8</v>
      </c>
      <c r="AV287" s="36">
        <f>AV288+AV289</f>
        <v>1600231</v>
      </c>
      <c r="AW287" s="36">
        <f>AW289+AW288</f>
        <v>693422</v>
      </c>
      <c r="AX287" s="36">
        <f>AX289+AX288</f>
        <v>906809</v>
      </c>
      <c r="AY287" s="36">
        <f>AZ287+BA287</f>
        <v>300963</v>
      </c>
      <c r="AZ287" s="36">
        <f>AZ289+AZ288</f>
        <v>258143</v>
      </c>
      <c r="BA287" s="36">
        <f>BA289+BA288</f>
        <v>42820</v>
      </c>
      <c r="BB287" s="36">
        <f>BD287+BC287</f>
        <v>55157</v>
      </c>
      <c r="BC287" s="36">
        <f>BC289+BC288</f>
        <v>47877</v>
      </c>
      <c r="BD287" s="36">
        <f>BD288+BD289</f>
        <v>7280</v>
      </c>
      <c r="BE287" s="36">
        <f>BG287+BF287</f>
        <v>59630</v>
      </c>
      <c r="BF287" s="36">
        <f>BF288+BF289</f>
        <v>45530</v>
      </c>
      <c r="BG287" s="36">
        <f>BG289+BG288</f>
        <v>14100</v>
      </c>
      <c r="BH287" s="36">
        <f>BJ287+BI287</f>
        <v>511966</v>
      </c>
      <c r="BI287" s="36">
        <f>BI289+BI288</f>
        <v>12029</v>
      </c>
      <c r="BJ287" s="36">
        <f>BJ289+BJ288</f>
        <v>499937</v>
      </c>
    </row>
    <row r="288" spans="2:62">
      <c r="B288" s="2" t="s">
        <v>9</v>
      </c>
      <c r="C288" s="36">
        <v>932160</v>
      </c>
      <c r="D288" s="36">
        <v>311874</v>
      </c>
      <c r="E288" s="36">
        <v>620286</v>
      </c>
      <c r="F288" s="36">
        <v>127007</v>
      </c>
      <c r="G288" s="36">
        <v>100937</v>
      </c>
      <c r="H288" s="36">
        <v>26070</v>
      </c>
      <c r="I288" s="36">
        <v>7430</v>
      </c>
      <c r="J288" s="36">
        <v>5448</v>
      </c>
      <c r="K288" s="36">
        <v>1982</v>
      </c>
      <c r="L288" s="36">
        <v>14382</v>
      </c>
      <c r="M288" s="36">
        <v>9740</v>
      </c>
      <c r="N288" s="36">
        <v>4642</v>
      </c>
      <c r="O288" s="36">
        <v>429535</v>
      </c>
      <c r="P288" s="36">
        <v>14069</v>
      </c>
      <c r="Q288" s="36">
        <v>415466</v>
      </c>
      <c r="AA288" s="2" t="s">
        <v>9</v>
      </c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U288" s="2" t="s">
        <v>9</v>
      </c>
      <c r="AV288" s="69">
        <v>665577</v>
      </c>
      <c r="AW288" s="69">
        <v>230461</v>
      </c>
      <c r="AX288" s="69">
        <v>435116</v>
      </c>
      <c r="AY288" s="71">
        <f>BA288+AZ288</f>
        <v>77121</v>
      </c>
      <c r="AZ288" s="69">
        <v>60631</v>
      </c>
      <c r="BA288" s="69">
        <v>16490</v>
      </c>
      <c r="BB288" s="71">
        <f>BD288+BC288</f>
        <v>10310</v>
      </c>
      <c r="BC288" s="69">
        <v>7900</v>
      </c>
      <c r="BD288" s="69">
        <v>2410</v>
      </c>
      <c r="BE288" s="71">
        <f>BG288+BF288</f>
        <v>10090</v>
      </c>
      <c r="BF288" s="69">
        <v>7710</v>
      </c>
      <c r="BG288" s="69">
        <v>2380</v>
      </c>
      <c r="BH288" s="71">
        <f>BJ288+BI288</f>
        <v>291447</v>
      </c>
      <c r="BI288" s="69">
        <v>6650</v>
      </c>
      <c r="BJ288" s="69">
        <v>284797</v>
      </c>
    </row>
    <row r="289" spans="2:62">
      <c r="B289" s="5" t="s">
        <v>10</v>
      </c>
      <c r="C289" s="36">
        <v>2315500</v>
      </c>
      <c r="D289" s="36">
        <v>1186680</v>
      </c>
      <c r="E289" s="36">
        <v>1128820</v>
      </c>
      <c r="F289" s="36">
        <v>654991</v>
      </c>
      <c r="G289" s="36">
        <v>556882</v>
      </c>
      <c r="H289" s="36">
        <v>98109</v>
      </c>
      <c r="I289" s="36">
        <v>66967</v>
      </c>
      <c r="J289" s="36">
        <v>55996</v>
      </c>
      <c r="K289" s="36">
        <v>10971</v>
      </c>
      <c r="L289" s="36">
        <v>88205</v>
      </c>
      <c r="M289" s="36">
        <v>53903</v>
      </c>
      <c r="N289" s="36">
        <v>34302</v>
      </c>
      <c r="O289" s="36">
        <v>442464</v>
      </c>
      <c r="P289" s="36">
        <v>17488</v>
      </c>
      <c r="Q289" s="36">
        <v>424976</v>
      </c>
      <c r="AA289" s="5" t="s">
        <v>10</v>
      </c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U289" s="5" t="s">
        <v>10</v>
      </c>
      <c r="AV289" s="69">
        <v>934654</v>
      </c>
      <c r="AW289" s="69">
        <v>462961</v>
      </c>
      <c r="AX289" s="69">
        <v>471693</v>
      </c>
      <c r="AY289" s="71">
        <f>BA289+AZ289</f>
        <v>223842</v>
      </c>
      <c r="AZ289" s="69">
        <v>197512</v>
      </c>
      <c r="BA289" s="69">
        <v>26330</v>
      </c>
      <c r="BB289" s="71">
        <f>BD289+BC289</f>
        <v>44847</v>
      </c>
      <c r="BC289" s="69">
        <v>39977</v>
      </c>
      <c r="BD289" s="69">
        <v>4870</v>
      </c>
      <c r="BE289" s="71">
        <f>BF289+BG289</f>
        <v>49540</v>
      </c>
      <c r="BF289" s="69">
        <v>37820</v>
      </c>
      <c r="BG289" s="69">
        <v>11720</v>
      </c>
      <c r="BH289" s="71">
        <f>BJ289+BI289</f>
        <v>220519</v>
      </c>
      <c r="BI289" s="69">
        <v>5379</v>
      </c>
      <c r="BJ289" s="69">
        <v>215140</v>
      </c>
    </row>
    <row r="294" spans="2:62" ht="18">
      <c r="C294" s="119" t="s">
        <v>21</v>
      </c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AB294" s="119" t="s">
        <v>21</v>
      </c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V294" s="119" t="s">
        <v>21</v>
      </c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</row>
    <row r="295" spans="2:62">
      <c r="C295" s="120" t="s">
        <v>1</v>
      </c>
      <c r="D295" s="121"/>
      <c r="E295" s="122"/>
      <c r="F295" s="120" t="s">
        <v>2</v>
      </c>
      <c r="G295" s="121"/>
      <c r="H295" s="122"/>
      <c r="I295" s="120" t="s">
        <v>3</v>
      </c>
      <c r="J295" s="121"/>
      <c r="K295" s="122"/>
      <c r="L295" s="120" t="s">
        <v>4</v>
      </c>
      <c r="M295" s="121"/>
      <c r="N295" s="122"/>
      <c r="O295" s="120" t="s">
        <v>5</v>
      </c>
      <c r="P295" s="121"/>
      <c r="Q295" s="121"/>
      <c r="AB295" s="120" t="s">
        <v>1</v>
      </c>
      <c r="AC295" s="121"/>
      <c r="AD295" s="122"/>
      <c r="AE295" s="120" t="s">
        <v>2</v>
      </c>
      <c r="AF295" s="121"/>
      <c r="AG295" s="122"/>
      <c r="AH295" s="120" t="s">
        <v>3</v>
      </c>
      <c r="AI295" s="121"/>
      <c r="AJ295" s="122"/>
      <c r="AK295" s="120" t="s">
        <v>4</v>
      </c>
      <c r="AL295" s="121"/>
      <c r="AM295" s="122"/>
      <c r="AN295" s="120" t="s">
        <v>5</v>
      </c>
      <c r="AO295" s="121"/>
      <c r="AP295" s="121"/>
      <c r="AV295" s="120" t="s">
        <v>1</v>
      </c>
      <c r="AW295" s="121"/>
      <c r="AX295" s="122"/>
      <c r="AY295" s="120" t="s">
        <v>2</v>
      </c>
      <c r="AZ295" s="121"/>
      <c r="BA295" s="122"/>
      <c r="BB295" s="120" t="s">
        <v>3</v>
      </c>
      <c r="BC295" s="121"/>
      <c r="BD295" s="122"/>
      <c r="BE295" s="120" t="s">
        <v>4</v>
      </c>
      <c r="BF295" s="121"/>
      <c r="BG295" s="122"/>
      <c r="BH295" s="120" t="s">
        <v>5</v>
      </c>
      <c r="BI295" s="121"/>
      <c r="BJ295" s="121"/>
    </row>
    <row r="296" spans="2:62">
      <c r="C296" s="123"/>
      <c r="D296" s="124"/>
      <c r="E296" s="125"/>
      <c r="F296" s="123"/>
      <c r="G296" s="124"/>
      <c r="H296" s="125"/>
      <c r="I296" s="123"/>
      <c r="J296" s="124"/>
      <c r="K296" s="125"/>
      <c r="L296" s="123"/>
      <c r="M296" s="124"/>
      <c r="N296" s="125"/>
      <c r="O296" s="123"/>
      <c r="P296" s="124"/>
      <c r="Q296" s="124"/>
      <c r="AB296" s="123"/>
      <c r="AC296" s="124"/>
      <c r="AD296" s="125"/>
      <c r="AE296" s="123"/>
      <c r="AF296" s="124"/>
      <c r="AG296" s="125"/>
      <c r="AH296" s="123"/>
      <c r="AI296" s="124"/>
      <c r="AJ296" s="125"/>
      <c r="AK296" s="123"/>
      <c r="AL296" s="124"/>
      <c r="AM296" s="125"/>
      <c r="AN296" s="123"/>
      <c r="AO296" s="124"/>
      <c r="AP296" s="124"/>
      <c r="AV296" s="123"/>
      <c r="AW296" s="124"/>
      <c r="AX296" s="125"/>
      <c r="AY296" s="123"/>
      <c r="AZ296" s="124"/>
      <c r="BA296" s="125"/>
      <c r="BB296" s="123"/>
      <c r="BC296" s="124"/>
      <c r="BD296" s="125"/>
      <c r="BE296" s="123"/>
      <c r="BF296" s="124"/>
      <c r="BG296" s="125"/>
      <c r="BH296" s="123"/>
      <c r="BI296" s="124"/>
      <c r="BJ296" s="124"/>
    </row>
    <row r="297" spans="2:62">
      <c r="C297" s="3" t="s">
        <v>11</v>
      </c>
      <c r="D297" s="7" t="s">
        <v>6</v>
      </c>
      <c r="E297" s="7" t="s">
        <v>7</v>
      </c>
      <c r="F297" s="3" t="s">
        <v>11</v>
      </c>
      <c r="G297" s="7" t="s">
        <v>6</v>
      </c>
      <c r="H297" s="7" t="s">
        <v>7</v>
      </c>
      <c r="I297" s="3" t="s">
        <v>11</v>
      </c>
      <c r="J297" s="7" t="s">
        <v>6</v>
      </c>
      <c r="K297" s="7" t="s">
        <v>7</v>
      </c>
      <c r="L297" s="3" t="s">
        <v>11</v>
      </c>
      <c r="M297" s="7" t="s">
        <v>6</v>
      </c>
      <c r="N297" s="7" t="s">
        <v>7</v>
      </c>
      <c r="O297" s="3" t="s">
        <v>11</v>
      </c>
      <c r="P297" s="7" t="s">
        <v>6</v>
      </c>
      <c r="Q297" s="7" t="s">
        <v>7</v>
      </c>
      <c r="AB297" s="3" t="s">
        <v>11</v>
      </c>
      <c r="AC297" s="7" t="s">
        <v>6</v>
      </c>
      <c r="AD297" s="7" t="s">
        <v>7</v>
      </c>
      <c r="AE297" s="3" t="s">
        <v>11</v>
      </c>
      <c r="AF297" s="7" t="s">
        <v>6</v>
      </c>
      <c r="AG297" s="7" t="s">
        <v>7</v>
      </c>
      <c r="AH297" s="3" t="s">
        <v>11</v>
      </c>
      <c r="AI297" s="7" t="s">
        <v>6</v>
      </c>
      <c r="AJ297" s="7" t="s">
        <v>7</v>
      </c>
      <c r="AK297" s="3" t="s">
        <v>11</v>
      </c>
      <c r="AL297" s="7" t="s">
        <v>6</v>
      </c>
      <c r="AM297" s="7" t="s">
        <v>7</v>
      </c>
      <c r="AN297" s="3" t="s">
        <v>11</v>
      </c>
      <c r="AO297" s="7" t="s">
        <v>6</v>
      </c>
      <c r="AP297" s="7" t="s">
        <v>7</v>
      </c>
      <c r="AV297" s="3" t="s">
        <v>11</v>
      </c>
      <c r="AW297" s="7" t="s">
        <v>6</v>
      </c>
      <c r="AX297" s="7" t="s">
        <v>7</v>
      </c>
      <c r="AY297" s="3" t="s">
        <v>11</v>
      </c>
      <c r="AZ297" s="7" t="s">
        <v>6</v>
      </c>
      <c r="BA297" s="7" t="s">
        <v>7</v>
      </c>
      <c r="BB297" s="3" t="s">
        <v>11</v>
      </c>
      <c r="BC297" s="7" t="s">
        <v>6</v>
      </c>
      <c r="BD297" s="7" t="s">
        <v>7</v>
      </c>
      <c r="BE297" s="3" t="s">
        <v>11</v>
      </c>
      <c r="BF297" s="7" t="s">
        <v>6</v>
      </c>
      <c r="BG297" s="7" t="s">
        <v>7</v>
      </c>
      <c r="BH297" s="3" t="s">
        <v>11</v>
      </c>
      <c r="BI297" s="7" t="s">
        <v>6</v>
      </c>
      <c r="BJ297" s="7" t="s">
        <v>7</v>
      </c>
    </row>
    <row r="298" spans="2:62">
      <c r="B298" s="2" t="s">
        <v>8</v>
      </c>
      <c r="C298" s="36">
        <v>1591890</v>
      </c>
      <c r="D298" s="36">
        <v>607869</v>
      </c>
      <c r="E298" s="36">
        <v>984021</v>
      </c>
      <c r="F298" s="36">
        <v>281141</v>
      </c>
      <c r="G298" s="36">
        <v>231471</v>
      </c>
      <c r="H298" s="36">
        <v>49670</v>
      </c>
      <c r="I298" s="36">
        <v>44977</v>
      </c>
      <c r="J298" s="36">
        <v>37079</v>
      </c>
      <c r="K298" s="36">
        <v>7898</v>
      </c>
      <c r="L298" s="36">
        <v>23951</v>
      </c>
      <c r="M298" s="36">
        <v>13104</v>
      </c>
      <c r="N298" s="36">
        <v>10847</v>
      </c>
      <c r="O298" s="36">
        <v>558334</v>
      </c>
      <c r="P298" s="36">
        <v>24790</v>
      </c>
      <c r="Q298" s="36">
        <v>533544</v>
      </c>
      <c r="AA298" s="2" t="s">
        <v>8</v>
      </c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U298" s="2" t="s">
        <v>8</v>
      </c>
      <c r="AV298" s="36">
        <f>AV299+AV300</f>
        <v>994141</v>
      </c>
      <c r="AW298" s="36">
        <f>AW300+AW299</f>
        <v>377924</v>
      </c>
      <c r="AX298" s="36">
        <f>AX300+AX299</f>
        <v>616217</v>
      </c>
      <c r="AY298" s="36">
        <f>BA298+AZ298</f>
        <v>203014</v>
      </c>
      <c r="AZ298" s="36">
        <f>AZ299+AZ300</f>
        <v>158636</v>
      </c>
      <c r="BA298" s="36">
        <f>BA300+BA299</f>
        <v>44378</v>
      </c>
      <c r="BB298" s="36">
        <f>BD298+BC298</f>
        <v>36747</v>
      </c>
      <c r="BC298" s="36">
        <f>BC300+BC299</f>
        <v>29327</v>
      </c>
      <c r="BD298" s="36">
        <f>BD300+BD299</f>
        <v>7420</v>
      </c>
      <c r="BE298" s="36">
        <f>BG298+BF298</f>
        <v>17870</v>
      </c>
      <c r="BF298" s="36">
        <f>BF300+BF299</f>
        <v>10970</v>
      </c>
      <c r="BG298" s="36">
        <f>BG300+BG299</f>
        <v>6900</v>
      </c>
      <c r="BH298" s="36">
        <f>BI298+BJ298</f>
        <v>372086</v>
      </c>
      <c r="BI298" s="36">
        <f>BI300+BI299</f>
        <v>9748</v>
      </c>
      <c r="BJ298" s="36">
        <f>BJ300+BJ299</f>
        <v>362338</v>
      </c>
    </row>
    <row r="299" spans="2:62">
      <c r="B299" s="2" t="s">
        <v>9</v>
      </c>
      <c r="C299" s="36">
        <v>707673</v>
      </c>
      <c r="D299" s="36">
        <v>186164</v>
      </c>
      <c r="E299" s="36">
        <v>521509</v>
      </c>
      <c r="F299" s="36">
        <v>74190</v>
      </c>
      <c r="G299" s="36">
        <v>55334</v>
      </c>
      <c r="H299" s="36">
        <v>18856</v>
      </c>
      <c r="I299" s="36">
        <v>7970</v>
      </c>
      <c r="J299" s="36">
        <v>5682</v>
      </c>
      <c r="K299" s="36">
        <v>2288</v>
      </c>
      <c r="L299" s="36">
        <v>5537</v>
      </c>
      <c r="M299" s="36">
        <v>3172</v>
      </c>
      <c r="N299" s="36">
        <v>2365</v>
      </c>
      <c r="O299" s="36">
        <v>379575</v>
      </c>
      <c r="P299" s="36">
        <v>16958</v>
      </c>
      <c r="Q299" s="36">
        <v>362617</v>
      </c>
      <c r="AA299" s="2" t="s">
        <v>9</v>
      </c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U299" s="2" t="s">
        <v>9</v>
      </c>
      <c r="AV299" s="69">
        <v>447105</v>
      </c>
      <c r="AW299" s="69">
        <v>118311</v>
      </c>
      <c r="AX299" s="69">
        <v>328794</v>
      </c>
      <c r="AY299" s="71">
        <f>BA299+AZ299</f>
        <v>61625</v>
      </c>
      <c r="AZ299" s="69">
        <v>43355</v>
      </c>
      <c r="BA299" s="69">
        <v>18270</v>
      </c>
      <c r="BB299" s="71">
        <f>BD299+BC299</f>
        <v>7760</v>
      </c>
      <c r="BC299" s="69">
        <v>4880</v>
      </c>
      <c r="BD299" s="69">
        <v>2880</v>
      </c>
      <c r="BE299" s="71">
        <f>BG299+BF299</f>
        <v>6100</v>
      </c>
      <c r="BF299" s="69">
        <v>4080</v>
      </c>
      <c r="BG299" s="69">
        <v>2020</v>
      </c>
      <c r="BH299" s="71">
        <f>BJ299+BI299</f>
        <v>250954</v>
      </c>
      <c r="BI299" s="69">
        <v>6370</v>
      </c>
      <c r="BJ299" s="69">
        <v>244584</v>
      </c>
    </row>
    <row r="300" spans="2:62">
      <c r="B300" s="5" t="s">
        <v>10</v>
      </c>
      <c r="C300" s="36">
        <v>884217</v>
      </c>
      <c r="D300" s="36">
        <v>421705</v>
      </c>
      <c r="E300" s="36">
        <v>462512</v>
      </c>
      <c r="F300" s="36">
        <v>206951</v>
      </c>
      <c r="G300" s="36">
        <v>176137</v>
      </c>
      <c r="H300" s="36">
        <v>30814</v>
      </c>
      <c r="I300" s="36">
        <v>37007</v>
      </c>
      <c r="J300" s="36">
        <v>31397</v>
      </c>
      <c r="K300" s="36">
        <v>5610</v>
      </c>
      <c r="L300" s="36">
        <v>18414</v>
      </c>
      <c r="M300" s="36">
        <v>9932</v>
      </c>
      <c r="N300" s="36">
        <v>8482</v>
      </c>
      <c r="O300" s="36">
        <v>178759</v>
      </c>
      <c r="P300" s="36">
        <v>7832</v>
      </c>
      <c r="Q300" s="36">
        <v>170927</v>
      </c>
      <c r="AA300" s="5" t="s">
        <v>10</v>
      </c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U300" s="5" t="s">
        <v>10</v>
      </c>
      <c r="AV300" s="69">
        <v>547036</v>
      </c>
      <c r="AW300" s="69">
        <v>259613</v>
      </c>
      <c r="AX300" s="69">
        <v>287423</v>
      </c>
      <c r="AY300" s="71">
        <f>BA300+AZ300</f>
        <v>141389</v>
      </c>
      <c r="AZ300" s="69">
        <v>115281</v>
      </c>
      <c r="BA300" s="69">
        <v>26108</v>
      </c>
      <c r="BB300" s="71">
        <f>BD300+BC300</f>
        <v>28987</v>
      </c>
      <c r="BC300" s="69">
        <v>24447</v>
      </c>
      <c r="BD300" s="69">
        <v>4540</v>
      </c>
      <c r="BE300" s="71">
        <f>BG300+BF300</f>
        <v>11770</v>
      </c>
      <c r="BF300" s="69">
        <v>6890</v>
      </c>
      <c r="BG300" s="69">
        <v>4880</v>
      </c>
      <c r="BH300" s="71">
        <f>BJ300+BI300</f>
        <v>121132</v>
      </c>
      <c r="BI300" s="69">
        <v>3378</v>
      </c>
      <c r="BJ300" s="69">
        <v>117754</v>
      </c>
    </row>
    <row r="305" spans="2:62" ht="18">
      <c r="C305" s="119" t="s">
        <v>20</v>
      </c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AB305" s="119" t="s">
        <v>20</v>
      </c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V305" s="119" t="s">
        <v>20</v>
      </c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</row>
    <row r="306" spans="2:62">
      <c r="C306" s="120" t="s">
        <v>1</v>
      </c>
      <c r="D306" s="121"/>
      <c r="E306" s="122"/>
      <c r="F306" s="120" t="s">
        <v>2</v>
      </c>
      <c r="G306" s="121"/>
      <c r="H306" s="122"/>
      <c r="I306" s="120" t="s">
        <v>3</v>
      </c>
      <c r="J306" s="121"/>
      <c r="K306" s="122"/>
      <c r="L306" s="120" t="s">
        <v>4</v>
      </c>
      <c r="M306" s="121"/>
      <c r="N306" s="122"/>
      <c r="O306" s="120" t="s">
        <v>5</v>
      </c>
      <c r="P306" s="121"/>
      <c r="Q306" s="121"/>
      <c r="AB306" s="120" t="s">
        <v>1</v>
      </c>
      <c r="AC306" s="121"/>
      <c r="AD306" s="122"/>
      <c r="AE306" s="120" t="s">
        <v>2</v>
      </c>
      <c r="AF306" s="121"/>
      <c r="AG306" s="122"/>
      <c r="AH306" s="120" t="s">
        <v>3</v>
      </c>
      <c r="AI306" s="121"/>
      <c r="AJ306" s="122"/>
      <c r="AK306" s="120" t="s">
        <v>4</v>
      </c>
      <c r="AL306" s="121"/>
      <c r="AM306" s="122"/>
      <c r="AN306" s="120" t="s">
        <v>5</v>
      </c>
      <c r="AO306" s="121"/>
      <c r="AP306" s="121"/>
      <c r="AV306" s="120" t="s">
        <v>1</v>
      </c>
      <c r="AW306" s="121"/>
      <c r="AX306" s="122"/>
      <c r="AY306" s="120" t="s">
        <v>2</v>
      </c>
      <c r="AZ306" s="121"/>
      <c r="BA306" s="122"/>
      <c r="BB306" s="120" t="s">
        <v>3</v>
      </c>
      <c r="BC306" s="121"/>
      <c r="BD306" s="122"/>
      <c r="BE306" s="120" t="s">
        <v>4</v>
      </c>
      <c r="BF306" s="121"/>
      <c r="BG306" s="122"/>
      <c r="BH306" s="120" t="s">
        <v>5</v>
      </c>
      <c r="BI306" s="121"/>
      <c r="BJ306" s="121"/>
    </row>
    <row r="307" spans="2:62">
      <c r="C307" s="123"/>
      <c r="D307" s="124"/>
      <c r="E307" s="125"/>
      <c r="F307" s="123"/>
      <c r="G307" s="124"/>
      <c r="H307" s="125"/>
      <c r="I307" s="123"/>
      <c r="J307" s="124"/>
      <c r="K307" s="125"/>
      <c r="L307" s="123"/>
      <c r="M307" s="124"/>
      <c r="N307" s="125"/>
      <c r="O307" s="123"/>
      <c r="P307" s="124"/>
      <c r="Q307" s="124"/>
      <c r="AB307" s="123"/>
      <c r="AC307" s="124"/>
      <c r="AD307" s="125"/>
      <c r="AE307" s="123"/>
      <c r="AF307" s="124"/>
      <c r="AG307" s="125"/>
      <c r="AH307" s="123"/>
      <c r="AI307" s="124"/>
      <c r="AJ307" s="125"/>
      <c r="AK307" s="123"/>
      <c r="AL307" s="124"/>
      <c r="AM307" s="125"/>
      <c r="AN307" s="123"/>
      <c r="AO307" s="124"/>
      <c r="AP307" s="124"/>
      <c r="AV307" s="123"/>
      <c r="AW307" s="124"/>
      <c r="AX307" s="125"/>
      <c r="AY307" s="123"/>
      <c r="AZ307" s="124"/>
      <c r="BA307" s="125"/>
      <c r="BB307" s="123"/>
      <c r="BC307" s="124"/>
      <c r="BD307" s="125"/>
      <c r="BE307" s="123"/>
      <c r="BF307" s="124"/>
      <c r="BG307" s="125"/>
      <c r="BH307" s="123"/>
      <c r="BI307" s="124"/>
      <c r="BJ307" s="124"/>
    </row>
    <row r="308" spans="2:62">
      <c r="C308" s="3" t="s">
        <v>11</v>
      </c>
      <c r="D308" s="7" t="s">
        <v>6</v>
      </c>
      <c r="E308" s="7" t="s">
        <v>7</v>
      </c>
      <c r="F308" s="3" t="s">
        <v>11</v>
      </c>
      <c r="G308" s="7" t="s">
        <v>6</v>
      </c>
      <c r="H308" s="7" t="s">
        <v>7</v>
      </c>
      <c r="I308" s="3" t="s">
        <v>11</v>
      </c>
      <c r="J308" s="7" t="s">
        <v>6</v>
      </c>
      <c r="K308" s="7" t="s">
        <v>7</v>
      </c>
      <c r="L308" s="3" t="s">
        <v>11</v>
      </c>
      <c r="M308" s="7" t="s">
        <v>6</v>
      </c>
      <c r="N308" s="7" t="s">
        <v>7</v>
      </c>
      <c r="O308" s="3" t="s">
        <v>11</v>
      </c>
      <c r="P308" s="7" t="s">
        <v>6</v>
      </c>
      <c r="Q308" s="7" t="s">
        <v>7</v>
      </c>
      <c r="AB308" s="3" t="s">
        <v>11</v>
      </c>
      <c r="AC308" s="7" t="s">
        <v>6</v>
      </c>
      <c r="AD308" s="7" t="s">
        <v>7</v>
      </c>
      <c r="AE308" s="3" t="s">
        <v>11</v>
      </c>
      <c r="AF308" s="7" t="s">
        <v>6</v>
      </c>
      <c r="AG308" s="7" t="s">
        <v>7</v>
      </c>
      <c r="AH308" s="3" t="s">
        <v>11</v>
      </c>
      <c r="AI308" s="7" t="s">
        <v>6</v>
      </c>
      <c r="AJ308" s="7" t="s">
        <v>7</v>
      </c>
      <c r="AK308" s="3" t="s">
        <v>11</v>
      </c>
      <c r="AL308" s="7" t="s">
        <v>6</v>
      </c>
      <c r="AM308" s="7" t="s">
        <v>7</v>
      </c>
      <c r="AN308" s="3" t="s">
        <v>11</v>
      </c>
      <c r="AO308" s="7" t="s">
        <v>6</v>
      </c>
      <c r="AP308" s="7" t="s">
        <v>7</v>
      </c>
      <c r="AV308" s="3" t="s">
        <v>11</v>
      </c>
      <c r="AW308" s="7" t="s">
        <v>6</v>
      </c>
      <c r="AX308" s="7" t="s">
        <v>7</v>
      </c>
      <c r="AY308" s="3" t="s">
        <v>11</v>
      </c>
      <c r="AZ308" s="7" t="s">
        <v>6</v>
      </c>
      <c r="BA308" s="7" t="s">
        <v>7</v>
      </c>
      <c r="BB308" s="3" t="s">
        <v>11</v>
      </c>
      <c r="BC308" s="7" t="s">
        <v>6</v>
      </c>
      <c r="BD308" s="7" t="s">
        <v>7</v>
      </c>
      <c r="BE308" s="3" t="s">
        <v>11</v>
      </c>
      <c r="BF308" s="7" t="s">
        <v>6</v>
      </c>
      <c r="BG308" s="7" t="s">
        <v>7</v>
      </c>
      <c r="BH308" s="3" t="s">
        <v>11</v>
      </c>
      <c r="BI308" s="7" t="s">
        <v>6</v>
      </c>
      <c r="BJ308" s="7" t="s">
        <v>7</v>
      </c>
    </row>
    <row r="309" spans="2:62">
      <c r="B309" s="2" t="s">
        <v>8</v>
      </c>
      <c r="C309" s="36">
        <v>1650771</v>
      </c>
      <c r="D309" s="36">
        <v>729138</v>
      </c>
      <c r="E309" s="36">
        <v>921633</v>
      </c>
      <c r="F309" s="36">
        <v>263085</v>
      </c>
      <c r="G309" s="36">
        <v>219262</v>
      </c>
      <c r="H309" s="36">
        <v>43823</v>
      </c>
      <c r="I309" s="36">
        <v>17452</v>
      </c>
      <c r="J309" s="36">
        <v>14181</v>
      </c>
      <c r="K309" s="36">
        <v>3271</v>
      </c>
      <c r="L309" s="36">
        <v>59162</v>
      </c>
      <c r="M309" s="36">
        <v>38727</v>
      </c>
      <c r="N309" s="36">
        <v>20435</v>
      </c>
      <c r="O309" s="36">
        <v>395024</v>
      </c>
      <c r="P309" s="36">
        <v>21732</v>
      </c>
      <c r="Q309" s="36">
        <v>373292</v>
      </c>
      <c r="AA309" s="2" t="s">
        <v>8</v>
      </c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U309" s="2" t="s">
        <v>8</v>
      </c>
      <c r="AV309" s="36">
        <f>AV311+AV310</f>
        <v>842996</v>
      </c>
      <c r="AW309" s="36">
        <f>AW311+AW310</f>
        <v>366357</v>
      </c>
      <c r="AX309" s="36">
        <f>AX311+AX310</f>
        <v>476639</v>
      </c>
      <c r="AY309" s="36">
        <f>BA309+AZ309</f>
        <v>179939</v>
      </c>
      <c r="AZ309" s="36">
        <f>AZ311+AZ310</f>
        <v>151131</v>
      </c>
      <c r="BA309" s="36">
        <f>BA311+BA310</f>
        <v>28808</v>
      </c>
      <c r="BB309" s="36">
        <f>BD309+BC309</f>
        <v>30890</v>
      </c>
      <c r="BC309" s="36">
        <f>BC311+BC310</f>
        <v>25540</v>
      </c>
      <c r="BD309" s="36">
        <f>BD311+BD310</f>
        <v>5350</v>
      </c>
      <c r="BE309" s="36">
        <f>BG309+BF309</f>
        <v>34160</v>
      </c>
      <c r="BF309" s="36">
        <f>BF311+BF310</f>
        <v>22690</v>
      </c>
      <c r="BG309" s="36">
        <f>BG310+BG311</f>
        <v>11470</v>
      </c>
      <c r="BH309" s="36">
        <f>BJ309+BI309</f>
        <v>255067</v>
      </c>
      <c r="BI309" s="36">
        <f>BI311+BI310</f>
        <v>8210</v>
      </c>
      <c r="BJ309" s="36">
        <f>BJ311+BJ310</f>
        <v>246857</v>
      </c>
    </row>
    <row r="310" spans="2:62">
      <c r="B310" s="2" t="s">
        <v>9</v>
      </c>
      <c r="C310" s="36">
        <v>482627</v>
      </c>
      <c r="D310" s="36">
        <v>184502</v>
      </c>
      <c r="E310" s="36">
        <v>298125</v>
      </c>
      <c r="F310" s="36">
        <v>47021</v>
      </c>
      <c r="G310" s="36">
        <v>37000</v>
      </c>
      <c r="H310" s="36">
        <v>10021</v>
      </c>
      <c r="I310" s="36">
        <v>1901</v>
      </c>
      <c r="J310" s="36">
        <v>1280</v>
      </c>
      <c r="K310" s="36">
        <v>621</v>
      </c>
      <c r="L310" s="36">
        <v>19013</v>
      </c>
      <c r="M310" s="36">
        <v>12147</v>
      </c>
      <c r="N310" s="36">
        <v>6866</v>
      </c>
      <c r="O310" s="36">
        <v>162346</v>
      </c>
      <c r="P310" s="36">
        <v>8499</v>
      </c>
      <c r="Q310" s="36">
        <v>153847</v>
      </c>
      <c r="AA310" s="2" t="s">
        <v>9</v>
      </c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U310" s="2" t="s">
        <v>9</v>
      </c>
      <c r="AV310" s="69">
        <v>232687</v>
      </c>
      <c r="AW310" s="69">
        <v>71434</v>
      </c>
      <c r="AX310" s="69">
        <v>161253</v>
      </c>
      <c r="AY310" s="71">
        <f>BA310+AZ310</f>
        <v>25724</v>
      </c>
      <c r="AZ310" s="69">
        <v>19774</v>
      </c>
      <c r="BA310" s="69">
        <v>5950</v>
      </c>
      <c r="BB310" s="71">
        <f>BD310+BC310</f>
        <v>4240</v>
      </c>
      <c r="BC310" s="69">
        <v>2830</v>
      </c>
      <c r="BD310" s="69">
        <v>1410</v>
      </c>
      <c r="BE310" s="71">
        <f>BG310+BF310</f>
        <v>10800</v>
      </c>
      <c r="BF310" s="69">
        <v>6850</v>
      </c>
      <c r="BG310" s="69">
        <v>3950</v>
      </c>
      <c r="BH310" s="71">
        <f>BJ310+BI310</f>
        <v>111013</v>
      </c>
      <c r="BI310" s="69">
        <v>3510</v>
      </c>
      <c r="BJ310" s="69">
        <v>107503</v>
      </c>
    </row>
    <row r="311" spans="2:62">
      <c r="B311" s="5" t="s">
        <v>10</v>
      </c>
      <c r="C311" s="36">
        <v>1168144</v>
      </c>
      <c r="D311" s="36">
        <v>544636</v>
      </c>
      <c r="E311" s="36">
        <v>623508</v>
      </c>
      <c r="F311" s="36">
        <v>216064</v>
      </c>
      <c r="G311" s="36">
        <v>182262</v>
      </c>
      <c r="H311" s="36">
        <v>33802</v>
      </c>
      <c r="I311" s="36">
        <v>15551</v>
      </c>
      <c r="J311" s="36">
        <v>12901</v>
      </c>
      <c r="K311" s="36">
        <v>2650</v>
      </c>
      <c r="L311" s="36">
        <v>40149</v>
      </c>
      <c r="M311" s="36">
        <v>26580</v>
      </c>
      <c r="N311" s="36">
        <v>13569</v>
      </c>
      <c r="O311" s="36">
        <v>232678</v>
      </c>
      <c r="P311" s="36">
        <v>13233</v>
      </c>
      <c r="Q311" s="36">
        <v>219445</v>
      </c>
      <c r="AA311" s="5" t="s">
        <v>10</v>
      </c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U311" s="5" t="s">
        <v>10</v>
      </c>
      <c r="AV311" s="69">
        <v>610309</v>
      </c>
      <c r="AW311" s="69">
        <v>294923</v>
      </c>
      <c r="AX311" s="69">
        <v>315386</v>
      </c>
      <c r="AY311" s="71">
        <f>BA311+AZ311</f>
        <v>154215</v>
      </c>
      <c r="AZ311" s="69">
        <v>131357</v>
      </c>
      <c r="BA311" s="69">
        <v>22858</v>
      </c>
      <c r="BB311" s="71">
        <f>BD311+BC311</f>
        <v>26650</v>
      </c>
      <c r="BC311" s="69">
        <v>22710</v>
      </c>
      <c r="BD311" s="69">
        <v>3940</v>
      </c>
      <c r="BE311" s="71">
        <f>BG311+BF311</f>
        <v>23360</v>
      </c>
      <c r="BF311" s="69">
        <v>15840</v>
      </c>
      <c r="BG311" s="69">
        <v>7520</v>
      </c>
      <c r="BH311" s="71">
        <f>BI311+BJ311</f>
        <v>144054</v>
      </c>
      <c r="BI311" s="69">
        <v>4700</v>
      </c>
      <c r="BJ311" s="69">
        <v>139354</v>
      </c>
    </row>
    <row r="316" spans="2:62" ht="18">
      <c r="C316" s="119" t="s">
        <v>25</v>
      </c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AB316" s="119" t="s">
        <v>25</v>
      </c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V316" s="119" t="s">
        <v>25</v>
      </c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</row>
    <row r="317" spans="2:62">
      <c r="C317" s="120" t="s">
        <v>1</v>
      </c>
      <c r="D317" s="121"/>
      <c r="E317" s="122"/>
      <c r="F317" s="120" t="s">
        <v>2</v>
      </c>
      <c r="G317" s="121"/>
      <c r="H317" s="122"/>
      <c r="I317" s="120" t="s">
        <v>3</v>
      </c>
      <c r="J317" s="121"/>
      <c r="K317" s="122"/>
      <c r="L317" s="120" t="s">
        <v>4</v>
      </c>
      <c r="M317" s="121"/>
      <c r="N317" s="122"/>
      <c r="O317" s="120" t="s">
        <v>5</v>
      </c>
      <c r="P317" s="121"/>
      <c r="Q317" s="121"/>
      <c r="AB317" s="120" t="s">
        <v>1</v>
      </c>
      <c r="AC317" s="121"/>
      <c r="AD317" s="122"/>
      <c r="AE317" s="120" t="s">
        <v>2</v>
      </c>
      <c r="AF317" s="121"/>
      <c r="AG317" s="122"/>
      <c r="AH317" s="120" t="s">
        <v>3</v>
      </c>
      <c r="AI317" s="121"/>
      <c r="AJ317" s="122"/>
      <c r="AK317" s="120" t="s">
        <v>4</v>
      </c>
      <c r="AL317" s="121"/>
      <c r="AM317" s="122"/>
      <c r="AN317" s="120" t="s">
        <v>5</v>
      </c>
      <c r="AO317" s="121"/>
      <c r="AP317" s="121"/>
      <c r="AV317" s="120" t="s">
        <v>1</v>
      </c>
      <c r="AW317" s="121"/>
      <c r="AX317" s="122"/>
      <c r="AY317" s="120" t="s">
        <v>2</v>
      </c>
      <c r="AZ317" s="121"/>
      <c r="BA317" s="122"/>
      <c r="BB317" s="120" t="s">
        <v>3</v>
      </c>
      <c r="BC317" s="121"/>
      <c r="BD317" s="122"/>
      <c r="BE317" s="120" t="s">
        <v>4</v>
      </c>
      <c r="BF317" s="121"/>
      <c r="BG317" s="122"/>
      <c r="BH317" s="120" t="s">
        <v>5</v>
      </c>
      <c r="BI317" s="121"/>
      <c r="BJ317" s="121"/>
    </row>
    <row r="318" spans="2:62">
      <c r="C318" s="123"/>
      <c r="D318" s="124"/>
      <c r="E318" s="125"/>
      <c r="F318" s="123"/>
      <c r="G318" s="124"/>
      <c r="H318" s="125"/>
      <c r="I318" s="123"/>
      <c r="J318" s="124"/>
      <c r="K318" s="125"/>
      <c r="L318" s="123"/>
      <c r="M318" s="124"/>
      <c r="N318" s="125"/>
      <c r="O318" s="123"/>
      <c r="P318" s="124"/>
      <c r="Q318" s="124"/>
      <c r="AB318" s="123"/>
      <c r="AC318" s="124"/>
      <c r="AD318" s="125"/>
      <c r="AE318" s="123"/>
      <c r="AF318" s="124"/>
      <c r="AG318" s="125"/>
      <c r="AH318" s="123"/>
      <c r="AI318" s="124"/>
      <c r="AJ318" s="125"/>
      <c r="AK318" s="123"/>
      <c r="AL318" s="124"/>
      <c r="AM318" s="125"/>
      <c r="AN318" s="123"/>
      <c r="AO318" s="124"/>
      <c r="AP318" s="124"/>
      <c r="AV318" s="123"/>
      <c r="AW318" s="124"/>
      <c r="AX318" s="125"/>
      <c r="AY318" s="123"/>
      <c r="AZ318" s="124"/>
      <c r="BA318" s="125"/>
      <c r="BB318" s="123"/>
      <c r="BC318" s="124"/>
      <c r="BD318" s="125"/>
      <c r="BE318" s="123"/>
      <c r="BF318" s="124"/>
      <c r="BG318" s="125"/>
      <c r="BH318" s="123"/>
      <c r="BI318" s="124"/>
      <c r="BJ318" s="124"/>
    </row>
    <row r="319" spans="2:62">
      <c r="C319" s="3" t="s">
        <v>11</v>
      </c>
      <c r="D319" s="7" t="s">
        <v>6</v>
      </c>
      <c r="E319" s="7" t="s">
        <v>7</v>
      </c>
      <c r="F319" s="3" t="s">
        <v>11</v>
      </c>
      <c r="G319" s="7" t="s">
        <v>6</v>
      </c>
      <c r="H319" s="7" t="s">
        <v>7</v>
      </c>
      <c r="I319" s="3" t="s">
        <v>11</v>
      </c>
      <c r="J319" s="7" t="s">
        <v>6</v>
      </c>
      <c r="K319" s="7" t="s">
        <v>7</v>
      </c>
      <c r="L319" s="3" t="s">
        <v>11</v>
      </c>
      <c r="M319" s="7" t="s">
        <v>6</v>
      </c>
      <c r="N319" s="7" t="s">
        <v>7</v>
      </c>
      <c r="O319" s="3" t="s">
        <v>11</v>
      </c>
      <c r="P319" s="7" t="s">
        <v>6</v>
      </c>
      <c r="Q319" s="7" t="s">
        <v>7</v>
      </c>
      <c r="AB319" s="3" t="s">
        <v>11</v>
      </c>
      <c r="AC319" s="7" t="s">
        <v>6</v>
      </c>
      <c r="AD319" s="7" t="s">
        <v>7</v>
      </c>
      <c r="AE319" s="3" t="s">
        <v>11</v>
      </c>
      <c r="AF319" s="7" t="s">
        <v>6</v>
      </c>
      <c r="AG319" s="7" t="s">
        <v>7</v>
      </c>
      <c r="AH319" s="3" t="s">
        <v>11</v>
      </c>
      <c r="AI319" s="7" t="s">
        <v>6</v>
      </c>
      <c r="AJ319" s="7" t="s">
        <v>7</v>
      </c>
      <c r="AK319" s="3" t="s">
        <v>11</v>
      </c>
      <c r="AL319" s="7" t="s">
        <v>6</v>
      </c>
      <c r="AM319" s="7" t="s">
        <v>7</v>
      </c>
      <c r="AN319" s="3" t="s">
        <v>11</v>
      </c>
      <c r="AO319" s="7" t="s">
        <v>6</v>
      </c>
      <c r="AP319" s="7" t="s">
        <v>7</v>
      </c>
      <c r="AV319" s="3" t="s">
        <v>11</v>
      </c>
      <c r="AW319" s="7" t="s">
        <v>6</v>
      </c>
      <c r="AX319" s="7" t="s">
        <v>7</v>
      </c>
      <c r="AY319" s="3" t="s">
        <v>11</v>
      </c>
      <c r="AZ319" s="7" t="s">
        <v>6</v>
      </c>
      <c r="BA319" s="7" t="s">
        <v>7</v>
      </c>
      <c r="BB319" s="3" t="s">
        <v>11</v>
      </c>
      <c r="BC319" s="7" t="s">
        <v>6</v>
      </c>
      <c r="BD319" s="7" t="s">
        <v>7</v>
      </c>
      <c r="BE319" s="3" t="s">
        <v>11</v>
      </c>
      <c r="BF319" s="7" t="s">
        <v>6</v>
      </c>
      <c r="BG319" s="7" t="s">
        <v>7</v>
      </c>
      <c r="BH319" s="3" t="s">
        <v>11</v>
      </c>
      <c r="BI319" s="7" t="s">
        <v>6</v>
      </c>
      <c r="BJ319" s="7" t="s">
        <v>7</v>
      </c>
    </row>
    <row r="320" spans="2:62">
      <c r="B320" s="2" t="s">
        <v>8</v>
      </c>
      <c r="C320" s="36">
        <v>1111954</v>
      </c>
      <c r="D320" s="36">
        <v>164328</v>
      </c>
      <c r="E320" s="36">
        <v>947626</v>
      </c>
      <c r="F320" s="36">
        <v>57155</v>
      </c>
      <c r="G320" s="36">
        <v>45028</v>
      </c>
      <c r="H320" s="36">
        <v>12127</v>
      </c>
      <c r="I320" s="36">
        <v>5330</v>
      </c>
      <c r="J320" s="36">
        <v>2959</v>
      </c>
      <c r="K320" s="36">
        <v>2371</v>
      </c>
      <c r="L320" s="36">
        <v>5363</v>
      </c>
      <c r="M320" s="36">
        <v>3258</v>
      </c>
      <c r="N320" s="36">
        <v>2105</v>
      </c>
      <c r="O320" s="36">
        <v>814648</v>
      </c>
      <c r="P320" s="36">
        <v>15275</v>
      </c>
      <c r="Q320" s="36">
        <v>799373</v>
      </c>
      <c r="AA320" s="2" t="s">
        <v>8</v>
      </c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U320" s="2" t="s">
        <v>8</v>
      </c>
      <c r="AV320" s="36">
        <f>AV322+AV321</f>
        <v>1031566</v>
      </c>
      <c r="AW320" s="36">
        <f>AW322+AW321</f>
        <v>287006</v>
      </c>
      <c r="AX320" s="36">
        <f>AX322+AX321</f>
        <v>744560</v>
      </c>
      <c r="AY320" s="36">
        <f>BA320+AZ320</f>
        <v>162167</v>
      </c>
      <c r="AZ320" s="36">
        <f>AZ322+AZ321</f>
        <v>146108</v>
      </c>
      <c r="BA320" s="36">
        <f>BA322+BA321</f>
        <v>16059</v>
      </c>
      <c r="BB320" s="36">
        <f>BD320+BC320</f>
        <v>26015</v>
      </c>
      <c r="BC320" s="36">
        <f>BC322+BC321</f>
        <v>21845</v>
      </c>
      <c r="BD320" s="36">
        <f>BD322+BD321</f>
        <v>4170</v>
      </c>
      <c r="BE320" s="36">
        <f>BG320+BF320</f>
        <v>21370</v>
      </c>
      <c r="BF320" s="36">
        <f>BF322+BF321</f>
        <v>13890</v>
      </c>
      <c r="BG320" s="36">
        <f>BG322+BG321</f>
        <v>7480</v>
      </c>
      <c r="BH320" s="36">
        <f>BJ320+BI320</f>
        <v>632706</v>
      </c>
      <c r="BI320" s="36">
        <f>BI322+BI321</f>
        <v>10390</v>
      </c>
      <c r="BJ320" s="36">
        <f>BJ322+BJ321</f>
        <v>622316</v>
      </c>
    </row>
    <row r="321" spans="2:62">
      <c r="B321" s="2" t="s">
        <v>9</v>
      </c>
      <c r="C321" s="36">
        <v>849735</v>
      </c>
      <c r="D321" s="36">
        <v>94568</v>
      </c>
      <c r="E321" s="36">
        <v>755167</v>
      </c>
      <c r="F321" s="36">
        <v>27991</v>
      </c>
      <c r="G321" s="36">
        <v>20789</v>
      </c>
      <c r="H321" s="36">
        <v>7202</v>
      </c>
      <c r="I321" s="36">
        <v>2420</v>
      </c>
      <c r="J321" s="36">
        <v>842</v>
      </c>
      <c r="K321" s="36">
        <v>1578</v>
      </c>
      <c r="L321" s="36">
        <v>1828</v>
      </c>
      <c r="M321" s="36">
        <v>1180</v>
      </c>
      <c r="N321" s="36">
        <v>648</v>
      </c>
      <c r="O321" s="36">
        <v>679742</v>
      </c>
      <c r="P321" s="36">
        <v>12517</v>
      </c>
      <c r="Q321" s="36">
        <v>667225</v>
      </c>
      <c r="AA321" s="2" t="s">
        <v>9</v>
      </c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U321" s="2" t="s">
        <v>9</v>
      </c>
      <c r="AV321" s="69">
        <v>569014</v>
      </c>
      <c r="AW321" s="69">
        <v>78827</v>
      </c>
      <c r="AX321" s="69">
        <v>490187</v>
      </c>
      <c r="AY321" s="71">
        <f>BA321+AZ321</f>
        <v>34595</v>
      </c>
      <c r="AZ321" s="69">
        <v>30097</v>
      </c>
      <c r="BA321" s="69">
        <v>4498</v>
      </c>
      <c r="BB321" s="71">
        <f>BD321+BC321</f>
        <v>6320</v>
      </c>
      <c r="BC321" s="69">
        <v>4160</v>
      </c>
      <c r="BD321" s="69">
        <v>2160</v>
      </c>
      <c r="BE321" s="71">
        <f>BG321+BF321</f>
        <v>5540</v>
      </c>
      <c r="BF321" s="69">
        <v>3610</v>
      </c>
      <c r="BG321" s="69">
        <v>1930</v>
      </c>
      <c r="BH321" s="71">
        <f>BJ321+BI321</f>
        <v>457509</v>
      </c>
      <c r="BI321" s="69">
        <v>5760</v>
      </c>
      <c r="BJ321" s="69">
        <v>451749</v>
      </c>
    </row>
    <row r="322" spans="2:62">
      <c r="B322" s="5" t="s">
        <v>10</v>
      </c>
      <c r="C322" s="36">
        <v>262219</v>
      </c>
      <c r="D322" s="36">
        <v>69760</v>
      </c>
      <c r="E322" s="36">
        <v>192459</v>
      </c>
      <c r="F322" s="36">
        <v>29164</v>
      </c>
      <c r="G322" s="36">
        <v>24239</v>
      </c>
      <c r="H322" s="36">
        <v>4925</v>
      </c>
      <c r="I322" s="36">
        <v>2910</v>
      </c>
      <c r="J322" s="36">
        <v>2117</v>
      </c>
      <c r="K322" s="36">
        <v>793</v>
      </c>
      <c r="L322" s="36">
        <v>3535</v>
      </c>
      <c r="M322" s="36">
        <v>2078</v>
      </c>
      <c r="N322" s="36">
        <v>1457</v>
      </c>
      <c r="O322" s="36">
        <v>134906</v>
      </c>
      <c r="P322" s="36">
        <v>2758</v>
      </c>
      <c r="Q322" s="36">
        <v>132148</v>
      </c>
      <c r="AA322" s="5" t="s">
        <v>10</v>
      </c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U322" s="5" t="s">
        <v>10</v>
      </c>
      <c r="AV322" s="69">
        <v>462552</v>
      </c>
      <c r="AW322" s="69">
        <v>208179</v>
      </c>
      <c r="AX322" s="69">
        <v>254373</v>
      </c>
      <c r="AY322" s="71">
        <f>BA322+AZ322</f>
        <v>127572</v>
      </c>
      <c r="AZ322" s="69">
        <v>116011</v>
      </c>
      <c r="BA322" s="69">
        <v>11561</v>
      </c>
      <c r="BB322" s="71">
        <f>BD322+BC322</f>
        <v>19695</v>
      </c>
      <c r="BC322" s="69">
        <v>17685</v>
      </c>
      <c r="BD322" s="69">
        <v>2010</v>
      </c>
      <c r="BE322" s="71">
        <f>BG322+BF322</f>
        <v>15830</v>
      </c>
      <c r="BF322" s="69">
        <v>10280</v>
      </c>
      <c r="BG322" s="69">
        <v>5550</v>
      </c>
      <c r="BH322" s="71">
        <f>BJ322+BI322</f>
        <v>175197</v>
      </c>
      <c r="BI322" s="69">
        <v>4630</v>
      </c>
      <c r="BJ322" s="69">
        <v>170567</v>
      </c>
    </row>
  </sheetData>
  <mergeCells count="528">
    <mergeCell ref="AV158:BJ158"/>
    <mergeCell ref="AV159:AX160"/>
    <mergeCell ref="AY159:BA160"/>
    <mergeCell ref="BB159:BD160"/>
    <mergeCell ref="BE159:BG160"/>
    <mergeCell ref="BH159:BJ160"/>
    <mergeCell ref="AV136:BJ136"/>
    <mergeCell ref="AV137:AX138"/>
    <mergeCell ref="AY137:BA138"/>
    <mergeCell ref="BB137:BD138"/>
    <mergeCell ref="BE137:BG138"/>
    <mergeCell ref="BH137:BJ138"/>
    <mergeCell ref="AV147:BJ147"/>
    <mergeCell ref="AV148:AX149"/>
    <mergeCell ref="AY148:BA149"/>
    <mergeCell ref="BB148:BD149"/>
    <mergeCell ref="BE148:BG149"/>
    <mergeCell ref="BH148:BJ149"/>
    <mergeCell ref="AV114:BJ114"/>
    <mergeCell ref="AV115:AX116"/>
    <mergeCell ref="AY115:BA116"/>
    <mergeCell ref="BB115:BD116"/>
    <mergeCell ref="BE115:BG116"/>
    <mergeCell ref="BH115:BJ116"/>
    <mergeCell ref="AV125:BJ125"/>
    <mergeCell ref="AV126:AX127"/>
    <mergeCell ref="AY126:BA127"/>
    <mergeCell ref="BB126:BD127"/>
    <mergeCell ref="BE126:BG127"/>
    <mergeCell ref="BH126:BJ127"/>
    <mergeCell ref="AV92:BJ92"/>
    <mergeCell ref="AV93:AX94"/>
    <mergeCell ref="AY93:BA94"/>
    <mergeCell ref="BB93:BD94"/>
    <mergeCell ref="BE93:BG94"/>
    <mergeCell ref="BH93:BJ94"/>
    <mergeCell ref="AV103:BJ103"/>
    <mergeCell ref="AV104:AX105"/>
    <mergeCell ref="AY104:BA105"/>
    <mergeCell ref="BB104:BD105"/>
    <mergeCell ref="BE104:BG105"/>
    <mergeCell ref="BH104:BJ105"/>
    <mergeCell ref="AV70:BJ70"/>
    <mergeCell ref="AV71:AX72"/>
    <mergeCell ref="AY71:BA72"/>
    <mergeCell ref="BB71:BD72"/>
    <mergeCell ref="BE71:BG72"/>
    <mergeCell ref="BH71:BJ72"/>
    <mergeCell ref="AV81:BJ81"/>
    <mergeCell ref="AV82:AX83"/>
    <mergeCell ref="AY82:BA83"/>
    <mergeCell ref="BB82:BD83"/>
    <mergeCell ref="BE82:BG83"/>
    <mergeCell ref="BH82:BJ83"/>
    <mergeCell ref="AV48:BJ48"/>
    <mergeCell ref="AV49:AX50"/>
    <mergeCell ref="AY49:BA50"/>
    <mergeCell ref="BB49:BD50"/>
    <mergeCell ref="BE49:BG50"/>
    <mergeCell ref="BH49:BJ50"/>
    <mergeCell ref="AV59:BJ59"/>
    <mergeCell ref="AV60:AX61"/>
    <mergeCell ref="AY60:BA61"/>
    <mergeCell ref="BB60:BD61"/>
    <mergeCell ref="BE60:BG61"/>
    <mergeCell ref="BH60:BJ61"/>
    <mergeCell ref="AV26:BJ26"/>
    <mergeCell ref="AV27:AX28"/>
    <mergeCell ref="AY27:BA28"/>
    <mergeCell ref="BB27:BD28"/>
    <mergeCell ref="BE27:BG28"/>
    <mergeCell ref="BH27:BJ28"/>
    <mergeCell ref="AV37:BJ37"/>
    <mergeCell ref="AV38:AX39"/>
    <mergeCell ref="AY38:BA39"/>
    <mergeCell ref="BB38:BD39"/>
    <mergeCell ref="BE38:BG39"/>
    <mergeCell ref="BH38:BJ39"/>
    <mergeCell ref="AV4:BJ4"/>
    <mergeCell ref="AV5:AX6"/>
    <mergeCell ref="AY5:BA6"/>
    <mergeCell ref="BB5:BD6"/>
    <mergeCell ref="BE5:BG6"/>
    <mergeCell ref="BH5:BJ6"/>
    <mergeCell ref="BA13:BE13"/>
    <mergeCell ref="AV15:BJ15"/>
    <mergeCell ref="AV16:AX17"/>
    <mergeCell ref="AY16:BA17"/>
    <mergeCell ref="BB16:BD17"/>
    <mergeCell ref="BE16:BG17"/>
    <mergeCell ref="BH16:BJ17"/>
    <mergeCell ref="AB147:AP147"/>
    <mergeCell ref="AB148:AD149"/>
    <mergeCell ref="AE148:AG149"/>
    <mergeCell ref="AH148:AJ149"/>
    <mergeCell ref="AK148:AM149"/>
    <mergeCell ref="AN148:AP149"/>
    <mergeCell ref="AB158:AP158"/>
    <mergeCell ref="AB159:AD160"/>
    <mergeCell ref="AE159:AG160"/>
    <mergeCell ref="AH159:AJ160"/>
    <mergeCell ref="AK159:AM160"/>
    <mergeCell ref="AN159:AP160"/>
    <mergeCell ref="AB125:AP125"/>
    <mergeCell ref="AB126:AD127"/>
    <mergeCell ref="AE126:AG127"/>
    <mergeCell ref="AH126:AJ127"/>
    <mergeCell ref="AK126:AM127"/>
    <mergeCell ref="AN126:AP127"/>
    <mergeCell ref="AB136:AP136"/>
    <mergeCell ref="AB137:AD138"/>
    <mergeCell ref="AE137:AG138"/>
    <mergeCell ref="AH137:AJ138"/>
    <mergeCell ref="AK137:AM138"/>
    <mergeCell ref="AN137:AP138"/>
    <mergeCell ref="AB103:AP103"/>
    <mergeCell ref="AB104:AD105"/>
    <mergeCell ref="AE104:AG105"/>
    <mergeCell ref="AH104:AJ105"/>
    <mergeCell ref="AK104:AM105"/>
    <mergeCell ref="AN104:AP105"/>
    <mergeCell ref="AB114:AP114"/>
    <mergeCell ref="AB115:AD116"/>
    <mergeCell ref="AE115:AG116"/>
    <mergeCell ref="AH115:AJ116"/>
    <mergeCell ref="AK115:AM116"/>
    <mergeCell ref="AN115:AP116"/>
    <mergeCell ref="AB81:AP81"/>
    <mergeCell ref="AB82:AD83"/>
    <mergeCell ref="AE82:AG83"/>
    <mergeCell ref="AH82:AJ83"/>
    <mergeCell ref="AK82:AM83"/>
    <mergeCell ref="AN82:AP83"/>
    <mergeCell ref="AB92:AP92"/>
    <mergeCell ref="AB93:AD94"/>
    <mergeCell ref="AE93:AG94"/>
    <mergeCell ref="AH93:AJ94"/>
    <mergeCell ref="AK93:AM94"/>
    <mergeCell ref="AN93:AP94"/>
    <mergeCell ref="AB59:AP59"/>
    <mergeCell ref="AB60:AD61"/>
    <mergeCell ref="AE60:AG61"/>
    <mergeCell ref="AH60:AJ61"/>
    <mergeCell ref="AK60:AM61"/>
    <mergeCell ref="AN60:AP61"/>
    <mergeCell ref="AB70:AP70"/>
    <mergeCell ref="AB71:AD72"/>
    <mergeCell ref="AE71:AG72"/>
    <mergeCell ref="AH71:AJ72"/>
    <mergeCell ref="AK71:AM72"/>
    <mergeCell ref="AN71:AP72"/>
    <mergeCell ref="AB37:AP37"/>
    <mergeCell ref="AB38:AD39"/>
    <mergeCell ref="AE38:AG39"/>
    <mergeCell ref="AH38:AJ39"/>
    <mergeCell ref="AK38:AM39"/>
    <mergeCell ref="AN38:AP39"/>
    <mergeCell ref="AB48:AP48"/>
    <mergeCell ref="AB49:AD50"/>
    <mergeCell ref="AE49:AG50"/>
    <mergeCell ref="AH49:AJ50"/>
    <mergeCell ref="AK49:AM50"/>
    <mergeCell ref="AN49:AP50"/>
    <mergeCell ref="AG13:AK13"/>
    <mergeCell ref="AB15:AP15"/>
    <mergeCell ref="AB16:AD17"/>
    <mergeCell ref="AE16:AG17"/>
    <mergeCell ref="AH16:AJ17"/>
    <mergeCell ref="AK16:AM17"/>
    <mergeCell ref="AN16:AP17"/>
    <mergeCell ref="AB26:AP26"/>
    <mergeCell ref="AB27:AD28"/>
    <mergeCell ref="AE27:AG28"/>
    <mergeCell ref="AH27:AJ28"/>
    <mergeCell ref="AK27:AM28"/>
    <mergeCell ref="AN27:AP28"/>
    <mergeCell ref="C158:Q158"/>
    <mergeCell ref="C159:E160"/>
    <mergeCell ref="F159:H160"/>
    <mergeCell ref="I159:K160"/>
    <mergeCell ref="L159:N160"/>
    <mergeCell ref="O159:Q160"/>
    <mergeCell ref="C136:Q136"/>
    <mergeCell ref="C137:E138"/>
    <mergeCell ref="F137:H138"/>
    <mergeCell ref="I137:K138"/>
    <mergeCell ref="L137:N138"/>
    <mergeCell ref="O137:Q138"/>
    <mergeCell ref="C147:Q147"/>
    <mergeCell ref="C148:E149"/>
    <mergeCell ref="F148:H149"/>
    <mergeCell ref="I148:K149"/>
    <mergeCell ref="L148:N149"/>
    <mergeCell ref="O148:Q149"/>
    <mergeCell ref="C114:Q114"/>
    <mergeCell ref="C115:E116"/>
    <mergeCell ref="F115:H116"/>
    <mergeCell ref="I115:K116"/>
    <mergeCell ref="L115:N116"/>
    <mergeCell ref="O115:Q116"/>
    <mergeCell ref="C125:Q125"/>
    <mergeCell ref="C126:E127"/>
    <mergeCell ref="F126:H127"/>
    <mergeCell ref="I126:K127"/>
    <mergeCell ref="L126:N127"/>
    <mergeCell ref="O126:Q127"/>
    <mergeCell ref="C92:Q92"/>
    <mergeCell ref="C93:E94"/>
    <mergeCell ref="F93:H94"/>
    <mergeCell ref="I93:K94"/>
    <mergeCell ref="L93:N94"/>
    <mergeCell ref="O93:Q94"/>
    <mergeCell ref="C103:Q103"/>
    <mergeCell ref="C104:E105"/>
    <mergeCell ref="F104:H105"/>
    <mergeCell ref="I104:K105"/>
    <mergeCell ref="L104:N105"/>
    <mergeCell ref="O104:Q105"/>
    <mergeCell ref="C70:Q70"/>
    <mergeCell ref="C71:E72"/>
    <mergeCell ref="F71:H72"/>
    <mergeCell ref="I71:K72"/>
    <mergeCell ref="L71:N72"/>
    <mergeCell ref="O71:Q72"/>
    <mergeCell ref="C81:Q81"/>
    <mergeCell ref="C82:E83"/>
    <mergeCell ref="F82:H83"/>
    <mergeCell ref="I82:K83"/>
    <mergeCell ref="L82:N83"/>
    <mergeCell ref="O82:Q83"/>
    <mergeCell ref="C49:E50"/>
    <mergeCell ref="F49:H50"/>
    <mergeCell ref="I49:K50"/>
    <mergeCell ref="L49:N50"/>
    <mergeCell ref="O49:Q50"/>
    <mergeCell ref="C59:Q59"/>
    <mergeCell ref="C60:E61"/>
    <mergeCell ref="F60:H61"/>
    <mergeCell ref="I60:K61"/>
    <mergeCell ref="L60:N61"/>
    <mergeCell ref="O60:Q61"/>
    <mergeCell ref="L27:N28"/>
    <mergeCell ref="O27:Q28"/>
    <mergeCell ref="C37:Q37"/>
    <mergeCell ref="C38:E39"/>
    <mergeCell ref="F38:H39"/>
    <mergeCell ref="I38:K39"/>
    <mergeCell ref="L38:N39"/>
    <mergeCell ref="O38:Q39"/>
    <mergeCell ref="C48:Q48"/>
    <mergeCell ref="G169:K169"/>
    <mergeCell ref="H13:L13"/>
    <mergeCell ref="AB4:AP4"/>
    <mergeCell ref="AB5:AD6"/>
    <mergeCell ref="AE5:AG6"/>
    <mergeCell ref="AH5:AJ6"/>
    <mergeCell ref="AK5:AM6"/>
    <mergeCell ref="AN5:AP6"/>
    <mergeCell ref="C4:Q4"/>
    <mergeCell ref="C5:E6"/>
    <mergeCell ref="F5:H6"/>
    <mergeCell ref="I5:K6"/>
    <mergeCell ref="L5:N6"/>
    <mergeCell ref="O5:Q6"/>
    <mergeCell ref="C15:Q15"/>
    <mergeCell ref="C16:E17"/>
    <mergeCell ref="F16:H17"/>
    <mergeCell ref="I16:K17"/>
    <mergeCell ref="L16:N17"/>
    <mergeCell ref="O16:Q17"/>
    <mergeCell ref="C26:Q26"/>
    <mergeCell ref="C27:E28"/>
    <mergeCell ref="F27:H28"/>
    <mergeCell ref="I27:K28"/>
    <mergeCell ref="C184:Q184"/>
    <mergeCell ref="C185:E186"/>
    <mergeCell ref="F185:H186"/>
    <mergeCell ref="I185:K186"/>
    <mergeCell ref="L185:N186"/>
    <mergeCell ref="O185:Q186"/>
    <mergeCell ref="C173:Q173"/>
    <mergeCell ref="C174:E175"/>
    <mergeCell ref="F174:H175"/>
    <mergeCell ref="I174:K175"/>
    <mergeCell ref="L174:N175"/>
    <mergeCell ref="O174:Q175"/>
    <mergeCell ref="C206:Q206"/>
    <mergeCell ref="C207:E208"/>
    <mergeCell ref="F207:H208"/>
    <mergeCell ref="I207:K208"/>
    <mergeCell ref="L207:N208"/>
    <mergeCell ref="O207:Q208"/>
    <mergeCell ref="C195:Q195"/>
    <mergeCell ref="C196:E197"/>
    <mergeCell ref="F196:H197"/>
    <mergeCell ref="I196:K197"/>
    <mergeCell ref="L196:N197"/>
    <mergeCell ref="O196:Q197"/>
    <mergeCell ref="C228:Q228"/>
    <mergeCell ref="C229:E230"/>
    <mergeCell ref="F229:H230"/>
    <mergeCell ref="I229:K230"/>
    <mergeCell ref="L229:N230"/>
    <mergeCell ref="O229:Q230"/>
    <mergeCell ref="C217:Q217"/>
    <mergeCell ref="C218:E219"/>
    <mergeCell ref="F218:H219"/>
    <mergeCell ref="I218:K219"/>
    <mergeCell ref="L218:N219"/>
    <mergeCell ref="O218:Q219"/>
    <mergeCell ref="C250:Q250"/>
    <mergeCell ref="C251:E252"/>
    <mergeCell ref="F251:H252"/>
    <mergeCell ref="I251:K252"/>
    <mergeCell ref="L251:N252"/>
    <mergeCell ref="O251:Q252"/>
    <mergeCell ref="C239:Q239"/>
    <mergeCell ref="C240:E241"/>
    <mergeCell ref="F240:H241"/>
    <mergeCell ref="I240:K241"/>
    <mergeCell ref="L240:N241"/>
    <mergeCell ref="O240:Q241"/>
    <mergeCell ref="C272:Q272"/>
    <mergeCell ref="C273:E274"/>
    <mergeCell ref="F273:H274"/>
    <mergeCell ref="I273:K274"/>
    <mergeCell ref="L273:N274"/>
    <mergeCell ref="O273:Q274"/>
    <mergeCell ref="C261:Q261"/>
    <mergeCell ref="C262:E263"/>
    <mergeCell ref="F262:H263"/>
    <mergeCell ref="I262:K263"/>
    <mergeCell ref="L262:N263"/>
    <mergeCell ref="O262:Q263"/>
    <mergeCell ref="C294:Q294"/>
    <mergeCell ref="C295:E296"/>
    <mergeCell ref="F295:H296"/>
    <mergeCell ref="I295:K296"/>
    <mergeCell ref="L295:N296"/>
    <mergeCell ref="O295:Q296"/>
    <mergeCell ref="C283:Q283"/>
    <mergeCell ref="C284:E285"/>
    <mergeCell ref="F284:H285"/>
    <mergeCell ref="I284:K285"/>
    <mergeCell ref="L284:N285"/>
    <mergeCell ref="O284:Q285"/>
    <mergeCell ref="C316:Q316"/>
    <mergeCell ref="C317:E318"/>
    <mergeCell ref="F317:H318"/>
    <mergeCell ref="I317:K318"/>
    <mergeCell ref="L317:N318"/>
    <mergeCell ref="O317:Q318"/>
    <mergeCell ref="C305:Q305"/>
    <mergeCell ref="C306:E307"/>
    <mergeCell ref="F306:H307"/>
    <mergeCell ref="I306:K307"/>
    <mergeCell ref="L306:N307"/>
    <mergeCell ref="O306:Q307"/>
    <mergeCell ref="AZ169:BD169"/>
    <mergeCell ref="AV173:BJ173"/>
    <mergeCell ref="AV174:AX175"/>
    <mergeCell ref="AY174:BA175"/>
    <mergeCell ref="BB174:BD175"/>
    <mergeCell ref="BE174:BG175"/>
    <mergeCell ref="BH174:BJ175"/>
    <mergeCell ref="AV184:BJ184"/>
    <mergeCell ref="AV185:AX186"/>
    <mergeCell ref="AY185:BA186"/>
    <mergeCell ref="BB185:BD186"/>
    <mergeCell ref="BE185:BG186"/>
    <mergeCell ref="BH185:BJ186"/>
    <mergeCell ref="AV195:BJ195"/>
    <mergeCell ref="AV196:AX197"/>
    <mergeCell ref="AY196:BA197"/>
    <mergeCell ref="BB196:BD197"/>
    <mergeCell ref="BE196:BG197"/>
    <mergeCell ref="BH196:BJ197"/>
    <mergeCell ref="AV206:BJ206"/>
    <mergeCell ref="AV207:AX208"/>
    <mergeCell ref="AY207:BA208"/>
    <mergeCell ref="BB207:BD208"/>
    <mergeCell ref="BE207:BG208"/>
    <mergeCell ref="BH207:BJ208"/>
    <mergeCell ref="AV217:BJ217"/>
    <mergeCell ref="AV218:AX219"/>
    <mergeCell ref="AY218:BA219"/>
    <mergeCell ref="BB218:BD219"/>
    <mergeCell ref="BE218:BG219"/>
    <mergeCell ref="BH218:BJ219"/>
    <mergeCell ref="AV228:BJ228"/>
    <mergeCell ref="AV229:AX230"/>
    <mergeCell ref="AY229:BA230"/>
    <mergeCell ref="BB229:BD230"/>
    <mergeCell ref="BE229:BG230"/>
    <mergeCell ref="BH229:BJ230"/>
    <mergeCell ref="AV239:BJ239"/>
    <mergeCell ref="AV240:AX241"/>
    <mergeCell ref="AY240:BA241"/>
    <mergeCell ref="BB240:BD241"/>
    <mergeCell ref="BE240:BG241"/>
    <mergeCell ref="BH240:BJ241"/>
    <mergeCell ref="AV250:BJ250"/>
    <mergeCell ref="AV251:AX252"/>
    <mergeCell ref="AY251:BA252"/>
    <mergeCell ref="BB251:BD252"/>
    <mergeCell ref="BE251:BG252"/>
    <mergeCell ref="BH251:BJ252"/>
    <mergeCell ref="AV261:BJ261"/>
    <mergeCell ref="AV262:AX263"/>
    <mergeCell ref="AY262:BA263"/>
    <mergeCell ref="BB262:BD263"/>
    <mergeCell ref="BE262:BG263"/>
    <mergeCell ref="BH262:BJ263"/>
    <mergeCell ref="AV272:BJ272"/>
    <mergeCell ref="AV273:AX274"/>
    <mergeCell ref="AY273:BA274"/>
    <mergeCell ref="BB273:BD274"/>
    <mergeCell ref="BE273:BG274"/>
    <mergeCell ref="BH273:BJ274"/>
    <mergeCell ref="AV283:BJ283"/>
    <mergeCell ref="AV284:AX285"/>
    <mergeCell ref="AY284:BA285"/>
    <mergeCell ref="BB284:BD285"/>
    <mergeCell ref="BE284:BG285"/>
    <mergeCell ref="BH284:BJ285"/>
    <mergeCell ref="AV294:BJ294"/>
    <mergeCell ref="AV295:AX296"/>
    <mergeCell ref="AY295:BA296"/>
    <mergeCell ref="BB295:BD296"/>
    <mergeCell ref="BE295:BG296"/>
    <mergeCell ref="BH295:BJ296"/>
    <mergeCell ref="AV305:BJ305"/>
    <mergeCell ref="AV306:AX307"/>
    <mergeCell ref="AY306:BA307"/>
    <mergeCell ref="BB306:BD307"/>
    <mergeCell ref="BE306:BG307"/>
    <mergeCell ref="BH306:BJ307"/>
    <mergeCell ref="AV316:BJ316"/>
    <mergeCell ref="AV317:AX318"/>
    <mergeCell ref="AY317:BA318"/>
    <mergeCell ref="BB317:BD318"/>
    <mergeCell ref="BE317:BG318"/>
    <mergeCell ref="BH317:BJ318"/>
    <mergeCell ref="AF169:AJ169"/>
    <mergeCell ref="AB173:AP173"/>
    <mergeCell ref="AB174:AD175"/>
    <mergeCell ref="AE174:AG175"/>
    <mergeCell ref="AH174:AJ175"/>
    <mergeCell ref="AK174:AM175"/>
    <mergeCell ref="AN174:AP175"/>
    <mergeCell ref="AB184:AP184"/>
    <mergeCell ref="AB185:AD186"/>
    <mergeCell ref="AE185:AG186"/>
    <mergeCell ref="AH185:AJ186"/>
    <mergeCell ref="AK185:AM186"/>
    <mergeCell ref="AN185:AP186"/>
    <mergeCell ref="AB195:AP195"/>
    <mergeCell ref="AB196:AD197"/>
    <mergeCell ref="AE196:AG197"/>
    <mergeCell ref="AH196:AJ197"/>
    <mergeCell ref="AK196:AM197"/>
    <mergeCell ref="AN196:AP197"/>
    <mergeCell ref="AB206:AP206"/>
    <mergeCell ref="AB207:AD208"/>
    <mergeCell ref="AE207:AG208"/>
    <mergeCell ref="AH207:AJ208"/>
    <mergeCell ref="AK207:AM208"/>
    <mergeCell ref="AN207:AP208"/>
    <mergeCell ref="AB217:AP217"/>
    <mergeCell ref="AB218:AD219"/>
    <mergeCell ref="AE218:AG219"/>
    <mergeCell ref="AH218:AJ219"/>
    <mergeCell ref="AK218:AM219"/>
    <mergeCell ref="AN218:AP219"/>
    <mergeCell ref="AB228:AP228"/>
    <mergeCell ref="AB229:AD230"/>
    <mergeCell ref="AE229:AG230"/>
    <mergeCell ref="AH229:AJ230"/>
    <mergeCell ref="AK229:AM230"/>
    <mergeCell ref="AN229:AP230"/>
    <mergeCell ref="AB239:AP239"/>
    <mergeCell ref="AB240:AD241"/>
    <mergeCell ref="AE240:AG241"/>
    <mergeCell ref="AH240:AJ241"/>
    <mergeCell ref="AK240:AM241"/>
    <mergeCell ref="AN240:AP241"/>
    <mergeCell ref="AB250:AP250"/>
    <mergeCell ref="AB251:AD252"/>
    <mergeCell ref="AE251:AG252"/>
    <mergeCell ref="AH251:AJ252"/>
    <mergeCell ref="AK251:AM252"/>
    <mergeCell ref="AN251:AP252"/>
    <mergeCell ref="AB261:AP261"/>
    <mergeCell ref="AB262:AD263"/>
    <mergeCell ref="AE262:AG263"/>
    <mergeCell ref="AH262:AJ263"/>
    <mergeCell ref="AK262:AM263"/>
    <mergeCell ref="AN262:AP263"/>
    <mergeCell ref="AB272:AP272"/>
    <mergeCell ref="AB273:AD274"/>
    <mergeCell ref="AE273:AG274"/>
    <mergeCell ref="AH273:AJ274"/>
    <mergeCell ref="AK273:AM274"/>
    <mergeCell ref="AN273:AP274"/>
    <mergeCell ref="AB283:AP283"/>
    <mergeCell ref="AB284:AD285"/>
    <mergeCell ref="AE284:AG285"/>
    <mergeCell ref="AH284:AJ285"/>
    <mergeCell ref="AK284:AM285"/>
    <mergeCell ref="AN284:AP285"/>
    <mergeCell ref="AB294:AP294"/>
    <mergeCell ref="AB295:AD296"/>
    <mergeCell ref="AE295:AG296"/>
    <mergeCell ref="AH295:AJ296"/>
    <mergeCell ref="AK295:AM296"/>
    <mergeCell ref="AN295:AP296"/>
    <mergeCell ref="AB305:AP305"/>
    <mergeCell ref="AB306:AD307"/>
    <mergeCell ref="AE306:AG307"/>
    <mergeCell ref="AH306:AJ307"/>
    <mergeCell ref="AK306:AM307"/>
    <mergeCell ref="AN306:AP307"/>
    <mergeCell ref="AB316:AP316"/>
    <mergeCell ref="AB317:AD318"/>
    <mergeCell ref="AE317:AG318"/>
    <mergeCell ref="AH317:AJ318"/>
    <mergeCell ref="AK317:AM318"/>
    <mergeCell ref="AN317:AP3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Y1254"/>
  <sheetViews>
    <sheetView topLeftCell="A40" zoomScale="60" zoomScaleNormal="60" workbookViewId="0">
      <selection activeCell="M121" sqref="M121"/>
    </sheetView>
  </sheetViews>
  <sheetFormatPr defaultRowHeight="15"/>
  <sheetData>
    <row r="2" spans="2:51" ht="54" customHeight="1">
      <c r="I2" s="135" t="s">
        <v>27</v>
      </c>
      <c r="J2" s="135"/>
      <c r="K2" s="135"/>
      <c r="L2" s="135"/>
      <c r="M2" s="135"/>
      <c r="N2" s="135"/>
      <c r="AJ2" s="131" t="s">
        <v>26</v>
      </c>
      <c r="AK2" s="131"/>
      <c r="AL2" s="131"/>
      <c r="AM2" s="131"/>
      <c r="AN2" s="131"/>
      <c r="AO2" s="131"/>
      <c r="AP2" s="131"/>
    </row>
    <row r="4" spans="2:51" ht="22.5" customHeight="1">
      <c r="B4" s="134" t="s">
        <v>0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AD4" s="134" t="s">
        <v>0</v>
      </c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</row>
    <row r="8" spans="2:51" ht="18.75" customHeight="1">
      <c r="C8" s="130" t="s">
        <v>1</v>
      </c>
      <c r="D8" s="130"/>
      <c r="E8" s="130"/>
      <c r="F8" s="130"/>
      <c r="G8" s="130"/>
      <c r="H8" s="130"/>
      <c r="I8" s="130"/>
      <c r="J8" s="130"/>
      <c r="O8" s="130" t="s">
        <v>2</v>
      </c>
      <c r="P8" s="130"/>
      <c r="Q8" s="130"/>
      <c r="R8" s="130"/>
      <c r="S8" s="130"/>
      <c r="T8" s="130"/>
      <c r="U8" s="130"/>
      <c r="V8" s="130"/>
      <c r="AE8" s="130" t="s">
        <v>1</v>
      </c>
      <c r="AF8" s="130"/>
      <c r="AG8" s="130"/>
      <c r="AH8" s="130"/>
      <c r="AI8" s="130"/>
      <c r="AJ8" s="130"/>
      <c r="AK8" s="130"/>
      <c r="AL8" s="130"/>
      <c r="AQ8" s="130" t="s">
        <v>2</v>
      </c>
      <c r="AR8" s="130"/>
      <c r="AS8" s="130"/>
      <c r="AT8" s="130"/>
      <c r="AU8" s="130"/>
      <c r="AV8" s="130"/>
      <c r="AW8" s="130"/>
      <c r="AX8" s="130"/>
    </row>
    <row r="9" spans="2:51">
      <c r="C9" s="130"/>
      <c r="D9" s="130"/>
      <c r="E9" s="130"/>
      <c r="F9" s="130"/>
      <c r="G9" s="130"/>
      <c r="H9" s="130"/>
      <c r="I9" s="130"/>
      <c r="J9" s="130"/>
      <c r="O9" s="130"/>
      <c r="P9" s="130"/>
      <c r="Q9" s="130"/>
      <c r="R9" s="130"/>
      <c r="S9" s="130"/>
      <c r="T9" s="130"/>
      <c r="U9" s="130"/>
      <c r="V9" s="130"/>
      <c r="AE9" s="130"/>
      <c r="AF9" s="130"/>
      <c r="AG9" s="130"/>
      <c r="AH9" s="130"/>
      <c r="AI9" s="130"/>
      <c r="AJ9" s="130"/>
      <c r="AK9" s="130"/>
      <c r="AL9" s="130"/>
      <c r="AQ9" s="130"/>
      <c r="AR9" s="130"/>
      <c r="AS9" s="130"/>
      <c r="AT9" s="130"/>
      <c r="AU9" s="130"/>
      <c r="AV9" s="130"/>
      <c r="AW9" s="130"/>
      <c r="AX9" s="130"/>
    </row>
    <row r="34" spans="3:50" ht="15" customHeight="1">
      <c r="C34" s="130" t="s">
        <v>3</v>
      </c>
      <c r="D34" s="130"/>
      <c r="E34" s="130"/>
      <c r="F34" s="130"/>
      <c r="G34" s="130"/>
      <c r="H34" s="130"/>
      <c r="I34" s="130"/>
      <c r="J34" s="130"/>
      <c r="O34" s="130" t="s">
        <v>4</v>
      </c>
      <c r="P34" s="130"/>
      <c r="Q34" s="130"/>
      <c r="R34" s="130"/>
      <c r="S34" s="130"/>
      <c r="T34" s="130"/>
      <c r="U34" s="130"/>
      <c r="V34" s="130"/>
      <c r="AE34" s="130" t="s">
        <v>3</v>
      </c>
      <c r="AF34" s="130"/>
      <c r="AG34" s="130"/>
      <c r="AH34" s="130"/>
      <c r="AI34" s="130"/>
      <c r="AJ34" s="130"/>
      <c r="AK34" s="130"/>
      <c r="AL34" s="130"/>
      <c r="AQ34" s="130" t="s">
        <v>4</v>
      </c>
      <c r="AR34" s="130"/>
      <c r="AS34" s="130"/>
      <c r="AT34" s="130"/>
      <c r="AU34" s="130"/>
      <c r="AV34" s="130"/>
      <c r="AW34" s="130"/>
      <c r="AX34" s="130"/>
    </row>
    <row r="35" spans="3:50" ht="15" customHeight="1">
      <c r="C35" s="130"/>
      <c r="D35" s="130"/>
      <c r="E35" s="130"/>
      <c r="F35" s="130"/>
      <c r="G35" s="130"/>
      <c r="H35" s="130"/>
      <c r="I35" s="130"/>
      <c r="J35" s="130"/>
      <c r="O35" s="130"/>
      <c r="P35" s="130"/>
      <c r="Q35" s="130"/>
      <c r="R35" s="130"/>
      <c r="S35" s="130"/>
      <c r="T35" s="130"/>
      <c r="U35" s="130"/>
      <c r="V35" s="130"/>
      <c r="AE35" s="130"/>
      <c r="AF35" s="130"/>
      <c r="AG35" s="130"/>
      <c r="AH35" s="130"/>
      <c r="AI35" s="130"/>
      <c r="AJ35" s="130"/>
      <c r="AK35" s="130"/>
      <c r="AL35" s="130"/>
      <c r="AQ35" s="130"/>
      <c r="AR35" s="130"/>
      <c r="AS35" s="130"/>
      <c r="AT35" s="130"/>
      <c r="AU35" s="130"/>
      <c r="AV35" s="130"/>
      <c r="AW35" s="130"/>
      <c r="AX35" s="130"/>
    </row>
    <row r="62" spans="3:38" ht="15" customHeight="1">
      <c r="C62" s="130" t="s">
        <v>5</v>
      </c>
      <c r="D62" s="130"/>
      <c r="E62" s="130"/>
      <c r="F62" s="130"/>
      <c r="G62" s="130"/>
      <c r="H62" s="130"/>
      <c r="I62" s="130"/>
      <c r="J62" s="130"/>
      <c r="AE62" s="130" t="s">
        <v>5</v>
      </c>
      <c r="AF62" s="130"/>
      <c r="AG62" s="130"/>
      <c r="AH62" s="130"/>
      <c r="AI62" s="130"/>
      <c r="AJ62" s="130"/>
      <c r="AK62" s="130"/>
      <c r="AL62" s="130"/>
    </row>
    <row r="63" spans="3:38">
      <c r="C63" s="130"/>
      <c r="D63" s="130"/>
      <c r="E63" s="130"/>
      <c r="F63" s="130"/>
      <c r="G63" s="130"/>
      <c r="H63" s="130"/>
      <c r="I63" s="130"/>
      <c r="J63" s="130"/>
      <c r="AE63" s="130"/>
      <c r="AF63" s="130"/>
      <c r="AG63" s="130"/>
      <c r="AH63" s="130"/>
      <c r="AI63" s="130"/>
      <c r="AJ63" s="130"/>
      <c r="AK63" s="130"/>
      <c r="AL63" s="130"/>
    </row>
    <row r="90" spans="2:51" ht="31.5" customHeight="1">
      <c r="B90" s="132" t="s">
        <v>12</v>
      </c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AD90" s="132" t="s">
        <v>12</v>
      </c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</row>
    <row r="94" spans="2:51">
      <c r="C94" s="130" t="s">
        <v>1</v>
      </c>
      <c r="D94" s="130"/>
      <c r="E94" s="130"/>
      <c r="F94" s="130"/>
      <c r="G94" s="130"/>
      <c r="H94" s="130"/>
      <c r="I94" s="130"/>
      <c r="J94" s="130"/>
      <c r="O94" s="130" t="s">
        <v>2</v>
      </c>
      <c r="P94" s="130"/>
      <c r="Q94" s="130"/>
      <c r="R94" s="130"/>
      <c r="S94" s="130"/>
      <c r="T94" s="130"/>
      <c r="U94" s="130"/>
      <c r="V94" s="130"/>
      <c r="AE94" s="130" t="s">
        <v>1</v>
      </c>
      <c r="AF94" s="130"/>
      <c r="AG94" s="130"/>
      <c r="AH94" s="130"/>
      <c r="AI94" s="130"/>
      <c r="AJ94" s="130"/>
      <c r="AK94" s="130"/>
      <c r="AL94" s="130"/>
      <c r="AQ94" s="130" t="s">
        <v>2</v>
      </c>
      <c r="AR94" s="130"/>
      <c r="AS94" s="130"/>
      <c r="AT94" s="130"/>
      <c r="AU94" s="130"/>
      <c r="AV94" s="130"/>
      <c r="AW94" s="130"/>
      <c r="AX94" s="130"/>
    </row>
    <row r="95" spans="2:51">
      <c r="C95" s="130"/>
      <c r="D95" s="130"/>
      <c r="E95" s="130"/>
      <c r="F95" s="130"/>
      <c r="G95" s="130"/>
      <c r="H95" s="130"/>
      <c r="I95" s="130"/>
      <c r="J95" s="130"/>
      <c r="O95" s="130"/>
      <c r="P95" s="130"/>
      <c r="Q95" s="130"/>
      <c r="R95" s="130"/>
      <c r="S95" s="130"/>
      <c r="T95" s="130"/>
      <c r="U95" s="130"/>
      <c r="V95" s="130"/>
      <c r="AE95" s="130"/>
      <c r="AF95" s="130"/>
      <c r="AG95" s="130"/>
      <c r="AH95" s="130"/>
      <c r="AI95" s="130"/>
      <c r="AJ95" s="130"/>
      <c r="AK95" s="130"/>
      <c r="AL95" s="130"/>
      <c r="AQ95" s="130"/>
      <c r="AR95" s="130"/>
      <c r="AS95" s="130"/>
      <c r="AT95" s="130"/>
      <c r="AU95" s="130"/>
      <c r="AV95" s="130"/>
      <c r="AW95" s="130"/>
      <c r="AX95" s="130"/>
    </row>
    <row r="120" spans="3:50">
      <c r="C120" s="130" t="s">
        <v>3</v>
      </c>
      <c r="D120" s="130"/>
      <c r="E120" s="130"/>
      <c r="F120" s="130"/>
      <c r="G120" s="130"/>
      <c r="H120" s="130"/>
      <c r="I120" s="130"/>
      <c r="J120" s="130"/>
      <c r="O120" s="130" t="s">
        <v>4</v>
      </c>
      <c r="P120" s="130"/>
      <c r="Q120" s="130"/>
      <c r="R120" s="130"/>
      <c r="S120" s="130"/>
      <c r="T120" s="130"/>
      <c r="U120" s="130"/>
      <c r="V120" s="130"/>
      <c r="AE120" s="130" t="s">
        <v>3</v>
      </c>
      <c r="AF120" s="130"/>
      <c r="AG120" s="130"/>
      <c r="AH120" s="130"/>
      <c r="AI120" s="130"/>
      <c r="AJ120" s="130"/>
      <c r="AK120" s="130"/>
      <c r="AL120" s="130"/>
      <c r="AQ120" s="130" t="s">
        <v>4</v>
      </c>
      <c r="AR120" s="130"/>
      <c r="AS120" s="130"/>
      <c r="AT120" s="130"/>
      <c r="AU120" s="130"/>
      <c r="AV120" s="130"/>
      <c r="AW120" s="130"/>
      <c r="AX120" s="130"/>
    </row>
    <row r="121" spans="3:50">
      <c r="C121" s="130"/>
      <c r="D121" s="130"/>
      <c r="E121" s="130"/>
      <c r="F121" s="130"/>
      <c r="G121" s="130"/>
      <c r="H121" s="130"/>
      <c r="I121" s="130"/>
      <c r="J121" s="130"/>
      <c r="O121" s="130"/>
      <c r="P121" s="130"/>
      <c r="Q121" s="130"/>
      <c r="R121" s="130"/>
      <c r="S121" s="130"/>
      <c r="T121" s="130"/>
      <c r="U121" s="130"/>
      <c r="V121" s="130"/>
      <c r="AE121" s="130"/>
      <c r="AF121" s="130"/>
      <c r="AG121" s="130"/>
      <c r="AH121" s="130"/>
      <c r="AI121" s="130"/>
      <c r="AJ121" s="130"/>
      <c r="AK121" s="130"/>
      <c r="AL121" s="130"/>
      <c r="AQ121" s="130"/>
      <c r="AR121" s="130"/>
      <c r="AS121" s="130"/>
      <c r="AT121" s="130"/>
      <c r="AU121" s="130"/>
      <c r="AV121" s="130"/>
      <c r="AW121" s="130"/>
      <c r="AX121" s="130"/>
    </row>
    <row r="148" spans="3:38">
      <c r="C148" s="130" t="s">
        <v>5</v>
      </c>
      <c r="D148" s="130"/>
      <c r="E148" s="130"/>
      <c r="F148" s="130"/>
      <c r="G148" s="130"/>
      <c r="H148" s="130"/>
      <c r="I148" s="130"/>
      <c r="J148" s="130"/>
      <c r="AE148" s="130" t="s">
        <v>5</v>
      </c>
      <c r="AF148" s="130"/>
      <c r="AG148" s="130"/>
      <c r="AH148" s="130"/>
      <c r="AI148" s="130"/>
      <c r="AJ148" s="130"/>
      <c r="AK148" s="130"/>
      <c r="AL148" s="130"/>
    </row>
    <row r="149" spans="3:38">
      <c r="C149" s="130"/>
      <c r="D149" s="130"/>
      <c r="E149" s="130"/>
      <c r="F149" s="130"/>
      <c r="G149" s="130"/>
      <c r="H149" s="130"/>
      <c r="I149" s="130"/>
      <c r="J149" s="130"/>
      <c r="AE149" s="130"/>
      <c r="AF149" s="130"/>
      <c r="AG149" s="130"/>
      <c r="AH149" s="130"/>
      <c r="AI149" s="130"/>
      <c r="AJ149" s="130"/>
      <c r="AK149" s="130"/>
      <c r="AL149" s="130"/>
    </row>
    <row r="175" spans="2:51" ht="30" customHeight="1">
      <c r="B175" s="132" t="s">
        <v>24</v>
      </c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AD175" s="132" t="s">
        <v>24</v>
      </c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</row>
    <row r="179" spans="3:50">
      <c r="C179" s="130" t="s">
        <v>1</v>
      </c>
      <c r="D179" s="130"/>
      <c r="E179" s="130"/>
      <c r="F179" s="130"/>
      <c r="G179" s="130"/>
      <c r="H179" s="130"/>
      <c r="I179" s="130"/>
      <c r="J179" s="130"/>
      <c r="O179" s="130" t="s">
        <v>2</v>
      </c>
      <c r="P179" s="130"/>
      <c r="Q179" s="130"/>
      <c r="R179" s="130"/>
      <c r="S179" s="130"/>
      <c r="T179" s="130"/>
      <c r="U179" s="130"/>
      <c r="V179" s="130"/>
      <c r="AE179" s="130" t="s">
        <v>1</v>
      </c>
      <c r="AF179" s="130"/>
      <c r="AG179" s="130"/>
      <c r="AH179" s="130"/>
      <c r="AI179" s="130"/>
      <c r="AJ179" s="130"/>
      <c r="AK179" s="130"/>
      <c r="AL179" s="130"/>
      <c r="AQ179" s="130" t="s">
        <v>2</v>
      </c>
      <c r="AR179" s="130"/>
      <c r="AS179" s="130"/>
      <c r="AT179" s="130"/>
      <c r="AU179" s="130"/>
      <c r="AV179" s="130"/>
      <c r="AW179" s="130"/>
      <c r="AX179" s="130"/>
    </row>
    <row r="180" spans="3:50">
      <c r="C180" s="130"/>
      <c r="D180" s="130"/>
      <c r="E180" s="130"/>
      <c r="F180" s="130"/>
      <c r="G180" s="130"/>
      <c r="H180" s="130"/>
      <c r="I180" s="130"/>
      <c r="J180" s="130"/>
      <c r="O180" s="130"/>
      <c r="P180" s="130"/>
      <c r="Q180" s="130"/>
      <c r="R180" s="130"/>
      <c r="S180" s="130"/>
      <c r="T180" s="130"/>
      <c r="U180" s="130"/>
      <c r="V180" s="130"/>
      <c r="AE180" s="130"/>
      <c r="AF180" s="130"/>
      <c r="AG180" s="130"/>
      <c r="AH180" s="130"/>
      <c r="AI180" s="130"/>
      <c r="AJ180" s="130"/>
      <c r="AK180" s="130"/>
      <c r="AL180" s="130"/>
      <c r="AQ180" s="130"/>
      <c r="AR180" s="130"/>
      <c r="AS180" s="130"/>
      <c r="AT180" s="130"/>
      <c r="AU180" s="130"/>
      <c r="AV180" s="130"/>
      <c r="AW180" s="130"/>
      <c r="AX180" s="130"/>
    </row>
    <row r="205" spans="3:50">
      <c r="C205" s="130" t="s">
        <v>3</v>
      </c>
      <c r="D205" s="130"/>
      <c r="E205" s="130"/>
      <c r="F205" s="130"/>
      <c r="G205" s="130"/>
      <c r="H205" s="130"/>
      <c r="I205" s="130"/>
      <c r="J205" s="130"/>
      <c r="O205" s="130" t="s">
        <v>4</v>
      </c>
      <c r="P205" s="130"/>
      <c r="Q205" s="130"/>
      <c r="R205" s="130"/>
      <c r="S205" s="130"/>
      <c r="T205" s="130"/>
      <c r="U205" s="130"/>
      <c r="V205" s="130"/>
      <c r="AE205" s="130" t="s">
        <v>3</v>
      </c>
      <c r="AF205" s="130"/>
      <c r="AG205" s="130"/>
      <c r="AH205" s="130"/>
      <c r="AI205" s="130"/>
      <c r="AJ205" s="130"/>
      <c r="AK205" s="130"/>
      <c r="AL205" s="130"/>
      <c r="AQ205" s="130" t="s">
        <v>4</v>
      </c>
      <c r="AR205" s="130"/>
      <c r="AS205" s="130"/>
      <c r="AT205" s="130"/>
      <c r="AU205" s="130"/>
      <c r="AV205" s="130"/>
      <c r="AW205" s="130"/>
      <c r="AX205" s="130"/>
    </row>
    <row r="206" spans="3:50">
      <c r="C206" s="130"/>
      <c r="D206" s="130"/>
      <c r="E206" s="130"/>
      <c r="F206" s="130"/>
      <c r="G206" s="130"/>
      <c r="H206" s="130"/>
      <c r="I206" s="130"/>
      <c r="J206" s="130"/>
      <c r="O206" s="130"/>
      <c r="P206" s="130"/>
      <c r="Q206" s="130"/>
      <c r="R206" s="130"/>
      <c r="S206" s="130"/>
      <c r="T206" s="130"/>
      <c r="U206" s="130"/>
      <c r="V206" s="130"/>
      <c r="AE206" s="130"/>
      <c r="AF206" s="130"/>
      <c r="AG206" s="130"/>
      <c r="AH206" s="130"/>
      <c r="AI206" s="130"/>
      <c r="AJ206" s="130"/>
      <c r="AK206" s="130"/>
      <c r="AL206" s="130"/>
      <c r="AQ206" s="130"/>
      <c r="AR206" s="130"/>
      <c r="AS206" s="130"/>
      <c r="AT206" s="130"/>
      <c r="AU206" s="130"/>
      <c r="AV206" s="130"/>
      <c r="AW206" s="130"/>
      <c r="AX206" s="130"/>
    </row>
    <row r="233" spans="3:38">
      <c r="C233" s="130" t="s">
        <v>5</v>
      </c>
      <c r="D233" s="130"/>
      <c r="E233" s="130"/>
      <c r="F233" s="130"/>
      <c r="G233" s="130"/>
      <c r="H233" s="130"/>
      <c r="I233" s="130"/>
      <c r="J233" s="130"/>
      <c r="AE233" s="130" t="s">
        <v>5</v>
      </c>
      <c r="AF233" s="130"/>
      <c r="AG233" s="130"/>
      <c r="AH233" s="130"/>
      <c r="AI233" s="130"/>
      <c r="AJ233" s="130"/>
      <c r="AK233" s="130"/>
      <c r="AL233" s="130"/>
    </row>
    <row r="234" spans="3:38">
      <c r="C234" s="130"/>
      <c r="D234" s="130"/>
      <c r="E234" s="130"/>
      <c r="F234" s="130"/>
      <c r="G234" s="130"/>
      <c r="H234" s="130"/>
      <c r="I234" s="130"/>
      <c r="J234" s="130"/>
      <c r="AE234" s="130"/>
      <c r="AF234" s="130"/>
      <c r="AG234" s="130"/>
      <c r="AH234" s="130"/>
      <c r="AI234" s="130"/>
      <c r="AJ234" s="130"/>
      <c r="AK234" s="130"/>
      <c r="AL234" s="130"/>
    </row>
    <row r="260" spans="2:51" ht="31.5" customHeight="1">
      <c r="B260" s="132" t="s">
        <v>23</v>
      </c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AD260" s="132" t="s">
        <v>23</v>
      </c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</row>
    <row r="264" spans="2:51">
      <c r="C264" s="130" t="s">
        <v>1</v>
      </c>
      <c r="D264" s="130"/>
      <c r="E264" s="130"/>
      <c r="F264" s="130"/>
      <c r="G264" s="130"/>
      <c r="H264" s="130"/>
      <c r="I264" s="130"/>
      <c r="J264" s="130"/>
      <c r="O264" s="130" t="s">
        <v>2</v>
      </c>
      <c r="P264" s="130"/>
      <c r="Q264" s="130"/>
      <c r="R264" s="130"/>
      <c r="S264" s="130"/>
      <c r="T264" s="130"/>
      <c r="U264" s="130"/>
      <c r="V264" s="130"/>
      <c r="AE264" s="130" t="s">
        <v>1</v>
      </c>
      <c r="AF264" s="130"/>
      <c r="AG264" s="130"/>
      <c r="AH264" s="130"/>
      <c r="AI264" s="130"/>
      <c r="AJ264" s="130"/>
      <c r="AK264" s="130"/>
      <c r="AL264" s="130"/>
      <c r="AQ264" s="130" t="s">
        <v>2</v>
      </c>
      <c r="AR264" s="130"/>
      <c r="AS264" s="130"/>
      <c r="AT264" s="130"/>
      <c r="AU264" s="130"/>
      <c r="AV264" s="130"/>
      <c r="AW264" s="130"/>
      <c r="AX264" s="130"/>
    </row>
    <row r="265" spans="2:51">
      <c r="C265" s="130"/>
      <c r="D265" s="130"/>
      <c r="E265" s="130"/>
      <c r="F265" s="130"/>
      <c r="G265" s="130"/>
      <c r="H265" s="130"/>
      <c r="I265" s="130"/>
      <c r="J265" s="130"/>
      <c r="O265" s="130"/>
      <c r="P265" s="130"/>
      <c r="Q265" s="130"/>
      <c r="R265" s="130"/>
      <c r="S265" s="130"/>
      <c r="T265" s="130"/>
      <c r="U265" s="130"/>
      <c r="V265" s="130"/>
      <c r="AE265" s="130"/>
      <c r="AF265" s="130"/>
      <c r="AG265" s="130"/>
      <c r="AH265" s="130"/>
      <c r="AI265" s="130"/>
      <c r="AJ265" s="130"/>
      <c r="AK265" s="130"/>
      <c r="AL265" s="130"/>
      <c r="AQ265" s="130"/>
      <c r="AR265" s="130"/>
      <c r="AS265" s="130"/>
      <c r="AT265" s="130"/>
      <c r="AU265" s="130"/>
      <c r="AV265" s="130"/>
      <c r="AW265" s="130"/>
      <c r="AX265" s="130"/>
    </row>
    <row r="290" spans="3:50">
      <c r="C290" s="130" t="s">
        <v>3</v>
      </c>
      <c r="D290" s="130"/>
      <c r="E290" s="130"/>
      <c r="F290" s="130"/>
      <c r="G290" s="130"/>
      <c r="H290" s="130"/>
      <c r="I290" s="130"/>
      <c r="J290" s="130"/>
      <c r="O290" s="130" t="s">
        <v>4</v>
      </c>
      <c r="P290" s="130"/>
      <c r="Q290" s="130"/>
      <c r="R290" s="130"/>
      <c r="S290" s="130"/>
      <c r="T290" s="130"/>
      <c r="U290" s="130"/>
      <c r="V290" s="130"/>
      <c r="AE290" s="130" t="s">
        <v>3</v>
      </c>
      <c r="AF290" s="130"/>
      <c r="AG290" s="130"/>
      <c r="AH290" s="130"/>
      <c r="AI290" s="130"/>
      <c r="AJ290" s="130"/>
      <c r="AK290" s="130"/>
      <c r="AL290" s="130"/>
      <c r="AQ290" s="130" t="s">
        <v>4</v>
      </c>
      <c r="AR290" s="130"/>
      <c r="AS290" s="130"/>
      <c r="AT290" s="130"/>
      <c r="AU290" s="130"/>
      <c r="AV290" s="130"/>
      <c r="AW290" s="130"/>
      <c r="AX290" s="130"/>
    </row>
    <row r="291" spans="3:50">
      <c r="C291" s="130"/>
      <c r="D291" s="130"/>
      <c r="E291" s="130"/>
      <c r="F291" s="130"/>
      <c r="G291" s="130"/>
      <c r="H291" s="130"/>
      <c r="I291" s="130"/>
      <c r="J291" s="130"/>
      <c r="O291" s="130"/>
      <c r="P291" s="130"/>
      <c r="Q291" s="130"/>
      <c r="R291" s="130"/>
      <c r="S291" s="130"/>
      <c r="T291" s="130"/>
      <c r="U291" s="130"/>
      <c r="V291" s="130"/>
      <c r="AE291" s="130"/>
      <c r="AF291" s="130"/>
      <c r="AG291" s="130"/>
      <c r="AH291" s="130"/>
      <c r="AI291" s="130"/>
      <c r="AJ291" s="130"/>
      <c r="AK291" s="130"/>
      <c r="AL291" s="130"/>
      <c r="AQ291" s="130"/>
      <c r="AR291" s="130"/>
      <c r="AS291" s="130"/>
      <c r="AT291" s="130"/>
      <c r="AU291" s="130"/>
      <c r="AV291" s="130"/>
      <c r="AW291" s="130"/>
      <c r="AX291" s="130"/>
    </row>
    <row r="318" spans="3:38">
      <c r="C318" s="130" t="s">
        <v>5</v>
      </c>
      <c r="D318" s="130"/>
      <c r="E318" s="130"/>
      <c r="F318" s="130"/>
      <c r="G318" s="130"/>
      <c r="H318" s="130"/>
      <c r="I318" s="130"/>
      <c r="J318" s="130"/>
      <c r="AE318" s="130" t="s">
        <v>5</v>
      </c>
      <c r="AF318" s="130"/>
      <c r="AG318" s="130"/>
      <c r="AH318" s="130"/>
      <c r="AI318" s="130"/>
      <c r="AJ318" s="130"/>
      <c r="AK318" s="130"/>
      <c r="AL318" s="130"/>
    </row>
    <row r="319" spans="3:38">
      <c r="C319" s="130"/>
      <c r="D319" s="130"/>
      <c r="E319" s="130"/>
      <c r="F319" s="130"/>
      <c r="G319" s="130"/>
      <c r="H319" s="130"/>
      <c r="I319" s="130"/>
      <c r="J319" s="130"/>
      <c r="AE319" s="130"/>
      <c r="AF319" s="130"/>
      <c r="AG319" s="130"/>
      <c r="AH319" s="130"/>
      <c r="AI319" s="130"/>
      <c r="AJ319" s="130"/>
      <c r="AK319" s="130"/>
      <c r="AL319" s="130"/>
    </row>
    <row r="345" spans="2:51" ht="30.75" customHeight="1">
      <c r="B345" s="132" t="s">
        <v>13</v>
      </c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AD345" s="132" t="s">
        <v>13</v>
      </c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</row>
    <row r="349" spans="2:51">
      <c r="C349" s="130" t="s">
        <v>1</v>
      </c>
      <c r="D349" s="130"/>
      <c r="E349" s="130"/>
      <c r="F349" s="130"/>
      <c r="G349" s="130"/>
      <c r="H349" s="130"/>
      <c r="I349" s="130"/>
      <c r="J349" s="130"/>
      <c r="O349" s="130" t="s">
        <v>2</v>
      </c>
      <c r="P349" s="130"/>
      <c r="Q349" s="130"/>
      <c r="R349" s="130"/>
      <c r="S349" s="130"/>
      <c r="T349" s="130"/>
      <c r="U349" s="130"/>
      <c r="V349" s="130"/>
      <c r="AE349" s="130" t="s">
        <v>1</v>
      </c>
      <c r="AF349" s="130"/>
      <c r="AG349" s="130"/>
      <c r="AH349" s="130"/>
      <c r="AI349" s="130"/>
      <c r="AJ349" s="130"/>
      <c r="AK349" s="130"/>
      <c r="AL349" s="130"/>
      <c r="AQ349" s="130" t="s">
        <v>2</v>
      </c>
      <c r="AR349" s="130"/>
      <c r="AS349" s="130"/>
      <c r="AT349" s="130"/>
      <c r="AU349" s="130"/>
      <c r="AV349" s="130"/>
      <c r="AW349" s="130"/>
      <c r="AX349" s="130"/>
    </row>
    <row r="350" spans="2:51">
      <c r="C350" s="130"/>
      <c r="D350" s="130"/>
      <c r="E350" s="130"/>
      <c r="F350" s="130"/>
      <c r="G350" s="130"/>
      <c r="H350" s="130"/>
      <c r="I350" s="130"/>
      <c r="J350" s="130"/>
      <c r="O350" s="130"/>
      <c r="P350" s="130"/>
      <c r="Q350" s="130"/>
      <c r="R350" s="130"/>
      <c r="S350" s="130"/>
      <c r="T350" s="130"/>
      <c r="U350" s="130"/>
      <c r="V350" s="130"/>
      <c r="AE350" s="130"/>
      <c r="AF350" s="130"/>
      <c r="AG350" s="130"/>
      <c r="AH350" s="130"/>
      <c r="AI350" s="130"/>
      <c r="AJ350" s="130"/>
      <c r="AK350" s="130"/>
      <c r="AL350" s="130"/>
      <c r="AQ350" s="130"/>
      <c r="AR350" s="130"/>
      <c r="AS350" s="130"/>
      <c r="AT350" s="130"/>
      <c r="AU350" s="130"/>
      <c r="AV350" s="130"/>
      <c r="AW350" s="130"/>
      <c r="AX350" s="130"/>
    </row>
    <row r="375" spans="3:50">
      <c r="C375" s="130" t="s">
        <v>3</v>
      </c>
      <c r="D375" s="130"/>
      <c r="E375" s="130"/>
      <c r="F375" s="130"/>
      <c r="G375" s="130"/>
      <c r="H375" s="130"/>
      <c r="I375" s="130"/>
      <c r="J375" s="130"/>
      <c r="O375" s="130" t="s">
        <v>4</v>
      </c>
      <c r="P375" s="130"/>
      <c r="Q375" s="130"/>
      <c r="R375" s="130"/>
      <c r="S375" s="130"/>
      <c r="T375" s="130"/>
      <c r="U375" s="130"/>
      <c r="V375" s="130"/>
      <c r="AE375" s="130" t="s">
        <v>3</v>
      </c>
      <c r="AF375" s="130"/>
      <c r="AG375" s="130"/>
      <c r="AH375" s="130"/>
      <c r="AI375" s="130"/>
      <c r="AJ375" s="130"/>
      <c r="AK375" s="130"/>
      <c r="AL375" s="130"/>
      <c r="AQ375" s="130" t="s">
        <v>4</v>
      </c>
      <c r="AR375" s="130"/>
      <c r="AS375" s="130"/>
      <c r="AT375" s="130"/>
      <c r="AU375" s="130"/>
      <c r="AV375" s="130"/>
      <c r="AW375" s="130"/>
      <c r="AX375" s="130"/>
    </row>
    <row r="376" spans="3:50">
      <c r="C376" s="130"/>
      <c r="D376" s="130"/>
      <c r="E376" s="130"/>
      <c r="F376" s="130"/>
      <c r="G376" s="130"/>
      <c r="H376" s="130"/>
      <c r="I376" s="130"/>
      <c r="J376" s="130"/>
      <c r="O376" s="130"/>
      <c r="P376" s="130"/>
      <c r="Q376" s="130"/>
      <c r="R376" s="130"/>
      <c r="S376" s="130"/>
      <c r="T376" s="130"/>
      <c r="U376" s="130"/>
      <c r="V376" s="130"/>
      <c r="AE376" s="130"/>
      <c r="AF376" s="130"/>
      <c r="AG376" s="130"/>
      <c r="AH376" s="130"/>
      <c r="AI376" s="130"/>
      <c r="AJ376" s="130"/>
      <c r="AK376" s="130"/>
      <c r="AL376" s="130"/>
      <c r="AQ376" s="130"/>
      <c r="AR376" s="130"/>
      <c r="AS376" s="130"/>
      <c r="AT376" s="130"/>
      <c r="AU376" s="130"/>
      <c r="AV376" s="130"/>
      <c r="AW376" s="130"/>
      <c r="AX376" s="130"/>
    </row>
    <row r="403" spans="3:38">
      <c r="C403" s="130" t="s">
        <v>5</v>
      </c>
      <c r="D403" s="130"/>
      <c r="E403" s="130"/>
      <c r="F403" s="130"/>
      <c r="G403" s="130"/>
      <c r="H403" s="130"/>
      <c r="I403" s="130"/>
      <c r="J403" s="130"/>
      <c r="AE403" s="130" t="s">
        <v>5</v>
      </c>
      <c r="AF403" s="130"/>
      <c r="AG403" s="130"/>
      <c r="AH403" s="130"/>
      <c r="AI403" s="130"/>
      <c r="AJ403" s="130"/>
      <c r="AK403" s="130"/>
      <c r="AL403" s="130"/>
    </row>
    <row r="404" spans="3:38">
      <c r="C404" s="130"/>
      <c r="D404" s="130"/>
      <c r="E404" s="130"/>
      <c r="F404" s="130"/>
      <c r="G404" s="130"/>
      <c r="H404" s="130"/>
      <c r="I404" s="130"/>
      <c r="J404" s="130"/>
      <c r="AE404" s="130"/>
      <c r="AF404" s="130"/>
      <c r="AG404" s="130"/>
      <c r="AH404" s="130"/>
      <c r="AI404" s="130"/>
      <c r="AJ404" s="130"/>
      <c r="AK404" s="130"/>
      <c r="AL404" s="130"/>
    </row>
    <row r="430" spans="2:51" ht="23.25">
      <c r="B430" s="132" t="s">
        <v>14</v>
      </c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AD430" s="132" t="s">
        <v>14</v>
      </c>
      <c r="AE430" s="132"/>
      <c r="AF430" s="132"/>
      <c r="AG430" s="132"/>
      <c r="AH430" s="132"/>
      <c r="AI430" s="132"/>
      <c r="AJ430" s="132"/>
      <c r="AK430" s="132"/>
      <c r="AL430" s="132"/>
      <c r="AM430" s="132"/>
      <c r="AN430" s="132"/>
      <c r="AO430" s="132"/>
      <c r="AP430" s="132"/>
      <c r="AQ430" s="132"/>
      <c r="AR430" s="132"/>
      <c r="AS430" s="132"/>
      <c r="AT430" s="132"/>
      <c r="AU430" s="132"/>
      <c r="AV430" s="132"/>
      <c r="AW430" s="132"/>
      <c r="AX430" s="132"/>
      <c r="AY430" s="132"/>
    </row>
    <row r="434" spans="3:50">
      <c r="C434" s="130" t="s">
        <v>1</v>
      </c>
      <c r="D434" s="130"/>
      <c r="E434" s="130"/>
      <c r="F434" s="130"/>
      <c r="G434" s="130"/>
      <c r="H434" s="130"/>
      <c r="I434" s="130"/>
      <c r="J434" s="130"/>
      <c r="O434" s="130" t="s">
        <v>2</v>
      </c>
      <c r="P434" s="130"/>
      <c r="Q434" s="130"/>
      <c r="R434" s="130"/>
      <c r="S434" s="130"/>
      <c r="T434" s="130"/>
      <c r="U434" s="130"/>
      <c r="V434" s="130"/>
      <c r="AE434" s="130" t="s">
        <v>1</v>
      </c>
      <c r="AF434" s="130"/>
      <c r="AG434" s="130"/>
      <c r="AH434" s="130"/>
      <c r="AI434" s="130"/>
      <c r="AJ434" s="130"/>
      <c r="AK434" s="130"/>
      <c r="AL434" s="130"/>
      <c r="AQ434" s="130" t="s">
        <v>2</v>
      </c>
      <c r="AR434" s="130"/>
      <c r="AS434" s="130"/>
      <c r="AT434" s="130"/>
      <c r="AU434" s="130"/>
      <c r="AV434" s="130"/>
      <c r="AW434" s="130"/>
      <c r="AX434" s="130"/>
    </row>
    <row r="435" spans="3:50">
      <c r="C435" s="130"/>
      <c r="D435" s="130"/>
      <c r="E435" s="130"/>
      <c r="F435" s="130"/>
      <c r="G435" s="130"/>
      <c r="H435" s="130"/>
      <c r="I435" s="130"/>
      <c r="J435" s="130"/>
      <c r="O435" s="130"/>
      <c r="P435" s="130"/>
      <c r="Q435" s="130"/>
      <c r="R435" s="130"/>
      <c r="S435" s="130"/>
      <c r="T435" s="130"/>
      <c r="U435" s="130"/>
      <c r="V435" s="130"/>
      <c r="AE435" s="130"/>
      <c r="AF435" s="130"/>
      <c r="AG435" s="130"/>
      <c r="AH435" s="130"/>
      <c r="AI435" s="130"/>
      <c r="AJ435" s="130"/>
      <c r="AK435" s="130"/>
      <c r="AL435" s="130"/>
      <c r="AQ435" s="130"/>
      <c r="AR435" s="130"/>
      <c r="AS435" s="130"/>
      <c r="AT435" s="130"/>
      <c r="AU435" s="130"/>
      <c r="AV435" s="130"/>
      <c r="AW435" s="130"/>
      <c r="AX435" s="130"/>
    </row>
    <row r="460" spans="3:50">
      <c r="C460" s="130" t="s">
        <v>3</v>
      </c>
      <c r="D460" s="130"/>
      <c r="E460" s="130"/>
      <c r="F460" s="130"/>
      <c r="G460" s="130"/>
      <c r="H460" s="130"/>
      <c r="I460" s="130"/>
      <c r="J460" s="130"/>
      <c r="O460" s="130" t="s">
        <v>4</v>
      </c>
      <c r="P460" s="130"/>
      <c r="Q460" s="130"/>
      <c r="R460" s="130"/>
      <c r="S460" s="130"/>
      <c r="T460" s="130"/>
      <c r="U460" s="130"/>
      <c r="V460" s="130"/>
      <c r="AE460" s="130" t="s">
        <v>3</v>
      </c>
      <c r="AF460" s="130"/>
      <c r="AG460" s="130"/>
      <c r="AH460" s="130"/>
      <c r="AI460" s="130"/>
      <c r="AJ460" s="130"/>
      <c r="AK460" s="130"/>
      <c r="AL460" s="130"/>
      <c r="AQ460" s="130" t="s">
        <v>4</v>
      </c>
      <c r="AR460" s="130"/>
      <c r="AS460" s="130"/>
      <c r="AT460" s="130"/>
      <c r="AU460" s="130"/>
      <c r="AV460" s="130"/>
      <c r="AW460" s="130"/>
      <c r="AX460" s="130"/>
    </row>
    <row r="461" spans="3:50">
      <c r="C461" s="130"/>
      <c r="D461" s="130"/>
      <c r="E461" s="130"/>
      <c r="F461" s="130"/>
      <c r="G461" s="130"/>
      <c r="H461" s="130"/>
      <c r="I461" s="130"/>
      <c r="J461" s="130"/>
      <c r="O461" s="130"/>
      <c r="P461" s="130"/>
      <c r="Q461" s="130"/>
      <c r="R461" s="130"/>
      <c r="S461" s="130"/>
      <c r="T461" s="130"/>
      <c r="U461" s="130"/>
      <c r="V461" s="130"/>
      <c r="AE461" s="130"/>
      <c r="AF461" s="130"/>
      <c r="AG461" s="130"/>
      <c r="AH461" s="130"/>
      <c r="AI461" s="130"/>
      <c r="AJ461" s="130"/>
      <c r="AK461" s="130"/>
      <c r="AL461" s="130"/>
      <c r="AQ461" s="130"/>
      <c r="AR461" s="130"/>
      <c r="AS461" s="130"/>
      <c r="AT461" s="130"/>
      <c r="AU461" s="130"/>
      <c r="AV461" s="130"/>
      <c r="AW461" s="130"/>
      <c r="AX461" s="130"/>
    </row>
    <row r="488" spans="3:38">
      <c r="C488" s="130" t="s">
        <v>5</v>
      </c>
      <c r="D488" s="130"/>
      <c r="E488" s="130"/>
      <c r="F488" s="130"/>
      <c r="G488" s="130"/>
      <c r="H488" s="130"/>
      <c r="I488" s="130"/>
      <c r="J488" s="130"/>
      <c r="AE488" s="130" t="s">
        <v>5</v>
      </c>
      <c r="AF488" s="130"/>
      <c r="AG488" s="130"/>
      <c r="AH488" s="130"/>
      <c r="AI488" s="130"/>
      <c r="AJ488" s="130"/>
      <c r="AK488" s="130"/>
      <c r="AL488" s="130"/>
    </row>
    <row r="489" spans="3:38">
      <c r="C489" s="130"/>
      <c r="D489" s="130"/>
      <c r="E489" s="130"/>
      <c r="F489" s="130"/>
      <c r="G489" s="130"/>
      <c r="H489" s="130"/>
      <c r="I489" s="130"/>
      <c r="J489" s="130"/>
      <c r="AE489" s="130"/>
      <c r="AF489" s="130"/>
      <c r="AG489" s="130"/>
      <c r="AH489" s="130"/>
      <c r="AI489" s="130"/>
      <c r="AJ489" s="130"/>
      <c r="AK489" s="130"/>
      <c r="AL489" s="130"/>
    </row>
    <row r="515" spans="2:51" ht="29.25" customHeight="1">
      <c r="B515" s="133" t="s">
        <v>15</v>
      </c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AD515" s="133" t="s">
        <v>15</v>
      </c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</row>
    <row r="519" spans="2:51">
      <c r="C519" s="130" t="s">
        <v>1</v>
      </c>
      <c r="D519" s="130"/>
      <c r="E519" s="130"/>
      <c r="F519" s="130"/>
      <c r="G519" s="130"/>
      <c r="H519" s="130"/>
      <c r="I519" s="130"/>
      <c r="J519" s="130"/>
      <c r="O519" s="130" t="s">
        <v>2</v>
      </c>
      <c r="P519" s="130"/>
      <c r="Q519" s="130"/>
      <c r="R519" s="130"/>
      <c r="S519" s="130"/>
      <c r="T519" s="130"/>
      <c r="U519" s="130"/>
      <c r="V519" s="130"/>
      <c r="AE519" s="130" t="s">
        <v>1</v>
      </c>
      <c r="AF519" s="130"/>
      <c r="AG519" s="130"/>
      <c r="AH519" s="130"/>
      <c r="AI519" s="130"/>
      <c r="AJ519" s="130"/>
      <c r="AK519" s="130"/>
      <c r="AL519" s="130"/>
      <c r="AQ519" s="130" t="s">
        <v>2</v>
      </c>
      <c r="AR519" s="130"/>
      <c r="AS519" s="130"/>
      <c r="AT519" s="130"/>
      <c r="AU519" s="130"/>
      <c r="AV519" s="130"/>
      <c r="AW519" s="130"/>
      <c r="AX519" s="130"/>
    </row>
    <row r="520" spans="2:51">
      <c r="C520" s="130"/>
      <c r="D520" s="130"/>
      <c r="E520" s="130"/>
      <c r="F520" s="130"/>
      <c r="G520" s="130"/>
      <c r="H520" s="130"/>
      <c r="I520" s="130"/>
      <c r="J520" s="130"/>
      <c r="O520" s="130"/>
      <c r="P520" s="130"/>
      <c r="Q520" s="130"/>
      <c r="R520" s="130"/>
      <c r="S520" s="130"/>
      <c r="T520" s="130"/>
      <c r="U520" s="130"/>
      <c r="V520" s="130"/>
      <c r="AE520" s="130"/>
      <c r="AF520" s="130"/>
      <c r="AG520" s="130"/>
      <c r="AH520" s="130"/>
      <c r="AI520" s="130"/>
      <c r="AJ520" s="130"/>
      <c r="AK520" s="130"/>
      <c r="AL520" s="130"/>
      <c r="AQ520" s="130"/>
      <c r="AR520" s="130"/>
      <c r="AS520" s="130"/>
      <c r="AT520" s="130"/>
      <c r="AU520" s="130"/>
      <c r="AV520" s="130"/>
      <c r="AW520" s="130"/>
      <c r="AX520" s="130"/>
    </row>
    <row r="545" spans="3:50">
      <c r="C545" s="130" t="s">
        <v>3</v>
      </c>
      <c r="D545" s="130"/>
      <c r="E545" s="130"/>
      <c r="F545" s="130"/>
      <c r="G545" s="130"/>
      <c r="H545" s="130"/>
      <c r="I545" s="130"/>
      <c r="J545" s="130"/>
      <c r="O545" s="130" t="s">
        <v>4</v>
      </c>
      <c r="P545" s="130"/>
      <c r="Q545" s="130"/>
      <c r="R545" s="130"/>
      <c r="S545" s="130"/>
      <c r="T545" s="130"/>
      <c r="U545" s="130"/>
      <c r="V545" s="130"/>
      <c r="AE545" s="130" t="s">
        <v>3</v>
      </c>
      <c r="AF545" s="130"/>
      <c r="AG545" s="130"/>
      <c r="AH545" s="130"/>
      <c r="AI545" s="130"/>
      <c r="AJ545" s="130"/>
      <c r="AK545" s="130"/>
      <c r="AL545" s="130"/>
      <c r="AQ545" s="130" t="s">
        <v>4</v>
      </c>
      <c r="AR545" s="130"/>
      <c r="AS545" s="130"/>
      <c r="AT545" s="130"/>
      <c r="AU545" s="130"/>
      <c r="AV545" s="130"/>
      <c r="AW545" s="130"/>
      <c r="AX545" s="130"/>
    </row>
    <row r="546" spans="3:50">
      <c r="C546" s="130"/>
      <c r="D546" s="130"/>
      <c r="E546" s="130"/>
      <c r="F546" s="130"/>
      <c r="G546" s="130"/>
      <c r="H546" s="130"/>
      <c r="I546" s="130"/>
      <c r="J546" s="130"/>
      <c r="O546" s="130"/>
      <c r="P546" s="130"/>
      <c r="Q546" s="130"/>
      <c r="R546" s="130"/>
      <c r="S546" s="130"/>
      <c r="T546" s="130"/>
      <c r="U546" s="130"/>
      <c r="V546" s="130"/>
      <c r="AE546" s="130"/>
      <c r="AF546" s="130"/>
      <c r="AG546" s="130"/>
      <c r="AH546" s="130"/>
      <c r="AI546" s="130"/>
      <c r="AJ546" s="130"/>
      <c r="AK546" s="130"/>
      <c r="AL546" s="130"/>
      <c r="AQ546" s="130"/>
      <c r="AR546" s="130"/>
      <c r="AS546" s="130"/>
      <c r="AT546" s="130"/>
      <c r="AU546" s="130"/>
      <c r="AV546" s="130"/>
      <c r="AW546" s="130"/>
      <c r="AX546" s="130"/>
    </row>
    <row r="573" spans="3:38">
      <c r="C573" s="130" t="s">
        <v>5</v>
      </c>
      <c r="D573" s="130"/>
      <c r="E573" s="130"/>
      <c r="F573" s="130"/>
      <c r="G573" s="130"/>
      <c r="H573" s="130"/>
      <c r="I573" s="130"/>
      <c r="J573" s="130"/>
      <c r="AE573" s="130" t="s">
        <v>5</v>
      </c>
      <c r="AF573" s="130"/>
      <c r="AG573" s="130"/>
      <c r="AH573" s="130"/>
      <c r="AI573" s="130"/>
      <c r="AJ573" s="130"/>
      <c r="AK573" s="130"/>
      <c r="AL573" s="130"/>
    </row>
    <row r="574" spans="3:38">
      <c r="C574" s="130"/>
      <c r="D574" s="130"/>
      <c r="E574" s="130"/>
      <c r="F574" s="130"/>
      <c r="G574" s="130"/>
      <c r="H574" s="130"/>
      <c r="I574" s="130"/>
      <c r="J574" s="130"/>
      <c r="AE574" s="130"/>
      <c r="AF574" s="130"/>
      <c r="AG574" s="130"/>
      <c r="AH574" s="130"/>
      <c r="AI574" s="130"/>
      <c r="AJ574" s="130"/>
      <c r="AK574" s="130"/>
      <c r="AL574" s="130"/>
    </row>
    <row r="600" spans="2:51" ht="30.75" customHeight="1">
      <c r="B600" s="132" t="s">
        <v>22</v>
      </c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AD600" s="132" t="s">
        <v>22</v>
      </c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  <c r="AO600" s="132"/>
      <c r="AP600" s="132"/>
      <c r="AQ600" s="132"/>
      <c r="AR600" s="132"/>
      <c r="AS600" s="132"/>
      <c r="AT600" s="132"/>
      <c r="AU600" s="132"/>
      <c r="AV600" s="132"/>
      <c r="AW600" s="132"/>
      <c r="AX600" s="132"/>
      <c r="AY600" s="132"/>
    </row>
    <row r="604" spans="2:51">
      <c r="C604" s="130" t="s">
        <v>1</v>
      </c>
      <c r="D604" s="130"/>
      <c r="E604" s="130"/>
      <c r="F604" s="130"/>
      <c r="G604" s="130"/>
      <c r="H604" s="130"/>
      <c r="I604" s="130"/>
      <c r="J604" s="130"/>
      <c r="O604" s="130" t="s">
        <v>2</v>
      </c>
      <c r="P604" s="130"/>
      <c r="Q604" s="130"/>
      <c r="R604" s="130"/>
      <c r="S604" s="130"/>
      <c r="T604" s="130"/>
      <c r="U604" s="130"/>
      <c r="V604" s="130"/>
      <c r="AE604" s="130" t="s">
        <v>1</v>
      </c>
      <c r="AF604" s="130"/>
      <c r="AG604" s="130"/>
      <c r="AH604" s="130"/>
      <c r="AI604" s="130"/>
      <c r="AJ604" s="130"/>
      <c r="AK604" s="130"/>
      <c r="AL604" s="130"/>
      <c r="AQ604" s="130" t="s">
        <v>2</v>
      </c>
      <c r="AR604" s="130"/>
      <c r="AS604" s="130"/>
      <c r="AT604" s="130"/>
      <c r="AU604" s="130"/>
      <c r="AV604" s="130"/>
      <c r="AW604" s="130"/>
      <c r="AX604" s="130"/>
    </row>
    <row r="605" spans="2:51">
      <c r="C605" s="130"/>
      <c r="D605" s="130"/>
      <c r="E605" s="130"/>
      <c r="F605" s="130"/>
      <c r="G605" s="130"/>
      <c r="H605" s="130"/>
      <c r="I605" s="130"/>
      <c r="J605" s="130"/>
      <c r="O605" s="130"/>
      <c r="P605" s="130"/>
      <c r="Q605" s="130"/>
      <c r="R605" s="130"/>
      <c r="S605" s="130"/>
      <c r="T605" s="130"/>
      <c r="U605" s="130"/>
      <c r="V605" s="130"/>
      <c r="AE605" s="130"/>
      <c r="AF605" s="130"/>
      <c r="AG605" s="130"/>
      <c r="AH605" s="130"/>
      <c r="AI605" s="130"/>
      <c r="AJ605" s="130"/>
      <c r="AK605" s="130"/>
      <c r="AL605" s="130"/>
      <c r="AQ605" s="130"/>
      <c r="AR605" s="130"/>
      <c r="AS605" s="130"/>
      <c r="AT605" s="130"/>
      <c r="AU605" s="130"/>
      <c r="AV605" s="130"/>
      <c r="AW605" s="130"/>
      <c r="AX605" s="130"/>
    </row>
    <row r="630" spans="3:50">
      <c r="C630" s="130" t="s">
        <v>3</v>
      </c>
      <c r="D630" s="130"/>
      <c r="E630" s="130"/>
      <c r="F630" s="130"/>
      <c r="G630" s="130"/>
      <c r="H630" s="130"/>
      <c r="I630" s="130"/>
      <c r="J630" s="130"/>
      <c r="O630" s="130" t="s">
        <v>4</v>
      </c>
      <c r="P630" s="130"/>
      <c r="Q630" s="130"/>
      <c r="R630" s="130"/>
      <c r="S630" s="130"/>
      <c r="T630" s="130"/>
      <c r="U630" s="130"/>
      <c r="V630" s="130"/>
      <c r="AE630" s="130" t="s">
        <v>3</v>
      </c>
      <c r="AF630" s="130"/>
      <c r="AG630" s="130"/>
      <c r="AH630" s="130"/>
      <c r="AI630" s="130"/>
      <c r="AJ630" s="130"/>
      <c r="AK630" s="130"/>
      <c r="AL630" s="130"/>
      <c r="AQ630" s="130" t="s">
        <v>4</v>
      </c>
      <c r="AR630" s="130"/>
      <c r="AS630" s="130"/>
      <c r="AT630" s="130"/>
      <c r="AU630" s="130"/>
      <c r="AV630" s="130"/>
      <c r="AW630" s="130"/>
      <c r="AX630" s="130"/>
    </row>
    <row r="631" spans="3:50">
      <c r="C631" s="130"/>
      <c r="D631" s="130"/>
      <c r="E631" s="130"/>
      <c r="F631" s="130"/>
      <c r="G631" s="130"/>
      <c r="H631" s="130"/>
      <c r="I631" s="130"/>
      <c r="J631" s="130"/>
      <c r="O631" s="130"/>
      <c r="P631" s="130"/>
      <c r="Q631" s="130"/>
      <c r="R631" s="130"/>
      <c r="S631" s="130"/>
      <c r="T631" s="130"/>
      <c r="U631" s="130"/>
      <c r="V631" s="130"/>
      <c r="AE631" s="130"/>
      <c r="AF631" s="130"/>
      <c r="AG631" s="130"/>
      <c r="AH631" s="130"/>
      <c r="AI631" s="130"/>
      <c r="AJ631" s="130"/>
      <c r="AK631" s="130"/>
      <c r="AL631" s="130"/>
      <c r="AQ631" s="130"/>
      <c r="AR631" s="130"/>
      <c r="AS631" s="130"/>
      <c r="AT631" s="130"/>
      <c r="AU631" s="130"/>
      <c r="AV631" s="130"/>
      <c r="AW631" s="130"/>
      <c r="AX631" s="130"/>
    </row>
    <row r="658" spans="3:38">
      <c r="C658" s="130" t="s">
        <v>5</v>
      </c>
      <c r="D658" s="130"/>
      <c r="E658" s="130"/>
      <c r="F658" s="130"/>
      <c r="G658" s="130"/>
      <c r="H658" s="130"/>
      <c r="I658" s="130"/>
      <c r="J658" s="130"/>
      <c r="AE658" s="130" t="s">
        <v>5</v>
      </c>
      <c r="AF658" s="130"/>
      <c r="AG658" s="130"/>
      <c r="AH658" s="130"/>
      <c r="AI658" s="130"/>
      <c r="AJ658" s="130"/>
      <c r="AK658" s="130"/>
      <c r="AL658" s="130"/>
    </row>
    <row r="659" spans="3:38">
      <c r="C659" s="130"/>
      <c r="D659" s="130"/>
      <c r="E659" s="130"/>
      <c r="F659" s="130"/>
      <c r="G659" s="130"/>
      <c r="H659" s="130"/>
      <c r="I659" s="130"/>
      <c r="J659" s="130"/>
      <c r="AE659" s="130"/>
      <c r="AF659" s="130"/>
      <c r="AG659" s="130"/>
      <c r="AH659" s="130"/>
      <c r="AI659" s="130"/>
      <c r="AJ659" s="130"/>
      <c r="AK659" s="130"/>
      <c r="AL659" s="130"/>
    </row>
    <row r="685" spans="2:51" ht="29.25" customHeight="1">
      <c r="B685" s="132" t="s">
        <v>16</v>
      </c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AD685" s="132" t="s">
        <v>16</v>
      </c>
      <c r="AE685" s="132"/>
      <c r="AF685" s="132"/>
      <c r="AG685" s="132"/>
      <c r="AH685" s="132"/>
      <c r="AI685" s="132"/>
      <c r="AJ685" s="132"/>
      <c r="AK685" s="132"/>
      <c r="AL685" s="132"/>
      <c r="AM685" s="132"/>
      <c r="AN685" s="132"/>
      <c r="AO685" s="132"/>
      <c r="AP685" s="132"/>
      <c r="AQ685" s="132"/>
      <c r="AR685" s="132"/>
      <c r="AS685" s="132"/>
      <c r="AT685" s="132"/>
      <c r="AU685" s="132"/>
      <c r="AV685" s="132"/>
      <c r="AW685" s="132"/>
      <c r="AX685" s="132"/>
      <c r="AY685" s="132"/>
    </row>
    <row r="689" spans="3:50">
      <c r="C689" s="130" t="s">
        <v>1</v>
      </c>
      <c r="D689" s="130"/>
      <c r="E689" s="130"/>
      <c r="F689" s="130"/>
      <c r="G689" s="130"/>
      <c r="H689" s="130"/>
      <c r="I689" s="130"/>
      <c r="J689" s="130"/>
      <c r="O689" s="130" t="s">
        <v>2</v>
      </c>
      <c r="P689" s="130"/>
      <c r="Q689" s="130"/>
      <c r="R689" s="130"/>
      <c r="S689" s="130"/>
      <c r="T689" s="130"/>
      <c r="U689" s="130"/>
      <c r="V689" s="130"/>
      <c r="AE689" s="130" t="s">
        <v>1</v>
      </c>
      <c r="AF689" s="130"/>
      <c r="AG689" s="130"/>
      <c r="AH689" s="130"/>
      <c r="AI689" s="130"/>
      <c r="AJ689" s="130"/>
      <c r="AK689" s="130"/>
      <c r="AL689" s="130"/>
      <c r="AQ689" s="130" t="s">
        <v>2</v>
      </c>
      <c r="AR689" s="130"/>
      <c r="AS689" s="130"/>
      <c r="AT689" s="130"/>
      <c r="AU689" s="130"/>
      <c r="AV689" s="130"/>
      <c r="AW689" s="130"/>
      <c r="AX689" s="130"/>
    </row>
    <row r="690" spans="3:50">
      <c r="C690" s="130"/>
      <c r="D690" s="130"/>
      <c r="E690" s="130"/>
      <c r="F690" s="130"/>
      <c r="G690" s="130"/>
      <c r="H690" s="130"/>
      <c r="I690" s="130"/>
      <c r="J690" s="130"/>
      <c r="O690" s="130"/>
      <c r="P690" s="130"/>
      <c r="Q690" s="130"/>
      <c r="R690" s="130"/>
      <c r="S690" s="130"/>
      <c r="T690" s="130"/>
      <c r="U690" s="130"/>
      <c r="V690" s="130"/>
      <c r="AE690" s="130"/>
      <c r="AF690" s="130"/>
      <c r="AG690" s="130"/>
      <c r="AH690" s="130"/>
      <c r="AI690" s="130"/>
      <c r="AJ690" s="130"/>
      <c r="AK690" s="130"/>
      <c r="AL690" s="130"/>
      <c r="AQ690" s="130"/>
      <c r="AR690" s="130"/>
      <c r="AS690" s="130"/>
      <c r="AT690" s="130"/>
      <c r="AU690" s="130"/>
      <c r="AV690" s="130"/>
      <c r="AW690" s="130"/>
      <c r="AX690" s="130"/>
    </row>
    <row r="715" spans="3:50">
      <c r="C715" s="130" t="s">
        <v>3</v>
      </c>
      <c r="D715" s="130"/>
      <c r="E715" s="130"/>
      <c r="F715" s="130"/>
      <c r="G715" s="130"/>
      <c r="H715" s="130"/>
      <c r="I715" s="130"/>
      <c r="J715" s="130"/>
      <c r="O715" s="130" t="s">
        <v>4</v>
      </c>
      <c r="P715" s="130"/>
      <c r="Q715" s="130"/>
      <c r="R715" s="130"/>
      <c r="S715" s="130"/>
      <c r="T715" s="130"/>
      <c r="U715" s="130"/>
      <c r="V715" s="130"/>
      <c r="AE715" s="130" t="s">
        <v>3</v>
      </c>
      <c r="AF715" s="130"/>
      <c r="AG715" s="130"/>
      <c r="AH715" s="130"/>
      <c r="AI715" s="130"/>
      <c r="AJ715" s="130"/>
      <c r="AK715" s="130"/>
      <c r="AL715" s="130"/>
      <c r="AQ715" s="130" t="s">
        <v>4</v>
      </c>
      <c r="AR715" s="130"/>
      <c r="AS715" s="130"/>
      <c r="AT715" s="130"/>
      <c r="AU715" s="130"/>
      <c r="AV715" s="130"/>
      <c r="AW715" s="130"/>
      <c r="AX715" s="130"/>
    </row>
    <row r="716" spans="3:50">
      <c r="C716" s="130"/>
      <c r="D716" s="130"/>
      <c r="E716" s="130"/>
      <c r="F716" s="130"/>
      <c r="G716" s="130"/>
      <c r="H716" s="130"/>
      <c r="I716" s="130"/>
      <c r="J716" s="130"/>
      <c r="O716" s="130"/>
      <c r="P716" s="130"/>
      <c r="Q716" s="130"/>
      <c r="R716" s="130"/>
      <c r="S716" s="130"/>
      <c r="T716" s="130"/>
      <c r="U716" s="130"/>
      <c r="V716" s="130"/>
      <c r="AE716" s="130"/>
      <c r="AF716" s="130"/>
      <c r="AG716" s="130"/>
      <c r="AH716" s="130"/>
      <c r="AI716" s="130"/>
      <c r="AJ716" s="130"/>
      <c r="AK716" s="130"/>
      <c r="AL716" s="130"/>
      <c r="AQ716" s="130"/>
      <c r="AR716" s="130"/>
      <c r="AS716" s="130"/>
      <c r="AT716" s="130"/>
      <c r="AU716" s="130"/>
      <c r="AV716" s="130"/>
      <c r="AW716" s="130"/>
      <c r="AX716" s="130"/>
    </row>
    <row r="743" spans="3:38">
      <c r="C743" s="130" t="s">
        <v>5</v>
      </c>
      <c r="D743" s="130"/>
      <c r="E743" s="130"/>
      <c r="F743" s="130"/>
      <c r="G743" s="130"/>
      <c r="H743" s="130"/>
      <c r="I743" s="130"/>
      <c r="J743" s="130"/>
      <c r="AE743" s="130" t="s">
        <v>5</v>
      </c>
      <c r="AF743" s="130"/>
      <c r="AG743" s="130"/>
      <c r="AH743" s="130"/>
      <c r="AI743" s="130"/>
      <c r="AJ743" s="130"/>
      <c r="AK743" s="130"/>
      <c r="AL743" s="130"/>
    </row>
    <row r="744" spans="3:38">
      <c r="C744" s="130"/>
      <c r="D744" s="130"/>
      <c r="E744" s="130"/>
      <c r="F744" s="130"/>
      <c r="G744" s="130"/>
      <c r="H744" s="130"/>
      <c r="I744" s="130"/>
      <c r="J744" s="130"/>
      <c r="AE744" s="130"/>
      <c r="AF744" s="130"/>
      <c r="AG744" s="130"/>
      <c r="AH744" s="130"/>
      <c r="AI744" s="130"/>
      <c r="AJ744" s="130"/>
      <c r="AK744" s="130"/>
      <c r="AL744" s="130"/>
    </row>
    <row r="770" spans="2:51" ht="28.5" customHeight="1">
      <c r="B770" s="132" t="s">
        <v>17</v>
      </c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AD770" s="132" t="s">
        <v>17</v>
      </c>
      <c r="AE770" s="132"/>
      <c r="AF770" s="132"/>
      <c r="AG770" s="132"/>
      <c r="AH770" s="132"/>
      <c r="AI770" s="132"/>
      <c r="AJ770" s="132"/>
      <c r="AK770" s="132"/>
      <c r="AL770" s="132"/>
      <c r="AM770" s="132"/>
      <c r="AN770" s="132"/>
      <c r="AO770" s="132"/>
      <c r="AP770" s="132"/>
      <c r="AQ770" s="132"/>
      <c r="AR770" s="132"/>
      <c r="AS770" s="132"/>
      <c r="AT770" s="132"/>
      <c r="AU770" s="132"/>
      <c r="AV770" s="132"/>
      <c r="AW770" s="132"/>
      <c r="AX770" s="132"/>
      <c r="AY770" s="132"/>
    </row>
    <row r="774" spans="2:51">
      <c r="C774" s="130" t="s">
        <v>1</v>
      </c>
      <c r="D774" s="130"/>
      <c r="E774" s="130"/>
      <c r="F774" s="130"/>
      <c r="G774" s="130"/>
      <c r="H774" s="130"/>
      <c r="I774" s="130"/>
      <c r="J774" s="130"/>
      <c r="O774" s="130" t="s">
        <v>2</v>
      </c>
      <c r="P774" s="130"/>
      <c r="Q774" s="130"/>
      <c r="R774" s="130"/>
      <c r="S774" s="130"/>
      <c r="T774" s="130"/>
      <c r="U774" s="130"/>
      <c r="V774" s="130"/>
      <c r="AE774" s="130" t="s">
        <v>1</v>
      </c>
      <c r="AF774" s="130"/>
      <c r="AG774" s="130"/>
      <c r="AH774" s="130"/>
      <c r="AI774" s="130"/>
      <c r="AJ774" s="130"/>
      <c r="AK774" s="130"/>
      <c r="AL774" s="130"/>
      <c r="AQ774" s="130" t="s">
        <v>2</v>
      </c>
      <c r="AR774" s="130"/>
      <c r="AS774" s="130"/>
      <c r="AT774" s="130"/>
      <c r="AU774" s="130"/>
      <c r="AV774" s="130"/>
      <c r="AW774" s="130"/>
      <c r="AX774" s="130"/>
    </row>
    <row r="775" spans="2:51">
      <c r="C775" s="130"/>
      <c r="D775" s="130"/>
      <c r="E775" s="130"/>
      <c r="F775" s="130"/>
      <c r="G775" s="130"/>
      <c r="H775" s="130"/>
      <c r="I775" s="130"/>
      <c r="J775" s="130"/>
      <c r="O775" s="130"/>
      <c r="P775" s="130"/>
      <c r="Q775" s="130"/>
      <c r="R775" s="130"/>
      <c r="S775" s="130"/>
      <c r="T775" s="130"/>
      <c r="U775" s="130"/>
      <c r="V775" s="130"/>
      <c r="AE775" s="130"/>
      <c r="AF775" s="130"/>
      <c r="AG775" s="130"/>
      <c r="AH775" s="130"/>
      <c r="AI775" s="130"/>
      <c r="AJ775" s="130"/>
      <c r="AK775" s="130"/>
      <c r="AL775" s="130"/>
      <c r="AQ775" s="130"/>
      <c r="AR775" s="130"/>
      <c r="AS775" s="130"/>
      <c r="AT775" s="130"/>
      <c r="AU775" s="130"/>
      <c r="AV775" s="130"/>
      <c r="AW775" s="130"/>
      <c r="AX775" s="130"/>
    </row>
    <row r="800" spans="3:50">
      <c r="C800" s="130" t="s">
        <v>3</v>
      </c>
      <c r="D800" s="130"/>
      <c r="E800" s="130"/>
      <c r="F800" s="130"/>
      <c r="G800" s="130"/>
      <c r="H800" s="130"/>
      <c r="I800" s="130"/>
      <c r="J800" s="130"/>
      <c r="O800" s="130" t="s">
        <v>4</v>
      </c>
      <c r="P800" s="130"/>
      <c r="Q800" s="130"/>
      <c r="R800" s="130"/>
      <c r="S800" s="130"/>
      <c r="T800" s="130"/>
      <c r="U800" s="130"/>
      <c r="V800" s="130"/>
      <c r="AE800" s="130" t="s">
        <v>3</v>
      </c>
      <c r="AF800" s="130"/>
      <c r="AG800" s="130"/>
      <c r="AH800" s="130"/>
      <c r="AI800" s="130"/>
      <c r="AJ800" s="130"/>
      <c r="AK800" s="130"/>
      <c r="AL800" s="130"/>
      <c r="AQ800" s="130" t="s">
        <v>4</v>
      </c>
      <c r="AR800" s="130"/>
      <c r="AS800" s="130"/>
      <c r="AT800" s="130"/>
      <c r="AU800" s="130"/>
      <c r="AV800" s="130"/>
      <c r="AW800" s="130"/>
      <c r="AX800" s="130"/>
    </row>
    <row r="801" spans="3:50">
      <c r="C801" s="130"/>
      <c r="D801" s="130"/>
      <c r="E801" s="130"/>
      <c r="F801" s="130"/>
      <c r="G801" s="130"/>
      <c r="H801" s="130"/>
      <c r="I801" s="130"/>
      <c r="J801" s="130"/>
      <c r="O801" s="130"/>
      <c r="P801" s="130"/>
      <c r="Q801" s="130"/>
      <c r="R801" s="130"/>
      <c r="S801" s="130"/>
      <c r="T801" s="130"/>
      <c r="U801" s="130"/>
      <c r="V801" s="130"/>
      <c r="AE801" s="130"/>
      <c r="AF801" s="130"/>
      <c r="AG801" s="130"/>
      <c r="AH801" s="130"/>
      <c r="AI801" s="130"/>
      <c r="AJ801" s="130"/>
      <c r="AK801" s="130"/>
      <c r="AL801" s="130"/>
      <c r="AQ801" s="130"/>
      <c r="AR801" s="130"/>
      <c r="AS801" s="130"/>
      <c r="AT801" s="130"/>
      <c r="AU801" s="130"/>
      <c r="AV801" s="130"/>
      <c r="AW801" s="130"/>
      <c r="AX801" s="130"/>
    </row>
    <row r="828" spans="3:38">
      <c r="C828" s="130" t="s">
        <v>5</v>
      </c>
      <c r="D828" s="130"/>
      <c r="E828" s="130"/>
      <c r="F828" s="130"/>
      <c r="G828" s="130"/>
      <c r="H828" s="130"/>
      <c r="I828" s="130"/>
      <c r="J828" s="130"/>
      <c r="AE828" s="130" t="s">
        <v>5</v>
      </c>
      <c r="AF828" s="130"/>
      <c r="AG828" s="130"/>
      <c r="AH828" s="130"/>
      <c r="AI828" s="130"/>
      <c r="AJ828" s="130"/>
      <c r="AK828" s="130"/>
      <c r="AL828" s="130"/>
    </row>
    <row r="829" spans="3:38">
      <c r="C829" s="130"/>
      <c r="D829" s="130"/>
      <c r="E829" s="130"/>
      <c r="F829" s="130"/>
      <c r="G829" s="130"/>
      <c r="H829" s="130"/>
      <c r="I829" s="130"/>
      <c r="J829" s="130"/>
      <c r="AE829" s="130"/>
      <c r="AF829" s="130"/>
      <c r="AG829" s="130"/>
      <c r="AH829" s="130"/>
      <c r="AI829" s="130"/>
      <c r="AJ829" s="130"/>
      <c r="AK829" s="130"/>
      <c r="AL829" s="130"/>
    </row>
    <row r="855" spans="2:51" ht="27.75" customHeight="1">
      <c r="B855" s="132" t="s">
        <v>18</v>
      </c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AD855" s="132" t="s">
        <v>18</v>
      </c>
      <c r="AE855" s="132"/>
      <c r="AF855" s="132"/>
      <c r="AG855" s="132"/>
      <c r="AH855" s="132"/>
      <c r="AI855" s="132"/>
      <c r="AJ855" s="132"/>
      <c r="AK855" s="132"/>
      <c r="AL855" s="132"/>
      <c r="AM855" s="132"/>
      <c r="AN855" s="132"/>
      <c r="AO855" s="132"/>
      <c r="AP855" s="132"/>
      <c r="AQ855" s="132"/>
      <c r="AR855" s="132"/>
      <c r="AS855" s="132"/>
      <c r="AT855" s="132"/>
      <c r="AU855" s="132"/>
      <c r="AV855" s="132"/>
      <c r="AW855" s="132"/>
      <c r="AX855" s="132"/>
      <c r="AY855" s="132"/>
    </row>
    <row r="859" spans="2:51">
      <c r="C859" s="130" t="s">
        <v>1</v>
      </c>
      <c r="D859" s="130"/>
      <c r="E859" s="130"/>
      <c r="F859" s="130"/>
      <c r="G859" s="130"/>
      <c r="H859" s="130"/>
      <c r="I859" s="130"/>
      <c r="J859" s="130"/>
      <c r="O859" s="130" t="s">
        <v>2</v>
      </c>
      <c r="P859" s="130"/>
      <c r="Q859" s="130"/>
      <c r="R859" s="130"/>
      <c r="S859" s="130"/>
      <c r="T859" s="130"/>
      <c r="U859" s="130"/>
      <c r="V859" s="130"/>
      <c r="AE859" s="130" t="s">
        <v>1</v>
      </c>
      <c r="AF859" s="130"/>
      <c r="AG859" s="130"/>
      <c r="AH859" s="130"/>
      <c r="AI859" s="130"/>
      <c r="AJ859" s="130"/>
      <c r="AK859" s="130"/>
      <c r="AL859" s="130"/>
      <c r="AQ859" s="130" t="s">
        <v>2</v>
      </c>
      <c r="AR859" s="130"/>
      <c r="AS859" s="130"/>
      <c r="AT859" s="130"/>
      <c r="AU859" s="130"/>
      <c r="AV859" s="130"/>
      <c r="AW859" s="130"/>
      <c r="AX859" s="130"/>
    </row>
    <row r="860" spans="2:51">
      <c r="C860" s="130"/>
      <c r="D860" s="130"/>
      <c r="E860" s="130"/>
      <c r="F860" s="130"/>
      <c r="G860" s="130"/>
      <c r="H860" s="130"/>
      <c r="I860" s="130"/>
      <c r="J860" s="130"/>
      <c r="O860" s="130"/>
      <c r="P860" s="130"/>
      <c r="Q860" s="130"/>
      <c r="R860" s="130"/>
      <c r="S860" s="130"/>
      <c r="T860" s="130"/>
      <c r="U860" s="130"/>
      <c r="V860" s="130"/>
      <c r="AE860" s="130"/>
      <c r="AF860" s="130"/>
      <c r="AG860" s="130"/>
      <c r="AH860" s="130"/>
      <c r="AI860" s="130"/>
      <c r="AJ860" s="130"/>
      <c r="AK860" s="130"/>
      <c r="AL860" s="130"/>
      <c r="AQ860" s="130"/>
      <c r="AR860" s="130"/>
      <c r="AS860" s="130"/>
      <c r="AT860" s="130"/>
      <c r="AU860" s="130"/>
      <c r="AV860" s="130"/>
      <c r="AW860" s="130"/>
      <c r="AX860" s="130"/>
    </row>
    <row r="885" spans="3:50">
      <c r="C885" s="130" t="s">
        <v>3</v>
      </c>
      <c r="D885" s="130"/>
      <c r="E885" s="130"/>
      <c r="F885" s="130"/>
      <c r="G885" s="130"/>
      <c r="H885" s="130"/>
      <c r="I885" s="130"/>
      <c r="J885" s="130"/>
      <c r="O885" s="130" t="s">
        <v>4</v>
      </c>
      <c r="P885" s="130"/>
      <c r="Q885" s="130"/>
      <c r="R885" s="130"/>
      <c r="S885" s="130"/>
      <c r="T885" s="130"/>
      <c r="U885" s="130"/>
      <c r="V885" s="130"/>
      <c r="AE885" s="130" t="s">
        <v>3</v>
      </c>
      <c r="AF885" s="130"/>
      <c r="AG885" s="130"/>
      <c r="AH885" s="130"/>
      <c r="AI885" s="130"/>
      <c r="AJ885" s="130"/>
      <c r="AK885" s="130"/>
      <c r="AL885" s="130"/>
      <c r="AQ885" s="130" t="s">
        <v>4</v>
      </c>
      <c r="AR885" s="130"/>
      <c r="AS885" s="130"/>
      <c r="AT885" s="130"/>
      <c r="AU885" s="130"/>
      <c r="AV885" s="130"/>
      <c r="AW885" s="130"/>
      <c r="AX885" s="130"/>
    </row>
    <row r="886" spans="3:50">
      <c r="C886" s="130"/>
      <c r="D886" s="130"/>
      <c r="E886" s="130"/>
      <c r="F886" s="130"/>
      <c r="G886" s="130"/>
      <c r="H886" s="130"/>
      <c r="I886" s="130"/>
      <c r="J886" s="130"/>
      <c r="O886" s="130"/>
      <c r="P886" s="130"/>
      <c r="Q886" s="130"/>
      <c r="R886" s="130"/>
      <c r="S886" s="130"/>
      <c r="T886" s="130"/>
      <c r="U886" s="130"/>
      <c r="V886" s="130"/>
      <c r="AE886" s="130"/>
      <c r="AF886" s="130"/>
      <c r="AG886" s="130"/>
      <c r="AH886" s="130"/>
      <c r="AI886" s="130"/>
      <c r="AJ886" s="130"/>
      <c r="AK886" s="130"/>
      <c r="AL886" s="130"/>
      <c r="AQ886" s="130"/>
      <c r="AR886" s="130"/>
      <c r="AS886" s="130"/>
      <c r="AT886" s="130"/>
      <c r="AU886" s="130"/>
      <c r="AV886" s="130"/>
      <c r="AW886" s="130"/>
      <c r="AX886" s="130"/>
    </row>
    <row r="913" spans="3:38">
      <c r="C913" s="130" t="s">
        <v>5</v>
      </c>
      <c r="D913" s="130"/>
      <c r="E913" s="130"/>
      <c r="F913" s="130"/>
      <c r="G913" s="130"/>
      <c r="H913" s="130"/>
      <c r="I913" s="130"/>
      <c r="J913" s="130"/>
      <c r="AE913" s="130" t="s">
        <v>5</v>
      </c>
      <c r="AF913" s="130"/>
      <c r="AG913" s="130"/>
      <c r="AH913" s="130"/>
      <c r="AI913" s="130"/>
      <c r="AJ913" s="130"/>
      <c r="AK913" s="130"/>
      <c r="AL913" s="130"/>
    </row>
    <row r="914" spans="3:38">
      <c r="C914" s="130"/>
      <c r="D914" s="130"/>
      <c r="E914" s="130"/>
      <c r="F914" s="130"/>
      <c r="G914" s="130"/>
      <c r="H914" s="130"/>
      <c r="I914" s="130"/>
      <c r="J914" s="130"/>
      <c r="AE914" s="130"/>
      <c r="AF914" s="130"/>
      <c r="AG914" s="130"/>
      <c r="AH914" s="130"/>
      <c r="AI914" s="130"/>
      <c r="AJ914" s="130"/>
      <c r="AK914" s="130"/>
      <c r="AL914" s="130"/>
    </row>
    <row r="940" spans="2:51" ht="27.75" customHeight="1">
      <c r="B940" s="132" t="s">
        <v>19</v>
      </c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AD940" s="132" t="s">
        <v>19</v>
      </c>
      <c r="AE940" s="132"/>
      <c r="AF940" s="132"/>
      <c r="AG940" s="132"/>
      <c r="AH940" s="132"/>
      <c r="AI940" s="132"/>
      <c r="AJ940" s="132"/>
      <c r="AK940" s="132"/>
      <c r="AL940" s="132"/>
      <c r="AM940" s="132"/>
      <c r="AN940" s="132"/>
      <c r="AO940" s="132"/>
      <c r="AP940" s="132"/>
      <c r="AQ940" s="132"/>
      <c r="AR940" s="132"/>
      <c r="AS940" s="132"/>
      <c r="AT940" s="132"/>
      <c r="AU940" s="132"/>
      <c r="AV940" s="132"/>
      <c r="AW940" s="132"/>
      <c r="AX940" s="132"/>
      <c r="AY940" s="132"/>
    </row>
    <row r="944" spans="2:51">
      <c r="C944" s="130" t="s">
        <v>1</v>
      </c>
      <c r="D944" s="130"/>
      <c r="E944" s="130"/>
      <c r="F944" s="130"/>
      <c r="G944" s="130"/>
      <c r="H944" s="130"/>
      <c r="I944" s="130"/>
      <c r="J944" s="130"/>
      <c r="O944" s="130" t="s">
        <v>2</v>
      </c>
      <c r="P944" s="130"/>
      <c r="Q944" s="130"/>
      <c r="R944" s="130"/>
      <c r="S944" s="130"/>
      <c r="T944" s="130"/>
      <c r="U944" s="130"/>
      <c r="V944" s="130"/>
      <c r="AE944" s="130" t="s">
        <v>1</v>
      </c>
      <c r="AF944" s="130"/>
      <c r="AG944" s="130"/>
      <c r="AH944" s="130"/>
      <c r="AI944" s="130"/>
      <c r="AJ944" s="130"/>
      <c r="AK944" s="130"/>
      <c r="AL944" s="130"/>
      <c r="AQ944" s="130" t="s">
        <v>2</v>
      </c>
      <c r="AR944" s="130"/>
      <c r="AS944" s="130"/>
      <c r="AT944" s="130"/>
      <c r="AU944" s="130"/>
      <c r="AV944" s="130"/>
      <c r="AW944" s="130"/>
      <c r="AX944" s="130"/>
    </row>
    <row r="945" spans="3:50">
      <c r="C945" s="130"/>
      <c r="D945" s="130"/>
      <c r="E945" s="130"/>
      <c r="F945" s="130"/>
      <c r="G945" s="130"/>
      <c r="H945" s="130"/>
      <c r="I945" s="130"/>
      <c r="J945" s="130"/>
      <c r="O945" s="130"/>
      <c r="P945" s="130"/>
      <c r="Q945" s="130"/>
      <c r="R945" s="130"/>
      <c r="S945" s="130"/>
      <c r="T945" s="130"/>
      <c r="U945" s="130"/>
      <c r="V945" s="130"/>
      <c r="AE945" s="130"/>
      <c r="AF945" s="130"/>
      <c r="AG945" s="130"/>
      <c r="AH945" s="130"/>
      <c r="AI945" s="130"/>
      <c r="AJ945" s="130"/>
      <c r="AK945" s="130"/>
      <c r="AL945" s="130"/>
      <c r="AQ945" s="130"/>
      <c r="AR945" s="130"/>
      <c r="AS945" s="130"/>
      <c r="AT945" s="130"/>
      <c r="AU945" s="130"/>
      <c r="AV945" s="130"/>
      <c r="AW945" s="130"/>
      <c r="AX945" s="130"/>
    </row>
    <row r="970" spans="3:50">
      <c r="C970" s="130" t="s">
        <v>3</v>
      </c>
      <c r="D970" s="130"/>
      <c r="E970" s="130"/>
      <c r="F970" s="130"/>
      <c r="G970" s="130"/>
      <c r="H970" s="130"/>
      <c r="I970" s="130"/>
      <c r="J970" s="130"/>
      <c r="O970" s="130" t="s">
        <v>4</v>
      </c>
      <c r="P970" s="130"/>
      <c r="Q970" s="130"/>
      <c r="R970" s="130"/>
      <c r="S970" s="130"/>
      <c r="T970" s="130"/>
      <c r="U970" s="130"/>
      <c r="V970" s="130"/>
      <c r="AE970" s="130" t="s">
        <v>3</v>
      </c>
      <c r="AF970" s="130"/>
      <c r="AG970" s="130"/>
      <c r="AH970" s="130"/>
      <c r="AI970" s="130"/>
      <c r="AJ970" s="130"/>
      <c r="AK970" s="130"/>
      <c r="AL970" s="130"/>
      <c r="AQ970" s="130" t="s">
        <v>4</v>
      </c>
      <c r="AR970" s="130"/>
      <c r="AS970" s="130"/>
      <c r="AT970" s="130"/>
      <c r="AU970" s="130"/>
      <c r="AV970" s="130"/>
      <c r="AW970" s="130"/>
      <c r="AX970" s="130"/>
    </row>
    <row r="971" spans="3:50">
      <c r="C971" s="130"/>
      <c r="D971" s="130"/>
      <c r="E971" s="130"/>
      <c r="F971" s="130"/>
      <c r="G971" s="130"/>
      <c r="H971" s="130"/>
      <c r="I971" s="130"/>
      <c r="J971" s="130"/>
      <c r="O971" s="130"/>
      <c r="P971" s="130"/>
      <c r="Q971" s="130"/>
      <c r="R971" s="130"/>
      <c r="S971" s="130"/>
      <c r="T971" s="130"/>
      <c r="U971" s="130"/>
      <c r="V971" s="130"/>
      <c r="AE971" s="130"/>
      <c r="AF971" s="130"/>
      <c r="AG971" s="130"/>
      <c r="AH971" s="130"/>
      <c r="AI971" s="130"/>
      <c r="AJ971" s="130"/>
      <c r="AK971" s="130"/>
      <c r="AL971" s="130"/>
      <c r="AQ971" s="130"/>
      <c r="AR971" s="130"/>
      <c r="AS971" s="130"/>
      <c r="AT971" s="130"/>
      <c r="AU971" s="130"/>
      <c r="AV971" s="130"/>
      <c r="AW971" s="130"/>
      <c r="AX971" s="130"/>
    </row>
    <row r="998" spans="3:38">
      <c r="C998" s="130" t="s">
        <v>5</v>
      </c>
      <c r="D998" s="130"/>
      <c r="E998" s="130"/>
      <c r="F998" s="130"/>
      <c r="G998" s="130"/>
      <c r="H998" s="130"/>
      <c r="I998" s="130"/>
      <c r="J998" s="130"/>
      <c r="AE998" s="130" t="s">
        <v>5</v>
      </c>
      <c r="AF998" s="130"/>
      <c r="AG998" s="130"/>
      <c r="AH998" s="130"/>
      <c r="AI998" s="130"/>
      <c r="AJ998" s="130"/>
      <c r="AK998" s="130"/>
      <c r="AL998" s="130"/>
    </row>
    <row r="999" spans="3:38">
      <c r="C999" s="130"/>
      <c r="D999" s="130"/>
      <c r="E999" s="130"/>
      <c r="F999" s="130"/>
      <c r="G999" s="130"/>
      <c r="H999" s="130"/>
      <c r="I999" s="130"/>
      <c r="J999" s="130"/>
      <c r="AE999" s="130"/>
      <c r="AF999" s="130"/>
      <c r="AG999" s="130"/>
      <c r="AH999" s="130"/>
      <c r="AI999" s="130"/>
      <c r="AJ999" s="130"/>
      <c r="AK999" s="130"/>
      <c r="AL999" s="130"/>
    </row>
    <row r="1025" spans="2:51" ht="30.75" customHeight="1">
      <c r="B1025" s="132" t="s">
        <v>21</v>
      </c>
      <c r="C1025" s="132"/>
      <c r="D1025" s="132"/>
      <c r="E1025" s="132"/>
      <c r="F1025" s="132"/>
      <c r="G1025" s="132"/>
      <c r="H1025" s="132"/>
      <c r="I1025" s="132"/>
      <c r="J1025" s="132"/>
      <c r="K1025" s="132"/>
      <c r="L1025" s="132"/>
      <c r="M1025" s="132"/>
      <c r="N1025" s="132"/>
      <c r="O1025" s="132"/>
      <c r="P1025" s="132"/>
      <c r="Q1025" s="132"/>
      <c r="R1025" s="132"/>
      <c r="S1025" s="132"/>
      <c r="T1025" s="132"/>
      <c r="U1025" s="132"/>
      <c r="V1025" s="132"/>
      <c r="W1025" s="132"/>
      <c r="AD1025" s="132" t="s">
        <v>21</v>
      </c>
      <c r="AE1025" s="132"/>
      <c r="AF1025" s="132"/>
      <c r="AG1025" s="132"/>
      <c r="AH1025" s="132"/>
      <c r="AI1025" s="132"/>
      <c r="AJ1025" s="132"/>
      <c r="AK1025" s="132"/>
      <c r="AL1025" s="132"/>
      <c r="AM1025" s="132"/>
      <c r="AN1025" s="132"/>
      <c r="AO1025" s="132"/>
      <c r="AP1025" s="132"/>
      <c r="AQ1025" s="132"/>
      <c r="AR1025" s="132"/>
      <c r="AS1025" s="132"/>
      <c r="AT1025" s="132"/>
      <c r="AU1025" s="132"/>
      <c r="AV1025" s="132"/>
      <c r="AW1025" s="132"/>
      <c r="AX1025" s="132"/>
      <c r="AY1025" s="132"/>
    </row>
    <row r="1029" spans="2:51">
      <c r="C1029" s="130" t="s">
        <v>1</v>
      </c>
      <c r="D1029" s="130"/>
      <c r="E1029" s="130"/>
      <c r="F1029" s="130"/>
      <c r="G1029" s="130"/>
      <c r="H1029" s="130"/>
      <c r="I1029" s="130"/>
      <c r="J1029" s="130"/>
      <c r="O1029" s="130" t="s">
        <v>2</v>
      </c>
      <c r="P1029" s="130"/>
      <c r="Q1029" s="130"/>
      <c r="R1029" s="130"/>
      <c r="S1029" s="130"/>
      <c r="T1029" s="130"/>
      <c r="U1029" s="130"/>
      <c r="V1029" s="130"/>
      <c r="AE1029" s="130" t="s">
        <v>1</v>
      </c>
      <c r="AF1029" s="130"/>
      <c r="AG1029" s="130"/>
      <c r="AH1029" s="130"/>
      <c r="AI1029" s="130"/>
      <c r="AJ1029" s="130"/>
      <c r="AK1029" s="130"/>
      <c r="AL1029" s="130"/>
      <c r="AQ1029" s="130" t="s">
        <v>2</v>
      </c>
      <c r="AR1029" s="130"/>
      <c r="AS1029" s="130"/>
      <c r="AT1029" s="130"/>
      <c r="AU1029" s="130"/>
      <c r="AV1029" s="130"/>
      <c r="AW1029" s="130"/>
      <c r="AX1029" s="130"/>
    </row>
    <row r="1030" spans="2:51">
      <c r="C1030" s="130"/>
      <c r="D1030" s="130"/>
      <c r="E1030" s="130"/>
      <c r="F1030" s="130"/>
      <c r="G1030" s="130"/>
      <c r="H1030" s="130"/>
      <c r="I1030" s="130"/>
      <c r="J1030" s="130"/>
      <c r="O1030" s="130"/>
      <c r="P1030" s="130"/>
      <c r="Q1030" s="130"/>
      <c r="R1030" s="130"/>
      <c r="S1030" s="130"/>
      <c r="T1030" s="130"/>
      <c r="U1030" s="130"/>
      <c r="V1030" s="130"/>
      <c r="AE1030" s="130"/>
      <c r="AF1030" s="130"/>
      <c r="AG1030" s="130"/>
      <c r="AH1030" s="130"/>
      <c r="AI1030" s="130"/>
      <c r="AJ1030" s="130"/>
      <c r="AK1030" s="130"/>
      <c r="AL1030" s="130"/>
      <c r="AQ1030" s="130"/>
      <c r="AR1030" s="130"/>
      <c r="AS1030" s="130"/>
      <c r="AT1030" s="130"/>
      <c r="AU1030" s="130"/>
      <c r="AV1030" s="130"/>
      <c r="AW1030" s="130"/>
      <c r="AX1030" s="130"/>
    </row>
    <row r="1055" spans="3:50">
      <c r="C1055" s="130" t="s">
        <v>3</v>
      </c>
      <c r="D1055" s="130"/>
      <c r="E1055" s="130"/>
      <c r="F1055" s="130"/>
      <c r="G1055" s="130"/>
      <c r="H1055" s="130"/>
      <c r="I1055" s="130"/>
      <c r="J1055" s="130"/>
      <c r="O1055" s="130" t="s">
        <v>4</v>
      </c>
      <c r="P1055" s="130"/>
      <c r="Q1055" s="130"/>
      <c r="R1055" s="130"/>
      <c r="S1055" s="130"/>
      <c r="T1055" s="130"/>
      <c r="U1055" s="130"/>
      <c r="V1055" s="130"/>
      <c r="AE1055" s="130" t="s">
        <v>3</v>
      </c>
      <c r="AF1055" s="130"/>
      <c r="AG1055" s="130"/>
      <c r="AH1055" s="130"/>
      <c r="AI1055" s="130"/>
      <c r="AJ1055" s="130"/>
      <c r="AK1055" s="130"/>
      <c r="AL1055" s="130"/>
      <c r="AQ1055" s="130" t="s">
        <v>4</v>
      </c>
      <c r="AR1055" s="130"/>
      <c r="AS1055" s="130"/>
      <c r="AT1055" s="130"/>
      <c r="AU1055" s="130"/>
      <c r="AV1055" s="130"/>
      <c r="AW1055" s="130"/>
      <c r="AX1055" s="130"/>
    </row>
    <row r="1056" spans="3:50">
      <c r="C1056" s="130"/>
      <c r="D1056" s="130"/>
      <c r="E1056" s="130"/>
      <c r="F1056" s="130"/>
      <c r="G1056" s="130"/>
      <c r="H1056" s="130"/>
      <c r="I1056" s="130"/>
      <c r="J1056" s="130"/>
      <c r="O1056" s="130"/>
      <c r="P1056" s="130"/>
      <c r="Q1056" s="130"/>
      <c r="R1056" s="130"/>
      <c r="S1056" s="130"/>
      <c r="T1056" s="130"/>
      <c r="U1056" s="130"/>
      <c r="V1056" s="130"/>
      <c r="AE1056" s="130"/>
      <c r="AF1056" s="130"/>
      <c r="AG1056" s="130"/>
      <c r="AH1056" s="130"/>
      <c r="AI1056" s="130"/>
      <c r="AJ1056" s="130"/>
      <c r="AK1056" s="130"/>
      <c r="AL1056" s="130"/>
      <c r="AQ1056" s="130"/>
      <c r="AR1056" s="130"/>
      <c r="AS1056" s="130"/>
      <c r="AT1056" s="130"/>
      <c r="AU1056" s="130"/>
      <c r="AV1056" s="130"/>
      <c r="AW1056" s="130"/>
      <c r="AX1056" s="130"/>
    </row>
    <row r="1083" spans="3:38">
      <c r="C1083" s="130" t="s">
        <v>5</v>
      </c>
      <c r="D1083" s="130"/>
      <c r="E1083" s="130"/>
      <c r="F1083" s="130"/>
      <c r="G1083" s="130"/>
      <c r="H1083" s="130"/>
      <c r="I1083" s="130"/>
      <c r="J1083" s="130"/>
      <c r="AE1083" s="130" t="s">
        <v>5</v>
      </c>
      <c r="AF1083" s="130"/>
      <c r="AG1083" s="130"/>
      <c r="AH1083" s="130"/>
      <c r="AI1083" s="130"/>
      <c r="AJ1083" s="130"/>
      <c r="AK1083" s="130"/>
      <c r="AL1083" s="130"/>
    </row>
    <row r="1084" spans="3:38">
      <c r="C1084" s="130"/>
      <c r="D1084" s="130"/>
      <c r="E1084" s="130"/>
      <c r="F1084" s="130"/>
      <c r="G1084" s="130"/>
      <c r="H1084" s="130"/>
      <c r="I1084" s="130"/>
      <c r="J1084" s="130"/>
      <c r="AE1084" s="130"/>
      <c r="AF1084" s="130"/>
      <c r="AG1084" s="130"/>
      <c r="AH1084" s="130"/>
      <c r="AI1084" s="130"/>
      <c r="AJ1084" s="130"/>
      <c r="AK1084" s="130"/>
      <c r="AL1084" s="130"/>
    </row>
    <row r="1110" spans="2:51" ht="31.5" customHeight="1">
      <c r="B1110" s="132" t="s">
        <v>20</v>
      </c>
      <c r="C1110" s="132"/>
      <c r="D1110" s="132"/>
      <c r="E1110" s="132"/>
      <c r="F1110" s="132"/>
      <c r="G1110" s="132"/>
      <c r="H1110" s="132"/>
      <c r="I1110" s="132"/>
      <c r="J1110" s="132"/>
      <c r="K1110" s="132"/>
      <c r="L1110" s="132"/>
      <c r="M1110" s="132"/>
      <c r="N1110" s="132"/>
      <c r="O1110" s="132"/>
      <c r="P1110" s="132"/>
      <c r="Q1110" s="132"/>
      <c r="R1110" s="132"/>
      <c r="S1110" s="132"/>
      <c r="T1110" s="132"/>
      <c r="U1110" s="132"/>
      <c r="V1110" s="132"/>
      <c r="W1110" s="132"/>
      <c r="AD1110" s="132" t="s">
        <v>20</v>
      </c>
      <c r="AE1110" s="132"/>
      <c r="AF1110" s="132"/>
      <c r="AG1110" s="132"/>
      <c r="AH1110" s="132"/>
      <c r="AI1110" s="132"/>
      <c r="AJ1110" s="132"/>
      <c r="AK1110" s="132"/>
      <c r="AL1110" s="132"/>
      <c r="AM1110" s="132"/>
      <c r="AN1110" s="132"/>
      <c r="AO1110" s="132"/>
      <c r="AP1110" s="132"/>
      <c r="AQ1110" s="132"/>
      <c r="AR1110" s="132"/>
      <c r="AS1110" s="132"/>
      <c r="AT1110" s="132"/>
      <c r="AU1110" s="132"/>
      <c r="AV1110" s="132"/>
      <c r="AW1110" s="132"/>
      <c r="AX1110" s="132"/>
      <c r="AY1110" s="132"/>
    </row>
    <row r="1114" spans="2:51">
      <c r="C1114" s="130" t="s">
        <v>1</v>
      </c>
      <c r="D1114" s="130"/>
      <c r="E1114" s="130"/>
      <c r="F1114" s="130"/>
      <c r="G1114" s="130"/>
      <c r="H1114" s="130"/>
      <c r="I1114" s="130"/>
      <c r="J1114" s="130"/>
      <c r="O1114" s="130" t="s">
        <v>2</v>
      </c>
      <c r="P1114" s="130"/>
      <c r="Q1114" s="130"/>
      <c r="R1114" s="130"/>
      <c r="S1114" s="130"/>
      <c r="T1114" s="130"/>
      <c r="U1114" s="130"/>
      <c r="V1114" s="130"/>
      <c r="AE1114" s="130" t="s">
        <v>1</v>
      </c>
      <c r="AF1114" s="130"/>
      <c r="AG1114" s="130"/>
      <c r="AH1114" s="130"/>
      <c r="AI1114" s="130"/>
      <c r="AJ1114" s="130"/>
      <c r="AK1114" s="130"/>
      <c r="AL1114" s="130"/>
      <c r="AQ1114" s="130" t="s">
        <v>2</v>
      </c>
      <c r="AR1114" s="130"/>
      <c r="AS1114" s="130"/>
      <c r="AT1114" s="130"/>
      <c r="AU1114" s="130"/>
      <c r="AV1114" s="130"/>
      <c r="AW1114" s="130"/>
      <c r="AX1114" s="130"/>
    </row>
    <row r="1115" spans="2:51">
      <c r="C1115" s="130"/>
      <c r="D1115" s="130"/>
      <c r="E1115" s="130"/>
      <c r="F1115" s="130"/>
      <c r="G1115" s="130"/>
      <c r="H1115" s="130"/>
      <c r="I1115" s="130"/>
      <c r="J1115" s="130"/>
      <c r="O1115" s="130"/>
      <c r="P1115" s="130"/>
      <c r="Q1115" s="130"/>
      <c r="R1115" s="130"/>
      <c r="S1115" s="130"/>
      <c r="T1115" s="130"/>
      <c r="U1115" s="130"/>
      <c r="V1115" s="130"/>
      <c r="AE1115" s="130"/>
      <c r="AF1115" s="130"/>
      <c r="AG1115" s="130"/>
      <c r="AH1115" s="130"/>
      <c r="AI1115" s="130"/>
      <c r="AJ1115" s="130"/>
      <c r="AK1115" s="130"/>
      <c r="AL1115" s="130"/>
      <c r="AQ1115" s="130"/>
      <c r="AR1115" s="130"/>
      <c r="AS1115" s="130"/>
      <c r="AT1115" s="130"/>
      <c r="AU1115" s="130"/>
      <c r="AV1115" s="130"/>
      <c r="AW1115" s="130"/>
      <c r="AX1115" s="130"/>
    </row>
    <row r="1140" spans="3:50">
      <c r="C1140" s="130" t="s">
        <v>3</v>
      </c>
      <c r="D1140" s="130"/>
      <c r="E1140" s="130"/>
      <c r="F1140" s="130"/>
      <c r="G1140" s="130"/>
      <c r="H1140" s="130"/>
      <c r="I1140" s="130"/>
      <c r="J1140" s="130"/>
      <c r="O1140" s="130" t="s">
        <v>4</v>
      </c>
      <c r="P1140" s="130"/>
      <c r="Q1140" s="130"/>
      <c r="R1140" s="130"/>
      <c r="S1140" s="130"/>
      <c r="T1140" s="130"/>
      <c r="U1140" s="130"/>
      <c r="V1140" s="130"/>
      <c r="AE1140" s="130" t="s">
        <v>3</v>
      </c>
      <c r="AF1140" s="130"/>
      <c r="AG1140" s="130"/>
      <c r="AH1140" s="130"/>
      <c r="AI1140" s="130"/>
      <c r="AJ1140" s="130"/>
      <c r="AK1140" s="130"/>
      <c r="AL1140" s="130"/>
      <c r="AQ1140" s="130" t="s">
        <v>4</v>
      </c>
      <c r="AR1140" s="130"/>
      <c r="AS1140" s="130"/>
      <c r="AT1140" s="130"/>
      <c r="AU1140" s="130"/>
      <c r="AV1140" s="130"/>
      <c r="AW1140" s="130"/>
      <c r="AX1140" s="130"/>
    </row>
    <row r="1141" spans="3:50">
      <c r="C1141" s="130"/>
      <c r="D1141" s="130"/>
      <c r="E1141" s="130"/>
      <c r="F1141" s="130"/>
      <c r="G1141" s="130"/>
      <c r="H1141" s="130"/>
      <c r="I1141" s="130"/>
      <c r="J1141" s="130"/>
      <c r="O1141" s="130"/>
      <c r="P1141" s="130"/>
      <c r="Q1141" s="130"/>
      <c r="R1141" s="130"/>
      <c r="S1141" s="130"/>
      <c r="T1141" s="130"/>
      <c r="U1141" s="130"/>
      <c r="V1141" s="130"/>
      <c r="AE1141" s="130"/>
      <c r="AF1141" s="130"/>
      <c r="AG1141" s="130"/>
      <c r="AH1141" s="130"/>
      <c r="AI1141" s="130"/>
      <c r="AJ1141" s="130"/>
      <c r="AK1141" s="130"/>
      <c r="AL1141" s="130"/>
      <c r="AQ1141" s="130"/>
      <c r="AR1141" s="130"/>
      <c r="AS1141" s="130"/>
      <c r="AT1141" s="130"/>
      <c r="AU1141" s="130"/>
      <c r="AV1141" s="130"/>
      <c r="AW1141" s="130"/>
      <c r="AX1141" s="130"/>
    </row>
    <row r="1168" spans="3:38">
      <c r="C1168" s="130" t="s">
        <v>5</v>
      </c>
      <c r="D1168" s="130"/>
      <c r="E1168" s="130"/>
      <c r="F1168" s="130"/>
      <c r="G1168" s="130"/>
      <c r="H1168" s="130"/>
      <c r="I1168" s="130"/>
      <c r="J1168" s="130"/>
      <c r="AE1168" s="130" t="s">
        <v>5</v>
      </c>
      <c r="AF1168" s="130"/>
      <c r="AG1168" s="130"/>
      <c r="AH1168" s="130"/>
      <c r="AI1168" s="130"/>
      <c r="AJ1168" s="130"/>
      <c r="AK1168" s="130"/>
      <c r="AL1168" s="130"/>
    </row>
    <row r="1169" spans="3:38">
      <c r="C1169" s="130"/>
      <c r="D1169" s="130"/>
      <c r="E1169" s="130"/>
      <c r="F1169" s="130"/>
      <c r="G1169" s="130"/>
      <c r="H1169" s="130"/>
      <c r="I1169" s="130"/>
      <c r="J1169" s="130"/>
      <c r="AE1169" s="130"/>
      <c r="AF1169" s="130"/>
      <c r="AG1169" s="130"/>
      <c r="AH1169" s="130"/>
      <c r="AI1169" s="130"/>
      <c r="AJ1169" s="130"/>
      <c r="AK1169" s="130"/>
      <c r="AL1169" s="130"/>
    </row>
    <row r="1195" spans="2:51" ht="33" customHeight="1">
      <c r="B1195" s="132" t="s">
        <v>25</v>
      </c>
      <c r="C1195" s="132"/>
      <c r="D1195" s="132"/>
      <c r="E1195" s="132"/>
      <c r="F1195" s="132"/>
      <c r="G1195" s="132"/>
      <c r="H1195" s="132"/>
      <c r="I1195" s="132"/>
      <c r="J1195" s="132"/>
      <c r="K1195" s="132"/>
      <c r="L1195" s="132"/>
      <c r="M1195" s="132"/>
      <c r="N1195" s="132"/>
      <c r="O1195" s="132"/>
      <c r="P1195" s="132"/>
      <c r="Q1195" s="132"/>
      <c r="R1195" s="132"/>
      <c r="S1195" s="132"/>
      <c r="T1195" s="132"/>
      <c r="U1195" s="132"/>
      <c r="V1195" s="132"/>
      <c r="W1195" s="132"/>
      <c r="AD1195" s="132" t="s">
        <v>25</v>
      </c>
      <c r="AE1195" s="132"/>
      <c r="AF1195" s="132"/>
      <c r="AG1195" s="132"/>
      <c r="AH1195" s="132"/>
      <c r="AI1195" s="132"/>
      <c r="AJ1195" s="132"/>
      <c r="AK1195" s="132"/>
      <c r="AL1195" s="132"/>
      <c r="AM1195" s="132"/>
      <c r="AN1195" s="132"/>
      <c r="AO1195" s="132"/>
      <c r="AP1195" s="132"/>
      <c r="AQ1195" s="132"/>
      <c r="AR1195" s="132"/>
      <c r="AS1195" s="132"/>
      <c r="AT1195" s="132"/>
      <c r="AU1195" s="132"/>
      <c r="AV1195" s="132"/>
      <c r="AW1195" s="132"/>
      <c r="AX1195" s="132"/>
      <c r="AY1195" s="132"/>
    </row>
    <row r="1199" spans="2:51">
      <c r="C1199" s="130" t="s">
        <v>1</v>
      </c>
      <c r="D1199" s="130"/>
      <c r="E1199" s="130"/>
      <c r="F1199" s="130"/>
      <c r="G1199" s="130"/>
      <c r="H1199" s="130"/>
      <c r="I1199" s="130"/>
      <c r="J1199" s="130"/>
      <c r="O1199" s="130" t="s">
        <v>2</v>
      </c>
      <c r="P1199" s="130"/>
      <c r="Q1199" s="130"/>
      <c r="R1199" s="130"/>
      <c r="S1199" s="130"/>
      <c r="T1199" s="130"/>
      <c r="U1199" s="130"/>
      <c r="V1199" s="130"/>
      <c r="AE1199" s="130" t="s">
        <v>1</v>
      </c>
      <c r="AF1199" s="130"/>
      <c r="AG1199" s="130"/>
      <c r="AH1199" s="130"/>
      <c r="AI1199" s="130"/>
      <c r="AJ1199" s="130"/>
      <c r="AK1199" s="130"/>
      <c r="AL1199" s="130"/>
      <c r="AQ1199" s="130" t="s">
        <v>2</v>
      </c>
      <c r="AR1199" s="130"/>
      <c r="AS1199" s="130"/>
      <c r="AT1199" s="130"/>
      <c r="AU1199" s="130"/>
      <c r="AV1199" s="130"/>
      <c r="AW1199" s="130"/>
      <c r="AX1199" s="130"/>
    </row>
    <row r="1200" spans="2:51">
      <c r="C1200" s="130"/>
      <c r="D1200" s="130"/>
      <c r="E1200" s="130"/>
      <c r="F1200" s="130"/>
      <c r="G1200" s="130"/>
      <c r="H1200" s="130"/>
      <c r="I1200" s="130"/>
      <c r="J1200" s="130"/>
      <c r="O1200" s="130"/>
      <c r="P1200" s="130"/>
      <c r="Q1200" s="130"/>
      <c r="R1200" s="130"/>
      <c r="S1200" s="130"/>
      <c r="T1200" s="130"/>
      <c r="U1200" s="130"/>
      <c r="V1200" s="130"/>
      <c r="AE1200" s="130"/>
      <c r="AF1200" s="130"/>
      <c r="AG1200" s="130"/>
      <c r="AH1200" s="130"/>
      <c r="AI1200" s="130"/>
      <c r="AJ1200" s="130"/>
      <c r="AK1200" s="130"/>
      <c r="AL1200" s="130"/>
      <c r="AQ1200" s="130"/>
      <c r="AR1200" s="130"/>
      <c r="AS1200" s="130"/>
      <c r="AT1200" s="130"/>
      <c r="AU1200" s="130"/>
      <c r="AV1200" s="130"/>
      <c r="AW1200" s="130"/>
      <c r="AX1200" s="130"/>
    </row>
    <row r="1225" spans="3:50">
      <c r="C1225" s="130" t="s">
        <v>3</v>
      </c>
      <c r="D1225" s="130"/>
      <c r="E1225" s="130"/>
      <c r="F1225" s="130"/>
      <c r="G1225" s="130"/>
      <c r="H1225" s="130"/>
      <c r="I1225" s="130"/>
      <c r="J1225" s="130"/>
      <c r="O1225" s="130" t="s">
        <v>4</v>
      </c>
      <c r="P1225" s="130"/>
      <c r="Q1225" s="130"/>
      <c r="R1225" s="130"/>
      <c r="S1225" s="130"/>
      <c r="T1225" s="130"/>
      <c r="U1225" s="130"/>
      <c r="V1225" s="130"/>
      <c r="AE1225" s="130" t="s">
        <v>3</v>
      </c>
      <c r="AF1225" s="130"/>
      <c r="AG1225" s="130"/>
      <c r="AH1225" s="130"/>
      <c r="AI1225" s="130"/>
      <c r="AJ1225" s="130"/>
      <c r="AK1225" s="130"/>
      <c r="AL1225" s="130"/>
      <c r="AQ1225" s="130" t="s">
        <v>4</v>
      </c>
      <c r="AR1225" s="130"/>
      <c r="AS1225" s="130"/>
      <c r="AT1225" s="130"/>
      <c r="AU1225" s="130"/>
      <c r="AV1225" s="130"/>
      <c r="AW1225" s="130"/>
      <c r="AX1225" s="130"/>
    </row>
    <row r="1226" spans="3:50">
      <c r="C1226" s="130"/>
      <c r="D1226" s="130"/>
      <c r="E1226" s="130"/>
      <c r="F1226" s="130"/>
      <c r="G1226" s="130"/>
      <c r="H1226" s="130"/>
      <c r="I1226" s="130"/>
      <c r="J1226" s="130"/>
      <c r="O1226" s="130"/>
      <c r="P1226" s="130"/>
      <c r="Q1226" s="130"/>
      <c r="R1226" s="130"/>
      <c r="S1226" s="130"/>
      <c r="T1226" s="130"/>
      <c r="U1226" s="130"/>
      <c r="V1226" s="130"/>
      <c r="AE1226" s="130"/>
      <c r="AF1226" s="130"/>
      <c r="AG1226" s="130"/>
      <c r="AH1226" s="130"/>
      <c r="AI1226" s="130"/>
      <c r="AJ1226" s="130"/>
      <c r="AK1226" s="130"/>
      <c r="AL1226" s="130"/>
      <c r="AQ1226" s="130"/>
      <c r="AR1226" s="130"/>
      <c r="AS1226" s="130"/>
      <c r="AT1226" s="130"/>
      <c r="AU1226" s="130"/>
      <c r="AV1226" s="130"/>
      <c r="AW1226" s="130"/>
      <c r="AX1226" s="130"/>
    </row>
    <row r="1253" spans="3:38">
      <c r="C1253" s="130" t="s">
        <v>5</v>
      </c>
      <c r="D1253" s="130"/>
      <c r="E1253" s="130"/>
      <c r="F1253" s="130"/>
      <c r="G1253" s="130"/>
      <c r="H1253" s="130"/>
      <c r="I1253" s="130"/>
      <c r="J1253" s="130"/>
      <c r="AE1253" s="130" t="s">
        <v>5</v>
      </c>
      <c r="AF1253" s="130"/>
      <c r="AG1253" s="130"/>
      <c r="AH1253" s="130"/>
      <c r="AI1253" s="130"/>
      <c r="AJ1253" s="130"/>
      <c r="AK1253" s="130"/>
      <c r="AL1253" s="130"/>
    </row>
    <row r="1254" spans="3:38">
      <c r="C1254" s="130"/>
      <c r="D1254" s="130"/>
      <c r="E1254" s="130"/>
      <c r="F1254" s="130"/>
      <c r="G1254" s="130"/>
      <c r="H1254" s="130"/>
      <c r="I1254" s="130"/>
      <c r="J1254" s="130"/>
      <c r="AE1254" s="130"/>
      <c r="AF1254" s="130"/>
      <c r="AG1254" s="130"/>
      <c r="AH1254" s="130"/>
      <c r="AI1254" s="130"/>
      <c r="AJ1254" s="130"/>
      <c r="AK1254" s="130"/>
      <c r="AL1254" s="130"/>
    </row>
  </sheetData>
  <mergeCells count="182">
    <mergeCell ref="AE1225:AL1226"/>
    <mergeCell ref="AQ1225:AX1226"/>
    <mergeCell ref="AE1253:AL1254"/>
    <mergeCell ref="AE1140:AL1141"/>
    <mergeCell ref="AQ1140:AX1141"/>
    <mergeCell ref="AE1168:AL1169"/>
    <mergeCell ref="AD1195:AY1195"/>
    <mergeCell ref="AE1199:AL1200"/>
    <mergeCell ref="AQ1199:AX1200"/>
    <mergeCell ref="AE1055:AL1056"/>
    <mergeCell ref="AQ1055:AX1056"/>
    <mergeCell ref="AE1083:AL1084"/>
    <mergeCell ref="AD1110:AY1110"/>
    <mergeCell ref="AE1114:AL1115"/>
    <mergeCell ref="AQ1114:AX1115"/>
    <mergeCell ref="AE970:AL971"/>
    <mergeCell ref="AQ970:AX971"/>
    <mergeCell ref="AE998:AL999"/>
    <mergeCell ref="AD1025:AY1025"/>
    <mergeCell ref="AE1029:AL1030"/>
    <mergeCell ref="AQ1029:AX1030"/>
    <mergeCell ref="AE885:AL886"/>
    <mergeCell ref="AQ885:AX886"/>
    <mergeCell ref="AE913:AL914"/>
    <mergeCell ref="AD940:AY940"/>
    <mergeCell ref="AE944:AL945"/>
    <mergeCell ref="AQ944:AX945"/>
    <mergeCell ref="AE800:AL801"/>
    <mergeCell ref="AQ800:AX801"/>
    <mergeCell ref="AE828:AL829"/>
    <mergeCell ref="AD855:AY855"/>
    <mergeCell ref="AE859:AL860"/>
    <mergeCell ref="AQ859:AX860"/>
    <mergeCell ref="AE715:AL716"/>
    <mergeCell ref="AQ715:AX716"/>
    <mergeCell ref="AE743:AL744"/>
    <mergeCell ref="AD770:AY770"/>
    <mergeCell ref="AE774:AL775"/>
    <mergeCell ref="AQ774:AX775"/>
    <mergeCell ref="AE630:AL631"/>
    <mergeCell ref="AQ630:AX631"/>
    <mergeCell ref="AE658:AL659"/>
    <mergeCell ref="AD685:AY685"/>
    <mergeCell ref="AE689:AL690"/>
    <mergeCell ref="AQ689:AX690"/>
    <mergeCell ref="AE545:AL546"/>
    <mergeCell ref="AQ545:AX546"/>
    <mergeCell ref="AE573:AL574"/>
    <mergeCell ref="AD600:AY600"/>
    <mergeCell ref="AE604:AL605"/>
    <mergeCell ref="AQ604:AX605"/>
    <mergeCell ref="AE460:AL461"/>
    <mergeCell ref="AQ460:AX461"/>
    <mergeCell ref="AE488:AL489"/>
    <mergeCell ref="AD515:AY515"/>
    <mergeCell ref="AE519:AL520"/>
    <mergeCell ref="AQ519:AX520"/>
    <mergeCell ref="AE375:AL376"/>
    <mergeCell ref="AQ375:AX376"/>
    <mergeCell ref="AE403:AL404"/>
    <mergeCell ref="AD430:AY430"/>
    <mergeCell ref="AE434:AL435"/>
    <mergeCell ref="AQ434:AX435"/>
    <mergeCell ref="AE290:AL291"/>
    <mergeCell ref="AQ290:AX291"/>
    <mergeCell ref="AE318:AL319"/>
    <mergeCell ref="AD345:AY345"/>
    <mergeCell ref="AE349:AL350"/>
    <mergeCell ref="AQ349:AX350"/>
    <mergeCell ref="AE205:AL206"/>
    <mergeCell ref="AQ205:AX206"/>
    <mergeCell ref="AE233:AL234"/>
    <mergeCell ref="AD260:AY260"/>
    <mergeCell ref="AE264:AL265"/>
    <mergeCell ref="AQ264:AX265"/>
    <mergeCell ref="AE120:AL121"/>
    <mergeCell ref="AQ120:AX121"/>
    <mergeCell ref="AE148:AL149"/>
    <mergeCell ref="AD175:AY175"/>
    <mergeCell ref="AE179:AL180"/>
    <mergeCell ref="AQ179:AX180"/>
    <mergeCell ref="AE34:AL35"/>
    <mergeCell ref="AQ34:AX35"/>
    <mergeCell ref="AE62:AL63"/>
    <mergeCell ref="AD90:AY90"/>
    <mergeCell ref="AE94:AL95"/>
    <mergeCell ref="AQ94:AX95"/>
    <mergeCell ref="I2:N2"/>
    <mergeCell ref="AD4:AY4"/>
    <mergeCell ref="AE8:AL9"/>
    <mergeCell ref="AQ8:AX9"/>
    <mergeCell ref="C62:J63"/>
    <mergeCell ref="B90:W90"/>
    <mergeCell ref="C94:J95"/>
    <mergeCell ref="O94:V95"/>
    <mergeCell ref="C8:J9"/>
    <mergeCell ref="O8:V9"/>
    <mergeCell ref="C34:J35"/>
    <mergeCell ref="O34:V35"/>
    <mergeCell ref="B4:W4"/>
    <mergeCell ref="C1253:J1254"/>
    <mergeCell ref="B1195:W1195"/>
    <mergeCell ref="C1199:J1200"/>
    <mergeCell ref="O1199:V1200"/>
    <mergeCell ref="C1225:J1226"/>
    <mergeCell ref="O1225:V1226"/>
    <mergeCell ref="C1114:J1115"/>
    <mergeCell ref="O1114:V1115"/>
    <mergeCell ref="C1140:J1141"/>
    <mergeCell ref="O1140:V1141"/>
    <mergeCell ref="C1168:J1169"/>
    <mergeCell ref="C1055:J1056"/>
    <mergeCell ref="O1055:V1056"/>
    <mergeCell ref="C1083:J1084"/>
    <mergeCell ref="B1110:W1110"/>
    <mergeCell ref="C998:J999"/>
    <mergeCell ref="B1025:W1025"/>
    <mergeCell ref="C1029:J1030"/>
    <mergeCell ref="O1029:V1030"/>
    <mergeCell ref="B940:W940"/>
    <mergeCell ref="C944:J945"/>
    <mergeCell ref="O944:V945"/>
    <mergeCell ref="C970:J971"/>
    <mergeCell ref="O970:V971"/>
    <mergeCell ref="C375:J376"/>
    <mergeCell ref="O375:V376"/>
    <mergeCell ref="C403:J404"/>
    <mergeCell ref="C318:J319"/>
    <mergeCell ref="B345:W345"/>
    <mergeCell ref="C349:J350"/>
    <mergeCell ref="O349:V350"/>
    <mergeCell ref="B260:W260"/>
    <mergeCell ref="C264:J265"/>
    <mergeCell ref="O264:V265"/>
    <mergeCell ref="C290:J291"/>
    <mergeCell ref="O290:V291"/>
    <mergeCell ref="C179:J180"/>
    <mergeCell ref="O179:V180"/>
    <mergeCell ref="C205:J206"/>
    <mergeCell ref="O205:V206"/>
    <mergeCell ref="C233:J234"/>
    <mergeCell ref="C120:J121"/>
    <mergeCell ref="O120:V121"/>
    <mergeCell ref="C148:J149"/>
    <mergeCell ref="B175:W175"/>
    <mergeCell ref="B430:W430"/>
    <mergeCell ref="C434:J435"/>
    <mergeCell ref="O434:V435"/>
    <mergeCell ref="C460:J461"/>
    <mergeCell ref="O460:V461"/>
    <mergeCell ref="C545:J546"/>
    <mergeCell ref="O545:V546"/>
    <mergeCell ref="C573:J574"/>
    <mergeCell ref="B600:W600"/>
    <mergeCell ref="C488:J489"/>
    <mergeCell ref="B515:W515"/>
    <mergeCell ref="C519:J520"/>
    <mergeCell ref="O519:V520"/>
    <mergeCell ref="C885:J886"/>
    <mergeCell ref="O885:V886"/>
    <mergeCell ref="C913:J914"/>
    <mergeCell ref="AJ2:AP2"/>
    <mergeCell ref="C800:J801"/>
    <mergeCell ref="O800:V801"/>
    <mergeCell ref="C828:J829"/>
    <mergeCell ref="B855:W855"/>
    <mergeCell ref="C743:J744"/>
    <mergeCell ref="B770:W770"/>
    <mergeCell ref="C774:J775"/>
    <mergeCell ref="O774:V775"/>
    <mergeCell ref="C859:J860"/>
    <mergeCell ref="O859:V860"/>
    <mergeCell ref="C604:J605"/>
    <mergeCell ref="O604:V605"/>
    <mergeCell ref="C630:J631"/>
    <mergeCell ref="O630:V631"/>
    <mergeCell ref="C658:J659"/>
    <mergeCell ref="B685:W685"/>
    <mergeCell ref="C689:J690"/>
    <mergeCell ref="O689:V690"/>
    <mergeCell ref="C715:J716"/>
    <mergeCell ref="O715:V7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AL191"/>
  <sheetViews>
    <sheetView topLeftCell="V37" zoomScale="90" zoomScaleNormal="90" workbookViewId="0">
      <selection activeCell="Y41" sqref="Y41:AB42"/>
    </sheetView>
  </sheetViews>
  <sheetFormatPr defaultRowHeight="15"/>
  <cols>
    <col min="3" max="3" width="12" customWidth="1"/>
    <col min="4" max="4" width="11.7109375" customWidth="1"/>
    <col min="5" max="5" width="14.5703125" style="56" customWidth="1"/>
    <col min="6" max="6" width="12.85546875" customWidth="1"/>
    <col min="7" max="7" width="14" customWidth="1"/>
    <col min="8" max="8" width="11.7109375" customWidth="1"/>
    <col min="9" max="9" width="15.140625" style="54" customWidth="1"/>
    <col min="10" max="10" width="12.5703125" customWidth="1"/>
    <col min="11" max="11" width="11.42578125" customWidth="1"/>
    <col min="12" max="12" width="12.140625" customWidth="1"/>
    <col min="13" max="13" width="14" style="54" customWidth="1"/>
    <col min="14" max="14" width="13.140625" customWidth="1"/>
    <col min="21" max="21" width="11.85546875" customWidth="1"/>
    <col min="24" max="24" width="10.5703125" customWidth="1"/>
    <col min="25" max="25" width="13" customWidth="1"/>
    <col min="26" max="26" width="16.28515625" customWidth="1"/>
    <col min="27" max="27" width="14.140625" customWidth="1"/>
    <col min="28" max="28" width="13.85546875" customWidth="1"/>
    <col min="29" max="29" width="13.42578125" customWidth="1"/>
    <col min="30" max="30" width="11.7109375" customWidth="1"/>
    <col min="31" max="31" width="14.140625" customWidth="1"/>
    <col min="32" max="32" width="13.5703125" customWidth="1"/>
    <col min="33" max="33" width="12.140625" customWidth="1"/>
    <col min="34" max="35" width="11.85546875" customWidth="1"/>
    <col min="36" max="36" width="12.42578125" customWidth="1"/>
  </cols>
  <sheetData>
    <row r="4" spans="2:36" ht="25.5" customHeight="1">
      <c r="C4" s="142" t="s">
        <v>34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46"/>
      <c r="P4" s="46"/>
      <c r="Q4" s="46"/>
      <c r="R4" s="46"/>
      <c r="S4" s="49" t="s">
        <v>35</v>
      </c>
      <c r="T4" s="46"/>
      <c r="Y4" s="142" t="s">
        <v>34</v>
      </c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</row>
    <row r="5" spans="2:36" ht="15" customHeight="1">
      <c r="C5" s="143" t="s">
        <v>31</v>
      </c>
      <c r="D5" s="143"/>
      <c r="E5" s="143"/>
      <c r="F5" s="143"/>
      <c r="G5" s="144" t="s">
        <v>32</v>
      </c>
      <c r="H5" s="145"/>
      <c r="I5" s="145"/>
      <c r="J5" s="146"/>
      <c r="K5" s="144" t="s">
        <v>33</v>
      </c>
      <c r="L5" s="145"/>
      <c r="M5" s="145"/>
      <c r="N5" s="146"/>
      <c r="O5" s="47"/>
      <c r="P5" s="47"/>
      <c r="S5" s="48" t="s">
        <v>36</v>
      </c>
      <c r="U5" s="50">
        <v>9127975</v>
      </c>
      <c r="Y5" s="143" t="s">
        <v>31</v>
      </c>
      <c r="Z5" s="143"/>
      <c r="AA5" s="143"/>
      <c r="AB5" s="143"/>
      <c r="AC5" s="144" t="s">
        <v>32</v>
      </c>
      <c r="AD5" s="145"/>
      <c r="AE5" s="145"/>
      <c r="AF5" s="146"/>
      <c r="AG5" s="144" t="s">
        <v>33</v>
      </c>
      <c r="AH5" s="145"/>
      <c r="AI5" s="145"/>
      <c r="AJ5" s="146"/>
    </row>
    <row r="6" spans="2:36">
      <c r="C6" s="143"/>
      <c r="D6" s="143"/>
      <c r="E6" s="143"/>
      <c r="F6" s="143"/>
      <c r="G6" s="147"/>
      <c r="H6" s="148"/>
      <c r="I6" s="148"/>
      <c r="J6" s="149"/>
      <c r="K6" s="147"/>
      <c r="L6" s="148"/>
      <c r="M6" s="148"/>
      <c r="N6" s="149"/>
      <c r="O6" s="47"/>
      <c r="P6" s="47"/>
      <c r="S6" s="48" t="s">
        <v>37</v>
      </c>
      <c r="U6" s="50">
        <v>9958059</v>
      </c>
      <c r="Y6" s="143"/>
      <c r="Z6" s="143"/>
      <c r="AA6" s="143"/>
      <c r="AB6" s="143"/>
      <c r="AC6" s="147"/>
      <c r="AD6" s="148"/>
      <c r="AE6" s="148"/>
      <c r="AF6" s="149"/>
      <c r="AG6" s="147"/>
      <c r="AH6" s="148"/>
      <c r="AI6" s="148"/>
      <c r="AJ6" s="149"/>
    </row>
    <row r="7" spans="2:36">
      <c r="C7" s="140" t="s">
        <v>8</v>
      </c>
      <c r="D7" s="136" t="s">
        <v>30</v>
      </c>
      <c r="E7" s="137" t="s">
        <v>28</v>
      </c>
      <c r="F7" s="138" t="s">
        <v>29</v>
      </c>
      <c r="G7" s="140" t="s">
        <v>8</v>
      </c>
      <c r="H7" s="136" t="s">
        <v>30</v>
      </c>
      <c r="I7" s="137" t="s">
        <v>28</v>
      </c>
      <c r="J7" s="138" t="s">
        <v>29</v>
      </c>
      <c r="K7" s="140" t="s">
        <v>8</v>
      </c>
      <c r="L7" s="136" t="s">
        <v>30</v>
      </c>
      <c r="M7" s="137" t="s">
        <v>28</v>
      </c>
      <c r="N7" s="138" t="s">
        <v>29</v>
      </c>
      <c r="S7" s="48" t="s">
        <v>38</v>
      </c>
      <c r="U7" s="50">
        <v>11451227</v>
      </c>
      <c r="Y7" s="140" t="s">
        <v>8</v>
      </c>
      <c r="Z7" s="136" t="s">
        <v>30</v>
      </c>
      <c r="AA7" s="137" t="s">
        <v>28</v>
      </c>
      <c r="AB7" s="138" t="s">
        <v>29</v>
      </c>
      <c r="AC7" s="140" t="s">
        <v>8</v>
      </c>
      <c r="AD7" s="136" t="s">
        <v>30</v>
      </c>
      <c r="AE7" s="137" t="s">
        <v>28</v>
      </c>
      <c r="AF7" s="138" t="s">
        <v>29</v>
      </c>
      <c r="AG7" s="140" t="s">
        <v>8</v>
      </c>
      <c r="AH7" s="136" t="s">
        <v>30</v>
      </c>
      <c r="AI7" s="137" t="s">
        <v>28</v>
      </c>
      <c r="AJ7" s="138" t="s">
        <v>29</v>
      </c>
    </row>
    <row r="8" spans="2:36" ht="21.75" customHeight="1">
      <c r="C8" s="141"/>
      <c r="D8" s="136"/>
      <c r="E8" s="137"/>
      <c r="F8" s="139"/>
      <c r="G8" s="141"/>
      <c r="H8" s="136"/>
      <c r="I8" s="137"/>
      <c r="J8" s="139"/>
      <c r="K8" s="141"/>
      <c r="L8" s="136"/>
      <c r="M8" s="137"/>
      <c r="N8" s="139"/>
      <c r="S8" s="48" t="s">
        <v>39</v>
      </c>
      <c r="U8" s="50">
        <v>16518666</v>
      </c>
      <c r="Y8" s="141"/>
      <c r="Z8" s="136"/>
      <c r="AA8" s="137"/>
      <c r="AB8" s="139"/>
      <c r="AC8" s="141"/>
      <c r="AD8" s="136"/>
      <c r="AE8" s="137"/>
      <c r="AF8" s="139"/>
      <c r="AG8" s="141"/>
      <c r="AH8" s="136"/>
      <c r="AI8" s="137"/>
      <c r="AJ8" s="139"/>
    </row>
    <row r="9" spans="2:36" ht="20.25" customHeight="1">
      <c r="B9" s="2" t="s">
        <v>8</v>
      </c>
      <c r="C9" s="53">
        <f>SUM(U5:U8)</f>
        <v>47055927</v>
      </c>
      <c r="D9" s="52">
        <f>SUM('[1]D-04'!$N$8:$N$11)</f>
        <v>17598624</v>
      </c>
      <c r="E9" s="52">
        <f>SUM('[1]D-04'!$T$8:$T$11,'[1]D-04'!$W$8:$W$11,'[1]D-04'!$Z$8:$Z$11)</f>
        <v>28675656</v>
      </c>
      <c r="F9" s="52">
        <v>0</v>
      </c>
      <c r="G9" s="53">
        <f>SUM(U9:U17)</f>
        <v>236613686</v>
      </c>
      <c r="H9" s="52">
        <f>SUM('[1]D-04'!$N$12:$N$20)</f>
        <v>105666681</v>
      </c>
      <c r="I9" s="52">
        <f>SUM('[1]D-04'!$T$12:$T$20,'[1]D-04'!$W$12:$W$20,'[1]D-04'!$Z$12:$Z$20)</f>
        <v>105119828</v>
      </c>
      <c r="J9" s="52">
        <f>SUM('[1]D-04'!$AC$12:$AC$20,'[1]D-04'!$AF$12:$AF$20)</f>
        <v>16511611</v>
      </c>
      <c r="K9" s="53">
        <f>SUM(U18:U21)</f>
        <v>24921620</v>
      </c>
      <c r="L9" s="52">
        <f>SUM('[1]D-04'!$N$21:$N$24)</f>
        <v>18596834</v>
      </c>
      <c r="M9" s="52">
        <f>SUM('[1]D-04'!$T$21:$T$24,'[1]D-04'!$W$21:$W$24,'[1]D-04'!$Z$21:$Z$24)</f>
        <v>5083671</v>
      </c>
      <c r="N9" s="52">
        <f>SUM('[1]D-04'!$AC$21:$AC$24,'[1]D-04'!$AF$21:$AF$24)</f>
        <v>349524</v>
      </c>
      <c r="S9" s="48" t="s">
        <v>40</v>
      </c>
      <c r="U9" s="50">
        <v>33658466</v>
      </c>
      <c r="X9" s="2" t="s">
        <v>8</v>
      </c>
      <c r="Y9" s="52">
        <f>Y10+Y11</f>
        <v>61042</v>
      </c>
      <c r="Z9" s="52">
        <f>Z10+Z11</f>
        <v>27565</v>
      </c>
      <c r="AA9" s="52">
        <f>AA11+AA11</f>
        <v>18252</v>
      </c>
      <c r="AB9" s="52">
        <v>0</v>
      </c>
      <c r="AC9" s="52">
        <f>AC10+AC11</f>
        <v>598682</v>
      </c>
      <c r="AD9" s="52">
        <f>AD11+AD11</f>
        <v>80700</v>
      </c>
      <c r="AE9" s="52">
        <f>AE11+AE10</f>
        <v>198622</v>
      </c>
      <c r="AF9" s="52">
        <f>AF10+AF11</f>
        <v>152884</v>
      </c>
      <c r="AG9" s="52">
        <f>AG10+AG11</f>
        <v>13570</v>
      </c>
      <c r="AH9" s="52">
        <f>AH11+AH10</f>
        <v>6771</v>
      </c>
      <c r="AI9" s="52">
        <f>AI10+AI11</f>
        <v>4310</v>
      </c>
      <c r="AJ9" s="52">
        <f>AJ11+AJ10</f>
        <v>1901</v>
      </c>
    </row>
    <row r="10" spans="2:36" ht="22.5" customHeight="1">
      <c r="B10" s="2" t="s">
        <v>9</v>
      </c>
      <c r="C10" s="52">
        <f>SUM('[1]D-04'!$K$293:$K$296)</f>
        <v>27644106</v>
      </c>
      <c r="D10" s="52">
        <f>SUM('[1]D-04'!$N$293:$N$296)</f>
        <v>10970384</v>
      </c>
      <c r="E10" s="52">
        <f>SUM('[1]D-04'!$T$293:$T$296,'[1]D-04'!$W$293:$W$296,'[1]D-04'!$Z$293:$Z$296)</f>
        <v>16178366</v>
      </c>
      <c r="F10" s="52">
        <v>0</v>
      </c>
      <c r="G10" s="52">
        <f>SUM('[1]D-04'!$K$297:$K$305)</f>
        <v>166797999</v>
      </c>
      <c r="H10" s="52">
        <f>SUM('[1]D-04'!$N$297:$N$305)</f>
        <v>88992417</v>
      </c>
      <c r="I10" s="52">
        <f>SUM('[1]D-04'!$T$297:$T$305,'[1]D-04'!$W$297:$W$305,'[1]D-04'!$Z$297:$Z$305)</f>
        <v>67183718</v>
      </c>
      <c r="J10" s="52">
        <f>SUM('[1]D-04'!$AC$297:$AC$305,'[1]D-04'!$AF$297:$AF$305)</f>
        <v>4497252</v>
      </c>
      <c r="K10" s="52">
        <f>SUM('[1]D-04'!$K$306:$K$309)</f>
        <v>18382287</v>
      </c>
      <c r="L10" s="52">
        <f>SUM('[1]D-04'!$N$306:$N$309)</f>
        <v>15399004</v>
      </c>
      <c r="M10" s="52">
        <f>SUM('[1]D-04'!$T$306:$T$309,'[1]D-04'!$W$306:$W$309,'[1]D-04'!$Z$306:$Z$309)</f>
        <v>2378889</v>
      </c>
      <c r="N10" s="52">
        <f>SUM('[1]D-04'!$AC$306:$AC$309,'[1]D-04'!$AF$306:$AF$309)</f>
        <v>37312</v>
      </c>
      <c r="S10" s="48" t="s">
        <v>41</v>
      </c>
      <c r="U10" s="50">
        <v>37522017</v>
      </c>
      <c r="X10" s="2" t="s">
        <v>9</v>
      </c>
      <c r="Y10" s="52">
        <f>SUM('[2]D-07'!$J$46:$J$49)</f>
        <v>47561</v>
      </c>
      <c r="Z10" s="52">
        <f>SUM('[2]D-07'!$M$46:$M$49)</f>
        <v>23725</v>
      </c>
      <c r="AA10" s="52">
        <f>SUM('[2]D-07'!$S$46:$S$49,'[2]D-07'!$V$46:$V$49,'[2]D-07'!$Y$46:$Y$49)</f>
        <v>22425</v>
      </c>
      <c r="AB10" s="52">
        <f>SUM('[2]D-07'!$AB$46:$AB$49)</f>
        <v>0</v>
      </c>
      <c r="AC10" s="52">
        <f>SUM('[2]D-07'!$J$50:$J$58)</f>
        <v>350568</v>
      </c>
      <c r="AD10" s="52">
        <f>SUM('[2]D-07'!$M$50:$M$58)</f>
        <v>184395</v>
      </c>
      <c r="AE10" s="52">
        <f>SUM('[2]D-07'!$S$50:$S$58,'[2]D-07'!$V$50:$V$58,'[2]D-07'!$Y$50:$Y$58)</f>
        <v>125148</v>
      </c>
      <c r="AF10" s="52">
        <f>SUM('[2]D-07'!$AB$50:$AB$58,'[2]D-07'!$AE$50:$AE$58)</f>
        <v>28659</v>
      </c>
      <c r="AG10" s="52">
        <f>SUM('[2]D-07'!$J$59:$J$62)</f>
        <v>7248</v>
      </c>
      <c r="AH10" s="52">
        <f>SUM('[2]D-07'!$M$59:$M$62)</f>
        <v>4810</v>
      </c>
      <c r="AI10" s="52">
        <f>SUM('[2]D-07'!$S$59:$S$62,'[2]D-07'!$V$59:$V$62,'[2]D-07'!$Y$59:$Y$62)</f>
        <v>1820</v>
      </c>
      <c r="AJ10" s="52">
        <f>SUM('[2]D-07'!$AB$59:$AB$62,'[2]D-07'!$AE$59:$AE$62)</f>
        <v>338</v>
      </c>
    </row>
    <row r="11" spans="2:36" ht="22.5" customHeight="1">
      <c r="B11" s="5" t="s">
        <v>10</v>
      </c>
      <c r="C11" s="53">
        <f>C9-C10</f>
        <v>19411821</v>
      </c>
      <c r="D11" s="52">
        <f>SUM('[1]D-04'!$N$578:$N$581)</f>
        <v>6628240</v>
      </c>
      <c r="E11" s="52">
        <f>E9-E10</f>
        <v>12497290</v>
      </c>
      <c r="F11" s="52">
        <v>0</v>
      </c>
      <c r="G11" s="53">
        <f t="shared" ref="G11:M11" si="0">G9-G10</f>
        <v>69815687</v>
      </c>
      <c r="H11" s="52">
        <f t="shared" si="0"/>
        <v>16674264</v>
      </c>
      <c r="I11" s="52">
        <f t="shared" si="0"/>
        <v>37936110</v>
      </c>
      <c r="J11" s="52">
        <f t="shared" si="0"/>
        <v>12014359</v>
      </c>
      <c r="K11" s="53">
        <f t="shared" si="0"/>
        <v>6539333</v>
      </c>
      <c r="L11" s="52">
        <f t="shared" si="0"/>
        <v>3197830</v>
      </c>
      <c r="M11" s="52">
        <f t="shared" si="0"/>
        <v>2704782</v>
      </c>
      <c r="N11" s="52">
        <f>SUM('[1]D-04'!$AC$591:$AC$594,'[1]D-04'!$AF$591:$AF$594)</f>
        <v>312212</v>
      </c>
      <c r="S11" s="48" t="s">
        <v>42</v>
      </c>
      <c r="U11" s="50">
        <v>34286096</v>
      </c>
      <c r="X11" s="5" t="s">
        <v>10</v>
      </c>
      <c r="Y11" s="52">
        <f>SUM('[2]D-07'!$J$65:$J$68)</f>
        <v>13481</v>
      </c>
      <c r="Z11" s="52">
        <f>SUM('[2]D-07'!$M$65:$M$68)</f>
        <v>3840</v>
      </c>
      <c r="AA11" s="52">
        <f>SUM('[2]D-07'!$S$65:$S$68,'[2]D-07'!$V$65:$V$68,'[2]D-07'!$Y$65:$Y$68)</f>
        <v>9126</v>
      </c>
      <c r="AB11" s="52">
        <v>0</v>
      </c>
      <c r="AC11" s="52">
        <f>SUM('[2]D-07'!$J$69:$J$77)</f>
        <v>248114</v>
      </c>
      <c r="AD11" s="52">
        <f>SUM('[2]D-07'!$M$69:$M$77)</f>
        <v>40350</v>
      </c>
      <c r="AE11" s="52">
        <f>SUM('[2]D-07'!$S$69:$S$77,'[2]D-07'!$V$69:$V$77,'[2]D-07'!$Y$69:$Y$77)</f>
        <v>73474</v>
      </c>
      <c r="AF11" s="52">
        <f>SUM('[2]D-07'!$AB$69:$AB$77,'[2]D-07'!$AE$69:$AE$77)</f>
        <v>124225</v>
      </c>
      <c r="AG11" s="52">
        <f>SUM('[2]D-07'!$J$78:$J$81)</f>
        <v>6322</v>
      </c>
      <c r="AH11" s="52">
        <f>SUM('[2]D-07'!$M$78:$M$81)</f>
        <v>1961</v>
      </c>
      <c r="AI11" s="52">
        <f>SUM('[2]D-07'!$S$78:$S$81,'[2]D-07'!$V$78:$V$81,'[2]D-07'!$Y$78:$Y$81)</f>
        <v>2490</v>
      </c>
      <c r="AJ11" s="52">
        <f>SUM('[2]D-07'!$AB$78:$AB$81,'[2]D-07'!$AE$78:$AE$81)</f>
        <v>1563</v>
      </c>
    </row>
    <row r="12" spans="2:36">
      <c r="S12" s="48" t="s">
        <v>43</v>
      </c>
      <c r="U12" s="50">
        <v>33054887</v>
      </c>
      <c r="AA12" s="56"/>
      <c r="AE12" s="54"/>
      <c r="AI12" s="54"/>
    </row>
    <row r="13" spans="2:36">
      <c r="F13" s="51"/>
      <c r="S13" s="48" t="s">
        <v>44</v>
      </c>
      <c r="U13" s="50">
        <v>27261236</v>
      </c>
      <c r="AA13" s="56"/>
      <c r="AB13" s="51"/>
      <c r="AE13" s="54"/>
      <c r="AI13" s="54"/>
    </row>
    <row r="14" spans="2:36">
      <c r="S14" s="48" t="s">
        <v>45</v>
      </c>
      <c r="U14" s="50">
        <v>23447716</v>
      </c>
      <c r="AA14" s="56"/>
      <c r="AE14" s="54"/>
      <c r="AI14" s="54"/>
    </row>
    <row r="15" spans="2:36">
      <c r="S15" s="48" t="s">
        <v>46</v>
      </c>
      <c r="U15" s="50">
        <v>17842986</v>
      </c>
      <c r="AA15" s="56"/>
      <c r="AE15" s="54"/>
      <c r="AI15" s="54"/>
    </row>
    <row r="16" spans="2:36" ht="31.5" customHeight="1">
      <c r="C16" s="142" t="s">
        <v>53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S16" s="48" t="s">
        <v>47</v>
      </c>
      <c r="U16" s="50">
        <v>15192910</v>
      </c>
      <c r="Y16" s="142" t="s">
        <v>53</v>
      </c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</row>
    <row r="17" spans="2:36">
      <c r="C17" s="143" t="s">
        <v>31</v>
      </c>
      <c r="D17" s="143"/>
      <c r="E17" s="143"/>
      <c r="F17" s="143"/>
      <c r="G17" s="144" t="s">
        <v>32</v>
      </c>
      <c r="H17" s="145"/>
      <c r="I17" s="145"/>
      <c r="J17" s="146"/>
      <c r="K17" s="144" t="s">
        <v>33</v>
      </c>
      <c r="L17" s="145"/>
      <c r="M17" s="145"/>
      <c r="N17" s="146"/>
      <c r="S17" s="48" t="s">
        <v>48</v>
      </c>
      <c r="U17" s="50">
        <v>14347372</v>
      </c>
      <c r="Y17" s="143" t="s">
        <v>31</v>
      </c>
      <c r="Z17" s="143"/>
      <c r="AA17" s="143"/>
      <c r="AB17" s="143"/>
      <c r="AC17" s="144" t="s">
        <v>32</v>
      </c>
      <c r="AD17" s="145"/>
      <c r="AE17" s="145"/>
      <c r="AF17" s="146"/>
      <c r="AG17" s="144" t="s">
        <v>33</v>
      </c>
      <c r="AH17" s="145"/>
      <c r="AI17" s="145"/>
      <c r="AJ17" s="146"/>
    </row>
    <row r="18" spans="2:36">
      <c r="C18" s="143"/>
      <c r="D18" s="143"/>
      <c r="E18" s="143"/>
      <c r="F18" s="143"/>
      <c r="G18" s="147"/>
      <c r="H18" s="148"/>
      <c r="I18" s="148"/>
      <c r="J18" s="149"/>
      <c r="K18" s="147"/>
      <c r="L18" s="148"/>
      <c r="M18" s="148"/>
      <c r="N18" s="149"/>
      <c r="S18" s="48" t="s">
        <v>49</v>
      </c>
      <c r="U18" s="50">
        <v>10141196</v>
      </c>
      <c r="Y18" s="143"/>
      <c r="Z18" s="143"/>
      <c r="AA18" s="143"/>
      <c r="AB18" s="143"/>
      <c r="AC18" s="147"/>
      <c r="AD18" s="148"/>
      <c r="AE18" s="148"/>
      <c r="AF18" s="149"/>
      <c r="AG18" s="147"/>
      <c r="AH18" s="148"/>
      <c r="AI18" s="148"/>
      <c r="AJ18" s="149"/>
    </row>
    <row r="19" spans="2:36" ht="26.25" customHeight="1">
      <c r="C19" s="140" t="s">
        <v>8</v>
      </c>
      <c r="D19" s="136" t="s">
        <v>30</v>
      </c>
      <c r="E19" s="137" t="s">
        <v>28</v>
      </c>
      <c r="F19" s="138" t="s">
        <v>29</v>
      </c>
      <c r="G19" s="140" t="s">
        <v>8</v>
      </c>
      <c r="H19" s="136" t="s">
        <v>30</v>
      </c>
      <c r="I19" s="137" t="s">
        <v>28</v>
      </c>
      <c r="J19" s="138" t="s">
        <v>29</v>
      </c>
      <c r="K19" s="140" t="s">
        <v>8</v>
      </c>
      <c r="L19" s="136" t="s">
        <v>30</v>
      </c>
      <c r="M19" s="137" t="s">
        <v>28</v>
      </c>
      <c r="N19" s="138" t="s">
        <v>29</v>
      </c>
      <c r="S19" s="48" t="s">
        <v>50</v>
      </c>
      <c r="U19" s="50">
        <v>7033728</v>
      </c>
      <c r="Y19" s="140" t="s">
        <v>8</v>
      </c>
      <c r="Z19" s="136" t="s">
        <v>30</v>
      </c>
      <c r="AA19" s="137" t="s">
        <v>28</v>
      </c>
      <c r="AB19" s="138" t="s">
        <v>29</v>
      </c>
      <c r="AC19" s="140" t="s">
        <v>8</v>
      </c>
      <c r="AD19" s="136" t="s">
        <v>30</v>
      </c>
      <c r="AE19" s="137" t="s">
        <v>28</v>
      </c>
      <c r="AF19" s="138" t="s">
        <v>29</v>
      </c>
      <c r="AG19" s="140" t="s">
        <v>8</v>
      </c>
      <c r="AH19" s="136" t="s">
        <v>30</v>
      </c>
      <c r="AI19" s="137" t="s">
        <v>28</v>
      </c>
      <c r="AJ19" s="138" t="s">
        <v>29</v>
      </c>
    </row>
    <row r="20" spans="2:36">
      <c r="C20" s="141"/>
      <c r="D20" s="136"/>
      <c r="E20" s="137"/>
      <c r="F20" s="139"/>
      <c r="G20" s="141"/>
      <c r="H20" s="136"/>
      <c r="I20" s="137"/>
      <c r="J20" s="139"/>
      <c r="K20" s="141"/>
      <c r="L20" s="136"/>
      <c r="M20" s="137"/>
      <c r="N20" s="139"/>
      <c r="S20" s="48" t="s">
        <v>51</v>
      </c>
      <c r="U20" s="50">
        <v>3493001</v>
      </c>
      <c r="Y20" s="141"/>
      <c r="Z20" s="136"/>
      <c r="AA20" s="137"/>
      <c r="AB20" s="139"/>
      <c r="AC20" s="141"/>
      <c r="AD20" s="136"/>
      <c r="AE20" s="137"/>
      <c r="AF20" s="139"/>
      <c r="AG20" s="141"/>
      <c r="AH20" s="136"/>
      <c r="AI20" s="137"/>
      <c r="AJ20" s="139"/>
    </row>
    <row r="21" spans="2:36" ht="21" customHeight="1">
      <c r="B21" s="2" t="s">
        <v>8</v>
      </c>
      <c r="C21" s="52">
        <f>SUM('[1]D-04'!$K$863:$K$866)</f>
        <v>228891</v>
      </c>
      <c r="D21" s="57">
        <f>SUM('[1]D-04'!$N$863:$N$866)</f>
        <v>99033</v>
      </c>
      <c r="E21" s="52">
        <f>SUM('[1]D-04'!$T$863:$T$866,'[1]D-04'!$W$863:$W$866,'[1]D-04'!$Z$863:$Z$866)</f>
        <v>127367</v>
      </c>
      <c r="F21" s="57">
        <v>0</v>
      </c>
      <c r="G21" s="57">
        <f>SUM('[1]D-04'!$K$867:$K$875)</f>
        <v>1586840</v>
      </c>
      <c r="H21" s="57">
        <f>SUM('[1]D-04'!$N$867:$N$875)</f>
        <v>849763</v>
      </c>
      <c r="I21" s="52">
        <f>SUM('[1]D-04'!$T$867:$T$875,'[1]D-04'!$W$867:$W$875,'[1]D-04'!$Z$867:$Z$875)</f>
        <v>597515</v>
      </c>
      <c r="J21" s="57">
        <f>SUM('[1]D-04'!$AC$867:$AC$875,'[1]D-04'!$AF$867:$AF$875)</f>
        <v>108729</v>
      </c>
      <c r="K21" s="57">
        <f>SUM('[1]D-04'!$K$876:$K$879)</f>
        <v>160223</v>
      </c>
      <c r="L21" s="57">
        <f>SUM('[1]D-04'!$N$876:$N$879)</f>
        <v>138383</v>
      </c>
      <c r="M21" s="52">
        <f>SUM('[1]D-04'!$T$876:$T$879,'[1]D-04'!$W$876:$W$879,'[1]D-04'!$Z$876:$Z$879)</f>
        <v>16437</v>
      </c>
      <c r="N21" s="57">
        <f>SUM('[1]D-04'!$AC$876:$AC$879,'[1]D-04'!$AF$876:$AF$879)</f>
        <v>1784</v>
      </c>
      <c r="S21" s="48" t="s">
        <v>52</v>
      </c>
      <c r="U21" s="50">
        <v>4253695</v>
      </c>
      <c r="X21" s="2" t="s">
        <v>8</v>
      </c>
      <c r="Y21" s="52">
        <f>Y22+Y23</f>
        <v>402</v>
      </c>
      <c r="Z21" s="52">
        <f>Z23+Z22</f>
        <v>232</v>
      </c>
      <c r="AA21" s="52">
        <f>AA22+AA23</f>
        <v>166</v>
      </c>
      <c r="AB21" s="52">
        <v>0</v>
      </c>
      <c r="AC21" s="52">
        <f>AC22+AC23</f>
        <v>2921</v>
      </c>
      <c r="AD21" s="52">
        <f>AD23+AD22</f>
        <v>1682</v>
      </c>
      <c r="AE21" s="52">
        <f>AE22+AE23</f>
        <v>853</v>
      </c>
      <c r="AF21" s="52">
        <f>AF23+AF22</f>
        <v>321</v>
      </c>
      <c r="AG21" s="52">
        <f>AG22+AG23</f>
        <v>45</v>
      </c>
      <c r="AH21" s="52">
        <f>AH23+AH22</f>
        <v>31</v>
      </c>
      <c r="AI21" s="52">
        <f>AI22+AI23</f>
        <v>7</v>
      </c>
      <c r="AJ21" s="52">
        <f>AJ23+AJ22</f>
        <v>7</v>
      </c>
    </row>
    <row r="22" spans="2:36" ht="27.75" customHeight="1">
      <c r="B22" s="2" t="s">
        <v>9</v>
      </c>
      <c r="C22" s="52">
        <f>SUM('[1]D-04'!$K$1148:$K$1151)</f>
        <v>136254</v>
      </c>
      <c r="D22" s="57">
        <f>SUM('[1]D-04'!$N$1148:$N$1151)</f>
        <v>65816</v>
      </c>
      <c r="E22" s="52">
        <f>SUM('[1]D-04'!$T$1148:$T$1151,'[1]D-04'!$W$1148:$W$1151,'[1]D-04'!$Z$1148:$Z$1151)</f>
        <v>68938</v>
      </c>
      <c r="F22" s="57">
        <v>0</v>
      </c>
      <c r="G22" s="57">
        <f>SUM('[1]D-04'!$K$1152:$K$1160)</f>
        <v>1164020</v>
      </c>
      <c r="H22" s="57">
        <f>SUM('[1]D-04'!$N$1152:$N$1160)</f>
        <v>705411</v>
      </c>
      <c r="I22" s="52">
        <f>SUM('[1]D-04'!$T$1152:$T$1160,'[1]D-04'!$W$1152:$W$1160,'[1]D-04'!$Z$1152:$Z$1160)</f>
        <v>403676</v>
      </c>
      <c r="J22" s="57">
        <f>SUM('[1]D-04'!$AC$1152:$AC$1160,'[1]D-04'!$AF$1152:$AF$1160)</f>
        <v>35780</v>
      </c>
      <c r="K22" s="57">
        <f>SUM('[1]D-04'!$K$1161:$K$1164)</f>
        <v>116594</v>
      </c>
      <c r="L22" s="57">
        <f>SUM('[1]D-04'!$N$1161:$N$1164)</f>
        <v>108755</v>
      </c>
      <c r="M22" s="52">
        <f>SUM('[1]D-04'!$T$1161:$T$1164,'[1]D-04'!$W$1161:$W$1164,'[1]D-04'!$Z$1161:$Z$1164)</f>
        <v>5567</v>
      </c>
      <c r="N22" s="57">
        <f>SUM('[1]D-04'!$AC$1161:$AC$1164,'[1]D-04'!$AF$1161:$AF$1164)</f>
        <v>183</v>
      </c>
      <c r="X22" s="2" t="s">
        <v>9</v>
      </c>
      <c r="Y22" s="52">
        <f>SUM('[2]D-07'!$J$274:$J$277)</f>
        <v>282</v>
      </c>
      <c r="Z22" s="52">
        <f>SUM('[2]D-07'!$M$274:$M$277)</f>
        <v>165</v>
      </c>
      <c r="AA22" s="52">
        <f>SUM('[2]D-07'!$S$274:$S$277,'[2]D-07'!$V$274:$V$277,'[2]D-07'!$Y$274:$Y$277)</f>
        <v>114</v>
      </c>
      <c r="AB22" s="52">
        <v>0</v>
      </c>
      <c r="AC22" s="52">
        <f>SUM('[2]D-07'!$J$278:$J$286)</f>
        <v>2078</v>
      </c>
      <c r="AD22" s="52">
        <f>SUM('[2]D-07'!$M$278:$M$286)</f>
        <v>1368</v>
      </c>
      <c r="AE22" s="52">
        <f>SUM('[2]D-07'!$S$278:$S$286,'[2]D-07'!$V$278:$V$286,'[2]D-07'!$Y$278:$Y$286)</f>
        <v>582</v>
      </c>
      <c r="AF22" s="52">
        <f>SUM('[2]D-07'!$AB$278:$AB$286,'[2]D-07'!$AE$278:$AE$286)</f>
        <v>88</v>
      </c>
      <c r="AG22" s="52">
        <f>SUM('[2]D-07'!$J$287:$J$290)</f>
        <v>30</v>
      </c>
      <c r="AH22" s="52">
        <f>SUM('[2]D-07'!$M$287:$M$290)</f>
        <v>22</v>
      </c>
      <c r="AI22" s="52">
        <f>SUM('[2]D-07'!$S$287:$S$290,'[2]D-07'!$V$287:$V$290,'[2]D-07'!$Y$287:$Y$290)</f>
        <v>5</v>
      </c>
      <c r="AJ22" s="52">
        <v>3</v>
      </c>
    </row>
    <row r="23" spans="2:36" ht="23.25" customHeight="1">
      <c r="B23" s="5" t="s">
        <v>10</v>
      </c>
      <c r="C23" s="52">
        <f>C21-C22</f>
        <v>92637</v>
      </c>
      <c r="D23" s="57">
        <f>D21-D22</f>
        <v>33217</v>
      </c>
      <c r="E23" s="52">
        <f>E21-E22</f>
        <v>58429</v>
      </c>
      <c r="F23" s="57">
        <v>0</v>
      </c>
      <c r="G23" s="57">
        <f t="shared" ref="G23:N23" si="1">G21-G22</f>
        <v>422820</v>
      </c>
      <c r="H23" s="57">
        <f t="shared" si="1"/>
        <v>144352</v>
      </c>
      <c r="I23" s="52">
        <f t="shared" si="1"/>
        <v>193839</v>
      </c>
      <c r="J23" s="57">
        <f t="shared" si="1"/>
        <v>72949</v>
      </c>
      <c r="K23" s="57">
        <f t="shared" si="1"/>
        <v>43629</v>
      </c>
      <c r="L23" s="57">
        <f t="shared" si="1"/>
        <v>29628</v>
      </c>
      <c r="M23" s="52">
        <f t="shared" si="1"/>
        <v>10870</v>
      </c>
      <c r="N23" s="57">
        <f t="shared" si="1"/>
        <v>1601</v>
      </c>
      <c r="X23" s="5" t="s">
        <v>10</v>
      </c>
      <c r="Y23" s="52">
        <f>SUM('[2]D-07'!$J$293:$J$296)</f>
        <v>120</v>
      </c>
      <c r="Z23" s="52">
        <f>SUM('[2]D-07'!$M$293:$M$296)</f>
        <v>67</v>
      </c>
      <c r="AA23" s="52">
        <f>SUM('[2]D-07'!$S$293:$S$296,'[2]D-07'!$V$293:$V$296,'[2]D-07'!$Y$293:$Y$296)</f>
        <v>52</v>
      </c>
      <c r="AB23" s="52">
        <v>0</v>
      </c>
      <c r="AC23" s="52">
        <f>SUM('[2]D-07'!$J$297:$J$305)</f>
        <v>843</v>
      </c>
      <c r="AD23" s="52">
        <f>SUM('[2]D-07'!$M$297:$M$305)</f>
        <v>314</v>
      </c>
      <c r="AE23" s="52">
        <f>SUM('[2]D-07'!$S$297:$S$305,'[2]D-07'!$V$297:$V$305,'[2]D-07'!$Y$297:$Y$305)</f>
        <v>271</v>
      </c>
      <c r="AF23" s="52">
        <f>SUM('[2]D-07'!$AB$297:$AB$305,'[2]D-07'!$AE$297:$AE$305)</f>
        <v>233</v>
      </c>
      <c r="AG23" s="52">
        <f>SUM('[2]D-07'!$J$306:$J$309)</f>
        <v>15</v>
      </c>
      <c r="AH23" s="52">
        <f>SUM('[2]D-07'!$M$306:$M$309)</f>
        <v>9</v>
      </c>
      <c r="AI23" s="52">
        <f>SUM('[2]D-07'!$S$306:$S$309,'[2]D-07'!$V$306:$V$309,'[2]D-07'!$Y$306:$Y$309)</f>
        <v>2</v>
      </c>
      <c r="AJ23" s="52">
        <v>4</v>
      </c>
    </row>
    <row r="24" spans="2:36">
      <c r="B24" s="38"/>
      <c r="C24" s="38"/>
      <c r="D24" s="38"/>
      <c r="E24" s="6"/>
      <c r="F24" s="38"/>
      <c r="G24" s="38"/>
      <c r="H24" s="38"/>
      <c r="I24" s="55"/>
      <c r="J24" s="38"/>
      <c r="K24" s="38"/>
      <c r="L24" s="38"/>
      <c r="M24" s="55"/>
      <c r="N24" s="38"/>
      <c r="X24" s="38"/>
      <c r="Y24" s="38"/>
      <c r="Z24" s="38"/>
      <c r="AA24" s="6"/>
      <c r="AB24" s="38"/>
      <c r="AC24" s="38"/>
      <c r="AD24" s="38"/>
      <c r="AE24" s="55"/>
      <c r="AF24" s="38"/>
      <c r="AG24" s="38"/>
      <c r="AH24" s="38"/>
      <c r="AI24" s="55"/>
      <c r="AJ24" s="38"/>
    </row>
    <row r="25" spans="2:36">
      <c r="B25" s="38"/>
      <c r="C25" s="38"/>
      <c r="D25" s="38"/>
      <c r="E25" s="6"/>
      <c r="F25" s="38"/>
      <c r="G25" s="38"/>
      <c r="H25" s="38"/>
      <c r="I25" s="55"/>
      <c r="J25" s="38"/>
      <c r="K25" s="38"/>
      <c r="L25" s="38"/>
      <c r="M25" s="55"/>
      <c r="N25" s="38"/>
      <c r="T25" s="52" t="s">
        <v>67</v>
      </c>
      <c r="X25" s="38"/>
      <c r="Y25" s="38"/>
      <c r="Z25" s="38"/>
      <c r="AA25" s="6"/>
      <c r="AB25" s="38"/>
      <c r="AC25" s="38"/>
      <c r="AD25" s="38"/>
      <c r="AE25" s="55"/>
      <c r="AF25" s="38"/>
      <c r="AG25" s="38"/>
      <c r="AH25" s="38"/>
      <c r="AI25" s="55"/>
      <c r="AJ25" s="38"/>
    </row>
    <row r="26" spans="2:36">
      <c r="B26" s="38"/>
      <c r="C26" s="38"/>
      <c r="D26" s="38"/>
      <c r="E26" s="6"/>
      <c r="F26" s="38"/>
      <c r="G26" s="38"/>
      <c r="H26" s="38"/>
      <c r="I26" s="55"/>
      <c r="J26" s="38"/>
      <c r="K26" s="38"/>
      <c r="L26" s="38"/>
      <c r="M26" s="55"/>
      <c r="N26" s="38"/>
      <c r="X26" s="38"/>
      <c r="Y26" s="38"/>
      <c r="Z26" s="38"/>
      <c r="AA26" s="6"/>
      <c r="AB26" s="38"/>
      <c r="AC26" s="38"/>
      <c r="AD26" s="38"/>
      <c r="AE26" s="55"/>
      <c r="AF26" s="38"/>
      <c r="AG26" s="38"/>
      <c r="AH26" s="38"/>
      <c r="AI26" s="55"/>
      <c r="AJ26" s="38"/>
    </row>
    <row r="27" spans="2:36">
      <c r="B27" s="38"/>
      <c r="C27" s="38"/>
      <c r="D27" s="38"/>
      <c r="E27" s="6"/>
      <c r="F27" s="38"/>
      <c r="G27" s="38"/>
      <c r="H27" s="38"/>
      <c r="I27" s="55"/>
      <c r="J27" s="38"/>
      <c r="K27" s="38"/>
      <c r="L27" s="38"/>
      <c r="M27" s="55"/>
      <c r="N27" s="38"/>
      <c r="X27" s="38"/>
      <c r="Y27" s="38"/>
      <c r="Z27" s="38"/>
      <c r="AA27" s="6"/>
      <c r="AB27" s="38"/>
      <c r="AC27" s="38"/>
      <c r="AD27" s="38"/>
      <c r="AE27" s="55"/>
      <c r="AF27" s="38"/>
      <c r="AG27" s="38"/>
      <c r="AH27" s="38"/>
      <c r="AI27" s="55"/>
      <c r="AJ27" s="38"/>
    </row>
    <row r="28" spans="2:36" ht="21.75" customHeight="1">
      <c r="C28" s="142" t="s">
        <v>54</v>
      </c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Y28" s="142" t="s">
        <v>54</v>
      </c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</row>
    <row r="29" spans="2:36">
      <c r="C29" s="143" t="s">
        <v>31</v>
      </c>
      <c r="D29" s="143"/>
      <c r="E29" s="143"/>
      <c r="F29" s="143"/>
      <c r="G29" s="144" t="s">
        <v>32</v>
      </c>
      <c r="H29" s="145"/>
      <c r="I29" s="145"/>
      <c r="J29" s="146"/>
      <c r="K29" s="144" t="s">
        <v>33</v>
      </c>
      <c r="L29" s="145"/>
      <c r="M29" s="145"/>
      <c r="N29" s="146"/>
      <c r="Y29" s="143" t="s">
        <v>31</v>
      </c>
      <c r="Z29" s="143"/>
      <c r="AA29" s="143"/>
      <c r="AB29" s="143"/>
      <c r="AC29" s="144" t="s">
        <v>32</v>
      </c>
      <c r="AD29" s="145"/>
      <c r="AE29" s="145"/>
      <c r="AF29" s="146"/>
      <c r="AG29" s="144" t="s">
        <v>33</v>
      </c>
      <c r="AH29" s="145"/>
      <c r="AI29" s="145"/>
      <c r="AJ29" s="146"/>
    </row>
    <row r="30" spans="2:36">
      <c r="C30" s="143"/>
      <c r="D30" s="143"/>
      <c r="E30" s="143"/>
      <c r="F30" s="143"/>
      <c r="G30" s="147"/>
      <c r="H30" s="148"/>
      <c r="I30" s="148"/>
      <c r="J30" s="149"/>
      <c r="K30" s="147"/>
      <c r="L30" s="148"/>
      <c r="M30" s="148"/>
      <c r="N30" s="149"/>
      <c r="Y30" s="143"/>
      <c r="Z30" s="143"/>
      <c r="AA30" s="143"/>
      <c r="AB30" s="143"/>
      <c r="AC30" s="147"/>
      <c r="AD30" s="148"/>
      <c r="AE30" s="148"/>
      <c r="AF30" s="149"/>
      <c r="AG30" s="147"/>
      <c r="AH30" s="148"/>
      <c r="AI30" s="148"/>
      <c r="AJ30" s="149"/>
    </row>
    <row r="31" spans="2:36" ht="20.25" customHeight="1">
      <c r="C31" s="140" t="s">
        <v>8</v>
      </c>
      <c r="D31" s="136" t="s">
        <v>30</v>
      </c>
      <c r="E31" s="137" t="s">
        <v>28</v>
      </c>
      <c r="F31" s="138" t="s">
        <v>29</v>
      </c>
      <c r="G31" s="140" t="s">
        <v>8</v>
      </c>
      <c r="H31" s="136" t="s">
        <v>30</v>
      </c>
      <c r="I31" s="137" t="s">
        <v>28</v>
      </c>
      <c r="J31" s="138" t="s">
        <v>29</v>
      </c>
      <c r="K31" s="140" t="s">
        <v>8</v>
      </c>
      <c r="L31" s="136" t="s">
        <v>30</v>
      </c>
      <c r="M31" s="137" t="s">
        <v>28</v>
      </c>
      <c r="N31" s="138" t="s">
        <v>29</v>
      </c>
      <c r="Y31" s="140" t="s">
        <v>8</v>
      </c>
      <c r="Z31" s="136" t="s">
        <v>30</v>
      </c>
      <c r="AA31" s="137" t="s">
        <v>28</v>
      </c>
      <c r="AB31" s="138" t="s">
        <v>29</v>
      </c>
      <c r="AC31" s="140" t="s">
        <v>8</v>
      </c>
      <c r="AD31" s="136" t="s">
        <v>30</v>
      </c>
      <c r="AE31" s="137" t="s">
        <v>28</v>
      </c>
      <c r="AF31" s="138" t="s">
        <v>29</v>
      </c>
      <c r="AG31" s="140" t="s">
        <v>8</v>
      </c>
      <c r="AH31" s="136" t="s">
        <v>30</v>
      </c>
      <c r="AI31" s="137" t="s">
        <v>28</v>
      </c>
      <c r="AJ31" s="138" t="s">
        <v>29</v>
      </c>
    </row>
    <row r="32" spans="2:36">
      <c r="C32" s="141"/>
      <c r="D32" s="136"/>
      <c r="E32" s="137"/>
      <c r="F32" s="139"/>
      <c r="G32" s="141"/>
      <c r="H32" s="136"/>
      <c r="I32" s="137"/>
      <c r="J32" s="139"/>
      <c r="K32" s="141"/>
      <c r="L32" s="136"/>
      <c r="M32" s="137"/>
      <c r="N32" s="139"/>
      <c r="Y32" s="141"/>
      <c r="Z32" s="136"/>
      <c r="AA32" s="137"/>
      <c r="AB32" s="139"/>
      <c r="AC32" s="141"/>
      <c r="AD32" s="136"/>
      <c r="AE32" s="137"/>
      <c r="AF32" s="139"/>
      <c r="AG32" s="141"/>
      <c r="AH32" s="136"/>
      <c r="AI32" s="137"/>
      <c r="AJ32" s="139"/>
    </row>
    <row r="33" spans="2:36" ht="19.5" customHeight="1">
      <c r="B33" s="2" t="s">
        <v>8</v>
      </c>
      <c r="C33" s="52">
        <f>SUM('[1]D-04'!$K$23093:$K$23096)</f>
        <v>7145212</v>
      </c>
      <c r="D33" s="52">
        <f>SUM('[1]D-04'!$N$23093:$N$23096)</f>
        <v>2603037</v>
      </c>
      <c r="E33" s="52">
        <f>SUM('[1]D-04'!$T$23093:$T$23096,'[1]D-04'!$W$23093:$W$23096,'[1]D-04'!$Z$23093:$Z$23096)</f>
        <v>4437988</v>
      </c>
      <c r="F33" s="52">
        <v>0</v>
      </c>
      <c r="G33" s="52">
        <f>SUM('[1]D-04'!$K$23097:$K$23105)</f>
        <v>23031138</v>
      </c>
      <c r="H33" s="52">
        <f>SUM('[1]D-04'!$N$23097:$N$23105)</f>
        <v>6143517</v>
      </c>
      <c r="I33" s="52">
        <f>SUM('[1]D-04'!$T$23097:$T$23105,'[1]D-04'!$W$23097:$W$23105,'[1]D-04'!$Z$23097:$Z$23105)</f>
        <v>13324258</v>
      </c>
      <c r="J33" s="52">
        <f>SUM('[1]D-04'!$AC$23097:$AC$23105,'[1]D-04'!$AF$23097:$AF$23105)</f>
        <v>2253089</v>
      </c>
      <c r="K33" s="52">
        <f>SUM('[1]D-04'!$K$23106:$K$23109)</f>
        <v>2903454</v>
      </c>
      <c r="L33" s="52">
        <f>SUM('[1]D-04'!$N$23106:$N$23109)</f>
        <v>1880839</v>
      </c>
      <c r="M33" s="52">
        <f>SUM('[1]D-04'!$T$23106:$T$23109,'[1]D-04'!$W$23106:$W$23109,'[1]D-04'!$Z$23106:$Z$23109)</f>
        <v>756575</v>
      </c>
      <c r="N33" s="52">
        <f>SUM('[1]D-04'!$AC$23106:$AC$23109,'[1]D-04'!$AF$23106:$AF$23109)</f>
        <v>61551</v>
      </c>
      <c r="X33" s="2" t="s">
        <v>8</v>
      </c>
      <c r="Y33" s="52">
        <f>Y35+Y34</f>
        <v>10572</v>
      </c>
      <c r="Z33" s="52">
        <f>Z34+Z35</f>
        <v>3660</v>
      </c>
      <c r="AA33" s="52">
        <f>AA34+AA35</f>
        <v>6491</v>
      </c>
      <c r="AB33" s="52">
        <v>0</v>
      </c>
      <c r="AC33" s="52">
        <f>AC35+AC34</f>
        <v>113807</v>
      </c>
      <c r="AD33" s="52">
        <f>AD34+AD35</f>
        <v>36803</v>
      </c>
      <c r="AE33" s="52">
        <f>AE35+AE34</f>
        <v>43747</v>
      </c>
      <c r="AF33" s="52">
        <f>AF34+AF35</f>
        <v>28117</v>
      </c>
      <c r="AG33" s="52">
        <f>AG35+AG34</f>
        <v>2349</v>
      </c>
      <c r="AH33" s="52">
        <f>AH34+AH35</f>
        <v>1083</v>
      </c>
      <c r="AI33" s="52">
        <f>AI35+AI34</f>
        <v>856</v>
      </c>
      <c r="AJ33" s="52">
        <f>AJ34+AJ35</f>
        <v>289</v>
      </c>
    </row>
    <row r="34" spans="2:36" ht="22.5" customHeight="1">
      <c r="B34" s="2" t="s">
        <v>9</v>
      </c>
      <c r="C34" s="52">
        <f>SUM('[1]D-04'!$K$23378:$K$23381)</f>
        <v>4002551</v>
      </c>
      <c r="D34" s="52">
        <f>SUM('[1]D-04'!$N$23378:$N$23381)</f>
        <v>1492596</v>
      </c>
      <c r="E34" s="52">
        <f>SUM('[1]D-04'!$V$23378,'[1]D-04'!$T$23378:$T$23381,'[1]D-04'!$W$23378:$W$23381,'[1]D-04'!$Z$23378:$Z$23381)</f>
        <v>2446426</v>
      </c>
      <c r="F34" s="52">
        <v>0</v>
      </c>
      <c r="G34" s="52">
        <f>SUM('[1]D-04'!$K$23382:$K$23390)</f>
        <v>13254367</v>
      </c>
      <c r="H34" s="52">
        <f>SUM('[1]D-04'!$N$23382:$N$23390)</f>
        <v>4505202</v>
      </c>
      <c r="I34" s="52">
        <f>SUM('[1]D-04'!$T$23382:$T$23390,'[1]D-04'!$W$23382:$W$23390,'[1]D-04'!$Z$23382:$Z$23390)</f>
        <v>7481420</v>
      </c>
      <c r="J34" s="52">
        <f>SUM('[1]D-04'!$AC$23382:$AC$23390,'[1]D-04'!$AF$23382:$AF$23390)</f>
        <v>436503</v>
      </c>
      <c r="K34" s="52">
        <f>SUM('[1]D-04'!$K$23391:$K$23394)</f>
        <v>1934382</v>
      </c>
      <c r="L34" s="52">
        <f>SUM('[1]D-04'!$N$23391:$N$23394)</f>
        <v>1470225</v>
      </c>
      <c r="M34" s="52">
        <f>SUM('[1]D-04'!$T$23391:$T$23394,'[1]D-04'!$W$23391:$W$23394,'[1]D-04'!$Z$23391:$Z$23394)</f>
        <v>315775</v>
      </c>
      <c r="N34" s="52">
        <f>SUM('[1]D-04'!$AC$23391:$AC$23394,'[1]D-04'!$AF$23391:$AF$23394)</f>
        <v>4477</v>
      </c>
      <c r="X34" s="2" t="s">
        <v>9</v>
      </c>
      <c r="Y34" s="52">
        <f>SUM('[2]D-07'!$J$6202:$J$6205)</f>
        <v>8088</v>
      </c>
      <c r="Z34" s="52">
        <f>SUM('[2]D-07'!$M$6202:$M$6205)</f>
        <v>3035</v>
      </c>
      <c r="AA34" s="52">
        <f>SUM('[2]D-07'!$S$6202:$S$6205,'[2]D-07'!$V$6202:$V$6205,'[2]D-07'!$Y$6202:$Y$6205)</f>
        <v>4731</v>
      </c>
      <c r="AB34" s="52">
        <v>0</v>
      </c>
      <c r="AC34" s="52">
        <f>SUM('[2]D-07'!$J$6206:$J$6214)</f>
        <v>67627</v>
      </c>
      <c r="AD34" s="52">
        <f>SUM('[2]D-07'!$M$6206:$M$6214)</f>
        <v>29454</v>
      </c>
      <c r="AE34" s="52">
        <f>SUM('[2]D-07'!$S$6206:$S$6214,'[2]D-07'!$V$6206:$V$6214,'[2]D-07'!$Y$6206:$Y$6214)</f>
        <v>29466</v>
      </c>
      <c r="AF34" s="52">
        <f>SUM('[2]D-07'!$AB$6206:$AB$6214,'[2]D-07'!$AE$6206:$AE$6214)</f>
        <v>5504</v>
      </c>
      <c r="AG34" s="52">
        <f>SUM('[2]D-07'!$J$6215:$J$6218)</f>
        <v>1358</v>
      </c>
      <c r="AH34" s="52">
        <f>SUM('[2]D-07'!$M$6215:$M$6218)</f>
        <v>781</v>
      </c>
      <c r="AI34" s="52">
        <f>SUM('[2]D-07'!$S$6215:$S$6218,'[2]D-07'!$V$6215:$V$6218,'[2]D-07'!$Y$6215:$Y$6218)</f>
        <v>447</v>
      </c>
      <c r="AJ34" s="52">
        <f>SUM('[2]D-07'!$AB$6215:$AB$6218,'[2]D-07'!$AE$6215:$AE$6218)</f>
        <v>54</v>
      </c>
    </row>
    <row r="35" spans="2:36" ht="21.75" customHeight="1">
      <c r="B35" s="5" t="s">
        <v>10</v>
      </c>
      <c r="C35" s="52">
        <f>C33-C34</f>
        <v>3142661</v>
      </c>
      <c r="D35" s="52">
        <f>D33-D34</f>
        <v>1110441</v>
      </c>
      <c r="E35" s="52">
        <f>E33-E34</f>
        <v>1991562</v>
      </c>
      <c r="F35" s="52">
        <v>0</v>
      </c>
      <c r="G35" s="52">
        <f t="shared" ref="G35:N35" si="2">G33-G34</f>
        <v>9776771</v>
      </c>
      <c r="H35" s="52">
        <f t="shared" si="2"/>
        <v>1638315</v>
      </c>
      <c r="I35" s="52">
        <f t="shared" si="2"/>
        <v>5842838</v>
      </c>
      <c r="J35" s="52">
        <f t="shared" si="2"/>
        <v>1816586</v>
      </c>
      <c r="K35" s="52">
        <f t="shared" si="2"/>
        <v>969072</v>
      </c>
      <c r="L35" s="52">
        <f t="shared" si="2"/>
        <v>410614</v>
      </c>
      <c r="M35" s="52">
        <f t="shared" si="2"/>
        <v>440800</v>
      </c>
      <c r="N35" s="52">
        <f t="shared" si="2"/>
        <v>57074</v>
      </c>
      <c r="X35" s="5" t="s">
        <v>10</v>
      </c>
      <c r="Y35" s="52">
        <f>SUM('[2]D-07'!$J$6221:$J$6224)</f>
        <v>2484</v>
      </c>
      <c r="Z35" s="52">
        <f>SUM('[2]D-07'!$M$6221:$M$6224)</f>
        <v>625</v>
      </c>
      <c r="AA35" s="52">
        <f>SUM('[2]D-07'!$S$6221:$S$6224,'[2]D-07'!$V$6221:$V$6224,'[2]D-07'!$Y$6221:$Y$6224)</f>
        <v>1760</v>
      </c>
      <c r="AB35" s="52">
        <v>0</v>
      </c>
      <c r="AC35" s="52">
        <f>SUM('[2]D-07'!$J$6225:$J$6233)</f>
        <v>46180</v>
      </c>
      <c r="AD35" s="52">
        <f>SUM('[2]D-07'!$M$6225:$M$6233)</f>
        <v>7349</v>
      </c>
      <c r="AE35" s="52">
        <f>SUM('[2]D-07'!$S$6225:$S$6233,'[2]D-07'!$V$6225:$V$6233,'[2]D-07'!$Y$6225:$Y$6233)</f>
        <v>14281</v>
      </c>
      <c r="AF35" s="52">
        <f>SUM('[2]D-07'!$AB$6225:$AB$6233,'[2]D-07'!$AE$6225:$AE$6233)</f>
        <v>22613</v>
      </c>
      <c r="AG35" s="52">
        <f>SUM('[2]D-07'!$J$6234:$J$6237)</f>
        <v>991</v>
      </c>
      <c r="AH35" s="52">
        <f>SUM('[2]D-07'!$M$6234:$M$6237)</f>
        <v>302</v>
      </c>
      <c r="AI35" s="52">
        <f>SUM('[2]D-07'!$S$6234:$S$6237,'[2]D-07'!$V$6234:$V$6237,'[2]D-07'!$Y$6234:$Y$6237)</f>
        <v>409</v>
      </c>
      <c r="AJ35" s="52">
        <f>SUM('[2]D-07'!$AB$6234:$AB$6237,'[2]D-07'!$AE$6234:$AE$6237)</f>
        <v>235</v>
      </c>
    </row>
    <row r="36" spans="2:36">
      <c r="B36" s="38"/>
      <c r="C36" s="38"/>
      <c r="D36" s="38"/>
      <c r="E36" s="6"/>
      <c r="F36" s="38"/>
      <c r="G36" s="38"/>
      <c r="H36" s="38"/>
      <c r="I36" s="55"/>
      <c r="J36" s="38"/>
      <c r="K36" s="38"/>
      <c r="L36" s="38"/>
      <c r="M36" s="55"/>
      <c r="N36" s="38"/>
      <c r="X36" s="38"/>
      <c r="Y36" s="38"/>
      <c r="Z36" s="38"/>
      <c r="AA36" s="6"/>
      <c r="AB36" s="38"/>
      <c r="AC36" s="38"/>
      <c r="AD36" s="38"/>
      <c r="AE36" s="55"/>
      <c r="AF36" s="38"/>
      <c r="AG36" s="38"/>
      <c r="AH36" s="38"/>
      <c r="AI36" s="55"/>
      <c r="AJ36" s="38"/>
    </row>
    <row r="37" spans="2:36">
      <c r="B37" s="38"/>
      <c r="C37" s="38"/>
      <c r="D37" s="38"/>
      <c r="E37" s="6"/>
      <c r="F37" s="38"/>
      <c r="G37" s="38"/>
      <c r="H37" s="38"/>
      <c r="I37" s="55"/>
      <c r="J37" s="38"/>
      <c r="K37" s="38"/>
      <c r="L37" s="38"/>
      <c r="M37" s="55"/>
      <c r="N37" s="38"/>
      <c r="X37" s="38"/>
      <c r="Y37" s="38"/>
      <c r="Z37" s="38"/>
      <c r="AA37" s="6"/>
      <c r="AB37" s="38"/>
      <c r="AC37" s="38"/>
      <c r="AD37" s="38"/>
      <c r="AE37" s="55"/>
      <c r="AF37" s="38"/>
      <c r="AG37" s="38"/>
      <c r="AH37" s="38"/>
      <c r="AI37" s="55"/>
      <c r="AJ37" s="38"/>
    </row>
    <row r="38" spans="2:36">
      <c r="B38" s="38"/>
      <c r="C38" s="38"/>
      <c r="D38" s="38"/>
      <c r="E38" s="6"/>
      <c r="F38" s="38"/>
      <c r="G38" s="38"/>
      <c r="H38" s="38"/>
      <c r="I38" s="55"/>
      <c r="J38" s="38"/>
      <c r="K38" s="38"/>
      <c r="L38" s="38"/>
      <c r="M38" s="55"/>
      <c r="N38" s="38"/>
      <c r="X38" s="38"/>
      <c r="Y38" s="38"/>
      <c r="Z38" s="38"/>
      <c r="AA38" s="6"/>
      <c r="AB38" s="38"/>
      <c r="AC38" s="38"/>
      <c r="AD38" s="38"/>
      <c r="AE38" s="55"/>
      <c r="AF38" s="38"/>
      <c r="AG38" s="38"/>
      <c r="AH38" s="38"/>
      <c r="AI38" s="55"/>
      <c r="AJ38" s="38"/>
    </row>
    <row r="39" spans="2:36">
      <c r="B39" s="38"/>
      <c r="C39" s="38"/>
      <c r="D39" s="38"/>
      <c r="E39" s="6"/>
      <c r="F39" s="38"/>
      <c r="G39" s="38"/>
      <c r="H39" s="38"/>
      <c r="I39" s="55"/>
      <c r="J39" s="38"/>
      <c r="K39" s="38"/>
      <c r="L39" s="38"/>
      <c r="M39" s="55"/>
      <c r="N39" s="38"/>
      <c r="X39" s="38"/>
      <c r="Y39" s="38"/>
      <c r="Z39" s="38"/>
      <c r="AA39" s="6"/>
      <c r="AB39" s="38"/>
      <c r="AC39" s="38"/>
      <c r="AD39" s="38"/>
      <c r="AE39" s="55"/>
      <c r="AF39" s="38"/>
      <c r="AG39" s="38"/>
      <c r="AH39" s="38"/>
      <c r="AI39" s="55"/>
      <c r="AJ39" s="38"/>
    </row>
    <row r="40" spans="2:36" ht="20.25" customHeight="1">
      <c r="C40" s="142" t="s">
        <v>55</v>
      </c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Y40" s="142" t="s">
        <v>55</v>
      </c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</row>
    <row r="41" spans="2:36">
      <c r="C41" s="143" t="s">
        <v>31</v>
      </c>
      <c r="D41" s="143"/>
      <c r="E41" s="143"/>
      <c r="F41" s="143"/>
      <c r="G41" s="144" t="s">
        <v>32</v>
      </c>
      <c r="H41" s="145"/>
      <c r="I41" s="145"/>
      <c r="J41" s="146"/>
      <c r="K41" s="144" t="s">
        <v>33</v>
      </c>
      <c r="L41" s="145"/>
      <c r="M41" s="145"/>
      <c r="N41" s="146"/>
      <c r="Y41" s="143" t="s">
        <v>31</v>
      </c>
      <c r="Z41" s="143"/>
      <c r="AA41" s="143"/>
      <c r="AB41" s="143"/>
      <c r="AC41" s="144" t="s">
        <v>32</v>
      </c>
      <c r="AD41" s="145"/>
      <c r="AE41" s="145"/>
      <c r="AF41" s="146"/>
      <c r="AG41" s="144" t="s">
        <v>33</v>
      </c>
      <c r="AH41" s="145"/>
      <c r="AI41" s="145"/>
      <c r="AJ41" s="146"/>
    </row>
    <row r="42" spans="2:36">
      <c r="C42" s="143"/>
      <c r="D42" s="143"/>
      <c r="E42" s="143"/>
      <c r="F42" s="143"/>
      <c r="G42" s="147"/>
      <c r="H42" s="148"/>
      <c r="I42" s="148"/>
      <c r="J42" s="149"/>
      <c r="K42" s="147"/>
      <c r="L42" s="148"/>
      <c r="M42" s="148"/>
      <c r="N42" s="149"/>
      <c r="Y42" s="143"/>
      <c r="Z42" s="143"/>
      <c r="AA42" s="143"/>
      <c r="AB42" s="143"/>
      <c r="AC42" s="147"/>
      <c r="AD42" s="148"/>
      <c r="AE42" s="148"/>
      <c r="AF42" s="149"/>
      <c r="AG42" s="147"/>
      <c r="AH42" s="148"/>
      <c r="AI42" s="148"/>
      <c r="AJ42" s="149"/>
    </row>
    <row r="43" spans="2:36" ht="21.75" customHeight="1">
      <c r="C43" s="140" t="s">
        <v>8</v>
      </c>
      <c r="D43" s="136" t="s">
        <v>30</v>
      </c>
      <c r="E43" s="137" t="s">
        <v>28</v>
      </c>
      <c r="F43" s="138" t="s">
        <v>29</v>
      </c>
      <c r="G43" s="140" t="s">
        <v>8</v>
      </c>
      <c r="H43" s="136" t="s">
        <v>30</v>
      </c>
      <c r="I43" s="137" t="s">
        <v>28</v>
      </c>
      <c r="J43" s="138" t="s">
        <v>29</v>
      </c>
      <c r="K43" s="140" t="s">
        <v>8</v>
      </c>
      <c r="L43" s="136" t="s">
        <v>30</v>
      </c>
      <c r="M43" s="137" t="s">
        <v>28</v>
      </c>
      <c r="N43" s="138" t="s">
        <v>29</v>
      </c>
      <c r="Y43" s="140" t="s">
        <v>8</v>
      </c>
      <c r="Z43" s="136" t="s">
        <v>30</v>
      </c>
      <c r="AA43" s="137" t="s">
        <v>28</v>
      </c>
      <c r="AB43" s="138" t="s">
        <v>29</v>
      </c>
      <c r="AC43" s="140" t="s">
        <v>8</v>
      </c>
      <c r="AD43" s="136" t="s">
        <v>30</v>
      </c>
      <c r="AE43" s="137" t="s">
        <v>28</v>
      </c>
      <c r="AF43" s="138" t="s">
        <v>29</v>
      </c>
      <c r="AG43" s="140" t="s">
        <v>8</v>
      </c>
      <c r="AH43" s="136" t="s">
        <v>30</v>
      </c>
      <c r="AI43" s="137" t="s">
        <v>28</v>
      </c>
      <c r="AJ43" s="138" t="s">
        <v>29</v>
      </c>
    </row>
    <row r="44" spans="2:36">
      <c r="C44" s="141"/>
      <c r="D44" s="136"/>
      <c r="E44" s="137"/>
      <c r="F44" s="139"/>
      <c r="G44" s="141"/>
      <c r="H44" s="136"/>
      <c r="I44" s="137"/>
      <c r="J44" s="139"/>
      <c r="K44" s="141"/>
      <c r="L44" s="136"/>
      <c r="M44" s="137"/>
      <c r="N44" s="139"/>
      <c r="Y44" s="141"/>
      <c r="Z44" s="136"/>
      <c r="AA44" s="137"/>
      <c r="AB44" s="139"/>
      <c r="AC44" s="141"/>
      <c r="AD44" s="136"/>
      <c r="AE44" s="137"/>
      <c r="AF44" s="139"/>
      <c r="AG44" s="141"/>
      <c r="AH44" s="136"/>
      <c r="AI44" s="137"/>
      <c r="AJ44" s="139"/>
    </row>
    <row r="45" spans="2:36" ht="24" customHeight="1">
      <c r="B45" s="2" t="s">
        <v>8</v>
      </c>
      <c r="C45" s="52">
        <f>SUM('[1]D-04'!$K$18818:$K$18821)</f>
        <v>685338</v>
      </c>
      <c r="D45" s="57">
        <f>SUM('[1]D-04'!$N$18818:$N$18821)</f>
        <v>224035</v>
      </c>
      <c r="E45" s="52">
        <f>SUM('[1]D-04'!$T$18818:$T$18821,'[1]D-04'!$W$18818:$W$18821,'[1]D-04'!$Z$18818:$Z$18821)</f>
        <v>455516</v>
      </c>
      <c r="F45" s="57">
        <v>0</v>
      </c>
      <c r="G45" s="57">
        <f>SUM('[1]D-04'!$K$18822:$K$18830)</f>
        <v>5336023</v>
      </c>
      <c r="H45" s="57">
        <f>SUM('[1]D-04'!$N$18822:$N$18830)</f>
        <v>2721703</v>
      </c>
      <c r="I45" s="52">
        <f>SUM('[1]D-04'!$T$18822:$T$18830,'[1]D-04'!$W$18822:$W$18830,'[1]D-04'!$Z$18822:$Z$18830)</f>
        <v>2245794</v>
      </c>
      <c r="J45" s="57">
        <f>SUM('[1]D-04'!$AC$18822:$AC$18830,'[1]D-04'!$AF$18822:$AF$18830)</f>
        <v>251749</v>
      </c>
      <c r="K45" s="57">
        <f>SUM('[1]D-04'!$K$18831:$K$18834)</f>
        <v>544414</v>
      </c>
      <c r="L45" s="57">
        <f>SUM('[1]D-04'!$N$18831:$N$18834)</f>
        <v>467976</v>
      </c>
      <c r="M45" s="52">
        <f>SUM('[1]D-04'!$T$18831:$T$18834,'[1]D-04'!$W$18831:$W$18834,'[1]D-04'!$Z$18831:$Z$18834)</f>
        <v>64191</v>
      </c>
      <c r="N45" s="57">
        <f>SUM('[1]D-04'!$AC$18831:$AC$18834,'[1]D-04'!$AF$18831:$AF$18834)</f>
        <v>3456</v>
      </c>
      <c r="T45" s="52" t="s">
        <v>67</v>
      </c>
      <c r="X45" s="2" t="s">
        <v>8</v>
      </c>
      <c r="Y45" s="52">
        <f>Y47+Y46</f>
        <v>396</v>
      </c>
      <c r="Z45" s="52">
        <f>Z47+Z46</f>
        <v>124</v>
      </c>
      <c r="AA45" s="52">
        <f>AA47+AA46</f>
        <v>260</v>
      </c>
      <c r="AB45" s="52">
        <f>AB46+AB46</f>
        <v>0</v>
      </c>
      <c r="AC45" s="52">
        <f>AC47+AC46</f>
        <v>5472</v>
      </c>
      <c r="AD45" s="52">
        <f>AD47+AD46</f>
        <v>1032</v>
      </c>
      <c r="AE45" s="52">
        <f>AE47+AE46</f>
        <v>1663</v>
      </c>
      <c r="AF45" s="52">
        <f>AF46+AF47</f>
        <v>2686</v>
      </c>
      <c r="AG45" s="52">
        <f>AG47+AG46</f>
        <v>92</v>
      </c>
      <c r="AH45" s="52">
        <f>AH46+AH47</f>
        <v>30</v>
      </c>
      <c r="AI45" s="52">
        <f>AI47+AI46</f>
        <v>30</v>
      </c>
      <c r="AJ45" s="52">
        <f>AJ47+AJ46</f>
        <v>32</v>
      </c>
    </row>
    <row r="46" spans="2:36" ht="21.75" customHeight="1">
      <c r="B46" s="2" t="s">
        <v>9</v>
      </c>
      <c r="C46" s="52">
        <f>SUM('[1]D-04'!$K$19103:$K$19106)</f>
        <v>415327</v>
      </c>
      <c r="D46" s="57">
        <f>SUM('[1]D-04'!$N$19103:$N$19106)</f>
        <v>143954</v>
      </c>
      <c r="E46" s="52">
        <f>SUM('[1]D-04'!$T$19103:$T$19106,'[1]D-04'!$W$19103:$W$19106,'[1]D-04'!$Z$19103:$Z$19106)</f>
        <v>267270</v>
      </c>
      <c r="F46" s="57">
        <v>0</v>
      </c>
      <c r="G46" s="57">
        <f>SUM('[1]D-04'!$K$19107:$K$19115)</f>
        <v>4092855</v>
      </c>
      <c r="H46" s="57">
        <f>SUM('[1]D-04'!$N$19107:$N$19115)</f>
        <v>2371391</v>
      </c>
      <c r="I46" s="52">
        <f>SUM('[1]D-04'!$T$19107:$T$19115,'[1]D-04'!$W$19107:$W$19115,'[1]D-04'!$Z$19107:$Z$19115)</f>
        <v>1577648</v>
      </c>
      <c r="J46" s="57">
        <f>SUM('[1]D-04'!$AC$19107:$AC$19115,'[1]D-04'!$AF$19107:$AF$19115)</f>
        <v>56048</v>
      </c>
      <c r="K46" s="57">
        <f>SUM('[1]D-04'!$K$19116:$K$19119)</f>
        <v>439388</v>
      </c>
      <c r="L46" s="57">
        <f>SUM('[1]D-04'!$N$19116:$N$19119)</f>
        <v>403406</v>
      </c>
      <c r="M46" s="52">
        <f>SUM('[1]D-04'!$T$19116:$T$19119,'[1]D-04'!$W$19116:$W$19119,'[1]D-04'!$Z$19116:$Z$19119)</f>
        <v>29532</v>
      </c>
      <c r="N46" s="57">
        <f>SUM('[1]D-04'!$AC$19116:$AC$19119,'[1]D-04'!$AF$19116:$AF$19119)</f>
        <v>278</v>
      </c>
      <c r="X46" s="2" t="s">
        <v>9</v>
      </c>
      <c r="Y46" s="52">
        <f>SUM('[2]D-07'!$J$958:$J$961)</f>
        <v>256</v>
      </c>
      <c r="Z46" s="52">
        <f>SUM('[2]D-07'!$M$958:$M$961)</f>
        <v>89</v>
      </c>
      <c r="AA46" s="52">
        <f>SUM('[2]D-07'!$S$958:$S$961,'[2]D-07'!$V$958:$V$961,'[2]D-07'!$Y$958:$Y$961)</f>
        <v>161</v>
      </c>
      <c r="AB46" s="52">
        <v>0</v>
      </c>
      <c r="AC46" s="52">
        <f>SUM('[2]D-07'!$J$962:$J$970)</f>
        <v>2310</v>
      </c>
      <c r="AD46" s="52">
        <f>SUM('[2]D-07'!$M$962:$M$970)</f>
        <v>874</v>
      </c>
      <c r="AE46" s="52">
        <f>SUM('[2]D-07'!$S$962:$S$970,'[2]D-07'!$V$962:$V$970,'[2]D-07'!$Y$962:$Y$970)</f>
        <v>906</v>
      </c>
      <c r="AF46" s="52">
        <f>SUM('[2]D-07'!$AB$962:$AB$970,'[2]D-07'!$AE$962:$AE$970)</f>
        <v>486</v>
      </c>
      <c r="AG46" s="52">
        <f>SUM('[2]D-07'!$J$971:$J$974)</f>
        <v>38</v>
      </c>
      <c r="AH46" s="52">
        <f>SUM('[2]D-07'!$M$971:$M$974)</f>
        <v>20</v>
      </c>
      <c r="AI46" s="52">
        <v>11</v>
      </c>
      <c r="AJ46" s="52">
        <v>7</v>
      </c>
    </row>
    <row r="47" spans="2:36" ht="21.75" customHeight="1">
      <c r="B47" s="5" t="s">
        <v>10</v>
      </c>
      <c r="C47" s="52">
        <f>C45-C46</f>
        <v>270011</v>
      </c>
      <c r="D47" s="57">
        <f>D45-D46</f>
        <v>80081</v>
      </c>
      <c r="E47" s="52">
        <f>E45-E46</f>
        <v>188246</v>
      </c>
      <c r="F47" s="57">
        <v>0</v>
      </c>
      <c r="G47" s="57">
        <f t="shared" ref="G47:N47" si="3">G45-G46</f>
        <v>1243168</v>
      </c>
      <c r="H47" s="57">
        <f t="shared" si="3"/>
        <v>350312</v>
      </c>
      <c r="I47" s="52">
        <f t="shared" si="3"/>
        <v>668146</v>
      </c>
      <c r="J47" s="57">
        <f t="shared" si="3"/>
        <v>195701</v>
      </c>
      <c r="K47" s="57">
        <f t="shared" si="3"/>
        <v>105026</v>
      </c>
      <c r="L47" s="57">
        <f t="shared" si="3"/>
        <v>64570</v>
      </c>
      <c r="M47" s="52">
        <f t="shared" si="3"/>
        <v>34659</v>
      </c>
      <c r="N47" s="57">
        <f t="shared" si="3"/>
        <v>3178</v>
      </c>
      <c r="X47" s="5" t="s">
        <v>10</v>
      </c>
      <c r="Y47" s="52">
        <f>SUM('[2]D-07'!$J$977:$J$980)</f>
        <v>140</v>
      </c>
      <c r="Z47" s="52">
        <f>SUM('[2]D-07'!$M$977:$M$980)</f>
        <v>35</v>
      </c>
      <c r="AA47" s="52">
        <f>SUM('[2]D-07'!$S$977:$S$980,'[2]D-07'!$V$977:$V$980,'[2]D-07'!$Y$977:$Y$980)</f>
        <v>99</v>
      </c>
      <c r="AB47" s="52">
        <v>0</v>
      </c>
      <c r="AC47" s="52">
        <f>SUM('[2]D-07'!$J$981:$J$989)</f>
        <v>3162</v>
      </c>
      <c r="AD47" s="52">
        <f>SUM('[2]D-07'!$M$981:$M$989)</f>
        <v>158</v>
      </c>
      <c r="AE47" s="52">
        <f>SUM('[2]D-07'!$S$981:$S$989,'[2]D-07'!$V$981:$V$989,'[2]D-07'!$Y$981:$Y$989)</f>
        <v>757</v>
      </c>
      <c r="AF47" s="52">
        <f>SUM('[2]D-07'!$AB$981:$AB$989,'[2]D-07'!$AE$981:$AE$989)</f>
        <v>2200</v>
      </c>
      <c r="AG47" s="52">
        <f>SUM('[2]D-07'!$J$990:$J$993)</f>
        <v>54</v>
      </c>
      <c r="AH47" s="52">
        <f>SUM('[2]D-07'!$M$990:$M$993)</f>
        <v>10</v>
      </c>
      <c r="AI47" s="52">
        <f>SUM('[2]D-07'!$S$990:$S$993,'[2]D-07'!$V$990:$V$993,'[2]D-07'!$Y$990:$Y$993)</f>
        <v>19</v>
      </c>
      <c r="AJ47" s="52">
        <f>SUM('[2]D-07'!$AB$990:$AB$993,'[2]D-07'!$AE$990:$AE$993)</f>
        <v>25</v>
      </c>
    </row>
    <row r="48" spans="2:36">
      <c r="B48" s="38"/>
      <c r="C48" s="38"/>
      <c r="D48" s="38"/>
      <c r="E48" s="6"/>
      <c r="F48" s="38"/>
      <c r="G48" s="38"/>
      <c r="H48" s="38"/>
      <c r="I48" s="55"/>
      <c r="J48" s="38"/>
      <c r="K48" s="38"/>
      <c r="L48" s="38"/>
      <c r="M48" s="55"/>
      <c r="N48" s="38"/>
      <c r="X48" s="38"/>
      <c r="Y48" s="38"/>
      <c r="Z48" s="38"/>
      <c r="AA48" s="6"/>
      <c r="AB48" s="38"/>
      <c r="AC48" s="38"/>
      <c r="AD48" s="38"/>
      <c r="AE48" s="55"/>
      <c r="AF48" s="38"/>
      <c r="AG48" s="38"/>
      <c r="AH48" s="38"/>
      <c r="AI48" s="55"/>
      <c r="AJ48" s="38"/>
    </row>
    <row r="49" spans="2:36">
      <c r="B49" s="38"/>
      <c r="C49" s="38"/>
      <c r="D49" s="38"/>
      <c r="E49" s="6"/>
      <c r="F49" s="38"/>
      <c r="G49" s="38"/>
      <c r="H49" s="38"/>
      <c r="I49" s="55"/>
      <c r="J49" s="38"/>
      <c r="K49" s="38"/>
      <c r="L49" s="38"/>
      <c r="M49" s="55"/>
      <c r="N49" s="38"/>
      <c r="X49" s="38"/>
      <c r="Y49" s="38"/>
      <c r="Z49" s="38"/>
      <c r="AA49" s="6"/>
      <c r="AB49" s="38"/>
      <c r="AC49" s="38"/>
      <c r="AD49" s="38"/>
      <c r="AE49" s="55"/>
      <c r="AF49" s="38"/>
      <c r="AG49" s="38"/>
      <c r="AH49" s="38"/>
      <c r="AI49" s="55"/>
      <c r="AJ49" s="38"/>
    </row>
    <row r="50" spans="2:36">
      <c r="B50" s="38"/>
      <c r="C50" s="38"/>
      <c r="D50" s="38"/>
      <c r="E50" s="6"/>
      <c r="F50" s="38"/>
      <c r="G50" s="38"/>
      <c r="H50" s="38"/>
      <c r="I50" s="55"/>
      <c r="J50" s="38"/>
      <c r="K50" s="38"/>
      <c r="L50" s="38"/>
      <c r="M50" s="55"/>
      <c r="N50" s="38"/>
      <c r="X50" s="38"/>
      <c r="Y50" s="38"/>
      <c r="Z50" s="38"/>
      <c r="AA50" s="6"/>
      <c r="AB50" s="38"/>
      <c r="AC50" s="38"/>
      <c r="AD50" s="38"/>
      <c r="AE50" s="55"/>
      <c r="AF50" s="38"/>
      <c r="AG50" s="38"/>
      <c r="AH50" s="38"/>
      <c r="AI50" s="55"/>
      <c r="AJ50" s="38"/>
    </row>
    <row r="51" spans="2:36">
      <c r="B51" s="38"/>
      <c r="C51" s="38"/>
      <c r="D51" s="38"/>
      <c r="E51" s="6"/>
      <c r="F51" s="38"/>
      <c r="G51" s="38"/>
      <c r="H51" s="38"/>
      <c r="I51" s="55"/>
      <c r="J51" s="38"/>
      <c r="K51" s="38"/>
      <c r="L51" s="38"/>
      <c r="M51" s="55"/>
      <c r="N51" s="38"/>
      <c r="X51" s="38"/>
      <c r="Y51" s="38"/>
      <c r="Z51" s="38"/>
      <c r="AA51" s="6"/>
      <c r="AB51" s="38"/>
      <c r="AC51" s="38"/>
      <c r="AD51" s="38"/>
      <c r="AE51" s="55"/>
      <c r="AF51" s="38"/>
      <c r="AG51" s="38"/>
      <c r="AH51" s="38"/>
      <c r="AI51" s="55"/>
      <c r="AJ51" s="38"/>
    </row>
    <row r="52" spans="2:36" ht="21.75" customHeight="1">
      <c r="C52" s="142" t="s">
        <v>56</v>
      </c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Y52" s="142" t="s">
        <v>56</v>
      </c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</row>
    <row r="53" spans="2:36">
      <c r="C53" s="143" t="s">
        <v>31</v>
      </c>
      <c r="D53" s="143"/>
      <c r="E53" s="143"/>
      <c r="F53" s="143"/>
      <c r="G53" s="144" t="s">
        <v>32</v>
      </c>
      <c r="H53" s="145"/>
      <c r="I53" s="145"/>
      <c r="J53" s="146"/>
      <c r="K53" s="144" t="s">
        <v>33</v>
      </c>
      <c r="L53" s="145"/>
      <c r="M53" s="145"/>
      <c r="N53" s="146"/>
      <c r="Y53" s="143" t="s">
        <v>31</v>
      </c>
      <c r="Z53" s="143"/>
      <c r="AA53" s="143"/>
      <c r="AB53" s="143"/>
      <c r="AC53" s="144" t="s">
        <v>32</v>
      </c>
      <c r="AD53" s="145"/>
      <c r="AE53" s="145"/>
      <c r="AF53" s="146"/>
      <c r="AG53" s="144" t="s">
        <v>33</v>
      </c>
      <c r="AH53" s="145"/>
      <c r="AI53" s="145"/>
      <c r="AJ53" s="146"/>
    </row>
    <row r="54" spans="2:36">
      <c r="C54" s="143"/>
      <c r="D54" s="143"/>
      <c r="E54" s="143"/>
      <c r="F54" s="143"/>
      <c r="G54" s="147"/>
      <c r="H54" s="148"/>
      <c r="I54" s="148"/>
      <c r="J54" s="149"/>
      <c r="K54" s="147"/>
      <c r="L54" s="148"/>
      <c r="M54" s="148"/>
      <c r="N54" s="149"/>
      <c r="Y54" s="143"/>
      <c r="Z54" s="143"/>
      <c r="AA54" s="143"/>
      <c r="AB54" s="143"/>
      <c r="AC54" s="147"/>
      <c r="AD54" s="148"/>
      <c r="AE54" s="148"/>
      <c r="AF54" s="149"/>
      <c r="AG54" s="147"/>
      <c r="AH54" s="148"/>
      <c r="AI54" s="148"/>
      <c r="AJ54" s="149"/>
    </row>
    <row r="55" spans="2:36" ht="21" customHeight="1">
      <c r="C55" s="140" t="s">
        <v>8</v>
      </c>
      <c r="D55" s="136" t="s">
        <v>30</v>
      </c>
      <c r="E55" s="137" t="s">
        <v>28</v>
      </c>
      <c r="F55" s="138" t="s">
        <v>29</v>
      </c>
      <c r="G55" s="140" t="s">
        <v>8</v>
      </c>
      <c r="H55" s="136" t="s">
        <v>30</v>
      </c>
      <c r="I55" s="137" t="s">
        <v>28</v>
      </c>
      <c r="J55" s="138" t="s">
        <v>29</v>
      </c>
      <c r="K55" s="140" t="s">
        <v>8</v>
      </c>
      <c r="L55" s="136" t="s">
        <v>30</v>
      </c>
      <c r="M55" s="137" t="s">
        <v>28</v>
      </c>
      <c r="N55" s="138" t="s">
        <v>29</v>
      </c>
      <c r="Y55" s="140" t="s">
        <v>8</v>
      </c>
      <c r="Z55" s="136" t="s">
        <v>30</v>
      </c>
      <c r="AA55" s="137" t="s">
        <v>28</v>
      </c>
      <c r="AB55" s="138" t="s">
        <v>29</v>
      </c>
      <c r="AC55" s="140" t="s">
        <v>8</v>
      </c>
      <c r="AD55" s="136" t="s">
        <v>30</v>
      </c>
      <c r="AE55" s="137" t="s">
        <v>28</v>
      </c>
      <c r="AF55" s="138" t="s">
        <v>29</v>
      </c>
      <c r="AG55" s="140" t="s">
        <v>8</v>
      </c>
      <c r="AH55" s="136" t="s">
        <v>30</v>
      </c>
      <c r="AI55" s="137" t="s">
        <v>28</v>
      </c>
      <c r="AJ55" s="138" t="s">
        <v>29</v>
      </c>
    </row>
    <row r="56" spans="2:36">
      <c r="C56" s="141"/>
      <c r="D56" s="136"/>
      <c r="E56" s="137"/>
      <c r="F56" s="139"/>
      <c r="G56" s="141"/>
      <c r="H56" s="136"/>
      <c r="I56" s="137"/>
      <c r="J56" s="139"/>
      <c r="K56" s="141"/>
      <c r="L56" s="136"/>
      <c r="M56" s="137"/>
      <c r="N56" s="139"/>
      <c r="Y56" s="141"/>
      <c r="Z56" s="136"/>
      <c r="AA56" s="137"/>
      <c r="AB56" s="139"/>
      <c r="AC56" s="141"/>
      <c r="AD56" s="136"/>
      <c r="AE56" s="137"/>
      <c r="AF56" s="139"/>
      <c r="AG56" s="141"/>
      <c r="AH56" s="136"/>
      <c r="AI56" s="137"/>
      <c r="AJ56" s="139"/>
    </row>
    <row r="57" spans="2:36" ht="22.5" customHeight="1">
      <c r="B57" s="2" t="s">
        <v>8</v>
      </c>
      <c r="C57" s="52">
        <f>SUM('[3]D-04'!$K$6848:$K$6851)</f>
        <v>1961727</v>
      </c>
      <c r="D57" s="57">
        <f>SUM('[3]D-04'!$N$6848:$N$6851)</f>
        <v>835110</v>
      </c>
      <c r="E57" s="52">
        <f>SUM('[3]D-04'!$T$6848:$T$6851,'[3]D-04'!$W$6848:$W$6851,'[3]D-04'!$Z$6848:$Z$6851)</f>
        <v>1086035</v>
      </c>
      <c r="F57" s="57">
        <v>0</v>
      </c>
      <c r="G57" s="57">
        <f>SUM('[3]D-04'!$K$6852:$K$6860)</f>
        <v>13901619</v>
      </c>
      <c r="H57" s="57">
        <f>SUM('[3]D-04'!$N$6852:$N$6860)</f>
        <v>8934787</v>
      </c>
      <c r="I57" s="52">
        <f>SUM('[3]D-04'!$T$6852:$T$6860,'[3]D-04'!$W$6852:$W$6860,'[3]D-04'!$Z$6852:$Z$6860)</f>
        <v>3917496</v>
      </c>
      <c r="J57" s="57">
        <f>SUM('[3]D-04'!$AC$6852:$AC$6860,'[3]D-04'!$AF$6852:$AF$6860)</f>
        <v>597278</v>
      </c>
      <c r="K57" s="57">
        <f>SUM('[3]D-04'!$K$6861:$K$6864)</f>
        <v>1531395</v>
      </c>
      <c r="L57" s="57">
        <f>SUM('[3]D-04'!$N$6861:$N$6864)</f>
        <v>1377298</v>
      </c>
      <c r="M57" s="52">
        <f>SUM('[3]D-04'!$T$6861:$T$6864,'[3]D-04'!$W$6861:$W$6864,'[3]D-04'!$Z$6861:$Z$6864)</f>
        <v>112780</v>
      </c>
      <c r="N57" s="57">
        <f>SUM('[3]D-04'!$AC$6861:$AC$6864,'[3]D-04'!$AF$6861:$AF$6864)</f>
        <v>8594</v>
      </c>
      <c r="X57" s="2" t="s">
        <v>8</v>
      </c>
      <c r="Y57" s="52">
        <f>Y58+Y59</f>
        <v>2500</v>
      </c>
      <c r="Z57" s="57">
        <f>Z59+Z58</f>
        <v>1461</v>
      </c>
      <c r="AA57" s="52">
        <f>AA58+AA59</f>
        <v>964</v>
      </c>
      <c r="AB57" s="57">
        <f>AB58+AB59</f>
        <v>0</v>
      </c>
      <c r="AC57" s="57">
        <f>AC58+AC59</f>
        <v>21056</v>
      </c>
      <c r="AD57" s="57">
        <f>AD59+AD58</f>
        <v>11286</v>
      </c>
      <c r="AE57" s="52">
        <f>AE58+AE59</f>
        <v>6023</v>
      </c>
      <c r="AF57" s="57">
        <f>AF59+AF58</f>
        <v>3124</v>
      </c>
      <c r="AG57" s="57">
        <f>AG59+AG58</f>
        <v>484</v>
      </c>
      <c r="AH57" s="57">
        <f>AH59+AH58</f>
        <v>327</v>
      </c>
      <c r="AI57" s="52">
        <f>AI59+AI58</f>
        <v>86</v>
      </c>
      <c r="AJ57" s="57">
        <f>AJ59+AJ58</f>
        <v>48</v>
      </c>
    </row>
    <row r="58" spans="2:36" ht="23.25" customHeight="1">
      <c r="B58" s="2" t="s">
        <v>9</v>
      </c>
      <c r="C58" s="52">
        <f>SUM('[3]D-04'!$K$7133:$K$7136)</f>
        <v>1377946</v>
      </c>
      <c r="D58" s="57">
        <f>SUM('[3]D-04'!$N$7133:$N$7136)</f>
        <v>640277</v>
      </c>
      <c r="E58" s="52">
        <f>SUM('[3]D-04'!$T$7133:$T$7136,'[3]D-04'!$W$7133:$W$7136,'[3]D-04'!$Z$7133:$Z$7136)</f>
        <v>706623</v>
      </c>
      <c r="F58" s="57">
        <v>0</v>
      </c>
      <c r="G58" s="57">
        <f>SUM('[3]D-04'!$K$7137:$K$7145)</f>
        <v>10966436</v>
      </c>
      <c r="H58" s="57">
        <f>SUM('[3]D-04'!$N$7137:$N$7145)</f>
        <v>7872175</v>
      </c>
      <c r="I58" s="52">
        <f>SUM('[3]D-04'!$T$7137:$T$7145,'[3]D-04'!$W$7137:$W$7145,'[3]D-04'!$Z$7137:$Z$7145)</f>
        <v>2614193</v>
      </c>
      <c r="J58" s="57">
        <f>SUM('[3]D-04'!$AC$7137:$AC$7145,'[3]D-04'!$AF$7137:$AF$7145)</f>
        <v>162986</v>
      </c>
      <c r="K58" s="57">
        <f>SUM('[3]D-04'!$K$7146:$K$7149)</f>
        <v>1266787</v>
      </c>
      <c r="L58" s="57">
        <f>SUM('[3]D-04'!$N$7146:$N$7149)</f>
        <v>1203227</v>
      </c>
      <c r="M58" s="52">
        <f>SUM('[3]D-04'!$T$7146:$T$7149,'[3]D-04'!$W$7146:$W$7149,'[3]D-04'!$Z$7146:$Z$7149)</f>
        <v>41615</v>
      </c>
      <c r="N58" s="57">
        <f>SUM('[3]D-04'!$AC$7146:$AC$7149,'[3]D-04'!$AF$7146:$AF$7149)</f>
        <v>573</v>
      </c>
      <c r="X58" s="2" t="s">
        <v>9</v>
      </c>
      <c r="Y58" s="52">
        <f>SUM('[2]D-07'!$J$1870:$J$1873)</f>
        <v>1885</v>
      </c>
      <c r="Z58" s="52">
        <f>SUM('[2]D-07'!$M$1870:$M$1873)</f>
        <v>1168</v>
      </c>
      <c r="AA58" s="52">
        <f>SUM('[2]D-07'!$S$1870:$S$1873,'[2]D-07'!$V$1870:$V$1873,'[2]D-07'!$Y$1870:$Y$1873)</f>
        <v>662</v>
      </c>
      <c r="AB58" s="52">
        <v>0</v>
      </c>
      <c r="AC58" s="52">
        <f>SUM('[2]D-07'!$J$1874:$J$1882)</f>
        <v>13674</v>
      </c>
      <c r="AD58" s="52">
        <f>SUM('[2]D-07'!$M$1874:$M$1882)</f>
        <v>8930</v>
      </c>
      <c r="AE58" s="52">
        <f>SUM('[2]D-07'!$S$1874:$S$1882,'[2]D-07'!$V$1874:$V$1882,'[2]D-07'!$Y$1874:$Y$1882)</f>
        <v>3753</v>
      </c>
      <c r="AF58" s="52">
        <f>SUM('[2]D-07'!$AB$1874:$AB$1882,'[2]D-07'!$AE$1874:$AE$1882)</f>
        <v>657</v>
      </c>
      <c r="AG58" s="52">
        <f>SUM('[2]D-07'!$J$1883:$J$1886)</f>
        <v>274</v>
      </c>
      <c r="AH58" s="52">
        <f>SUM('[2]D-07'!$M$1883:$M$1886)</f>
        <v>230</v>
      </c>
      <c r="AI58" s="52">
        <f>SUM('[2]D-07'!$S$1883:$S$1886,'[2]D-07'!$V$1883:$V$1886,'[2]D-07'!$Y$1883:$Y$1886)</f>
        <v>30</v>
      </c>
      <c r="AJ58" s="52">
        <f>SUM('[2]D-07'!$AB$1883:$AB$1886,'[2]D-07'!$AE$1883:$AE$1886)</f>
        <v>4</v>
      </c>
    </row>
    <row r="59" spans="2:36" ht="24.75" customHeight="1">
      <c r="B59" s="5" t="s">
        <v>10</v>
      </c>
      <c r="C59" s="52">
        <f>C57-C58</f>
        <v>583781</v>
      </c>
      <c r="D59" s="57">
        <f>D57-D58</f>
        <v>194833</v>
      </c>
      <c r="E59" s="52">
        <f>E57-E58</f>
        <v>379412</v>
      </c>
      <c r="F59" s="57">
        <v>0</v>
      </c>
      <c r="G59" s="57">
        <f t="shared" ref="G59:N59" si="4">G57-G58</f>
        <v>2935183</v>
      </c>
      <c r="H59" s="57">
        <f t="shared" si="4"/>
        <v>1062612</v>
      </c>
      <c r="I59" s="52">
        <f t="shared" si="4"/>
        <v>1303303</v>
      </c>
      <c r="J59" s="57">
        <f t="shared" si="4"/>
        <v>434292</v>
      </c>
      <c r="K59" s="57">
        <f t="shared" si="4"/>
        <v>264608</v>
      </c>
      <c r="L59" s="57">
        <f t="shared" si="4"/>
        <v>174071</v>
      </c>
      <c r="M59" s="52">
        <f t="shared" si="4"/>
        <v>71165</v>
      </c>
      <c r="N59" s="57">
        <f t="shared" si="4"/>
        <v>8021</v>
      </c>
      <c r="X59" s="5" t="s">
        <v>10</v>
      </c>
      <c r="Y59" s="52">
        <f>SUM('[2]D-07'!$J$1889:$J$1892)</f>
        <v>615</v>
      </c>
      <c r="Z59" s="52">
        <f>SUM('[2]D-07'!$M$1889:$M$1892)</f>
        <v>293</v>
      </c>
      <c r="AA59" s="52">
        <f>SUM('[2]D-07'!$S$1889:$S$1892,'[2]D-07'!$V$1889:$V$1892,'[2]D-07'!$Y$1889:$Y$1892)</f>
        <v>302</v>
      </c>
      <c r="AB59" s="52">
        <v>0</v>
      </c>
      <c r="AC59" s="52">
        <f>SUM('[2]D-07'!$J$1893:$J$1901)</f>
        <v>7382</v>
      </c>
      <c r="AD59" s="52">
        <f>SUM('[2]D-07'!$M$1893:$M$1901)</f>
        <v>2356</v>
      </c>
      <c r="AE59" s="52">
        <f>SUM('[2]D-07'!$S$1893:$S$1901,'[2]D-07'!$V$1893:$V$1901,'[2]D-07'!$Y$1893:$Y$1901)</f>
        <v>2270</v>
      </c>
      <c r="AF59" s="52">
        <f>SUM('[2]D-07'!$AB$1893:$AB$1901,'[2]D-07'!$AE$1893:$AE$1901)</f>
        <v>2467</v>
      </c>
      <c r="AG59" s="52">
        <f>SUM('[2]D-07'!$J$1902:$J$1905)</f>
        <v>210</v>
      </c>
      <c r="AH59" s="52">
        <f>SUM('[2]D-07'!$M$1902:$M$1905)</f>
        <v>97</v>
      </c>
      <c r="AI59" s="52">
        <f>SUM('[2]D-07'!$S$1902:$S$1905,'[2]D-07'!$V$1902:$V$1905,'[2]D-07'!$Y$1902:$Y$1905)</f>
        <v>56</v>
      </c>
      <c r="AJ59" s="52">
        <f>SUM('[2]D-07'!$AB$1902:$AB$1905,'[2]D-07'!$AE$1902:$AE$1905)</f>
        <v>44</v>
      </c>
    </row>
    <row r="60" spans="2:36">
      <c r="B60" s="38"/>
      <c r="C60" s="38"/>
      <c r="D60" s="38"/>
      <c r="E60" s="6"/>
      <c r="F60" s="38"/>
      <c r="G60" s="38"/>
      <c r="H60" s="38"/>
      <c r="I60" s="55"/>
      <c r="J60" s="38"/>
      <c r="K60" s="38"/>
      <c r="L60" s="38"/>
      <c r="M60" s="55"/>
      <c r="N60" s="38"/>
      <c r="X60" s="38"/>
      <c r="Y60" s="38"/>
      <c r="Z60" s="38"/>
      <c r="AA60" s="6"/>
      <c r="AB60" s="38"/>
      <c r="AC60" s="38"/>
      <c r="AD60" s="38"/>
      <c r="AE60" s="55"/>
      <c r="AF60" s="38"/>
      <c r="AG60" s="38"/>
      <c r="AH60" s="38"/>
      <c r="AI60" s="55"/>
      <c r="AJ60" s="38"/>
    </row>
    <row r="61" spans="2:36">
      <c r="B61" s="38"/>
      <c r="C61" s="38"/>
      <c r="D61" s="38"/>
      <c r="E61" s="6"/>
      <c r="F61" s="38"/>
      <c r="G61" s="38"/>
      <c r="H61" s="38"/>
      <c r="I61" s="55"/>
      <c r="J61" s="38"/>
      <c r="K61" s="38"/>
      <c r="L61" s="38"/>
      <c r="M61" s="55"/>
      <c r="N61" s="38"/>
      <c r="X61" s="38"/>
      <c r="Y61" s="38"/>
      <c r="Z61" s="38"/>
      <c r="AA61" s="6"/>
      <c r="AB61" s="38"/>
      <c r="AC61" s="38"/>
      <c r="AD61" s="38"/>
      <c r="AE61" s="55"/>
      <c r="AF61" s="38"/>
      <c r="AG61" s="38"/>
      <c r="AH61" s="38"/>
      <c r="AI61" s="55"/>
      <c r="AJ61" s="38"/>
    </row>
    <row r="62" spans="2:36">
      <c r="B62" s="38"/>
      <c r="C62" s="38"/>
      <c r="D62" s="38"/>
      <c r="E62" s="6"/>
      <c r="F62" s="38"/>
      <c r="G62" s="38"/>
      <c r="H62" s="38"/>
      <c r="I62" s="55"/>
      <c r="J62" s="38"/>
      <c r="K62" s="38"/>
      <c r="L62" s="38"/>
      <c r="M62" s="55"/>
      <c r="N62" s="38"/>
      <c r="X62" s="38"/>
      <c r="Y62" s="38"/>
      <c r="Z62" s="38"/>
      <c r="AA62" s="6"/>
      <c r="AB62" s="38"/>
      <c r="AC62" s="38"/>
      <c r="AD62" s="38"/>
      <c r="AE62" s="55"/>
      <c r="AF62" s="38"/>
      <c r="AG62" s="38"/>
      <c r="AH62" s="38"/>
      <c r="AI62" s="55"/>
      <c r="AJ62" s="38"/>
    </row>
    <row r="63" spans="2:36">
      <c r="B63" s="38"/>
      <c r="C63" s="38"/>
      <c r="D63" s="38"/>
      <c r="E63" s="6"/>
      <c r="F63" s="38"/>
      <c r="G63" s="38"/>
      <c r="H63" s="38"/>
      <c r="I63" s="55"/>
      <c r="J63" s="38"/>
      <c r="K63" s="38"/>
      <c r="L63" s="38"/>
      <c r="M63" s="55"/>
      <c r="N63" s="38"/>
      <c r="X63" s="38"/>
      <c r="Y63" s="38"/>
      <c r="Z63" s="38"/>
      <c r="AA63" s="6"/>
      <c r="AB63" s="38"/>
      <c r="AC63" s="38"/>
      <c r="AD63" s="38"/>
      <c r="AE63" s="55"/>
      <c r="AF63" s="38"/>
      <c r="AG63" s="38"/>
      <c r="AH63" s="38"/>
      <c r="AI63" s="55"/>
      <c r="AJ63" s="38"/>
    </row>
    <row r="64" spans="2:36" ht="19.5" customHeight="1">
      <c r="C64" s="142" t="s">
        <v>57</v>
      </c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Y64" s="142" t="s">
        <v>57</v>
      </c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</row>
    <row r="65" spans="2:36">
      <c r="C65" s="143" t="s">
        <v>31</v>
      </c>
      <c r="D65" s="143"/>
      <c r="E65" s="143"/>
      <c r="F65" s="143"/>
      <c r="G65" s="144" t="s">
        <v>32</v>
      </c>
      <c r="H65" s="145"/>
      <c r="I65" s="145"/>
      <c r="J65" s="146"/>
      <c r="K65" s="144" t="s">
        <v>33</v>
      </c>
      <c r="L65" s="145"/>
      <c r="M65" s="145"/>
      <c r="N65" s="146"/>
      <c r="Y65" s="143" t="s">
        <v>31</v>
      </c>
      <c r="Z65" s="143"/>
      <c r="AA65" s="143"/>
      <c r="AB65" s="143"/>
      <c r="AC65" s="144" t="s">
        <v>32</v>
      </c>
      <c r="AD65" s="145"/>
      <c r="AE65" s="145"/>
      <c r="AF65" s="146"/>
      <c r="AG65" s="144" t="s">
        <v>33</v>
      </c>
      <c r="AH65" s="145"/>
      <c r="AI65" s="145"/>
      <c r="AJ65" s="146"/>
    </row>
    <row r="66" spans="2:36">
      <c r="C66" s="143"/>
      <c r="D66" s="143"/>
      <c r="E66" s="143"/>
      <c r="F66" s="143"/>
      <c r="G66" s="147"/>
      <c r="H66" s="148"/>
      <c r="I66" s="148"/>
      <c r="J66" s="149"/>
      <c r="K66" s="147"/>
      <c r="L66" s="148"/>
      <c r="M66" s="148"/>
      <c r="N66" s="149"/>
      <c r="Y66" s="143"/>
      <c r="Z66" s="143"/>
      <c r="AA66" s="143"/>
      <c r="AB66" s="143"/>
      <c r="AC66" s="147"/>
      <c r="AD66" s="148"/>
      <c r="AE66" s="148"/>
      <c r="AF66" s="149"/>
      <c r="AG66" s="147"/>
      <c r="AH66" s="148"/>
      <c r="AI66" s="148"/>
      <c r="AJ66" s="149"/>
    </row>
    <row r="67" spans="2:36" ht="19.5" customHeight="1">
      <c r="C67" s="140" t="s">
        <v>8</v>
      </c>
      <c r="D67" s="136" t="s">
        <v>30</v>
      </c>
      <c r="E67" s="137" t="s">
        <v>28</v>
      </c>
      <c r="F67" s="138" t="s">
        <v>29</v>
      </c>
      <c r="G67" s="140" t="s">
        <v>8</v>
      </c>
      <c r="H67" s="136" t="s">
        <v>30</v>
      </c>
      <c r="I67" s="137" t="s">
        <v>28</v>
      </c>
      <c r="J67" s="138" t="s">
        <v>29</v>
      </c>
      <c r="K67" s="140" t="s">
        <v>8</v>
      </c>
      <c r="L67" s="136" t="s">
        <v>30</v>
      </c>
      <c r="M67" s="137" t="s">
        <v>28</v>
      </c>
      <c r="N67" s="138" t="s">
        <v>29</v>
      </c>
      <c r="Y67" s="140" t="s">
        <v>8</v>
      </c>
      <c r="Z67" s="136" t="s">
        <v>30</v>
      </c>
      <c r="AA67" s="137" t="s">
        <v>28</v>
      </c>
      <c r="AB67" s="138" t="s">
        <v>29</v>
      </c>
      <c r="AC67" s="140" t="s">
        <v>8</v>
      </c>
      <c r="AD67" s="136" t="s">
        <v>30</v>
      </c>
      <c r="AE67" s="137" t="s">
        <v>28</v>
      </c>
      <c r="AF67" s="138" t="s">
        <v>29</v>
      </c>
      <c r="AG67" s="140" t="s">
        <v>8</v>
      </c>
      <c r="AH67" s="136" t="s">
        <v>30</v>
      </c>
      <c r="AI67" s="137" t="s">
        <v>28</v>
      </c>
      <c r="AJ67" s="138" t="s">
        <v>29</v>
      </c>
    </row>
    <row r="68" spans="2:36">
      <c r="C68" s="141"/>
      <c r="D68" s="136"/>
      <c r="E68" s="137"/>
      <c r="F68" s="139"/>
      <c r="G68" s="141"/>
      <c r="H68" s="136"/>
      <c r="I68" s="137"/>
      <c r="J68" s="139"/>
      <c r="K68" s="141"/>
      <c r="L68" s="136"/>
      <c r="M68" s="137"/>
      <c r="N68" s="139"/>
      <c r="Y68" s="141"/>
      <c r="Z68" s="136"/>
      <c r="AA68" s="137"/>
      <c r="AB68" s="139"/>
      <c r="AC68" s="141"/>
      <c r="AD68" s="136"/>
      <c r="AE68" s="137"/>
      <c r="AF68" s="139"/>
      <c r="AG68" s="141"/>
      <c r="AH68" s="136"/>
      <c r="AI68" s="137"/>
      <c r="AJ68" s="139"/>
    </row>
    <row r="69" spans="2:36" ht="19.5" customHeight="1">
      <c r="B69" s="2" t="s">
        <v>8</v>
      </c>
      <c r="C69" s="52">
        <f>SUM('[3]D-04'!$K$7703:$K$7706)</f>
        <v>3958058</v>
      </c>
      <c r="D69" s="57">
        <f>SUM('[3]D-04'!$N$7703:$N$7706)</f>
        <v>1650952</v>
      </c>
      <c r="E69" s="52">
        <f>SUM('[3]D-04'!$T$7703:$T$7706,'[3]D-04'!$W$7703:$W$7706,'[3]D-04'!$Z$7703:$Z$7706)</f>
        <v>2223040</v>
      </c>
      <c r="F69" s="57">
        <v>0</v>
      </c>
      <c r="G69" s="57">
        <f>SUM('[3]D-04'!$K$7707:$K$7715)</f>
        <v>37076830</v>
      </c>
      <c r="H69" s="57">
        <f>SUM('[3]D-04'!$N$7707:$N$7715)</f>
        <v>21918899</v>
      </c>
      <c r="I69" s="52">
        <f>SUM('[3]D-04'!$T$7707:$T$7715,'[3]D-04'!$W$7707:$W$7715,'[3]D-04'!$Z$7707:$Z$7715)</f>
        <v>11787967</v>
      </c>
      <c r="J69" s="57">
        <f>SUM('[3]D-04'!$AC$7707:$AC$7715,'[3]D-04'!$AF$7707:$AF$7715)</f>
        <v>2192348</v>
      </c>
      <c r="K69" s="57">
        <f>SUM('[3]D-04'!$K$7716:$K$7719)</f>
        <v>3872720</v>
      </c>
      <c r="L69" s="57">
        <f>SUM('[3]D-04'!$N$7716:$N$7719)</f>
        <v>3276824</v>
      </c>
      <c r="M69" s="52">
        <f>SUM('[3]D-04'!$T$7716:$T$7719,'[3]D-04'!$W$7716:$W$7719,'[3]D-04'!$Z$7716:$Z$7719)</f>
        <v>453379</v>
      </c>
      <c r="N69" s="57">
        <f>SUM('[3]D-04'!$AC$7716:$AC$7719,'[3]D-04'!$AF$7716:$AF$7719)</f>
        <v>43227</v>
      </c>
      <c r="X69" s="2" t="s">
        <v>8</v>
      </c>
      <c r="Y69" s="52">
        <f>Y71+Y70</f>
        <v>4325</v>
      </c>
      <c r="Z69" s="57">
        <f>Z70+Z71</f>
        <v>2734</v>
      </c>
      <c r="AA69" s="52">
        <f>AA70+AA71</f>
        <v>1486</v>
      </c>
      <c r="AB69" s="57">
        <f>AB70+AB70</f>
        <v>0</v>
      </c>
      <c r="AC69" s="57">
        <f>AC71+AC70</f>
        <v>43202</v>
      </c>
      <c r="AD69" s="57">
        <f>AD71+AD70</f>
        <v>21770</v>
      </c>
      <c r="AE69" s="52">
        <f>AE70+AE71</f>
        <v>9850</v>
      </c>
      <c r="AF69" s="57">
        <f>AF71+AF70</f>
        <v>9960</v>
      </c>
      <c r="AG69" s="57">
        <f>AG70+AG71</f>
        <v>1131</v>
      </c>
      <c r="AH69" s="57">
        <f>AH71+AH70</f>
        <v>540</v>
      </c>
      <c r="AI69" s="52">
        <f>AI71+AI70</f>
        <v>333</v>
      </c>
      <c r="AJ69" s="57">
        <f>AJ71+AJ70</f>
        <v>197</v>
      </c>
    </row>
    <row r="70" spans="2:36" ht="21" customHeight="1">
      <c r="B70" s="2" t="s">
        <v>9</v>
      </c>
      <c r="C70" s="52">
        <f>SUM('[3]D-04'!$K$7988:$K$7991)</f>
        <v>2324493</v>
      </c>
      <c r="D70" s="57">
        <f>SUM('[3]D-04'!$N$7988:$N$7991)</f>
        <v>1034844</v>
      </c>
      <c r="E70" s="52">
        <f>SUM('[3]D-04'!$T$7988:$T$7991,'[3]D-04'!$W$7988:$W$7991,'[3]D-04'!$Z$7988:$Z$7991)</f>
        <v>1235951</v>
      </c>
      <c r="F70" s="57">
        <v>0</v>
      </c>
      <c r="G70" s="57">
        <f>SUM('[3]D-04'!$K$7992:$K$8000)</f>
        <v>29690119</v>
      </c>
      <c r="H70" s="57">
        <f>SUM('[3]D-04'!$N$7992:$N$8000)</f>
        <v>19227164</v>
      </c>
      <c r="I70" s="52">
        <f>SUM('[3]D-04'!$T$7992:$T$8000,'[3]D-04'!$W$7992:$W$8000,'[3]D-04'!$Z$7992:$Z$8000)</f>
        <v>8759219</v>
      </c>
      <c r="J70" s="57">
        <f>SUM('[3]D-04'!$AC$7992:$AC$8000,'[3]D-04'!$AF$7992:$AF$8000)</f>
        <v>857421</v>
      </c>
      <c r="K70" s="57">
        <f>SUM('[3]D-04'!$K$8001:$K$8004)</f>
        <v>3258685</v>
      </c>
      <c r="L70" s="57">
        <f>SUM('[3]D-04'!$N$8001:$N$8004)</f>
        <v>2914472</v>
      </c>
      <c r="M70" s="52">
        <f>SUM('[3]D-04'!$T$8001:$T$8004,'[3]D-04'!$W$8001:$W$8004,'[3]D-04'!$Z$8001:$Z$8004)</f>
        <v>265166</v>
      </c>
      <c r="N70" s="57">
        <f>SUM('[3]D-04'!$AC$8001:$AC$8004,'[3]D-04'!$AF$8001:$AF$8004)</f>
        <v>7696</v>
      </c>
      <c r="X70" s="2" t="s">
        <v>9</v>
      </c>
      <c r="Y70" s="52">
        <f>SUM('[2]D-07'!$J$2098:$J$2101)</f>
        <v>3550</v>
      </c>
      <c r="Z70" s="52">
        <f>SUM('[2]D-07'!$M$2098:$M$2101)</f>
        <v>2476</v>
      </c>
      <c r="AA70" s="52">
        <f>SUM('[2]D-07'!$S$2098:$S$2101,'[2]D-07'!$V$2098:$V$2101,'[2]D-07'!$Y$2098:$Y$2101)</f>
        <v>1004</v>
      </c>
      <c r="AB70" s="52">
        <v>0</v>
      </c>
      <c r="AC70" s="52">
        <f>SUM('[2]D-07'!$J$2102:$J$2110)</f>
        <v>26647</v>
      </c>
      <c r="AD70" s="52">
        <f>SUM('[2]D-07'!$M$2102:$M$2110)</f>
        <v>18866</v>
      </c>
      <c r="AE70" s="52">
        <f>SUM('[2]D-07'!$S$2102:$S$2110,'[2]D-07'!$V$2102:$V$2110,'[2]D-07'!$Y$2102:$Y$2110)</f>
        <v>5750</v>
      </c>
      <c r="AF70" s="52">
        <f>SUM('[2]D-07'!$AB$2102:$AB$2110,'[2]D-07'!$AE$2102:$AE$2110)</f>
        <v>1300</v>
      </c>
      <c r="AG70" s="52">
        <f>SUM('[2]D-07'!$J$2111:$J$2114)</f>
        <v>560</v>
      </c>
      <c r="AH70" s="52">
        <f>SUM('[2]D-07'!$M$2111:$M$2114)</f>
        <v>397</v>
      </c>
      <c r="AI70" s="52">
        <f>SUM('[2]D-07'!$S$2111:$S$2114,'[2]D-07'!$V$2111:$V$2114,'[2]D-07'!$Y$2111:$Y$2114)</f>
        <v>128</v>
      </c>
      <c r="AJ70" s="52">
        <f>SUM('[2]D-07'!$AB$2111:$AB$2114,'[2]D-07'!$AE$2111:$AE$2114)</f>
        <v>15</v>
      </c>
    </row>
    <row r="71" spans="2:36" ht="21" customHeight="1">
      <c r="B71" s="5" t="s">
        <v>10</v>
      </c>
      <c r="C71" s="52">
        <f>C69-C70</f>
        <v>1633565</v>
      </c>
      <c r="D71" s="57">
        <f>D69-D70</f>
        <v>616108</v>
      </c>
      <c r="E71" s="52">
        <f>E69-E70</f>
        <v>987089</v>
      </c>
      <c r="F71" s="57">
        <v>0</v>
      </c>
      <c r="G71" s="57">
        <f t="shared" ref="G71:N71" si="5">G69-G70</f>
        <v>7386711</v>
      </c>
      <c r="H71" s="57">
        <f t="shared" si="5"/>
        <v>2691735</v>
      </c>
      <c r="I71" s="52">
        <f t="shared" si="5"/>
        <v>3028748</v>
      </c>
      <c r="J71" s="57">
        <f t="shared" si="5"/>
        <v>1334927</v>
      </c>
      <c r="K71" s="57">
        <f t="shared" si="5"/>
        <v>614035</v>
      </c>
      <c r="L71" s="57">
        <f t="shared" si="5"/>
        <v>362352</v>
      </c>
      <c r="M71" s="52">
        <f t="shared" si="5"/>
        <v>188213</v>
      </c>
      <c r="N71" s="57">
        <f t="shared" si="5"/>
        <v>35531</v>
      </c>
      <c r="X71" s="5" t="s">
        <v>10</v>
      </c>
      <c r="Y71" s="52">
        <f>SUM('[2]D-07'!$J$2117:$J$2120)</f>
        <v>775</v>
      </c>
      <c r="Z71" s="52">
        <f>SUM('[2]D-07'!$M$2117:$M$2120)</f>
        <v>258</v>
      </c>
      <c r="AA71" s="52">
        <f>SUM('[2]D-07'!$S$2117:$S$2120,'[2]D-07'!$V$2117:$V$2120,'[2]D-07'!$Y$2117:$Y$2120)</f>
        <v>482</v>
      </c>
      <c r="AB71" s="52">
        <v>0</v>
      </c>
      <c r="AC71" s="52">
        <f>SUM('[2]D-07'!$J$2121:$J$2129)</f>
        <v>16555</v>
      </c>
      <c r="AD71" s="52">
        <f>SUM('[2]D-07'!$M$2121:$M$2129)</f>
        <v>2904</v>
      </c>
      <c r="AE71" s="52">
        <f>SUM('[2]D-07'!$S$2121:$S$2129,'[2]D-07'!$V$2121:$V$2129,'[2]D-07'!$Y$2121:$Y$2129)</f>
        <v>4100</v>
      </c>
      <c r="AF71" s="52">
        <f>SUM('[2]D-07'!$AB$2121:$AB$2129,'[2]D-07'!$AE$2121:$AE$2129)</f>
        <v>8660</v>
      </c>
      <c r="AG71" s="52">
        <f>SUM('[2]D-07'!$J$2130:$J$2133)</f>
        <v>571</v>
      </c>
      <c r="AH71" s="52">
        <f>SUM('[2]D-07'!$M$2130:$M$2133)</f>
        <v>143</v>
      </c>
      <c r="AI71" s="52">
        <f>SUM('[2]D-07'!$S$2130:$S$2133,'[2]D-07'!$V$2130:$V$2133,'[2]D-07'!$Y$2130:$Y$2133)</f>
        <v>205</v>
      </c>
      <c r="AJ71" s="52">
        <f>SUM('[2]D-07'!$AB$2130:$AB$2133,'[2]D-07'!$AE$2130:$AE$2133)</f>
        <v>182</v>
      </c>
    </row>
    <row r="72" spans="2:36">
      <c r="B72" s="38"/>
      <c r="C72" s="38"/>
      <c r="D72" s="38"/>
      <c r="E72" s="6"/>
      <c r="F72" s="38"/>
      <c r="G72" s="38"/>
      <c r="H72" s="38"/>
      <c r="I72" s="55"/>
      <c r="J72" s="38"/>
      <c r="K72" s="38"/>
      <c r="L72" s="38"/>
      <c r="M72" s="55"/>
      <c r="N72" s="38"/>
      <c r="X72" s="38"/>
      <c r="Y72" s="38"/>
      <c r="Z72" s="38"/>
      <c r="AA72" s="6"/>
      <c r="AB72" s="38"/>
      <c r="AC72" s="38"/>
      <c r="AD72" s="38"/>
      <c r="AE72" s="55"/>
      <c r="AF72" s="38"/>
      <c r="AG72" s="38"/>
      <c r="AH72" s="38"/>
      <c r="AI72" s="55"/>
      <c r="AJ72" s="38"/>
    </row>
    <row r="73" spans="2:36">
      <c r="B73" s="38"/>
      <c r="C73" s="38"/>
      <c r="D73" s="38"/>
      <c r="E73" s="6"/>
      <c r="F73" s="38"/>
      <c r="G73" s="38"/>
      <c r="H73" s="38"/>
      <c r="I73" s="55"/>
      <c r="J73" s="38"/>
      <c r="K73" s="38"/>
      <c r="L73" s="38"/>
      <c r="M73" s="55"/>
      <c r="N73" s="38"/>
      <c r="X73" s="38"/>
      <c r="Y73" s="38"/>
      <c r="Z73" s="38"/>
      <c r="AA73" s="6"/>
      <c r="AB73" s="38"/>
      <c r="AC73" s="38"/>
      <c r="AD73" s="38"/>
      <c r="AE73" s="55"/>
      <c r="AF73" s="38"/>
      <c r="AG73" s="38"/>
      <c r="AH73" s="38"/>
      <c r="AI73" s="55"/>
      <c r="AJ73" s="38"/>
    </row>
    <row r="74" spans="2:36">
      <c r="B74" s="38"/>
      <c r="C74" s="38"/>
      <c r="D74" s="38"/>
      <c r="E74" s="6"/>
      <c r="F74" s="38"/>
      <c r="G74" s="38"/>
      <c r="H74" s="38"/>
      <c r="I74" s="55"/>
      <c r="J74" s="38"/>
      <c r="K74" s="38"/>
      <c r="L74" s="38"/>
      <c r="M74" s="55"/>
      <c r="N74" s="38"/>
      <c r="X74" s="38"/>
      <c r="Y74" s="38"/>
      <c r="Z74" s="38"/>
      <c r="AA74" s="6"/>
      <c r="AB74" s="38"/>
      <c r="AC74" s="38"/>
      <c r="AD74" s="38"/>
      <c r="AE74" s="55"/>
      <c r="AF74" s="38"/>
      <c r="AG74" s="38"/>
      <c r="AH74" s="38"/>
      <c r="AI74" s="55"/>
      <c r="AJ74" s="38"/>
    </row>
    <row r="75" spans="2:36">
      <c r="B75" s="58"/>
      <c r="C75" s="38"/>
      <c r="D75" s="38"/>
      <c r="E75" s="6"/>
      <c r="F75" s="38"/>
      <c r="G75" s="38"/>
      <c r="H75" s="38"/>
      <c r="I75" s="55"/>
      <c r="J75" s="38"/>
      <c r="K75" s="38"/>
      <c r="L75" s="38"/>
      <c r="M75" s="55"/>
      <c r="N75" s="38"/>
      <c r="X75" s="58"/>
      <c r="Y75" s="38"/>
      <c r="Z75" s="38"/>
      <c r="AA75" s="6"/>
      <c r="AB75" s="38"/>
      <c r="AC75" s="38"/>
      <c r="AD75" s="38"/>
      <c r="AE75" s="55"/>
      <c r="AF75" s="38"/>
      <c r="AG75" s="38"/>
      <c r="AH75" s="38"/>
      <c r="AI75" s="55"/>
      <c r="AJ75" s="38"/>
    </row>
    <row r="76" spans="2:36" ht="21" customHeight="1">
      <c r="C76" s="142" t="s">
        <v>58</v>
      </c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Y76" s="142" t="s">
        <v>58</v>
      </c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</row>
    <row r="77" spans="2:36">
      <c r="C77" s="143" t="s">
        <v>31</v>
      </c>
      <c r="D77" s="143"/>
      <c r="E77" s="143"/>
      <c r="F77" s="143"/>
      <c r="G77" s="144" t="s">
        <v>32</v>
      </c>
      <c r="H77" s="145"/>
      <c r="I77" s="145"/>
      <c r="J77" s="146"/>
      <c r="K77" s="144" t="s">
        <v>33</v>
      </c>
      <c r="L77" s="145"/>
      <c r="M77" s="145"/>
      <c r="N77" s="146"/>
      <c r="Y77" s="143" t="s">
        <v>31</v>
      </c>
      <c r="Z77" s="143"/>
      <c r="AA77" s="143"/>
      <c r="AB77" s="143"/>
      <c r="AC77" s="144" t="s">
        <v>32</v>
      </c>
      <c r="AD77" s="145"/>
      <c r="AE77" s="145"/>
      <c r="AF77" s="146"/>
      <c r="AG77" s="144" t="s">
        <v>33</v>
      </c>
      <c r="AH77" s="145"/>
      <c r="AI77" s="145"/>
      <c r="AJ77" s="146"/>
    </row>
    <row r="78" spans="2:36">
      <c r="C78" s="143"/>
      <c r="D78" s="143"/>
      <c r="E78" s="143"/>
      <c r="F78" s="143"/>
      <c r="G78" s="147"/>
      <c r="H78" s="148"/>
      <c r="I78" s="148"/>
      <c r="J78" s="149"/>
      <c r="K78" s="147"/>
      <c r="L78" s="148"/>
      <c r="M78" s="148"/>
      <c r="N78" s="149"/>
      <c r="Y78" s="143"/>
      <c r="Z78" s="143"/>
      <c r="AA78" s="143"/>
      <c r="AB78" s="143"/>
      <c r="AC78" s="147"/>
      <c r="AD78" s="148"/>
      <c r="AE78" s="148"/>
      <c r="AF78" s="149"/>
      <c r="AG78" s="147"/>
      <c r="AH78" s="148"/>
      <c r="AI78" s="148"/>
      <c r="AJ78" s="149"/>
    </row>
    <row r="79" spans="2:36" ht="24" customHeight="1">
      <c r="C79" s="140" t="s">
        <v>8</v>
      </c>
      <c r="D79" s="136" t="s">
        <v>30</v>
      </c>
      <c r="E79" s="137" t="s">
        <v>28</v>
      </c>
      <c r="F79" s="138" t="s">
        <v>29</v>
      </c>
      <c r="G79" s="140" t="s">
        <v>8</v>
      </c>
      <c r="H79" s="136" t="s">
        <v>30</v>
      </c>
      <c r="I79" s="137" t="s">
        <v>28</v>
      </c>
      <c r="J79" s="138" t="s">
        <v>29</v>
      </c>
      <c r="K79" s="140" t="s">
        <v>8</v>
      </c>
      <c r="L79" s="136" t="s">
        <v>30</v>
      </c>
      <c r="M79" s="137" t="s">
        <v>28</v>
      </c>
      <c r="N79" s="138" t="s">
        <v>29</v>
      </c>
      <c r="Y79" s="140" t="s">
        <v>8</v>
      </c>
      <c r="Z79" s="136" t="s">
        <v>30</v>
      </c>
      <c r="AA79" s="137" t="s">
        <v>28</v>
      </c>
      <c r="AB79" s="138" t="s">
        <v>29</v>
      </c>
      <c r="AC79" s="140" t="s">
        <v>8</v>
      </c>
      <c r="AD79" s="136" t="s">
        <v>30</v>
      </c>
      <c r="AE79" s="137" t="s">
        <v>28</v>
      </c>
      <c r="AF79" s="138" t="s">
        <v>29</v>
      </c>
      <c r="AG79" s="140" t="s">
        <v>8</v>
      </c>
      <c r="AH79" s="136" t="s">
        <v>30</v>
      </c>
      <c r="AI79" s="137" t="s">
        <v>28</v>
      </c>
      <c r="AJ79" s="138" t="s">
        <v>29</v>
      </c>
    </row>
    <row r="80" spans="2:36">
      <c r="C80" s="141"/>
      <c r="D80" s="136"/>
      <c r="E80" s="137"/>
      <c r="F80" s="139"/>
      <c r="G80" s="141"/>
      <c r="H80" s="136"/>
      <c r="I80" s="137"/>
      <c r="J80" s="139"/>
      <c r="K80" s="141"/>
      <c r="L80" s="136"/>
      <c r="M80" s="137"/>
      <c r="N80" s="139"/>
      <c r="Y80" s="141"/>
      <c r="Z80" s="136"/>
      <c r="AA80" s="137"/>
      <c r="AB80" s="139"/>
      <c r="AC80" s="141"/>
      <c r="AD80" s="136"/>
      <c r="AE80" s="137"/>
      <c r="AF80" s="139"/>
      <c r="AG80" s="141"/>
      <c r="AH80" s="136"/>
      <c r="AI80" s="137"/>
      <c r="AJ80" s="139"/>
    </row>
    <row r="81" spans="2:36" ht="18.75" customHeight="1">
      <c r="B81" s="2" t="s">
        <v>8</v>
      </c>
      <c r="C81" s="52">
        <f>SUM('[3]D-04'!$K$10268:$K$10271)</f>
        <v>103535</v>
      </c>
      <c r="D81" s="52">
        <f>SUM('[3]D-04'!$N$10268:$N$10271)</f>
        <v>41131</v>
      </c>
      <c r="E81" s="52">
        <f>SUM('[3]D-04'!$T$10268:$T$10271,'[3]D-04'!$W$10268:$W$10271,'[3]D-04'!$Z$10268:$Z$10271)</f>
        <v>61482</v>
      </c>
      <c r="F81" s="52">
        <v>0</v>
      </c>
      <c r="G81" s="52">
        <f>SUM('[3]D-04'!$K$10272:$K$10280)</f>
        <v>215282</v>
      </c>
      <c r="H81" s="52">
        <f>SUM('[3]D-04'!$N$10272:$N$10280)</f>
        <v>108918</v>
      </c>
      <c r="I81" s="52">
        <f>SUM('[3]D-04'!$T$10272:$T$10280,'[3]D-04'!$W$10272:$W$10280,'[3]D-04'!$Z$10272:$Z$10280)</f>
        <v>89195</v>
      </c>
      <c r="J81" s="52">
        <f>SUM('[3]D-04'!$AC$10272:$AC$10280,'[3]D-04'!$AF$10272:$AF$10280)</f>
        <v>12437</v>
      </c>
      <c r="K81" s="52">
        <f>SUM('[3]D-04'!$K$10281:$K$10284)</f>
        <v>10858</v>
      </c>
      <c r="L81" s="52">
        <f>SUM('[3]D-04'!$N$10281:$N$10284)</f>
        <v>9705</v>
      </c>
      <c r="M81" s="52">
        <f>SUM('[3]D-04'!$T$10281:$T$10284,'[3]D-04'!$W$10281:$W$10284,'[3]D-04'!$Z$10281:$Z$10284)</f>
        <v>953</v>
      </c>
      <c r="N81" s="52">
        <f>SUM('[3]D-04'!$AC$10281:$AC$10284,'[3]D-04'!$AF$10281:$AF$10284)</f>
        <v>46</v>
      </c>
      <c r="X81" s="2" t="s">
        <v>8</v>
      </c>
      <c r="Y81" s="52">
        <f>Y82+Y83</f>
        <v>930</v>
      </c>
      <c r="Z81" s="52">
        <f>Z82+Z83</f>
        <v>593</v>
      </c>
      <c r="AA81" s="52">
        <f>AA82+AA83</f>
        <v>318</v>
      </c>
      <c r="AB81" s="52">
        <v>0</v>
      </c>
      <c r="AC81" s="52">
        <f>AC82+AC83</f>
        <v>3693</v>
      </c>
      <c r="AD81" s="52">
        <f>AD82+AD83</f>
        <v>2122</v>
      </c>
      <c r="AE81" s="52">
        <f>AE83+AE82</f>
        <v>1001</v>
      </c>
      <c r="AF81" s="52">
        <f>AF82+AF83</f>
        <v>511</v>
      </c>
      <c r="AG81" s="52">
        <f>AG82+AG83</f>
        <v>52</v>
      </c>
      <c r="AH81" s="52">
        <f>AH82+AH83</f>
        <v>36</v>
      </c>
      <c r="AI81" s="52">
        <f>AI83+AI82</f>
        <v>11</v>
      </c>
      <c r="AJ81" s="52">
        <v>5</v>
      </c>
    </row>
    <row r="82" spans="2:36" ht="19.5" customHeight="1">
      <c r="B82" s="2" t="s">
        <v>9</v>
      </c>
      <c r="C82" s="52">
        <f>SUM('[3]D-04'!$K$10553:$K$10556)</f>
        <v>63266</v>
      </c>
      <c r="D82" s="52">
        <f>SUM('[3]D-04'!$N$10553:$N$10556)</f>
        <v>27734</v>
      </c>
      <c r="E82" s="52">
        <f>SUM('[3]D-04'!$T$10553:$T$10556,'[3]D-04'!$W$10553:$W$10556,'[3]D-04'!$Z$10553:$Z$10556)</f>
        <v>34988</v>
      </c>
      <c r="F82" s="52">
        <v>0</v>
      </c>
      <c r="G82" s="52">
        <f>SUM('[3]D-04'!$K$10557:$K$10565)</f>
        <v>148370</v>
      </c>
      <c r="H82" s="52">
        <f>SUM('[3]D-04'!$N$10557:$N$10565)</f>
        <v>89509</v>
      </c>
      <c r="I82" s="52">
        <f>SUM('[3]D-04'!$T$10557:$T$10565,'[3]D-04'!$W$10557:$W$10565,'[3]D-04'!$Z$10557:$Z$10565)</f>
        <v>51020</v>
      </c>
      <c r="J82" s="52">
        <f>SUM('[3]D-04'!$AC$10557:$AC$10565,'[3]D-04'!$AF$10557:$AF$10565)</f>
        <v>4785</v>
      </c>
      <c r="K82" s="52">
        <f>SUM('[3]D-04'!$K$10566:$K$10569)</f>
        <v>9167</v>
      </c>
      <c r="L82" s="52">
        <f>SUM('[3]D-04'!$N$10566:$N$10569)</f>
        <v>8525</v>
      </c>
      <c r="M82" s="52">
        <f>SUM('[3]D-04'!$T$10566:$T$10569,'[3]D-04'!$W$10566:$W$10569,'[3]D-04'!$Z$10566:$Z$10569)</f>
        <v>510</v>
      </c>
      <c r="N82" s="52">
        <f>SUM('[3]D-04'!$AC$10566:$AC$10569,'[3]D-04'!$AF$10566:$AF$10569)</f>
        <v>17</v>
      </c>
      <c r="X82" s="2" t="s">
        <v>9</v>
      </c>
      <c r="Y82" s="52">
        <f>SUM('[2]D-07'!$J$2782:$J$2785)</f>
        <v>706</v>
      </c>
      <c r="Z82" s="52">
        <f>SUM('[2]D-07'!$M$2782:$M$2785)</f>
        <v>444</v>
      </c>
      <c r="AA82" s="52">
        <f>SUM('[2]D-07'!$S$2782:$S$2785,'[2]D-07'!$V$2782:$V$2785,'[2]D-07'!$Y$2782:$Y$2785)</f>
        <v>249</v>
      </c>
      <c r="AB82" s="52">
        <v>0</v>
      </c>
      <c r="AC82" s="52">
        <f>SUM('[2]D-07'!$J$2786:$J$2794)</f>
        <v>2708</v>
      </c>
      <c r="AD82" s="52">
        <f>SUM('[2]D-07'!$M$2786:$M$2794)</f>
        <v>1796</v>
      </c>
      <c r="AE82" s="52">
        <f>SUM('[2]D-07'!$S$2786:$S$2794,'[2]D-07'!$V$2786:$V$2794,'[2]D-07'!$Y$2786:$Y$2794)</f>
        <v>678</v>
      </c>
      <c r="AF82" s="52">
        <f>SUM('[2]D-07'!$AB$2786:$AB$2794,'[2]D-07'!$AE$2786:$AE$2794)</f>
        <v>193</v>
      </c>
      <c r="AG82" s="52">
        <f>SUM('[2]D-07'!$J$2795:$J$2798)</f>
        <v>40</v>
      </c>
      <c r="AH82" s="52">
        <f>SUM('[2]D-07'!$M$2795:$M$2798)</f>
        <v>31</v>
      </c>
      <c r="AI82" s="52">
        <f>SUM('[2]D-07'!$S$2795:$S$2798,'[2]D-07'!$V$2795:$V$2798,'[2]D-07'!$Y$2795:$Y$2798)</f>
        <v>6</v>
      </c>
      <c r="AJ82" s="52">
        <v>3</v>
      </c>
    </row>
    <row r="83" spans="2:36" ht="21.75" customHeight="1">
      <c r="B83" s="5" t="s">
        <v>10</v>
      </c>
      <c r="C83" s="52">
        <f>C81-C82</f>
        <v>40269</v>
      </c>
      <c r="D83" s="52">
        <f>D81-D82</f>
        <v>13397</v>
      </c>
      <c r="E83" s="52">
        <f>E81-E82</f>
        <v>26494</v>
      </c>
      <c r="F83" s="52">
        <v>0</v>
      </c>
      <c r="G83" s="52">
        <f t="shared" ref="G83:N83" si="6">G81-G82</f>
        <v>66912</v>
      </c>
      <c r="H83" s="52">
        <f t="shared" si="6"/>
        <v>19409</v>
      </c>
      <c r="I83" s="52">
        <f t="shared" si="6"/>
        <v>38175</v>
      </c>
      <c r="J83" s="52">
        <f t="shared" si="6"/>
        <v>7652</v>
      </c>
      <c r="K83" s="52">
        <f t="shared" si="6"/>
        <v>1691</v>
      </c>
      <c r="L83" s="52">
        <f t="shared" si="6"/>
        <v>1180</v>
      </c>
      <c r="M83" s="52">
        <f t="shared" si="6"/>
        <v>443</v>
      </c>
      <c r="N83" s="52">
        <f t="shared" si="6"/>
        <v>29</v>
      </c>
      <c r="X83" s="5" t="s">
        <v>10</v>
      </c>
      <c r="Y83" s="52">
        <f>SUM('[2]D-07'!$J$2801:$J$2804)</f>
        <v>224</v>
      </c>
      <c r="Z83" s="52">
        <f>SUM('[2]D-07'!$M$2801:$M$2804)</f>
        <v>149</v>
      </c>
      <c r="AA83" s="52">
        <f>SUM('[2]D-07'!$S$2801:$S$2804,'[2]D-07'!$V$2801:$V$2804,'[2]D-07'!$Y$2801:$Y$2804)</f>
        <v>69</v>
      </c>
      <c r="AB83" s="52">
        <v>0</v>
      </c>
      <c r="AC83" s="52">
        <f>SUM('[2]D-07'!$J$2805:$J$2813)</f>
        <v>985</v>
      </c>
      <c r="AD83" s="52">
        <f>SUM('[2]D-07'!$M$2805:$M$2813)</f>
        <v>326</v>
      </c>
      <c r="AE83" s="52">
        <f>SUM('[2]D-07'!$S$2805:$S$2813,'[2]D-07'!$V$2805:$V$2813,'[2]D-07'!$Y$2805:$Y$2813)</f>
        <v>323</v>
      </c>
      <c r="AF83" s="52">
        <f>SUM('[2]D-07'!$AB$2805:$AB$2813,'[2]D-07'!$AE$2805:$AE$2813)</f>
        <v>318</v>
      </c>
      <c r="AG83" s="52">
        <f>SUM('[2]D-07'!$J$2814:$J$2817)</f>
        <v>12</v>
      </c>
      <c r="AH83" s="52">
        <f>SUM('[2]D-07'!$M$2814:$M$2817)</f>
        <v>5</v>
      </c>
      <c r="AI83" s="52">
        <f>SUM('[2]D-07'!$S$2814:$S$2817,'[2]D-07'!$V$2814:$V$2817,'[2]D-07'!$Y$2814:$Y$2817)</f>
        <v>5</v>
      </c>
      <c r="AJ83" s="52">
        <v>2</v>
      </c>
    </row>
    <row r="84" spans="2:36">
      <c r="B84" s="3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X84" s="38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</row>
    <row r="85" spans="2:36">
      <c r="B85" s="38"/>
      <c r="C85" s="38"/>
      <c r="D85" s="38"/>
      <c r="E85" s="6"/>
      <c r="F85" s="38"/>
      <c r="G85" s="38"/>
      <c r="H85" s="38"/>
      <c r="I85" s="55"/>
      <c r="J85" s="38"/>
      <c r="K85" s="38"/>
      <c r="L85" s="38"/>
      <c r="M85" s="55"/>
      <c r="N85" s="38"/>
      <c r="X85" s="38"/>
      <c r="Y85" s="38"/>
      <c r="Z85" s="38"/>
      <c r="AA85" s="6"/>
      <c r="AB85" s="38"/>
      <c r="AC85" s="38"/>
      <c r="AD85" s="38"/>
      <c r="AE85" s="55"/>
      <c r="AF85" s="38"/>
      <c r="AG85" s="38"/>
      <c r="AH85" s="38"/>
      <c r="AI85" s="55"/>
      <c r="AJ85" s="38"/>
    </row>
    <row r="86" spans="2:36">
      <c r="B86" s="38"/>
      <c r="C86" s="38"/>
      <c r="D86" s="38"/>
      <c r="E86" s="6"/>
      <c r="F86" s="38"/>
      <c r="G86" s="38"/>
      <c r="H86" s="38"/>
      <c r="I86" s="55"/>
      <c r="J86" s="38"/>
      <c r="K86" s="38"/>
      <c r="L86" s="38"/>
      <c r="M86" s="55"/>
      <c r="N86" s="38"/>
      <c r="X86" s="38"/>
      <c r="Y86" s="38"/>
      <c r="Z86" s="38"/>
      <c r="AA86" s="6"/>
      <c r="AB86" s="38"/>
      <c r="AC86" s="38"/>
      <c r="AD86" s="38"/>
      <c r="AE86" s="55"/>
      <c r="AF86" s="38"/>
      <c r="AG86" s="38"/>
      <c r="AH86" s="38"/>
      <c r="AI86" s="55"/>
      <c r="AJ86" s="38"/>
    </row>
    <row r="87" spans="2:36">
      <c r="B87" s="38"/>
      <c r="C87" s="38"/>
      <c r="D87" s="38"/>
      <c r="E87" s="6"/>
      <c r="F87" s="38"/>
      <c r="G87" s="38"/>
      <c r="H87" s="38"/>
      <c r="I87" s="55"/>
      <c r="J87" s="38"/>
      <c r="K87" s="38"/>
      <c r="L87" s="38"/>
      <c r="M87" s="55"/>
      <c r="N87" s="38"/>
      <c r="X87" s="38"/>
      <c r="Y87" s="38"/>
      <c r="Z87" s="38"/>
      <c r="AA87" s="6"/>
      <c r="AB87" s="38"/>
      <c r="AC87" s="38"/>
      <c r="AD87" s="38"/>
      <c r="AE87" s="55"/>
      <c r="AF87" s="38"/>
      <c r="AG87" s="38"/>
      <c r="AH87" s="38"/>
      <c r="AI87" s="55"/>
      <c r="AJ87" s="38"/>
    </row>
    <row r="88" spans="2:36" ht="15.75">
      <c r="C88" s="142" t="s">
        <v>59</v>
      </c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Y88" s="142" t="s">
        <v>59</v>
      </c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</row>
    <row r="89" spans="2:36">
      <c r="C89" s="143" t="s">
        <v>31</v>
      </c>
      <c r="D89" s="143"/>
      <c r="E89" s="143"/>
      <c r="F89" s="143"/>
      <c r="G89" s="144" t="s">
        <v>32</v>
      </c>
      <c r="H89" s="145"/>
      <c r="I89" s="145"/>
      <c r="J89" s="146"/>
      <c r="K89" s="144" t="s">
        <v>33</v>
      </c>
      <c r="L89" s="145"/>
      <c r="M89" s="145"/>
      <c r="N89" s="146"/>
      <c r="Y89" s="143" t="s">
        <v>31</v>
      </c>
      <c r="Z89" s="143"/>
      <c r="AA89" s="143"/>
      <c r="AB89" s="143"/>
      <c r="AC89" s="144" t="s">
        <v>32</v>
      </c>
      <c r="AD89" s="145"/>
      <c r="AE89" s="145"/>
      <c r="AF89" s="146"/>
      <c r="AG89" s="144" t="s">
        <v>33</v>
      </c>
      <c r="AH89" s="145"/>
      <c r="AI89" s="145"/>
      <c r="AJ89" s="146"/>
    </row>
    <row r="90" spans="2:36">
      <c r="C90" s="143"/>
      <c r="D90" s="143"/>
      <c r="E90" s="143"/>
      <c r="F90" s="143"/>
      <c r="G90" s="147"/>
      <c r="H90" s="148"/>
      <c r="I90" s="148"/>
      <c r="J90" s="149"/>
      <c r="K90" s="147"/>
      <c r="L90" s="148"/>
      <c r="M90" s="148"/>
      <c r="N90" s="149"/>
      <c r="Y90" s="143"/>
      <c r="Z90" s="143"/>
      <c r="AA90" s="143"/>
      <c r="AB90" s="143"/>
      <c r="AC90" s="147"/>
      <c r="AD90" s="148"/>
      <c r="AE90" s="148"/>
      <c r="AF90" s="149"/>
      <c r="AG90" s="147"/>
      <c r="AH90" s="148"/>
      <c r="AI90" s="148"/>
      <c r="AJ90" s="149"/>
    </row>
    <row r="91" spans="2:36">
      <c r="C91" s="140" t="s">
        <v>8</v>
      </c>
      <c r="D91" s="136" t="s">
        <v>30</v>
      </c>
      <c r="E91" s="137" t="s">
        <v>28</v>
      </c>
      <c r="F91" s="138" t="s">
        <v>29</v>
      </c>
      <c r="G91" s="140" t="s">
        <v>8</v>
      </c>
      <c r="H91" s="136" t="s">
        <v>30</v>
      </c>
      <c r="I91" s="137" t="s">
        <v>28</v>
      </c>
      <c r="J91" s="138" t="s">
        <v>29</v>
      </c>
      <c r="K91" s="140" t="s">
        <v>8</v>
      </c>
      <c r="L91" s="136" t="s">
        <v>30</v>
      </c>
      <c r="M91" s="137" t="s">
        <v>28</v>
      </c>
      <c r="N91" s="138" t="s">
        <v>29</v>
      </c>
      <c r="Y91" s="140" t="s">
        <v>8</v>
      </c>
      <c r="Z91" s="136" t="s">
        <v>30</v>
      </c>
      <c r="AA91" s="137" t="s">
        <v>28</v>
      </c>
      <c r="AB91" s="138" t="s">
        <v>29</v>
      </c>
      <c r="AC91" s="140" t="s">
        <v>8</v>
      </c>
      <c r="AD91" s="136" t="s">
        <v>30</v>
      </c>
      <c r="AE91" s="137" t="s">
        <v>28</v>
      </c>
      <c r="AF91" s="138" t="s">
        <v>29</v>
      </c>
      <c r="AG91" s="140" t="s">
        <v>8</v>
      </c>
      <c r="AH91" s="136" t="s">
        <v>30</v>
      </c>
      <c r="AI91" s="137" t="s">
        <v>28</v>
      </c>
      <c r="AJ91" s="138" t="s">
        <v>29</v>
      </c>
    </row>
    <row r="92" spans="2:36" ht="24" customHeight="1">
      <c r="C92" s="141"/>
      <c r="D92" s="136"/>
      <c r="E92" s="137"/>
      <c r="F92" s="139"/>
      <c r="G92" s="141"/>
      <c r="H92" s="136"/>
      <c r="I92" s="137"/>
      <c r="J92" s="139"/>
      <c r="K92" s="141"/>
      <c r="L92" s="136"/>
      <c r="M92" s="137"/>
      <c r="N92" s="139"/>
      <c r="Y92" s="141"/>
      <c r="Z92" s="136"/>
      <c r="AA92" s="137"/>
      <c r="AB92" s="139"/>
      <c r="AC92" s="141"/>
      <c r="AD92" s="136"/>
      <c r="AE92" s="137"/>
      <c r="AF92" s="139"/>
      <c r="AG92" s="141"/>
      <c r="AH92" s="136"/>
      <c r="AI92" s="137"/>
      <c r="AJ92" s="139"/>
    </row>
    <row r="93" spans="2:36" ht="21" customHeight="1">
      <c r="B93" s="2" t="s">
        <v>8</v>
      </c>
      <c r="C93" s="57">
        <f>SUM('[3]D-04'!$K$17963:$K$17966)</f>
        <v>1421274</v>
      </c>
      <c r="D93" s="57">
        <f>SUM('[3]D-04'!$N$17963:$N$17966)</f>
        <v>531373</v>
      </c>
      <c r="E93" s="57">
        <f>SUM('[3]D-04'!$T$17963:$T$17966,'[3]D-04'!$W$17963:$W$17966,'[3]D-04'!$Z$17963:$Z$17966)</f>
        <v>869708</v>
      </c>
      <c r="F93" s="57">
        <f>SUM('[3]D-04'!$AC$17963:$AC$17966,'[3]D-04'!$AF$17963:$AF$17966)</f>
        <v>0</v>
      </c>
      <c r="G93" s="57">
        <f>SUM('[3]D-04'!$K$17967:$K$17975)</f>
        <v>8776764</v>
      </c>
      <c r="H93" s="57">
        <f>SUM('[3]D-04'!$N$17967:$N$17975)</f>
        <v>3672209</v>
      </c>
      <c r="I93" s="57">
        <f>SUM('[3]D-04'!$T$17967:$T$17975,'[3]D-04'!$W$17967:$W$17975,'[3]D-04'!$Z$17967:$Z$17975)</f>
        <v>4449989</v>
      </c>
      <c r="J93" s="57">
        <f>SUM('[3]D-04'!$AC$17967:$AC$17975,'[3]D-04'!$AF$17967:$AF$17975)</f>
        <v>427539</v>
      </c>
      <c r="K93" s="57">
        <f>SUM('[3]D-04'!$K$17976:$K$17979)</f>
        <v>969213</v>
      </c>
      <c r="L93" s="57">
        <f>SUM('[3]D-04'!$N$17976:$N$17979)</f>
        <v>750639</v>
      </c>
      <c r="M93" s="57">
        <f>SUM('[3]D-04'!$T$17976:$T$17979,'[3]D-04'!$W$17976:$W$17979,'[3]D-04'!$Z$17976:$Z$17979)</f>
        <v>190380</v>
      </c>
      <c r="N93" s="57">
        <f>SUM('[3]D-04'!$AC$17976:$AC$17979,'[3]D-04'!$AF$17976:$AF$17979)</f>
        <v>4881</v>
      </c>
      <c r="X93" s="2" t="s">
        <v>8</v>
      </c>
      <c r="Y93" s="57">
        <f>Y95+Y94</f>
        <v>488</v>
      </c>
      <c r="Z93" s="57">
        <f>Z94+Z95</f>
        <v>158</v>
      </c>
      <c r="AA93" s="57">
        <f>AA94+AA95</f>
        <v>312</v>
      </c>
      <c r="AB93" s="57">
        <v>0</v>
      </c>
      <c r="AC93" s="57">
        <f>AC94+AC95</f>
        <v>5095</v>
      </c>
      <c r="AD93" s="57">
        <f>AD95+AD94</f>
        <v>1762</v>
      </c>
      <c r="AE93" s="57">
        <f>AE95+AE94</f>
        <v>1780</v>
      </c>
      <c r="AF93" s="57">
        <f>AF94+AF95</f>
        <v>1412</v>
      </c>
      <c r="AG93" s="57">
        <f>AG95+AG94</f>
        <v>134</v>
      </c>
      <c r="AH93" s="57">
        <f>AH94+AH95</f>
        <v>62</v>
      </c>
      <c r="AI93" s="57">
        <f>AI94+AI95</f>
        <v>48</v>
      </c>
      <c r="AJ93" s="57">
        <v>20</v>
      </c>
    </row>
    <row r="94" spans="2:36" ht="18.75" customHeight="1">
      <c r="B94" s="2" t="s">
        <v>9</v>
      </c>
      <c r="C94" s="57">
        <f>SUM('[3]D-04'!$K$18248:$K$18251)</f>
        <v>1073909</v>
      </c>
      <c r="D94" s="57">
        <f>SUM('[3]D-04'!$N$18248:$N$18251)</f>
        <v>429137</v>
      </c>
      <c r="E94" s="57">
        <f>SUM('[3]D-04'!$T$18248:$T$18251,'[3]D-04'!$W$18248:$W$18251,'[3]D-04'!$Z$18248:$Z$18251)</f>
        <v>631517</v>
      </c>
      <c r="F94" s="57">
        <v>0</v>
      </c>
      <c r="G94" s="57">
        <f>SUM('[3]D-04'!$K$18252:$K$18260)</f>
        <v>7345173</v>
      </c>
      <c r="H94" s="57">
        <f>SUM('[3]D-04'!$N$18252:$N$18260)</f>
        <v>3383081</v>
      </c>
      <c r="I94" s="57">
        <f>SUM('[3]D-04'!$T$18252:$T$18260,'[3]D-04'!$W$18252:$W$18260,'[3]D-04'!$Z$18252:$Z$18260)</f>
        <v>3587645</v>
      </c>
      <c r="J94" s="57">
        <f>SUM('[3]D-04'!$AC$18252:$AC$18260,'[3]D-04'!$AF$18252:$AF$18260)</f>
        <v>189998</v>
      </c>
      <c r="K94" s="57">
        <f>SUM('[3]D-04'!$K$18261:$K$18264)</f>
        <v>849097</v>
      </c>
      <c r="L94" s="57">
        <f>SUM('[3]D-04'!$N$18261:$N$18264)</f>
        <v>689040</v>
      </c>
      <c r="M94" s="57">
        <f>SUM('[3]D-04'!$T$18261:$T$18264,'[3]D-04'!$W$18261:$W$18264,'[3]D-04'!$Z$18261:$Z$18264)</f>
        <v>139449</v>
      </c>
      <c r="N94" s="57">
        <f>SUM('[3]D-04'!$AC$18261:$AC$18264,'[3]D-04'!$AF$18261:$AF$18264)</f>
        <v>1564</v>
      </c>
      <c r="X94" s="2" t="s">
        <v>9</v>
      </c>
      <c r="Y94" s="52">
        <f>SUM('[2]D-07'!$J$4834:$J$4837)</f>
        <v>349</v>
      </c>
      <c r="Z94" s="52">
        <f>SUM('[2]D-07'!$M$4834:$M$4837)</f>
        <v>123</v>
      </c>
      <c r="AA94" s="52">
        <f>SUM('[2]D-07'!$S$4834:$S$4837,'[2]D-07'!$V$4834:$V$4837,'[2]D-07'!$Y$4834:$Y$4837)</f>
        <v>214</v>
      </c>
      <c r="AB94" s="52">
        <v>0</v>
      </c>
      <c r="AC94" s="52">
        <f>SUM('[2]D-07'!$J$4838:$J$4846)</f>
        <v>2763</v>
      </c>
      <c r="AD94" s="52">
        <f>SUM('[2]D-07'!$M$4838:$M$4846)</f>
        <v>1380</v>
      </c>
      <c r="AE94" s="52">
        <f>SUM('[2]D-07'!$S$4838:$S$4846,'[2]D-07'!$V$4838:$V$4846,'[2]D-07'!$Y$4838:$Y$4846)</f>
        <v>1030</v>
      </c>
      <c r="AF94" s="52">
        <f>SUM('[2]D-07'!$AB$4838:$AB$4846,'[2]D-07'!$AE$4838:$AE$4846)</f>
        <v>278</v>
      </c>
      <c r="AG94" s="52">
        <f>SUM('[2]D-07'!$J$4847:$J$4850)</f>
        <v>73</v>
      </c>
      <c r="AH94" s="52">
        <f>SUM('[2]D-07'!$M$4847:$M$4850)</f>
        <v>38</v>
      </c>
      <c r="AI94" s="52">
        <f>SUM('[2]D-07'!$S$4847:$S$4850,'[2]D-07'!$V$4847:$V$4850,'[2]D-07'!$Y$4847:$Y$4850)</f>
        <v>28</v>
      </c>
      <c r="AJ94" s="52">
        <f>SUM('[2]D-07'!$AB$4847:$AB$4850,'[2]D-07'!$AE$4847:$AE$4850)</f>
        <v>5</v>
      </c>
    </row>
    <row r="95" spans="2:36" ht="24" customHeight="1">
      <c r="B95" s="5" t="s">
        <v>10</v>
      </c>
      <c r="C95" s="52">
        <f>C93-C94</f>
        <v>347365</v>
      </c>
      <c r="D95" s="57">
        <f>D93-D94</f>
        <v>102236</v>
      </c>
      <c r="E95" s="52">
        <f>E93-E94</f>
        <v>238191</v>
      </c>
      <c r="F95" s="57">
        <v>0</v>
      </c>
      <c r="G95" s="57">
        <f t="shared" ref="G95:N95" si="7">G93-G94</f>
        <v>1431591</v>
      </c>
      <c r="H95" s="57">
        <f t="shared" si="7"/>
        <v>289128</v>
      </c>
      <c r="I95" s="52">
        <f t="shared" si="7"/>
        <v>862344</v>
      </c>
      <c r="J95" s="57">
        <f t="shared" si="7"/>
        <v>237541</v>
      </c>
      <c r="K95" s="57">
        <f t="shared" si="7"/>
        <v>120116</v>
      </c>
      <c r="L95" s="57">
        <f t="shared" si="7"/>
        <v>61599</v>
      </c>
      <c r="M95" s="52">
        <f t="shared" si="7"/>
        <v>50931</v>
      </c>
      <c r="N95" s="57">
        <f t="shared" si="7"/>
        <v>3317</v>
      </c>
      <c r="X95" s="5" t="s">
        <v>10</v>
      </c>
      <c r="Y95" s="52">
        <f>SUM('[2]D-07'!$J$4853:$J$4856)</f>
        <v>139</v>
      </c>
      <c r="Z95" s="52">
        <f>SUM('[2]D-07'!$M$4853:$M$4856)</f>
        <v>35</v>
      </c>
      <c r="AA95" s="52">
        <f>SUM('[2]D-07'!$S$4853:$S$4856,'[2]D-07'!$V$4853:$V$4856,'[2]D-07'!$Y$4853:$Y$4856)</f>
        <v>98</v>
      </c>
      <c r="AB95" s="52">
        <v>0</v>
      </c>
      <c r="AC95" s="52">
        <f>SUM('[2]D-07'!$J$4857:$J$4865)</f>
        <v>2332</v>
      </c>
      <c r="AD95" s="52">
        <f>SUM('[2]D-07'!$M$4857:$M$4865)</f>
        <v>382</v>
      </c>
      <c r="AE95" s="52">
        <f>SUM('[2]D-07'!$S$4857:$S$4865,'[2]D-07'!$V$4857:$V$4865,'[2]D-07'!$Y$4857:$Y$4865)</f>
        <v>750</v>
      </c>
      <c r="AF95" s="52">
        <f>SUM('[2]D-07'!$AB$4857:$AB$4865,'[2]D-07'!$AE$4857:$AE$4865)</f>
        <v>1134</v>
      </c>
      <c r="AG95" s="52">
        <f>SUM('[2]D-07'!$J$4866:$J$4869)</f>
        <v>61</v>
      </c>
      <c r="AH95" s="52">
        <f>SUM('[2]D-07'!$M$4866:$M$4869)</f>
        <v>24</v>
      </c>
      <c r="AI95" s="52">
        <f>SUM('[2]D-07'!$S$4866:$S$4869,'[2]D-07'!$V$4866:$V$4869,'[2]D-07'!$Y$4866:$Y$4869)</f>
        <v>20</v>
      </c>
      <c r="AJ95" s="52">
        <f>SUM('[2]D-07'!$AB$4866:$AB$4869,'[2]D-07'!$AE$4866:$AE$4869)</f>
        <v>15</v>
      </c>
    </row>
    <row r="96" spans="2:36">
      <c r="B96" s="38"/>
      <c r="C96" s="38"/>
      <c r="D96" s="38"/>
      <c r="E96" s="6"/>
      <c r="F96" s="38"/>
      <c r="G96" s="38"/>
      <c r="H96" s="38"/>
      <c r="I96" s="55"/>
      <c r="J96" s="38"/>
      <c r="K96" s="38"/>
      <c r="L96" s="38"/>
      <c r="M96" s="55"/>
      <c r="N96" s="38"/>
      <c r="X96" s="38"/>
      <c r="Y96" s="38"/>
      <c r="Z96" s="38"/>
      <c r="AA96" s="6"/>
      <c r="AB96" s="38"/>
      <c r="AC96" s="38"/>
      <c r="AD96" s="38"/>
      <c r="AE96" s="55"/>
      <c r="AF96" s="38"/>
      <c r="AG96" s="38"/>
      <c r="AH96" s="38"/>
      <c r="AI96" s="55"/>
      <c r="AJ96" s="38"/>
    </row>
    <row r="97" spans="2:36">
      <c r="B97" s="38"/>
      <c r="C97" s="38"/>
      <c r="D97" s="38"/>
      <c r="E97" s="6"/>
      <c r="F97" s="38"/>
      <c r="G97" s="38"/>
      <c r="H97" s="38"/>
      <c r="I97" s="55"/>
      <c r="J97" s="38"/>
      <c r="K97" s="38"/>
      <c r="L97" s="38"/>
      <c r="M97" s="55"/>
      <c r="N97" s="38"/>
      <c r="X97" s="38"/>
      <c r="Y97" s="38"/>
      <c r="Z97" s="38"/>
      <c r="AA97" s="6"/>
      <c r="AB97" s="38"/>
      <c r="AC97" s="38"/>
      <c r="AD97" s="38"/>
      <c r="AE97" s="55"/>
      <c r="AF97" s="38"/>
      <c r="AG97" s="38"/>
      <c r="AH97" s="38"/>
      <c r="AI97" s="55"/>
      <c r="AJ97" s="38"/>
    </row>
    <row r="98" spans="2:36">
      <c r="B98" s="38"/>
      <c r="C98" s="38"/>
      <c r="D98" s="38"/>
      <c r="E98" s="6"/>
      <c r="F98" s="38"/>
      <c r="G98" s="38"/>
      <c r="H98" s="38"/>
      <c r="I98" s="55"/>
      <c r="J98" s="38"/>
      <c r="K98" s="38"/>
      <c r="L98" s="38"/>
      <c r="M98" s="55"/>
      <c r="N98" s="38"/>
      <c r="X98" s="38"/>
      <c r="Y98" s="38"/>
      <c r="Z98" s="38"/>
      <c r="AA98" s="6"/>
      <c r="AB98" s="38"/>
      <c r="AC98" s="38"/>
      <c r="AD98" s="38"/>
      <c r="AE98" s="55"/>
      <c r="AF98" s="38"/>
      <c r="AG98" s="38"/>
      <c r="AH98" s="38"/>
      <c r="AI98" s="55"/>
      <c r="AJ98" s="38"/>
    </row>
    <row r="99" spans="2:36">
      <c r="B99" s="38"/>
      <c r="C99" s="38"/>
      <c r="D99" s="38"/>
      <c r="E99" s="6"/>
      <c r="F99" s="38"/>
      <c r="G99" s="38"/>
      <c r="H99" s="38"/>
      <c r="I99" s="55"/>
      <c r="J99" s="38"/>
      <c r="K99" s="38"/>
      <c r="L99" s="38"/>
      <c r="M99" s="55"/>
      <c r="N99" s="38"/>
      <c r="X99" s="38"/>
      <c r="Y99" s="38"/>
      <c r="Z99" s="38"/>
      <c r="AA99" s="6"/>
      <c r="AB99" s="38"/>
      <c r="AC99" s="38"/>
      <c r="AD99" s="38"/>
      <c r="AE99" s="55"/>
      <c r="AF99" s="38"/>
      <c r="AG99" s="38"/>
      <c r="AH99" s="38"/>
      <c r="AI99" s="55"/>
      <c r="AJ99" s="38"/>
    </row>
    <row r="100" spans="2:36" ht="23.25" customHeight="1">
      <c r="C100" s="142" t="s">
        <v>60</v>
      </c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Y100" s="142" t="s">
        <v>60</v>
      </c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</row>
    <row r="101" spans="2:36">
      <c r="C101" s="143" t="s">
        <v>31</v>
      </c>
      <c r="D101" s="143"/>
      <c r="E101" s="143"/>
      <c r="F101" s="143"/>
      <c r="G101" s="144" t="s">
        <v>32</v>
      </c>
      <c r="H101" s="145"/>
      <c r="I101" s="145"/>
      <c r="J101" s="146"/>
      <c r="K101" s="144" t="s">
        <v>33</v>
      </c>
      <c r="L101" s="145"/>
      <c r="M101" s="145"/>
      <c r="N101" s="146"/>
      <c r="Y101" s="143" t="s">
        <v>31</v>
      </c>
      <c r="Z101" s="143"/>
      <c r="AA101" s="143"/>
      <c r="AB101" s="143"/>
      <c r="AC101" s="144" t="s">
        <v>32</v>
      </c>
      <c r="AD101" s="145"/>
      <c r="AE101" s="145"/>
      <c r="AF101" s="146"/>
      <c r="AG101" s="144" t="s">
        <v>33</v>
      </c>
      <c r="AH101" s="145"/>
      <c r="AI101" s="145"/>
      <c r="AJ101" s="146"/>
    </row>
    <row r="102" spans="2:36">
      <c r="C102" s="143"/>
      <c r="D102" s="143"/>
      <c r="E102" s="143"/>
      <c r="F102" s="143"/>
      <c r="G102" s="147"/>
      <c r="H102" s="148"/>
      <c r="I102" s="148"/>
      <c r="J102" s="149"/>
      <c r="K102" s="147"/>
      <c r="L102" s="148"/>
      <c r="M102" s="148"/>
      <c r="N102" s="149"/>
      <c r="Y102" s="143"/>
      <c r="Z102" s="143"/>
      <c r="AA102" s="143"/>
      <c r="AB102" s="143"/>
      <c r="AC102" s="147"/>
      <c r="AD102" s="148"/>
      <c r="AE102" s="148"/>
      <c r="AF102" s="149"/>
      <c r="AG102" s="147"/>
      <c r="AH102" s="148"/>
      <c r="AI102" s="148"/>
      <c r="AJ102" s="149"/>
    </row>
    <row r="103" spans="2:36">
      <c r="C103" s="140" t="s">
        <v>8</v>
      </c>
      <c r="D103" s="136" t="s">
        <v>30</v>
      </c>
      <c r="E103" s="137" t="s">
        <v>28</v>
      </c>
      <c r="F103" s="138" t="s">
        <v>29</v>
      </c>
      <c r="G103" s="140" t="s">
        <v>8</v>
      </c>
      <c r="H103" s="136" t="s">
        <v>30</v>
      </c>
      <c r="I103" s="137" t="s">
        <v>28</v>
      </c>
      <c r="J103" s="138" t="s">
        <v>29</v>
      </c>
      <c r="K103" s="140" t="s">
        <v>8</v>
      </c>
      <c r="L103" s="136" t="s">
        <v>30</v>
      </c>
      <c r="M103" s="137" t="s">
        <v>28</v>
      </c>
      <c r="N103" s="138" t="s">
        <v>29</v>
      </c>
      <c r="Y103" s="140" t="s">
        <v>8</v>
      </c>
      <c r="Z103" s="136" t="s">
        <v>30</v>
      </c>
      <c r="AA103" s="137" t="s">
        <v>28</v>
      </c>
      <c r="AB103" s="138" t="s">
        <v>29</v>
      </c>
      <c r="AC103" s="140" t="s">
        <v>8</v>
      </c>
      <c r="AD103" s="136" t="s">
        <v>30</v>
      </c>
      <c r="AE103" s="137" t="s">
        <v>28</v>
      </c>
      <c r="AF103" s="138" t="s">
        <v>29</v>
      </c>
      <c r="AG103" s="140" t="s">
        <v>8</v>
      </c>
      <c r="AH103" s="136" t="s">
        <v>30</v>
      </c>
      <c r="AI103" s="137" t="s">
        <v>28</v>
      </c>
      <c r="AJ103" s="138" t="s">
        <v>29</v>
      </c>
    </row>
    <row r="104" spans="2:36" ht="19.5" customHeight="1">
      <c r="C104" s="141"/>
      <c r="D104" s="136"/>
      <c r="E104" s="137"/>
      <c r="F104" s="139"/>
      <c r="G104" s="141"/>
      <c r="H104" s="136"/>
      <c r="I104" s="137"/>
      <c r="J104" s="139"/>
      <c r="K104" s="141"/>
      <c r="L104" s="136"/>
      <c r="M104" s="137"/>
      <c r="N104" s="139"/>
      <c r="Y104" s="141"/>
      <c r="Z104" s="136"/>
      <c r="AA104" s="137"/>
      <c r="AB104" s="139"/>
      <c r="AC104" s="141"/>
      <c r="AD104" s="136"/>
      <c r="AE104" s="137"/>
      <c r="AF104" s="139"/>
      <c r="AG104" s="141"/>
      <c r="AH104" s="136"/>
      <c r="AI104" s="137"/>
      <c r="AJ104" s="139"/>
    </row>
    <row r="105" spans="2:36" ht="24" customHeight="1">
      <c r="B105" s="2" t="s">
        <v>8</v>
      </c>
      <c r="C105" s="52">
        <f>SUM('[1]D-04'!$K$16253:$K$16256)</f>
        <v>3452491</v>
      </c>
      <c r="D105" s="52">
        <f>SUM('[1]D-04'!$N$16253:$N$16256)</f>
        <v>1175678</v>
      </c>
      <c r="E105" s="52">
        <f>SUM('[1]D-04'!$T$16253:$T$16256,'[1]D-04'!$W$16253:$W$16256,'[1]D-04'!$Z$16253:$Z$16256)</f>
        <v>2234881</v>
      </c>
      <c r="F105" s="52">
        <v>0</v>
      </c>
      <c r="G105" s="52">
        <f>SUM('[1]D-04'!$K$16257:$K$16265)</f>
        <v>17918595</v>
      </c>
      <c r="H105" s="52">
        <f>SUM('[1]D-04'!$N$16257:$N$16265)</f>
        <v>6254315</v>
      </c>
      <c r="I105" s="52">
        <f>SUM('[1]D-04'!$T$16257:$T$16265,'[1]D-04'!$W$16257:$W$16265,'[1]D-04'!$Z$16257:$Z$16265)</f>
        <v>10185388</v>
      </c>
      <c r="J105" s="52">
        <f>SUM('[1]D-04'!$AC$16257:$AC$16265,'[1]D-04'!$AF$16257:$AF$16265)</f>
        <v>944746</v>
      </c>
      <c r="K105" s="52">
        <f>SUM('[1]D-04'!$K$16266:$K$16269)</f>
        <v>1820257</v>
      </c>
      <c r="L105" s="52">
        <f>SUM('[1]D-04'!$N$16266:$N$16269)</f>
        <v>1177276</v>
      </c>
      <c r="M105" s="52">
        <f>SUM('[1]D-04'!$T$16266:$T$16269,'[1]D-04'!$W$16266:$W$16269,'[1]D-04'!$Z$16266:$Z$16269)</f>
        <v>548396</v>
      </c>
      <c r="N105" s="52">
        <f>SUM('[1]D-04'!$AC$16266:$AC$16269,'[1]D-04'!$AF$16266:$AF$16269)</f>
        <v>38657</v>
      </c>
      <c r="X105" s="2" t="s">
        <v>8</v>
      </c>
      <c r="Y105" s="52">
        <f>Y106+Y107</f>
        <v>2326</v>
      </c>
      <c r="Z105" s="52">
        <f>Z107+Z106</f>
        <v>1668</v>
      </c>
      <c r="AA105" s="52">
        <f>AA106+AA107</f>
        <v>611</v>
      </c>
      <c r="AB105" s="52">
        <v>0</v>
      </c>
      <c r="AC105" s="52">
        <f t="shared" ref="AC105:AH105" si="8">AC106+AC107</f>
        <v>14167</v>
      </c>
      <c r="AD105" s="52">
        <f t="shared" si="8"/>
        <v>7554</v>
      </c>
      <c r="AE105" s="52">
        <f t="shared" si="8"/>
        <v>3488</v>
      </c>
      <c r="AF105" s="52">
        <f t="shared" si="8"/>
        <v>2731</v>
      </c>
      <c r="AG105" s="52">
        <f t="shared" si="8"/>
        <v>288</v>
      </c>
      <c r="AH105" s="52">
        <f t="shared" si="8"/>
        <v>145</v>
      </c>
      <c r="AI105" s="52">
        <f>AI107+AI106</f>
        <v>84</v>
      </c>
      <c r="AJ105" s="52">
        <v>50</v>
      </c>
    </row>
    <row r="106" spans="2:36" ht="21.75" customHeight="1">
      <c r="B106" s="2" t="s">
        <v>9</v>
      </c>
      <c r="C106" s="52">
        <f>SUM('[1]D-04'!$K$16538:$K$16541)</f>
        <v>2326280</v>
      </c>
      <c r="D106" s="52">
        <f>SUM('[1]D-04'!$N$16538:$N$16541)</f>
        <v>812838</v>
      </c>
      <c r="E106" s="52">
        <f>SUM('[1]D-04'!$T$16538:$T$16541,'[1]D-04'!$W$16538:$W$16541,'[1]D-04'!$Z$16538:$Z$16541)</f>
        <v>1485205</v>
      </c>
      <c r="F106" s="52">
        <v>0</v>
      </c>
      <c r="G106" s="52">
        <f>SUM('[1]D-04'!$K$16542:$K$16550)</f>
        <v>12783462</v>
      </c>
      <c r="H106" s="52">
        <f>SUM('[1]D-04'!$N$16542:$N$16550)</f>
        <v>5152957</v>
      </c>
      <c r="I106" s="52">
        <f>SUM('[1]D-04'!$T$16542:$T$16550,'[1]D-04'!$W$16542:$W$16550,'[1]D-04'!$Z$16542:$Z$16550)</f>
        <v>7030812</v>
      </c>
      <c r="J106" s="52">
        <f>SUM('[1]D-04'!$AC$16542:$AC$16550,'[1]D-04'!$AF$16542:$AF$16550)</f>
        <v>234440</v>
      </c>
      <c r="K106" s="52">
        <f>SUM('[1]D-04'!$K$16551:$K$16554)</f>
        <v>1213280</v>
      </c>
      <c r="L106" s="52">
        <f>SUM('[1]D-04'!$N$16551:$N$16554)</f>
        <v>932435</v>
      </c>
      <c r="M106" s="52">
        <f>SUM('[1]D-04'!$T$16551:$T$16554,'[1]D-04'!$W$16551:$W$16554,'[1]D-04'!$Z$16551:$Z$16554)</f>
        <v>247693</v>
      </c>
      <c r="N106" s="52">
        <f>SUM('[1]D-04'!$AC$16551:$AC$16554,'[1]D-04'!$AF$16551:$AF$16554)</f>
        <v>2531</v>
      </c>
      <c r="X106" s="2" t="s">
        <v>9</v>
      </c>
      <c r="Y106" s="52">
        <f>SUM('[2]D-07'!$J$4378:$J$4381)</f>
        <v>2077</v>
      </c>
      <c r="Z106" s="52">
        <f>SUM('[2]D-07'!$M$4378:$M$4381)</f>
        <v>1598</v>
      </c>
      <c r="AA106" s="52">
        <f>SUM('[2]D-07'!$S$4378:$S$4381,'[2]D-07'!$V$4378:$V$4381,'[2]D-07'!$Y$4378:$Y$4381)</f>
        <v>443</v>
      </c>
      <c r="AB106" s="52">
        <v>0</v>
      </c>
      <c r="AC106" s="52">
        <f>SUM('[2]D-07'!$J$4382:$J$4390)</f>
        <v>10076</v>
      </c>
      <c r="AD106" s="52">
        <f>SUM('[2]D-07'!$M$4382:$M$4390)</f>
        <v>6943</v>
      </c>
      <c r="AE106" s="52">
        <f>SUM('[2]D-07'!$S$4382:$S$4390,'[2]D-07'!$V$4382:$V$4390,'[2]D-07'!$Y$4382:$Y$4390)</f>
        <v>2270</v>
      </c>
      <c r="AF106" s="52">
        <f>SUM('[2]D-07'!$AB$4382:$AB$4390,'[2]D-07'!$AE$4382:$AE$4390)</f>
        <v>628</v>
      </c>
      <c r="AG106" s="52">
        <f>SUM('[2]D-07'!$J$4391:$J$4394)</f>
        <v>170</v>
      </c>
      <c r="AH106" s="52">
        <f>SUM('[2]D-07'!$M$4391:$M$4394)</f>
        <v>117</v>
      </c>
      <c r="AI106" s="52">
        <f>SUM('[2]D-07'!$S$4391:$S$4394,'[2]D-07'!$V$4391:$V$4394,'[2]D-07'!$Y$4391:$Y$4394)</f>
        <v>37</v>
      </c>
      <c r="AJ106" s="52">
        <f>SUM('[2]D-07'!$AB$4391:$AB$4394,'[2]D-07'!$AE$4391:$AE$4394)</f>
        <v>11</v>
      </c>
    </row>
    <row r="107" spans="2:36" ht="20.25" customHeight="1">
      <c r="B107" s="5" t="s">
        <v>10</v>
      </c>
      <c r="C107" s="52">
        <f>C105-C106</f>
        <v>1126211</v>
      </c>
      <c r="D107" s="52">
        <f>D105-D106</f>
        <v>362840</v>
      </c>
      <c r="E107" s="52">
        <f>E105-E106</f>
        <v>749676</v>
      </c>
      <c r="F107" s="52">
        <v>0</v>
      </c>
      <c r="G107" s="52">
        <f t="shared" ref="G107:N107" si="9">G105-G106</f>
        <v>5135133</v>
      </c>
      <c r="H107" s="52">
        <f t="shared" si="9"/>
        <v>1101358</v>
      </c>
      <c r="I107" s="52">
        <f t="shared" si="9"/>
        <v>3154576</v>
      </c>
      <c r="J107" s="52">
        <f t="shared" si="9"/>
        <v>710306</v>
      </c>
      <c r="K107" s="52">
        <f t="shared" si="9"/>
        <v>606977</v>
      </c>
      <c r="L107" s="52">
        <f t="shared" si="9"/>
        <v>244841</v>
      </c>
      <c r="M107" s="52">
        <f t="shared" si="9"/>
        <v>300703</v>
      </c>
      <c r="N107" s="52">
        <f t="shared" si="9"/>
        <v>36126</v>
      </c>
      <c r="X107" s="5" t="s">
        <v>10</v>
      </c>
      <c r="Y107" s="52">
        <f>SUM('[2]D-07'!$J$4397:$J$4400)</f>
        <v>249</v>
      </c>
      <c r="Z107" s="52">
        <f>SUM('[2]D-07'!$M$4397:$M$4400)</f>
        <v>70</v>
      </c>
      <c r="AA107" s="52">
        <f>SUM('[2]D-07'!$S$4397:$S$4400,'[2]D-07'!$V$4397:$V$4400,'[2]D-07'!$Y$4397:$Y$4400)</f>
        <v>168</v>
      </c>
      <c r="AB107" s="52">
        <v>0</v>
      </c>
      <c r="AC107" s="52">
        <f>SUM('[2]D-07'!$J$4401:$J$4409)</f>
        <v>4091</v>
      </c>
      <c r="AD107" s="52">
        <f>SUM('[2]D-07'!$M$4401:$M$4409)</f>
        <v>611</v>
      </c>
      <c r="AE107" s="52">
        <f>SUM('[2]D-07'!$S$4401:$S$4409,'[2]D-07'!$V$4401:$V$4409,'[2]D-07'!$Y$4401:$Y$4409)</f>
        <v>1218</v>
      </c>
      <c r="AF107" s="52">
        <f>SUM('[2]D-07'!$AB$4401:$AB$4409,'[2]D-07'!$AE$4401:$AE$4409)</f>
        <v>2103</v>
      </c>
      <c r="AG107" s="52">
        <f>SUM('[2]D-07'!$J$4410:$J$4413)</f>
        <v>118</v>
      </c>
      <c r="AH107" s="52">
        <f>SUM('[2]D-07'!$M$4410:$M$4413)</f>
        <v>28</v>
      </c>
      <c r="AI107" s="52">
        <f>SUM('[2]D-07'!$S$4410:$S$4413,'[2]D-07'!$V$4410:$V$4413,'[2]D-07'!$Y$4410:$Y$4413)</f>
        <v>47</v>
      </c>
      <c r="AJ107" s="52">
        <f>SUM('[2]D-07'!$AB$4410:$AB$4413,'[2]D-07'!$AE$4410:$AE$4413)</f>
        <v>39</v>
      </c>
    </row>
    <row r="108" spans="2:36">
      <c r="B108" s="38"/>
      <c r="C108" s="38"/>
      <c r="D108" s="38"/>
      <c r="E108" s="6"/>
      <c r="F108" s="38"/>
      <c r="G108" s="38"/>
      <c r="H108" s="38"/>
      <c r="I108" s="55"/>
      <c r="J108" s="38"/>
      <c r="K108" s="38"/>
      <c r="L108" s="38"/>
      <c r="M108" s="55"/>
      <c r="N108" s="38"/>
      <c r="X108" s="38"/>
      <c r="Y108" s="38"/>
      <c r="Z108" s="38"/>
      <c r="AA108" s="6"/>
      <c r="AB108" s="38"/>
      <c r="AC108" s="38"/>
      <c r="AD108" s="38"/>
      <c r="AE108" s="55"/>
      <c r="AF108" s="38"/>
      <c r="AG108" s="38"/>
      <c r="AH108" s="38"/>
      <c r="AI108" s="55"/>
      <c r="AJ108" s="38"/>
    </row>
    <row r="109" spans="2:36">
      <c r="B109" s="38"/>
      <c r="C109" s="38"/>
      <c r="D109" s="38"/>
      <c r="E109" s="6"/>
      <c r="F109" s="38"/>
      <c r="G109" s="38"/>
      <c r="H109" s="38"/>
      <c r="I109" s="55"/>
      <c r="J109" s="38"/>
      <c r="K109" s="38"/>
      <c r="L109" s="38"/>
      <c r="M109" s="55"/>
      <c r="N109" s="38"/>
      <c r="X109" s="38"/>
      <c r="Y109" s="38"/>
      <c r="Z109" s="38"/>
      <c r="AA109" s="6"/>
      <c r="AB109" s="38"/>
      <c r="AC109" s="38"/>
      <c r="AD109" s="38"/>
      <c r="AE109" s="55"/>
      <c r="AF109" s="38"/>
      <c r="AG109" s="38"/>
      <c r="AH109" s="38"/>
      <c r="AI109" s="55"/>
      <c r="AJ109" s="38"/>
    </row>
    <row r="110" spans="2:36">
      <c r="B110" s="38"/>
      <c r="C110" s="38"/>
      <c r="D110" s="38"/>
      <c r="E110" s="6"/>
      <c r="F110" s="38"/>
      <c r="G110" s="38"/>
      <c r="H110" s="38"/>
      <c r="I110" s="55"/>
      <c r="J110" s="38"/>
      <c r="K110" s="38"/>
      <c r="L110" s="38"/>
      <c r="M110" s="55"/>
      <c r="N110" s="38"/>
      <c r="X110" s="38"/>
      <c r="Y110" s="38"/>
      <c r="Z110" s="38"/>
      <c r="AA110" s="6"/>
      <c r="AB110" s="38"/>
      <c r="AC110" s="38"/>
      <c r="AD110" s="38"/>
      <c r="AE110" s="55"/>
      <c r="AF110" s="38"/>
      <c r="AG110" s="38"/>
      <c r="AH110" s="38"/>
      <c r="AI110" s="55"/>
      <c r="AJ110" s="38"/>
    </row>
    <row r="111" spans="2:36">
      <c r="B111" s="38"/>
      <c r="C111" s="38"/>
      <c r="D111" s="38"/>
      <c r="E111" s="6"/>
      <c r="F111" s="38"/>
      <c r="G111" s="38"/>
      <c r="H111" s="38"/>
      <c r="I111" s="55"/>
      <c r="J111" s="38"/>
      <c r="K111" s="38"/>
      <c r="L111" s="38"/>
      <c r="M111" s="55"/>
      <c r="N111" s="38"/>
      <c r="X111" s="38"/>
      <c r="Y111" s="38"/>
      <c r="Z111" s="38"/>
      <c r="AA111" s="6"/>
      <c r="AB111" s="38"/>
      <c r="AC111" s="38"/>
      <c r="AD111" s="38"/>
      <c r="AE111" s="55"/>
      <c r="AF111" s="38"/>
      <c r="AG111" s="38"/>
      <c r="AH111" s="38"/>
      <c r="AI111" s="55"/>
      <c r="AJ111" s="38"/>
    </row>
    <row r="112" spans="2:36" ht="21.75" customHeight="1">
      <c r="C112" s="142" t="s">
        <v>61</v>
      </c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Y112" s="142" t="s">
        <v>61</v>
      </c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</row>
    <row r="113" spans="2:36">
      <c r="C113" s="143" t="s">
        <v>31</v>
      </c>
      <c r="D113" s="143"/>
      <c r="E113" s="143"/>
      <c r="F113" s="143"/>
      <c r="G113" s="144" t="s">
        <v>32</v>
      </c>
      <c r="H113" s="145"/>
      <c r="I113" s="145"/>
      <c r="J113" s="146"/>
      <c r="K113" s="144" t="s">
        <v>33</v>
      </c>
      <c r="L113" s="145"/>
      <c r="M113" s="145"/>
      <c r="N113" s="146"/>
      <c r="Y113" s="143" t="s">
        <v>31</v>
      </c>
      <c r="Z113" s="143"/>
      <c r="AA113" s="143"/>
      <c r="AB113" s="143"/>
      <c r="AC113" s="144" t="s">
        <v>32</v>
      </c>
      <c r="AD113" s="145"/>
      <c r="AE113" s="145"/>
      <c r="AF113" s="146"/>
      <c r="AG113" s="144" t="s">
        <v>33</v>
      </c>
      <c r="AH113" s="145"/>
      <c r="AI113" s="145"/>
      <c r="AJ113" s="146"/>
    </row>
    <row r="114" spans="2:36">
      <c r="C114" s="143"/>
      <c r="D114" s="143"/>
      <c r="E114" s="143"/>
      <c r="F114" s="143"/>
      <c r="G114" s="147"/>
      <c r="H114" s="148"/>
      <c r="I114" s="148"/>
      <c r="J114" s="149"/>
      <c r="K114" s="147"/>
      <c r="L114" s="148"/>
      <c r="M114" s="148"/>
      <c r="N114" s="149"/>
      <c r="Y114" s="143"/>
      <c r="Z114" s="143"/>
      <c r="AA114" s="143"/>
      <c r="AB114" s="143"/>
      <c r="AC114" s="147"/>
      <c r="AD114" s="148"/>
      <c r="AE114" s="148"/>
      <c r="AF114" s="149"/>
      <c r="AG114" s="147"/>
      <c r="AH114" s="148"/>
      <c r="AI114" s="148"/>
      <c r="AJ114" s="149"/>
    </row>
    <row r="115" spans="2:36">
      <c r="C115" s="140" t="s">
        <v>8</v>
      </c>
      <c r="D115" s="136" t="s">
        <v>30</v>
      </c>
      <c r="E115" s="137" t="s">
        <v>28</v>
      </c>
      <c r="F115" s="138" t="s">
        <v>29</v>
      </c>
      <c r="G115" s="140" t="s">
        <v>8</v>
      </c>
      <c r="H115" s="136" t="s">
        <v>30</v>
      </c>
      <c r="I115" s="137" t="s">
        <v>28</v>
      </c>
      <c r="J115" s="138" t="s">
        <v>29</v>
      </c>
      <c r="K115" s="140" t="s">
        <v>8</v>
      </c>
      <c r="L115" s="136" t="s">
        <v>30</v>
      </c>
      <c r="M115" s="137" t="s">
        <v>28</v>
      </c>
      <c r="N115" s="138" t="s">
        <v>29</v>
      </c>
      <c r="T115" s="52" t="s">
        <v>67</v>
      </c>
      <c r="Y115" s="140" t="s">
        <v>8</v>
      </c>
      <c r="Z115" s="136" t="s">
        <v>30</v>
      </c>
      <c r="AA115" s="137" t="s">
        <v>28</v>
      </c>
      <c r="AB115" s="138" t="s">
        <v>29</v>
      </c>
      <c r="AC115" s="140" t="s">
        <v>8</v>
      </c>
      <c r="AD115" s="136" t="s">
        <v>30</v>
      </c>
      <c r="AE115" s="137" t="s">
        <v>28</v>
      </c>
      <c r="AF115" s="138" t="s">
        <v>29</v>
      </c>
      <c r="AG115" s="140" t="s">
        <v>8</v>
      </c>
      <c r="AH115" s="136" t="s">
        <v>30</v>
      </c>
      <c r="AI115" s="137" t="s">
        <v>28</v>
      </c>
      <c r="AJ115" s="138" t="s">
        <v>29</v>
      </c>
    </row>
    <row r="116" spans="2:36" ht="22.5" customHeight="1">
      <c r="C116" s="141"/>
      <c r="D116" s="136"/>
      <c r="E116" s="137"/>
      <c r="F116" s="139"/>
      <c r="G116" s="141"/>
      <c r="H116" s="136"/>
      <c r="I116" s="137"/>
      <c r="J116" s="139"/>
      <c r="K116" s="141"/>
      <c r="L116" s="136"/>
      <c r="M116" s="137"/>
      <c r="N116" s="139"/>
      <c r="Y116" s="141"/>
      <c r="Z116" s="136"/>
      <c r="AA116" s="137"/>
      <c r="AB116" s="139"/>
      <c r="AC116" s="141"/>
      <c r="AD116" s="136"/>
      <c r="AE116" s="137"/>
      <c r="AF116" s="139"/>
      <c r="AG116" s="141"/>
      <c r="AH116" s="136"/>
      <c r="AI116" s="137"/>
      <c r="AJ116" s="139"/>
    </row>
    <row r="117" spans="2:36" ht="21.75" customHeight="1">
      <c r="B117" s="2" t="s">
        <v>8</v>
      </c>
      <c r="C117" s="52">
        <f>SUM('[1]D-04'!$K$19673:$K$19676)</f>
        <v>2224184</v>
      </c>
      <c r="D117" s="52">
        <f>SUM('[1]D-04'!$N$19673:$N$19676)</f>
        <v>902216</v>
      </c>
      <c r="E117" s="52">
        <f>SUM('[1]D-04'!$T$19673:$T$19676,'[1]D-04'!$W$19673:$W$19676,'[1]D-04'!$Z$19673:$Z$19676)</f>
        <v>1283273</v>
      </c>
      <c r="F117" s="52">
        <f>SUM('[1]D-04'!$AC$19673:$AC$19676)</f>
        <v>0</v>
      </c>
      <c r="G117" s="52">
        <f>SUM('[1]D-04'!$K$19677:$K$19685)</f>
        <v>14527178</v>
      </c>
      <c r="H117" s="52">
        <f>SUM('[1]D-04'!$N$19677:$N$19685)</f>
        <v>7937037</v>
      </c>
      <c r="I117" s="52">
        <f>SUM('[1]D-04'!$T$19677:$T$19685,'[1]D-04'!$W$19677:$W$19685,'[1]D-04'!$Z$19677:$Z$19685)</f>
        <v>5320421</v>
      </c>
      <c r="J117" s="52">
        <f>SUM('[1]D-04'!$AC$19677:$AC$19685,'[1]D-04'!$AF$19677:$AF$19685)</f>
        <v>749733</v>
      </c>
      <c r="K117" s="52">
        <f>SUM('[1]D-04'!$K$19686:$K$19689)</f>
        <v>1554303</v>
      </c>
      <c r="L117" s="52">
        <f>SUM('[1]D-04'!$N$19686:$N$19689)</f>
        <v>1309775</v>
      </c>
      <c r="M117" s="52">
        <f>SUM('[1]D-04'!$T$19686:$T$19689,'[1]D-04'!$W$19686:$W$19689,'[1]D-04'!$Z$19686:$Z$19689)</f>
        <v>188574</v>
      </c>
      <c r="N117" s="52">
        <f>SUM('[1]D-04'!$AC$19686:$AC$19689,'[1]D-04'!$AF$19686:$AF$19689)</f>
        <v>15712</v>
      </c>
      <c r="X117" s="2" t="s">
        <v>8</v>
      </c>
      <c r="Y117" s="52">
        <f>Y118+Y119</f>
        <v>1673</v>
      </c>
      <c r="Z117" s="52">
        <f>Z118+Z119</f>
        <v>772</v>
      </c>
      <c r="AA117" s="52">
        <f>AA118+AA119</f>
        <v>873</v>
      </c>
      <c r="AB117" s="52">
        <v>0</v>
      </c>
      <c r="AC117" s="52">
        <f>AC118+AC119</f>
        <v>18416</v>
      </c>
      <c r="AD117" s="52">
        <f>AD119+AD118</f>
        <v>6514</v>
      </c>
      <c r="AE117" s="52">
        <f t="shared" ref="AE117:AJ117" si="10">AE118+AE119</f>
        <v>6781</v>
      </c>
      <c r="AF117" s="52">
        <f t="shared" si="10"/>
        <v>4498</v>
      </c>
      <c r="AG117" s="52">
        <f t="shared" si="10"/>
        <v>627</v>
      </c>
      <c r="AH117" s="52">
        <f t="shared" si="10"/>
        <v>338</v>
      </c>
      <c r="AI117" s="52">
        <f t="shared" si="10"/>
        <v>175</v>
      </c>
      <c r="AJ117" s="52">
        <f t="shared" si="10"/>
        <v>95</v>
      </c>
    </row>
    <row r="118" spans="2:36" ht="21.75" customHeight="1">
      <c r="B118" s="2" t="s">
        <v>9</v>
      </c>
      <c r="C118" s="52">
        <f>SUM('[1]D-04'!$K$19958:$K$19961)</f>
        <v>1424528</v>
      </c>
      <c r="D118" s="52">
        <f>SUM('[1]D-04'!$N$19958:$N$19961)</f>
        <v>653255</v>
      </c>
      <c r="E118" s="52">
        <f>SUM('[1]D-04'!$T$19958:$T$19961,'[1]D-04'!$W$19958:$W$19961,'[1]D-04'!$Z$19958:$Z$19961)</f>
        <v>742489</v>
      </c>
      <c r="F118" s="52">
        <f>SUM('[1]D-04'!$AC$19958:$AC$19961)</f>
        <v>0</v>
      </c>
      <c r="G118" s="52">
        <f>SUM('[1]D-04'!$K$19962:$K$19970)</f>
        <v>10795080</v>
      </c>
      <c r="H118" s="52">
        <f>SUM('[1]D-04'!$N$19962:$N$19970)</f>
        <v>6854926</v>
      </c>
      <c r="I118" s="52">
        <f>SUM('[1]D-04'!$T$19962:$T$19970,'[1]D-04'!$W$19962:$W$19970,'[1]D-04'!$Z$19962:$Z$19970)</f>
        <v>3442585</v>
      </c>
      <c r="J118" s="52">
        <f>SUM('[1]D-04'!$AC$19962:$AC$19970,'[1]D-04'!$AF$19962:$AF$19970)</f>
        <v>134114</v>
      </c>
      <c r="K118" s="52">
        <f>SUM('[1]D-04'!$K$19971:$K$19974)</f>
        <v>1199090</v>
      </c>
      <c r="L118" s="52">
        <f>SUM('[1]D-04'!$N$19971:$N$19974)</f>
        <v>1097159</v>
      </c>
      <c r="M118" s="52">
        <f>SUM('[1]D-04'!$T$19971:$T$19974,'[1]D-04'!$W$19971:$W$19974,'[1]D-04'!$Z$19971:$Z$19974)</f>
        <v>74855</v>
      </c>
      <c r="N118" s="52">
        <f>SUM('[1]D-04'!$AC$19971:$AC$19974,'[1]D-04'!$AF$19971:$AF$19974)</f>
        <v>928</v>
      </c>
      <c r="X118" s="2" t="s">
        <v>9</v>
      </c>
      <c r="Y118" s="52">
        <f>SUM('[2]D-07'!$J$5290:$J$5293)</f>
        <v>1181</v>
      </c>
      <c r="Z118" s="52">
        <f>SUM('[2]D-07'!$M$5290:$M$5293)</f>
        <v>609</v>
      </c>
      <c r="AA118" s="52">
        <f>SUM('[2]D-07'!$S$5290:$S$5293,'[2]D-07'!$V$5290:$V$5293,'[2]D-07'!$Y$5290:$Y$5293)</f>
        <v>554</v>
      </c>
      <c r="AB118" s="52">
        <v>0</v>
      </c>
      <c r="AC118" s="52">
        <f>SUM('[2]D-07'!$J$5294:$J$5302)</f>
        <v>9985</v>
      </c>
      <c r="AD118" s="52">
        <f>SUM('[2]D-07'!$M$5294:$M$5302)</f>
        <v>4706</v>
      </c>
      <c r="AE118" s="52">
        <f>SUM('[2]D-07'!$S$5294:$S$5302,'[2]D-07'!$V$5294:$V$5302,'[2]D-07'!$Y$5294:$Y$5302)</f>
        <v>3826</v>
      </c>
      <c r="AF118" s="52">
        <f>SUM('[2]D-07'!$AB$5294:$AB$5302,'[2]D-07'!$AE$5294:$AE$5302)</f>
        <v>1156</v>
      </c>
      <c r="AG118" s="52">
        <f>SUM('[2]D-07'!$J$5303:$J$5306)</f>
        <v>338</v>
      </c>
      <c r="AH118" s="52">
        <f>SUM('[2]D-07'!$M$5303:$M$5306)</f>
        <v>227</v>
      </c>
      <c r="AI118" s="52">
        <f>SUM('[2]D-07'!$S$5303:$S$5306,'[2]D-07'!$V$5303:$V$5306,'[2]D-07'!$Y$5303:$Y$5306)</f>
        <v>74</v>
      </c>
      <c r="AJ118" s="52">
        <f>SUM('[2]D-07'!$AB$5303:$AB$5306,'[2]D-07'!$AE$5303:$AE$5306)</f>
        <v>24</v>
      </c>
    </row>
    <row r="119" spans="2:36" ht="21.75" customHeight="1">
      <c r="B119" s="5" t="s">
        <v>10</v>
      </c>
      <c r="C119" s="52">
        <f>C117-C118</f>
        <v>799656</v>
      </c>
      <c r="D119" s="57">
        <f>D117-D118</f>
        <v>248961</v>
      </c>
      <c r="E119" s="52">
        <f>E117-E118</f>
        <v>540784</v>
      </c>
      <c r="F119" s="57">
        <v>0</v>
      </c>
      <c r="G119" s="57">
        <f t="shared" ref="G119:N119" si="11">G117-G118</f>
        <v>3732098</v>
      </c>
      <c r="H119" s="57">
        <f t="shared" si="11"/>
        <v>1082111</v>
      </c>
      <c r="I119" s="52">
        <f t="shared" si="11"/>
        <v>1877836</v>
      </c>
      <c r="J119" s="57">
        <f t="shared" si="11"/>
        <v>615619</v>
      </c>
      <c r="K119" s="57">
        <f t="shared" si="11"/>
        <v>355213</v>
      </c>
      <c r="L119" s="57">
        <f t="shared" si="11"/>
        <v>212616</v>
      </c>
      <c r="M119" s="52">
        <f t="shared" si="11"/>
        <v>113719</v>
      </c>
      <c r="N119" s="57">
        <f t="shared" si="11"/>
        <v>14784</v>
      </c>
      <c r="X119" s="5" t="s">
        <v>10</v>
      </c>
      <c r="Y119" s="52">
        <f>SUM('[2]D-07'!$J$5309:$J$5312)</f>
        <v>492</v>
      </c>
      <c r="Z119" s="52">
        <f>SUM('[2]D-07'!$M$5309:$M$5312)</f>
        <v>163</v>
      </c>
      <c r="AA119" s="52">
        <f>SUM('[2]D-07'!$S$5309:$S$5312,'[2]D-07'!$V$5309:$V$5312,'[2]D-07'!$Y$5309:$Y$5312)</f>
        <v>319</v>
      </c>
      <c r="AB119" s="52">
        <v>0</v>
      </c>
      <c r="AC119" s="52">
        <f>SUM('[2]D-07'!$J$5313:$J$5321)</f>
        <v>8431</v>
      </c>
      <c r="AD119" s="52">
        <f>SUM('[2]D-07'!$M$5313:$M$5321)</f>
        <v>1808</v>
      </c>
      <c r="AE119" s="52">
        <f>SUM('[2]D-07'!$S$5313:$S$5321,'[2]D-07'!$V$5313:$V$5321,'[2]D-07'!$Y$5313:$Y$5321)</f>
        <v>2955</v>
      </c>
      <c r="AF119" s="52">
        <f>SUM('[2]D-07'!$AB$5313:$AB$5321,'[2]D-07'!$AE$5313:$AE$5321)</f>
        <v>3342</v>
      </c>
      <c r="AG119" s="52">
        <f>SUM('[2]D-07'!$J$5322:$J$5325)</f>
        <v>289</v>
      </c>
      <c r="AH119" s="52">
        <f>SUM('[2]D-07'!$M$5322:$M$5325)</f>
        <v>111</v>
      </c>
      <c r="AI119" s="52">
        <f>SUM('[2]D-07'!$S$5322:$S$5325,'[2]D-07'!$V$5322:$V$5325,'[2]D-07'!$Y$5322:$Y$5325)</f>
        <v>101</v>
      </c>
      <c r="AJ119" s="52">
        <f>SUM('[2]D-07'!$AB$5322:$AB$5325,'[2]D-07'!$AE$5322:$AE$5325)</f>
        <v>71</v>
      </c>
    </row>
    <row r="120" spans="2:36">
      <c r="B120" s="38"/>
      <c r="C120" s="38"/>
      <c r="D120" s="38"/>
      <c r="E120" s="6"/>
      <c r="F120" s="38"/>
      <c r="G120" s="38"/>
      <c r="H120" s="38"/>
      <c r="I120" s="55"/>
      <c r="J120" s="38"/>
      <c r="K120" s="38"/>
      <c r="L120" s="38"/>
      <c r="M120" s="55"/>
      <c r="N120" s="38"/>
      <c r="X120" s="38"/>
      <c r="Y120" s="38"/>
      <c r="Z120" s="38"/>
      <c r="AA120" s="6"/>
      <c r="AB120" s="38"/>
      <c r="AC120" s="38"/>
      <c r="AD120" s="38"/>
      <c r="AE120" s="55"/>
      <c r="AF120" s="38"/>
      <c r="AG120" s="38"/>
      <c r="AH120" s="38"/>
      <c r="AI120" s="55"/>
      <c r="AJ120" s="38"/>
    </row>
    <row r="121" spans="2:36">
      <c r="B121" s="38"/>
      <c r="C121" s="38"/>
      <c r="D121" s="38"/>
      <c r="E121" s="6"/>
      <c r="F121" s="38"/>
      <c r="G121" s="38"/>
      <c r="H121" s="38"/>
      <c r="I121" s="55"/>
      <c r="J121" s="38"/>
      <c r="K121" s="38"/>
      <c r="L121" s="38"/>
      <c r="M121" s="55"/>
      <c r="N121" s="38"/>
      <c r="X121" s="38"/>
      <c r="Y121" s="38"/>
      <c r="Z121" s="38"/>
      <c r="AA121" s="6"/>
      <c r="AB121" s="38"/>
      <c r="AC121" s="38"/>
      <c r="AD121" s="38"/>
      <c r="AE121" s="55"/>
      <c r="AF121" s="38"/>
      <c r="AG121" s="38"/>
      <c r="AH121" s="38"/>
      <c r="AI121" s="55"/>
      <c r="AJ121" s="38"/>
    </row>
    <row r="122" spans="2:36">
      <c r="B122" s="38"/>
      <c r="C122" s="38"/>
      <c r="D122" s="38"/>
      <c r="E122" s="6"/>
      <c r="F122" s="38"/>
      <c r="G122" s="38"/>
      <c r="H122" s="38"/>
      <c r="I122" s="55"/>
      <c r="J122" s="38"/>
      <c r="K122" s="38"/>
      <c r="L122" s="38"/>
      <c r="M122" s="55"/>
      <c r="N122" s="38"/>
      <c r="X122" s="38"/>
      <c r="Y122" s="38"/>
      <c r="Z122" s="38"/>
      <c r="AA122" s="6"/>
      <c r="AB122" s="38"/>
      <c r="AC122" s="38"/>
      <c r="AD122" s="38"/>
      <c r="AE122" s="55"/>
      <c r="AF122" s="38"/>
      <c r="AG122" s="38"/>
      <c r="AH122" s="38"/>
      <c r="AI122" s="55"/>
      <c r="AJ122" s="38"/>
    </row>
    <row r="123" spans="2:36">
      <c r="B123" s="38"/>
      <c r="C123" s="38"/>
      <c r="D123" s="38"/>
      <c r="E123" s="6"/>
      <c r="F123" s="38"/>
      <c r="G123" s="38"/>
      <c r="H123" s="38"/>
      <c r="I123" s="55"/>
      <c r="J123" s="38"/>
      <c r="K123" s="38"/>
      <c r="L123" s="38"/>
      <c r="M123" s="55"/>
      <c r="N123" s="38"/>
      <c r="X123" s="38"/>
      <c r="Y123" s="38"/>
      <c r="Z123" s="38"/>
      <c r="AA123" s="6"/>
      <c r="AB123" s="38"/>
      <c r="AC123" s="38"/>
      <c r="AD123" s="38"/>
      <c r="AE123" s="55"/>
      <c r="AF123" s="38"/>
      <c r="AG123" s="38"/>
      <c r="AH123" s="38"/>
      <c r="AI123" s="55"/>
      <c r="AJ123" s="38"/>
    </row>
    <row r="124" spans="2:36" ht="20.25" customHeight="1">
      <c r="C124" s="142" t="s">
        <v>62</v>
      </c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Y124" s="142" t="s">
        <v>62</v>
      </c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</row>
    <row r="125" spans="2:36">
      <c r="C125" s="143" t="s">
        <v>31</v>
      </c>
      <c r="D125" s="143"/>
      <c r="E125" s="143"/>
      <c r="F125" s="143"/>
      <c r="G125" s="144" t="s">
        <v>32</v>
      </c>
      <c r="H125" s="145"/>
      <c r="I125" s="145"/>
      <c r="J125" s="146"/>
      <c r="K125" s="144" t="s">
        <v>33</v>
      </c>
      <c r="L125" s="145"/>
      <c r="M125" s="145"/>
      <c r="N125" s="146"/>
      <c r="Y125" s="143" t="s">
        <v>31</v>
      </c>
      <c r="Z125" s="143"/>
      <c r="AA125" s="143"/>
      <c r="AB125" s="143"/>
      <c r="AC125" s="144" t="s">
        <v>32</v>
      </c>
      <c r="AD125" s="145"/>
      <c r="AE125" s="145"/>
      <c r="AF125" s="146"/>
      <c r="AG125" s="144" t="s">
        <v>33</v>
      </c>
      <c r="AH125" s="145"/>
      <c r="AI125" s="145"/>
      <c r="AJ125" s="146"/>
    </row>
    <row r="126" spans="2:36" ht="22.5" customHeight="1">
      <c r="C126" s="143"/>
      <c r="D126" s="143"/>
      <c r="E126" s="143"/>
      <c r="F126" s="143"/>
      <c r="G126" s="147"/>
      <c r="H126" s="148"/>
      <c r="I126" s="148"/>
      <c r="J126" s="149"/>
      <c r="K126" s="147"/>
      <c r="L126" s="148"/>
      <c r="M126" s="148"/>
      <c r="N126" s="149"/>
      <c r="Y126" s="143"/>
      <c r="Z126" s="143"/>
      <c r="AA126" s="143"/>
      <c r="AB126" s="143"/>
      <c r="AC126" s="147"/>
      <c r="AD126" s="148"/>
      <c r="AE126" s="148"/>
      <c r="AF126" s="149"/>
      <c r="AG126" s="147"/>
      <c r="AH126" s="148"/>
      <c r="AI126" s="148"/>
      <c r="AJ126" s="149"/>
    </row>
    <row r="127" spans="2:36" ht="21.75" customHeight="1">
      <c r="C127" s="140" t="s">
        <v>8</v>
      </c>
      <c r="D127" s="136" t="s">
        <v>30</v>
      </c>
      <c r="E127" s="137" t="s">
        <v>28</v>
      </c>
      <c r="F127" s="138" t="s">
        <v>29</v>
      </c>
      <c r="G127" s="140" t="s">
        <v>8</v>
      </c>
      <c r="H127" s="136" t="s">
        <v>30</v>
      </c>
      <c r="I127" s="137" t="s">
        <v>28</v>
      </c>
      <c r="J127" s="138" t="s">
        <v>29</v>
      </c>
      <c r="K127" s="140" t="s">
        <v>8</v>
      </c>
      <c r="L127" s="136" t="s">
        <v>30</v>
      </c>
      <c r="M127" s="137" t="s">
        <v>28</v>
      </c>
      <c r="N127" s="138" t="s">
        <v>29</v>
      </c>
      <c r="Y127" s="140" t="s">
        <v>8</v>
      </c>
      <c r="Z127" s="136" t="s">
        <v>30</v>
      </c>
      <c r="AA127" s="137" t="s">
        <v>28</v>
      </c>
      <c r="AB127" s="138" t="s">
        <v>29</v>
      </c>
      <c r="AC127" s="140" t="s">
        <v>8</v>
      </c>
      <c r="AD127" s="136" t="s">
        <v>30</v>
      </c>
      <c r="AE127" s="137" t="s">
        <v>28</v>
      </c>
      <c r="AF127" s="138" t="s">
        <v>29</v>
      </c>
      <c r="AG127" s="140" t="s">
        <v>8</v>
      </c>
      <c r="AH127" s="136" t="s">
        <v>30</v>
      </c>
      <c r="AI127" s="137" t="s">
        <v>28</v>
      </c>
      <c r="AJ127" s="138" t="s">
        <v>29</v>
      </c>
    </row>
    <row r="128" spans="2:36">
      <c r="C128" s="141"/>
      <c r="D128" s="136"/>
      <c r="E128" s="137"/>
      <c r="F128" s="139"/>
      <c r="G128" s="141"/>
      <c r="H128" s="136"/>
      <c r="I128" s="137"/>
      <c r="J128" s="139"/>
      <c r="K128" s="141"/>
      <c r="L128" s="136"/>
      <c r="M128" s="137"/>
      <c r="N128" s="139"/>
      <c r="Y128" s="141"/>
      <c r="Z128" s="136"/>
      <c r="AA128" s="137"/>
      <c r="AB128" s="139"/>
      <c r="AC128" s="141"/>
      <c r="AD128" s="136"/>
      <c r="AE128" s="137"/>
      <c r="AF128" s="139"/>
      <c r="AG128" s="141"/>
      <c r="AH128" s="136"/>
      <c r="AI128" s="137"/>
      <c r="AJ128" s="139"/>
    </row>
    <row r="129" spans="2:36" ht="24.75" customHeight="1">
      <c r="B129" s="2" t="s">
        <v>8</v>
      </c>
      <c r="C129" s="52">
        <f>SUM('[1]D-04'!$K$20528:$K$20531)</f>
        <v>2966683</v>
      </c>
      <c r="D129" s="52">
        <f>SUM('[1]D-04'!$N$20528:$N$20531)</f>
        <v>1080589</v>
      </c>
      <c r="E129" s="52">
        <f>SUM('[1]D-04'!$T$20528:$T$20531,'[1]D-04'!$W$20528:$W$20531,'[1]D-04'!$Z$20528:$Z$20531)</f>
        <v>1821507</v>
      </c>
      <c r="F129" s="52">
        <v>0</v>
      </c>
      <c r="G129" s="52">
        <f>SUM('[1]D-04'!$K$20532:$K$20540)</f>
        <v>12562702</v>
      </c>
      <c r="H129" s="52">
        <f>SUM('[1]D-04'!$N$20532:$N$20540)</f>
        <v>4750186</v>
      </c>
      <c r="I129" s="52">
        <f>SUM('[1]D-04'!$T$20532:$T$20540,'[1]D-04'!$W$20532:$W$20540,'[1]D-04'!$Z$20532:$Z$20540)</f>
        <v>6267061</v>
      </c>
      <c r="J129" s="52">
        <f>SUM('[1]D-04'!$AC$20532:$AC$20540,'[1]D-04'!$AF$20532:$AF$20540)</f>
        <v>872943</v>
      </c>
      <c r="K129" s="52">
        <f>SUM('[1]D-04'!$K$20541:$K$20544)</f>
        <v>1307784</v>
      </c>
      <c r="L129" s="52">
        <f>SUM('[1]D-04'!$N$20541:$N$20544)</f>
        <v>889015</v>
      </c>
      <c r="M129" s="52">
        <f>SUM('[1]D-04'!$T$20541:$T$20544,'[1]D-04'!$W$20541:$W$20544,'[1]D-04'!$Z$20541:$Z$20544)</f>
        <v>346525</v>
      </c>
      <c r="N129" s="52">
        <f>SUM('[1]D-04'!$AC$20541:$AC$20544,'[1]D-04'!$AF$20541:$AF$20544)</f>
        <v>17026</v>
      </c>
      <c r="X129" s="2" t="s">
        <v>8</v>
      </c>
      <c r="Y129" s="52">
        <f>Y131+Y130</f>
        <v>5570</v>
      </c>
      <c r="Z129" s="52">
        <f>Z131+Z130</f>
        <v>2406</v>
      </c>
      <c r="AA129" s="52">
        <f>AA130+AA131</f>
        <v>2956</v>
      </c>
      <c r="AB129" s="52">
        <v>0</v>
      </c>
      <c r="AC129" s="52">
        <f>AC130+AC131</f>
        <v>35956</v>
      </c>
      <c r="AD129" s="52">
        <f>AD131+AD130</f>
        <v>13702</v>
      </c>
      <c r="AE129" s="52">
        <f>AE131+AE130</f>
        <v>15967</v>
      </c>
      <c r="AF129" s="52">
        <f>AF130+AF131</f>
        <v>4486</v>
      </c>
      <c r="AG129" s="52">
        <f>AG131+AG130</f>
        <v>669</v>
      </c>
      <c r="AH129" s="52">
        <f>AH131+AH130</f>
        <v>317</v>
      </c>
      <c r="AI129" s="52">
        <f>AI130+AI131</f>
        <v>239</v>
      </c>
      <c r="AJ129" s="52">
        <f>AJ130+AJ131</f>
        <v>69</v>
      </c>
    </row>
    <row r="130" spans="2:36" ht="20.25" customHeight="1">
      <c r="B130" s="2" t="s">
        <v>9</v>
      </c>
      <c r="C130" s="52">
        <f>SUM('[1]D-04'!$K$20813:$K$20816)</f>
        <v>1428339</v>
      </c>
      <c r="D130" s="52">
        <f>SUM('[1]D-04'!$N$20813:$N$20816)</f>
        <v>550374</v>
      </c>
      <c r="E130" s="52">
        <f>SUM('[1]D-04'!$T$20813:$T$20816,'[1]D-04'!$W$20813:$W$20816,'[1]D-04'!$Z$20813:$Z$20816)</f>
        <v>843449</v>
      </c>
      <c r="F130" s="52">
        <v>0</v>
      </c>
      <c r="G130" s="52">
        <f>SUM('[1]D-04'!$K$20817:$K$20825)</f>
        <v>7624456</v>
      </c>
      <c r="H130" s="52">
        <f>SUM('[1]D-04'!$N$20817:$N$20825)</f>
        <v>3729839</v>
      </c>
      <c r="I130" s="52">
        <f>SUM('[1]D-04'!$T$20817:$T$20825,'[1]D-04'!$W$20817:$W$20825,'[1]D-04'!$Z$20817:$Z$20825)</f>
        <v>3363867</v>
      </c>
      <c r="J130" s="52">
        <f>SUM('[1]D-04'!$AC$20817:$AC$20825,'[1]D-04'!$AF$20817:$AF$20825)</f>
        <v>156569</v>
      </c>
      <c r="K130" s="52">
        <f>SUM('[1]D-04'!$K$20826:$K$20829)</f>
        <v>871672</v>
      </c>
      <c r="L130" s="52">
        <f>SUM('[1]D-04'!$N$20826:$N$20829)</f>
        <v>695009</v>
      </c>
      <c r="M130" s="52">
        <f>SUM('[1]D-04'!$T$20826:$T$20829,'[1]D-04'!$W$20826:$W$20829,'[1]D-04'!$Z$20826:$Z$20829)</f>
        <v>146143</v>
      </c>
      <c r="N130" s="52">
        <f>SUM('[1]D-04'!$AC$20826:$AC$20829,'[1]D-04'!$AF$20826:$AF$20829)</f>
        <v>996</v>
      </c>
      <c r="X130" s="2" t="s">
        <v>9</v>
      </c>
      <c r="Y130" s="52">
        <f>SUM('[2]D-07'!$J$5518:$J$5521)</f>
        <v>4813</v>
      </c>
      <c r="Z130" s="52">
        <f>SUM('[2]D-07'!$M$5518:$M$5521)</f>
        <v>2211</v>
      </c>
      <c r="AA130" s="52">
        <f>SUM('[2]D-07'!$S$5518:$S$5521,'[2]D-07'!$V$5518:$V$5521,'[2]D-07'!$Y$5518:$Y$5521)</f>
        <v>2425</v>
      </c>
      <c r="AB130" s="52">
        <v>0</v>
      </c>
      <c r="AC130" s="52">
        <f>SUM('[2]D-07'!$J$5522:$J$5530)</f>
        <v>27023</v>
      </c>
      <c r="AD130" s="52">
        <f>SUM('[2]D-07'!$M$5522:$M$5530)</f>
        <v>12202</v>
      </c>
      <c r="AE130" s="52">
        <f>SUM('[2]D-07'!$S$5522:$S$5530,'[2]D-07'!$V$5522:$V$5530,'[2]D-07'!$Y$5522:$Y$5530)</f>
        <v>12176</v>
      </c>
      <c r="AF130" s="52">
        <f>SUM('[2]D-07'!$AB$5522:$AB$5530,'[2]D-07'!$AE$5522:$AE$5530)</f>
        <v>1315</v>
      </c>
      <c r="AG130" s="52">
        <f>SUM('[2]D-07'!$J$5531:$J$5534)</f>
        <v>377</v>
      </c>
      <c r="AH130" s="52">
        <f>SUM('[2]D-07'!$M$5531:$M$5534)</f>
        <v>231</v>
      </c>
      <c r="AI130" s="52">
        <f>SUM('[2]D-07'!$S$5531:$S$5534,'[2]D-07'!$V$5531:$V$5534,'[2]D-07'!$Y$5531:$Y$5534)</f>
        <v>114</v>
      </c>
      <c r="AJ130" s="52">
        <f>SUM('[2]D-07'!$AB$5531:$AB$5534,'[2]D-07'!$AE$5531:$AE$5534)</f>
        <v>8</v>
      </c>
    </row>
    <row r="131" spans="2:36" ht="22.5" customHeight="1">
      <c r="B131" s="5" t="s">
        <v>10</v>
      </c>
      <c r="C131" s="52">
        <f>C129-C130</f>
        <v>1538344</v>
      </c>
      <c r="D131" s="57">
        <f>D129-D130</f>
        <v>530215</v>
      </c>
      <c r="E131" s="52">
        <f>E129-E130</f>
        <v>978058</v>
      </c>
      <c r="F131" s="57">
        <v>0</v>
      </c>
      <c r="G131" s="57">
        <f t="shared" ref="G131:N131" si="12">G129-G130</f>
        <v>4938246</v>
      </c>
      <c r="H131" s="57">
        <f t="shared" si="12"/>
        <v>1020347</v>
      </c>
      <c r="I131" s="52">
        <f t="shared" si="12"/>
        <v>2903194</v>
      </c>
      <c r="J131" s="57">
        <f t="shared" si="12"/>
        <v>716374</v>
      </c>
      <c r="K131" s="57">
        <f t="shared" si="12"/>
        <v>436112</v>
      </c>
      <c r="L131" s="57">
        <f t="shared" si="12"/>
        <v>194006</v>
      </c>
      <c r="M131" s="52">
        <f t="shared" si="12"/>
        <v>200382</v>
      </c>
      <c r="N131" s="57">
        <f t="shared" si="12"/>
        <v>16030</v>
      </c>
      <c r="X131" s="5" t="s">
        <v>10</v>
      </c>
      <c r="Y131" s="52">
        <f>SUM('[2]D-07'!$J$5537:$J$5540)</f>
        <v>757</v>
      </c>
      <c r="Z131" s="52">
        <f>SUM('[2]D-07'!$M$5537:$M$5540)</f>
        <v>195</v>
      </c>
      <c r="AA131" s="52">
        <f>SUM('[2]D-07'!$S$5537:$S$5540,'[2]D-07'!$V$5537:$V$5540,'[2]D-07'!$Y$5537:$Y$5540)</f>
        <v>531</v>
      </c>
      <c r="AB131" s="52">
        <v>0</v>
      </c>
      <c r="AC131" s="52">
        <f>SUM('[2]D-07'!$J$5541:$J$5549)</f>
        <v>8933</v>
      </c>
      <c r="AD131" s="52">
        <f>SUM('[2]D-07'!$M$5541:$M$5549)</f>
        <v>1500</v>
      </c>
      <c r="AE131" s="52">
        <f>SUM('[2]D-07'!$S$5541:$S$5549,'[2]D-07'!$V$5541:$V$5549,'[2]D-07'!$Y$5541:$Y$5549)</f>
        <v>3791</v>
      </c>
      <c r="AF131" s="52">
        <f>SUM('[2]D-07'!$AB$5541:$AB$5549,'[2]D-07'!$AE$5541:$AE$5549)</f>
        <v>3171</v>
      </c>
      <c r="AG131" s="52">
        <f>SUM('[2]D-07'!$J$5550:$J$5553)</f>
        <v>292</v>
      </c>
      <c r="AH131" s="52">
        <f>SUM('[2]D-07'!$M$5550:$M$5553)</f>
        <v>86</v>
      </c>
      <c r="AI131" s="52">
        <f>SUM('[2]D-07'!$S$5550:$S$5553,'[2]D-07'!$V$5550:$V$5553,'[2]D-07'!$Y$5550:$Y$5553)</f>
        <v>125</v>
      </c>
      <c r="AJ131" s="52">
        <f>SUM('[2]D-07'!$AB$5550:$AB$5553,'[2]D-07'!$AE$5550:$AE$5553)</f>
        <v>61</v>
      </c>
    </row>
    <row r="132" spans="2:36">
      <c r="B132" s="38"/>
      <c r="C132" s="38"/>
      <c r="D132" s="38"/>
      <c r="E132" s="6"/>
      <c r="F132" s="38"/>
      <c r="G132" s="38"/>
      <c r="H132" s="38"/>
      <c r="I132" s="55"/>
      <c r="J132" s="38"/>
      <c r="K132" s="38"/>
      <c r="L132" s="38"/>
      <c r="M132" s="55"/>
      <c r="N132" s="38"/>
      <c r="X132" s="38"/>
      <c r="Y132" s="38"/>
      <c r="Z132" s="38"/>
      <c r="AA132" s="6"/>
      <c r="AB132" s="38"/>
      <c r="AC132" s="38"/>
      <c r="AD132" s="38"/>
      <c r="AE132" s="55"/>
      <c r="AF132" s="38"/>
      <c r="AG132" s="38"/>
      <c r="AH132" s="38"/>
      <c r="AI132" s="55"/>
      <c r="AJ132" s="38"/>
    </row>
    <row r="133" spans="2:36">
      <c r="B133" s="38"/>
      <c r="C133" s="38"/>
      <c r="D133" s="38"/>
      <c r="E133" s="6"/>
      <c r="F133" s="38"/>
      <c r="G133" s="38"/>
      <c r="H133" s="38"/>
      <c r="I133" s="55"/>
      <c r="J133" s="38"/>
      <c r="K133" s="38"/>
      <c r="L133" s="38"/>
      <c r="M133" s="55"/>
      <c r="N133" s="38"/>
      <c r="X133" s="38"/>
      <c r="Y133" s="38"/>
      <c r="Z133" s="38"/>
      <c r="AA133" s="6"/>
      <c r="AB133" s="38"/>
      <c r="AC133" s="38"/>
      <c r="AD133" s="38"/>
      <c r="AE133" s="55"/>
      <c r="AF133" s="38"/>
      <c r="AG133" s="38"/>
      <c r="AH133" s="38"/>
      <c r="AI133" s="55"/>
      <c r="AJ133" s="38"/>
    </row>
    <row r="134" spans="2:36">
      <c r="B134" s="38"/>
      <c r="C134" s="38"/>
      <c r="D134" s="38"/>
      <c r="E134" s="6"/>
      <c r="F134" s="38"/>
      <c r="G134" s="38"/>
      <c r="H134" s="38"/>
      <c r="I134" s="55"/>
      <c r="J134" s="38"/>
      <c r="K134" s="38"/>
      <c r="L134" s="38"/>
      <c r="M134" s="55"/>
      <c r="N134" s="38"/>
      <c r="X134" s="38"/>
      <c r="Y134" s="38"/>
      <c r="Z134" s="38"/>
      <c r="AA134" s="6"/>
      <c r="AB134" s="38"/>
      <c r="AC134" s="38"/>
      <c r="AD134" s="38"/>
      <c r="AE134" s="55"/>
      <c r="AF134" s="38"/>
      <c r="AG134" s="38"/>
      <c r="AH134" s="38"/>
      <c r="AI134" s="55"/>
      <c r="AJ134" s="38"/>
    </row>
    <row r="135" spans="2:36">
      <c r="B135" s="38"/>
      <c r="C135" s="38"/>
      <c r="D135" s="38"/>
      <c r="E135" s="6"/>
      <c r="F135" s="38"/>
      <c r="G135" s="38"/>
      <c r="H135" s="38"/>
      <c r="I135" s="55"/>
      <c r="J135" s="38"/>
      <c r="K135" s="38"/>
      <c r="L135" s="38"/>
      <c r="M135" s="55"/>
      <c r="N135" s="38"/>
      <c r="X135" s="38"/>
      <c r="Y135" s="38"/>
      <c r="Z135" s="38"/>
      <c r="AA135" s="6"/>
      <c r="AB135" s="38"/>
      <c r="AC135" s="38"/>
      <c r="AD135" s="38"/>
      <c r="AE135" s="55"/>
      <c r="AF135" s="38"/>
      <c r="AG135" s="38"/>
      <c r="AH135" s="38"/>
      <c r="AI135" s="55"/>
      <c r="AJ135" s="38"/>
    </row>
    <row r="136" spans="2:36" ht="15.75">
      <c r="C136" s="142" t="s">
        <v>63</v>
      </c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Y136" s="142" t="s">
        <v>63</v>
      </c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</row>
    <row r="137" spans="2:36">
      <c r="C137" s="143" t="s">
        <v>31</v>
      </c>
      <c r="D137" s="143"/>
      <c r="E137" s="143"/>
      <c r="F137" s="143"/>
      <c r="G137" s="144" t="s">
        <v>32</v>
      </c>
      <c r="H137" s="145"/>
      <c r="I137" s="145"/>
      <c r="J137" s="146"/>
      <c r="K137" s="144" t="s">
        <v>33</v>
      </c>
      <c r="L137" s="145"/>
      <c r="M137" s="145"/>
      <c r="N137" s="146"/>
      <c r="Y137" s="143" t="s">
        <v>31</v>
      </c>
      <c r="Z137" s="143"/>
      <c r="AA137" s="143"/>
      <c r="AB137" s="143"/>
      <c r="AC137" s="144" t="s">
        <v>32</v>
      </c>
      <c r="AD137" s="145"/>
      <c r="AE137" s="145"/>
      <c r="AF137" s="146"/>
      <c r="AG137" s="144" t="s">
        <v>33</v>
      </c>
      <c r="AH137" s="145"/>
      <c r="AI137" s="145"/>
      <c r="AJ137" s="146"/>
    </row>
    <row r="138" spans="2:36">
      <c r="C138" s="143"/>
      <c r="D138" s="143"/>
      <c r="E138" s="143"/>
      <c r="F138" s="143"/>
      <c r="G138" s="147"/>
      <c r="H138" s="148"/>
      <c r="I138" s="148"/>
      <c r="J138" s="149"/>
      <c r="K138" s="147"/>
      <c r="L138" s="148"/>
      <c r="M138" s="148"/>
      <c r="N138" s="149"/>
      <c r="Y138" s="143"/>
      <c r="Z138" s="143"/>
      <c r="AA138" s="143"/>
      <c r="AB138" s="143"/>
      <c r="AC138" s="147"/>
      <c r="AD138" s="148"/>
      <c r="AE138" s="148"/>
      <c r="AF138" s="149"/>
      <c r="AG138" s="147"/>
      <c r="AH138" s="148"/>
      <c r="AI138" s="148"/>
      <c r="AJ138" s="149"/>
    </row>
    <row r="139" spans="2:36">
      <c r="C139" s="140" t="s">
        <v>8</v>
      </c>
      <c r="D139" s="136" t="s">
        <v>30</v>
      </c>
      <c r="E139" s="137" t="s">
        <v>28</v>
      </c>
      <c r="F139" s="138" t="s">
        <v>29</v>
      </c>
      <c r="G139" s="140" t="s">
        <v>8</v>
      </c>
      <c r="H139" s="136" t="s">
        <v>30</v>
      </c>
      <c r="I139" s="137" t="s">
        <v>28</v>
      </c>
      <c r="J139" s="138" t="s">
        <v>29</v>
      </c>
      <c r="K139" s="140" t="s">
        <v>8</v>
      </c>
      <c r="L139" s="136" t="s">
        <v>30</v>
      </c>
      <c r="M139" s="137" t="s">
        <v>28</v>
      </c>
      <c r="N139" s="138" t="s">
        <v>29</v>
      </c>
      <c r="Y139" s="140" t="s">
        <v>8</v>
      </c>
      <c r="Z139" s="136" t="s">
        <v>30</v>
      </c>
      <c r="AA139" s="137" t="s">
        <v>28</v>
      </c>
      <c r="AB139" s="138" t="s">
        <v>29</v>
      </c>
      <c r="AC139" s="140" t="s">
        <v>8</v>
      </c>
      <c r="AD139" s="136" t="s">
        <v>30</v>
      </c>
      <c r="AE139" s="137" t="s">
        <v>28</v>
      </c>
      <c r="AF139" s="138" t="s">
        <v>29</v>
      </c>
      <c r="AG139" s="140" t="s">
        <v>8</v>
      </c>
      <c r="AH139" s="136" t="s">
        <v>30</v>
      </c>
      <c r="AI139" s="137" t="s">
        <v>28</v>
      </c>
      <c r="AJ139" s="138" t="s">
        <v>29</v>
      </c>
    </row>
    <row r="140" spans="2:36" ht="22.5" customHeight="1">
      <c r="C140" s="141"/>
      <c r="D140" s="136"/>
      <c r="E140" s="137"/>
      <c r="F140" s="139"/>
      <c r="G140" s="141"/>
      <c r="H140" s="136"/>
      <c r="I140" s="137"/>
      <c r="J140" s="139"/>
      <c r="K140" s="141"/>
      <c r="L140" s="136"/>
      <c r="M140" s="137"/>
      <c r="N140" s="139"/>
      <c r="Y140" s="141"/>
      <c r="Z140" s="136"/>
      <c r="AA140" s="137"/>
      <c r="AB140" s="139"/>
      <c r="AC140" s="141"/>
      <c r="AD140" s="136"/>
      <c r="AE140" s="137"/>
      <c r="AF140" s="139"/>
      <c r="AG140" s="141"/>
      <c r="AH140" s="136"/>
      <c r="AI140" s="137"/>
      <c r="AJ140" s="139"/>
    </row>
    <row r="141" spans="2:36" ht="19.5" customHeight="1">
      <c r="B141" s="2" t="s">
        <v>8</v>
      </c>
      <c r="C141" s="52">
        <f>SUM('[1]D-04'!$K$24803:$K$24806)</f>
        <v>3336675</v>
      </c>
      <c r="D141" s="52">
        <f>SUM('[1]D-04'!$N$24803:$N$24806)</f>
        <v>1229496</v>
      </c>
      <c r="E141" s="52">
        <f>SUM('[1]D-04'!$T$24803:$T$24806,'[1]D-04'!$W$24803:$W$24806,'[1]D-04'!$Z$24803:$Z$24806)</f>
        <v>2048172</v>
      </c>
      <c r="F141" s="52">
        <v>0</v>
      </c>
      <c r="G141" s="52">
        <f>SUM('[1]D-04'!$K$24807:$K$24815)</f>
        <v>11671028</v>
      </c>
      <c r="H141" s="52">
        <f>SUM('[1]D-04'!$N$24807:$N$24815)</f>
        <v>4369870</v>
      </c>
      <c r="I141" s="52">
        <f>SUM('[1]D-04'!$T$24807:$T$24815,'[1]D-04'!$W$24807:$W$24815,'[1]D-04'!$Z$24807:$Z$24815)</f>
        <v>5669687</v>
      </c>
      <c r="J141" s="52">
        <f>SUM('[1]D-04'!$AC$24807:$AC$24815,'[1]D-04'!$AF$24807:$AF$24815)</f>
        <v>982130</v>
      </c>
      <c r="K141" s="52">
        <f>SUM('[1]D-04'!$K$24816:$K$24819)</f>
        <v>1243274</v>
      </c>
      <c r="L141" s="52">
        <f>SUM('[1]D-04'!$N$24816:$N$24819)</f>
        <v>892967</v>
      </c>
      <c r="M141" s="52">
        <f>SUM('[1]D-04'!$T$24816:$T$24819,'[1]D-04'!$W$24816:$W$24819,'[1]D-04'!$Z$24816:$Z$24819)</f>
        <v>279856</v>
      </c>
      <c r="N141" s="52">
        <f>SUM('[1]D-04'!$AC$24816:$AC$24819,'[1]D-04'!$AF$24816:$AF$24819)</f>
        <v>17726</v>
      </c>
      <c r="X141" s="2" t="s">
        <v>8</v>
      </c>
      <c r="Y141" s="52">
        <f>Y142+Y143</f>
        <v>4608</v>
      </c>
      <c r="Z141" s="52">
        <f>Z143+Z142</f>
        <v>961</v>
      </c>
      <c r="AA141" s="52">
        <f>AA143+AA142</f>
        <v>3463</v>
      </c>
      <c r="AB141" s="52">
        <v>0</v>
      </c>
      <c r="AC141" s="52">
        <f>AC143+AC142</f>
        <v>72314</v>
      </c>
      <c r="AD141" s="52">
        <f>AD142+AD143</f>
        <v>15051</v>
      </c>
      <c r="AE141" s="52">
        <f>AE143+AE142</f>
        <v>21630</v>
      </c>
      <c r="AF141" s="52">
        <f>AF143+AF142</f>
        <v>32873</v>
      </c>
      <c r="AG141" s="52">
        <f>AG143+AG142</f>
        <v>1438</v>
      </c>
      <c r="AH141" s="52">
        <f>AH143+AH142</f>
        <v>553</v>
      </c>
      <c r="AI141" s="52">
        <f>AI142+AI143</f>
        <v>534</v>
      </c>
      <c r="AJ141" s="52">
        <f>AJ143+AJ142</f>
        <v>290</v>
      </c>
    </row>
    <row r="142" spans="2:36" ht="20.25" customHeight="1">
      <c r="B142" s="2" t="s">
        <v>9</v>
      </c>
      <c r="C142" s="52">
        <f>SUM('[1]D-04'!$K$25088:$K$25091)</f>
        <v>1898419</v>
      </c>
      <c r="D142" s="52">
        <f>SUM('[1]D-04'!$N$25088:$N$25091)</f>
        <v>732988</v>
      </c>
      <c r="E142" s="52">
        <f>SUM('[1]D-04'!$T$25088:$T$25091,'[1]D-04'!$W$25088:$W$25091,'[1]D-04'!$Z$25088:$Z$25091)</f>
        <v>1127781</v>
      </c>
      <c r="F142" s="52">
        <v>0</v>
      </c>
      <c r="G142" s="52">
        <f>SUM('[1]D-04'!$K$25092:$K$25100)</f>
        <v>7464192</v>
      </c>
      <c r="H142" s="52">
        <f>SUM('[1]D-04'!$N$25092:$N$25100)</f>
        <v>3536139</v>
      </c>
      <c r="I142" s="52">
        <f>SUM('[1]D-04'!$T$25092:$T$25100,'[1]D-04'!$W$25092:$W$25100,'[1]D-04'!$Z$25092:$Z$25100)</f>
        <v>3329577</v>
      </c>
      <c r="J142" s="52">
        <f>SUM('[1]D-04'!$AC$25092:$AC$25100,'[1]D-04'!$AF$25092:$AF$25100)</f>
        <v>181288</v>
      </c>
      <c r="K142" s="52">
        <f>SUM('[1]D-04'!$K$25101:$K$25104)</f>
        <v>884331</v>
      </c>
      <c r="L142" s="52">
        <f>SUM('[1]D-04'!$N$25101:$N$25104)</f>
        <v>725994</v>
      </c>
      <c r="M142" s="52">
        <f>SUM('[1]D-04'!$T$25101:$T$25104,'[1]D-04'!$W$25101:$W$25104,'[1]D-04'!$Z$25101:$Z$25104)</f>
        <v>123862</v>
      </c>
      <c r="N142" s="52">
        <f>SUM('[1]D-04'!$AC$25101:$AC$25104,'[1]D-04'!$AF$25101:$AF$25104)</f>
        <v>1141</v>
      </c>
      <c r="X142" s="2" t="s">
        <v>9</v>
      </c>
      <c r="Y142" s="52">
        <f>SUM('[2]D-07'!$J$6658:$J$6661)</f>
        <v>2845</v>
      </c>
      <c r="Z142" s="52">
        <f>SUM('[2]D-07'!$M$6658:$M$6661)</f>
        <v>719</v>
      </c>
      <c r="AA142" s="52">
        <f>SUM('[2]D-07'!$S$6658:$S$6661,'[2]D-07'!$V$6658:$V$6661,'[2]D-07'!$Y$6658:$Y$6661)</f>
        <v>2012</v>
      </c>
      <c r="AB142" s="52">
        <v>0</v>
      </c>
      <c r="AC142" s="52">
        <f>SUM('[2]D-07'!$J$6662:$J$6670)</f>
        <v>26787</v>
      </c>
      <c r="AD142" s="52">
        <f>SUM('[2]D-07'!$M$6662:$M$6670)</f>
        <v>10262</v>
      </c>
      <c r="AE142" s="52">
        <f>SUM('[2]D-07'!$S$6662:$S$6670,'[2]D-07'!$V$6662:$V$6670,'[2]D-07'!$Y$6662:$Y$6670)</f>
        <v>11120</v>
      </c>
      <c r="AF142" s="52">
        <f>SUM('[2]D-07'!$AB$6662:$AB$6670,'[2]D-07'!$AE$6662:$AE$6670)</f>
        <v>4378</v>
      </c>
      <c r="AG142" s="52">
        <f>SUM('[2]D-07'!$J$6671:$J$6674)</f>
        <v>532</v>
      </c>
      <c r="AH142" s="52">
        <f>SUM('[2]D-07'!$M$6671:$M$6674)</f>
        <v>312</v>
      </c>
      <c r="AI142" s="52">
        <f>SUM('[2]D-07'!$S$6671:$S$6674,'[2]D-07'!$V$6671:$V$6674,'[2]D-07'!$Y$6671:$Y$6674)</f>
        <v>168</v>
      </c>
      <c r="AJ142" s="52">
        <f>SUM('[2]D-07'!$AB$6671:$AB$6674,'[2]D-07'!$AE$6671:$AE$6674)</f>
        <v>34</v>
      </c>
    </row>
    <row r="143" spans="2:36" ht="21.75" customHeight="1">
      <c r="B143" s="5" t="s">
        <v>10</v>
      </c>
      <c r="C143" s="52">
        <f>C141-C142</f>
        <v>1438256</v>
      </c>
      <c r="D143" s="57">
        <f>D141-D142</f>
        <v>496508</v>
      </c>
      <c r="E143" s="52">
        <f>E141-E142</f>
        <v>920391</v>
      </c>
      <c r="F143" s="57">
        <v>0</v>
      </c>
      <c r="G143" s="57">
        <f t="shared" ref="G143:N143" si="13">G141-G142</f>
        <v>4206836</v>
      </c>
      <c r="H143" s="57">
        <f t="shared" si="13"/>
        <v>833731</v>
      </c>
      <c r="I143" s="52">
        <f t="shared" si="13"/>
        <v>2340110</v>
      </c>
      <c r="J143" s="57">
        <f t="shared" si="13"/>
        <v>800842</v>
      </c>
      <c r="K143" s="57">
        <f t="shared" si="13"/>
        <v>358943</v>
      </c>
      <c r="L143" s="57">
        <f t="shared" si="13"/>
        <v>166973</v>
      </c>
      <c r="M143" s="52">
        <f t="shared" si="13"/>
        <v>155994</v>
      </c>
      <c r="N143" s="57">
        <f t="shared" si="13"/>
        <v>16585</v>
      </c>
      <c r="X143" s="5" t="s">
        <v>10</v>
      </c>
      <c r="Y143" s="52">
        <f>SUM('[2]D-07'!$J$6677:$J$6680)</f>
        <v>1763</v>
      </c>
      <c r="Z143" s="52">
        <f>SUM('[2]D-07'!$M$6677:$M$6680)</f>
        <v>242</v>
      </c>
      <c r="AA143" s="52">
        <f>SUM('[2]D-07'!$S$6677:$S$6680,'[2]D-07'!$V$6677:$V$6680,'[2]D-07'!$Y$6677:$Y$6680)</f>
        <v>1451</v>
      </c>
      <c r="AB143" s="52">
        <v>0</v>
      </c>
      <c r="AC143" s="52">
        <f>SUM('[2]D-07'!$J$6681:$J$6689)</f>
        <v>45527</v>
      </c>
      <c r="AD143" s="52">
        <f>SUM('[2]D-07'!$M$6681:$M$6689)</f>
        <v>4789</v>
      </c>
      <c r="AE143" s="52">
        <f>SUM('[2]D-07'!$S$6681:$S$6689,'[2]D-07'!$V$6681:$V$6689,'[2]D-07'!$Y$6681:$Y$6689)</f>
        <v>10510</v>
      </c>
      <c r="AF143" s="52">
        <f>SUM('[2]D-07'!$AB$6681:$AB$6689,'[2]D-07'!$AE$6681:$AE$6689)</f>
        <v>28495</v>
      </c>
      <c r="AG143" s="52">
        <f>SUM('[2]D-07'!$J$6690:$J$6693)</f>
        <v>906</v>
      </c>
      <c r="AH143" s="52">
        <f>SUM('[2]D-07'!$M$6690:$M$6693)</f>
        <v>241</v>
      </c>
      <c r="AI143" s="52">
        <f>SUM('[2]D-07'!$S$6690:$S$6693,'[2]D-07'!$V$6690:$V$6693,'[2]D-07'!$Y$6690:$Y$6693)</f>
        <v>366</v>
      </c>
      <c r="AJ143" s="52">
        <f>SUM('[2]D-07'!$AB$6690:$AB$6693,'[2]D-07'!$AE$6690:$AE$6693)</f>
        <v>256</v>
      </c>
    </row>
    <row r="144" spans="2:36">
      <c r="B144" s="38"/>
      <c r="C144" s="38"/>
      <c r="D144" s="38"/>
      <c r="E144" s="6"/>
      <c r="F144" s="38"/>
      <c r="G144" s="38"/>
      <c r="H144" s="38"/>
      <c r="I144" s="55"/>
      <c r="J144" s="38"/>
      <c r="K144" s="38"/>
      <c r="L144" s="38"/>
      <c r="M144" s="55"/>
      <c r="N144" s="38"/>
      <c r="X144" s="38"/>
      <c r="Y144" s="38"/>
      <c r="Z144" s="38"/>
      <c r="AA144" s="6"/>
      <c r="AB144" s="38"/>
      <c r="AC144" s="38"/>
      <c r="AD144" s="38"/>
      <c r="AE144" s="55"/>
      <c r="AF144" s="38"/>
      <c r="AG144" s="38"/>
      <c r="AH144" s="38"/>
      <c r="AI144" s="55"/>
      <c r="AJ144" s="38"/>
    </row>
    <row r="145" spans="2:38">
      <c r="B145" s="38"/>
      <c r="C145" s="38"/>
      <c r="D145" s="38"/>
      <c r="E145" s="6"/>
      <c r="F145" s="38"/>
      <c r="G145" s="38"/>
      <c r="H145" s="38"/>
      <c r="I145" s="55"/>
      <c r="J145" s="38"/>
      <c r="K145" s="38"/>
      <c r="L145" s="38"/>
      <c r="M145" s="55"/>
      <c r="N145" s="38"/>
      <c r="X145" s="38"/>
      <c r="Y145" s="38"/>
      <c r="Z145" s="38"/>
      <c r="AA145" s="6"/>
      <c r="AB145" s="38"/>
      <c r="AC145" s="38"/>
      <c r="AD145" s="38"/>
      <c r="AE145" s="55"/>
      <c r="AF145" s="38"/>
      <c r="AG145" s="38"/>
      <c r="AH145" s="38"/>
      <c r="AI145" s="55"/>
      <c r="AJ145" s="38"/>
    </row>
    <row r="146" spans="2:38">
      <c r="B146" s="38"/>
      <c r="C146" s="38"/>
      <c r="D146" s="38"/>
      <c r="E146" s="6"/>
      <c r="F146" s="38"/>
      <c r="G146" s="38"/>
      <c r="H146" s="38"/>
      <c r="I146" s="55"/>
      <c r="J146" s="38"/>
      <c r="K146" s="38"/>
      <c r="L146" s="38"/>
      <c r="M146" s="55"/>
      <c r="N146" s="38"/>
      <c r="X146" s="38"/>
      <c r="Y146" s="38"/>
      <c r="Z146" s="38"/>
      <c r="AA146" s="6"/>
      <c r="AB146" s="38"/>
      <c r="AC146" s="38"/>
      <c r="AD146" s="38"/>
      <c r="AE146" s="55"/>
      <c r="AF146" s="38"/>
      <c r="AG146" s="38"/>
      <c r="AH146" s="38"/>
      <c r="AI146" s="55"/>
      <c r="AJ146" s="38"/>
    </row>
    <row r="147" spans="2:38">
      <c r="B147" s="38"/>
      <c r="C147" s="38"/>
      <c r="D147" s="38"/>
      <c r="E147" s="6"/>
      <c r="F147" s="38"/>
      <c r="G147" s="38"/>
      <c r="H147" s="38"/>
      <c r="I147" s="55"/>
      <c r="J147" s="38"/>
      <c r="K147" s="38"/>
      <c r="L147" s="38"/>
      <c r="M147" s="55"/>
      <c r="N147" s="38"/>
      <c r="X147" s="38"/>
      <c r="Y147" s="38"/>
      <c r="Z147" s="38"/>
      <c r="AA147" s="6"/>
      <c r="AB147" s="38"/>
      <c r="AC147" s="38"/>
      <c r="AD147" s="38"/>
      <c r="AE147" s="55"/>
      <c r="AF147" s="38"/>
      <c r="AG147" s="38"/>
      <c r="AH147" s="38"/>
      <c r="AI147" s="55"/>
      <c r="AJ147" s="38"/>
    </row>
    <row r="148" spans="2:38" ht="21.75" customHeight="1">
      <c r="C148" s="142" t="s">
        <v>64</v>
      </c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Y148" s="142" t="s">
        <v>64</v>
      </c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</row>
    <row r="149" spans="2:38">
      <c r="C149" s="143" t="s">
        <v>31</v>
      </c>
      <c r="D149" s="143"/>
      <c r="E149" s="143"/>
      <c r="F149" s="143"/>
      <c r="G149" s="144" t="s">
        <v>32</v>
      </c>
      <c r="H149" s="145"/>
      <c r="I149" s="145"/>
      <c r="J149" s="146"/>
      <c r="K149" s="144" t="s">
        <v>33</v>
      </c>
      <c r="L149" s="145"/>
      <c r="M149" s="145"/>
      <c r="N149" s="146"/>
      <c r="Y149" s="143" t="s">
        <v>31</v>
      </c>
      <c r="Z149" s="143"/>
      <c r="AA149" s="143"/>
      <c r="AB149" s="143"/>
      <c r="AC149" s="144" t="s">
        <v>32</v>
      </c>
      <c r="AD149" s="145"/>
      <c r="AE149" s="145"/>
      <c r="AF149" s="146"/>
      <c r="AG149" s="144" t="s">
        <v>33</v>
      </c>
      <c r="AH149" s="145"/>
      <c r="AI149" s="145"/>
      <c r="AJ149" s="146"/>
    </row>
    <row r="150" spans="2:38">
      <c r="C150" s="143"/>
      <c r="D150" s="143"/>
      <c r="E150" s="143"/>
      <c r="F150" s="143"/>
      <c r="G150" s="147"/>
      <c r="H150" s="148"/>
      <c r="I150" s="148"/>
      <c r="J150" s="149"/>
      <c r="K150" s="147"/>
      <c r="L150" s="148"/>
      <c r="M150" s="148"/>
      <c r="N150" s="149"/>
      <c r="Y150" s="143"/>
      <c r="Z150" s="143"/>
      <c r="AA150" s="143"/>
      <c r="AB150" s="143"/>
      <c r="AC150" s="147"/>
      <c r="AD150" s="148"/>
      <c r="AE150" s="148"/>
      <c r="AF150" s="149"/>
      <c r="AG150" s="147"/>
      <c r="AH150" s="148"/>
      <c r="AI150" s="148"/>
      <c r="AJ150" s="149"/>
    </row>
    <row r="151" spans="2:38">
      <c r="C151" s="140" t="s">
        <v>8</v>
      </c>
      <c r="D151" s="136" t="s">
        <v>30</v>
      </c>
      <c r="E151" s="137" t="s">
        <v>28</v>
      </c>
      <c r="F151" s="138" t="s">
        <v>29</v>
      </c>
      <c r="G151" s="140" t="s">
        <v>8</v>
      </c>
      <c r="H151" s="136" t="s">
        <v>30</v>
      </c>
      <c r="I151" s="137" t="s">
        <v>28</v>
      </c>
      <c r="J151" s="138" t="s">
        <v>29</v>
      </c>
      <c r="K151" s="140" t="s">
        <v>8</v>
      </c>
      <c r="L151" s="136" t="s">
        <v>30</v>
      </c>
      <c r="M151" s="137" t="s">
        <v>28</v>
      </c>
      <c r="N151" s="138" t="s">
        <v>29</v>
      </c>
      <c r="Y151" s="140" t="s">
        <v>8</v>
      </c>
      <c r="Z151" s="136" t="s">
        <v>30</v>
      </c>
      <c r="AA151" s="137" t="s">
        <v>28</v>
      </c>
      <c r="AB151" s="138" t="s">
        <v>29</v>
      </c>
      <c r="AC151" s="140" t="s">
        <v>8</v>
      </c>
      <c r="AD151" s="136" t="s">
        <v>30</v>
      </c>
      <c r="AE151" s="137" t="s">
        <v>28</v>
      </c>
      <c r="AF151" s="138" t="s">
        <v>29</v>
      </c>
      <c r="AG151" s="140" t="s">
        <v>8</v>
      </c>
      <c r="AH151" s="136" t="s">
        <v>30</v>
      </c>
      <c r="AI151" s="137" t="s">
        <v>28</v>
      </c>
      <c r="AJ151" s="138" t="s">
        <v>29</v>
      </c>
    </row>
    <row r="152" spans="2:38" ht="21.75" customHeight="1">
      <c r="C152" s="141"/>
      <c r="D152" s="136"/>
      <c r="E152" s="137"/>
      <c r="F152" s="139"/>
      <c r="G152" s="141"/>
      <c r="H152" s="136"/>
      <c r="I152" s="137"/>
      <c r="J152" s="139"/>
      <c r="K152" s="141"/>
      <c r="L152" s="136"/>
      <c r="M152" s="137"/>
      <c r="N152" s="139"/>
      <c r="Y152" s="141"/>
      <c r="Z152" s="136"/>
      <c r="AA152" s="137"/>
      <c r="AB152" s="139"/>
      <c r="AC152" s="141"/>
      <c r="AD152" s="136"/>
      <c r="AE152" s="137"/>
      <c r="AF152" s="139"/>
      <c r="AG152" s="141"/>
      <c r="AH152" s="136"/>
      <c r="AI152" s="137"/>
      <c r="AJ152" s="139"/>
    </row>
    <row r="153" spans="2:38" ht="21.75" customHeight="1">
      <c r="B153" s="2" t="s">
        <v>8</v>
      </c>
      <c r="C153" s="52">
        <f>SUM('[1]D-04'!$K$23948:$K$23951)</f>
        <v>5012746</v>
      </c>
      <c r="D153" s="52">
        <f>SUM('[1]D-04'!$N$23948:$N$23951)</f>
        <v>1769616</v>
      </c>
      <c r="E153" s="52">
        <f>SUM('[1]D-04'!$T$23948:$T$23951,'[1]D-04'!$W$23948:$W$23951,'[1]D-04'!$Z$23948:$Z$23951)</f>
        <v>3132112</v>
      </c>
      <c r="F153" s="52">
        <v>0</v>
      </c>
      <c r="G153" s="52">
        <f>SUM('[1]D-04'!$K$23952:$K$23960)</f>
        <v>16883211</v>
      </c>
      <c r="H153" s="52">
        <f>SUM('[1]D-04'!$N$23952:$N$23960)</f>
        <v>8289116</v>
      </c>
      <c r="I153" s="52">
        <f>SUM('[1]D-04'!$T$23952:$T$23960,'[1]D-04'!$W$23952:$W$23960,'[1]D-04'!$Z$23952:$Z$23960)</f>
        <v>6566694</v>
      </c>
      <c r="J153" s="52">
        <f>SUM('[1]D-04'!$AC$23952:$AC$23960,'[1]D-04'!$AF$23952:$AF$23960)</f>
        <v>1258924</v>
      </c>
      <c r="K153" s="52">
        <f>SUM('[1]D-04'!$K$23961:$K$23964)</f>
        <v>1656921</v>
      </c>
      <c r="L153" s="52">
        <f>SUM('[1]D-04'!$N$23961:$N$23964)</f>
        <v>1304731</v>
      </c>
      <c r="M153" s="52">
        <f>SUM('[1]D-04'!$T$23961:$T$23964,'[1]D-04'!$W$23961:$W$23964,'[1]D-04'!$Z$23961:$Z$23964)</f>
        <v>279906</v>
      </c>
      <c r="N153" s="52">
        <f>SUM('[1]D-04'!$AC$23961:$AC$23964,'[1]D-04'!$AF$23961:$AF$23964)</f>
        <v>17666</v>
      </c>
      <c r="T153" s="52" t="s">
        <v>67</v>
      </c>
      <c r="X153" s="2" t="s">
        <v>8</v>
      </c>
      <c r="Y153" s="52">
        <f>Y155+Y154</f>
        <v>2307</v>
      </c>
      <c r="Z153" s="52">
        <f>Z155+Z154</f>
        <v>1069</v>
      </c>
      <c r="AA153" s="52">
        <f>AA155+AA154</f>
        <v>1149</v>
      </c>
      <c r="AB153" s="52">
        <v>0</v>
      </c>
      <c r="AC153" s="52">
        <f>AC154+AC155</f>
        <v>22753</v>
      </c>
      <c r="AD153" s="52">
        <f>AD155+AD154</f>
        <v>9209</v>
      </c>
      <c r="AE153" s="52">
        <f>AE154+AE155</f>
        <v>6278</v>
      </c>
      <c r="AF153" s="52">
        <f>AF154+AF155</f>
        <v>6117</v>
      </c>
      <c r="AG153" s="52">
        <f>AG154+AG155</f>
        <v>561</v>
      </c>
      <c r="AH153" s="52">
        <f>AH155+AH154</f>
        <v>301</v>
      </c>
      <c r="AI153" s="52">
        <f>AI154+AI155</f>
        <v>165</v>
      </c>
      <c r="AJ153" s="52">
        <f>AJ154+AJ155</f>
        <v>67</v>
      </c>
    </row>
    <row r="154" spans="2:38" ht="20.25" customHeight="1">
      <c r="B154" s="2" t="s">
        <v>9</v>
      </c>
      <c r="C154" s="52">
        <f>SUM('[1]D-04'!$K$24233:$K$24236)</f>
        <v>2890190</v>
      </c>
      <c r="D154" s="52">
        <f>SUM('[1]D-04'!$N$24233:$N$24236)</f>
        <v>1066404</v>
      </c>
      <c r="E154" s="52">
        <f>SUM('[1]D-04'!$T$24233:$T$24236,'[1]D-04'!$W$24233:$W$24236,'[1]D-04'!$Z$24233:$Z$24236)</f>
        <v>1762345</v>
      </c>
      <c r="F154" s="52">
        <v>0</v>
      </c>
      <c r="G154" s="52">
        <f>SUM('[1]D-04'!$K$24237:$K$24245)</f>
        <v>11379473</v>
      </c>
      <c r="H154" s="52">
        <f>SUM('[1]D-04'!$N$24237:$N$24245)</f>
        <v>6677520</v>
      </c>
      <c r="I154" s="52">
        <f>SUM('[1]D-04'!$T$24237:$T$24245,'[1]D-04'!$W$24237:$W$24245,'[1]D-04'!$Z$24237:$Z$24245)</f>
        <v>3930552</v>
      </c>
      <c r="J154" s="52">
        <f>SUM('[1]D-04'!$AC$24237:$AC$24245,'[1]D-04'!$AF$24237:$AF$24245)</f>
        <v>331586</v>
      </c>
      <c r="K154" s="52">
        <f>SUM('[1]D-04'!$K$24246:$K$24249)</f>
        <v>1210374</v>
      </c>
      <c r="L154" s="52">
        <f>SUM('[1]D-04'!$N$24246:$N$24249)</f>
        <v>1049184</v>
      </c>
      <c r="M154" s="52">
        <f>SUM('[1]D-04'!$T$24246:$T$24249,'[1]D-04'!$W$24246:$W$24249,'[1]D-04'!$Z$24246:$Z$24249)</f>
        <v>131181</v>
      </c>
      <c r="N154" s="52">
        <f>SUM('[1]D-04'!$AC$24246:$AC$24249,'[1]D-04'!$AF$24246:$AF$24249)</f>
        <v>1971</v>
      </c>
      <c r="X154" s="2" t="s">
        <v>9</v>
      </c>
      <c r="Y154" s="52">
        <f>SUM('[2]D-07'!$J$6430:$J$6433)</f>
        <v>1808</v>
      </c>
      <c r="Z154" s="52">
        <f>SUM('[2]D-07'!$M$6430:$M$6433)</f>
        <v>941</v>
      </c>
      <c r="AA154" s="52">
        <f>SUM('[2]D-07'!$S$6430:$S$6433,'[2]D-07'!$V$6430:$V$6433,'[2]D-07'!$Y$6430:$Y$6433)</f>
        <v>805</v>
      </c>
      <c r="AB154" s="52">
        <v>0</v>
      </c>
      <c r="AC154" s="52">
        <f>SUM('[2]D-07'!$J$6434:$J$6442)</f>
        <v>12465</v>
      </c>
      <c r="AD154" s="52">
        <f>SUM('[2]D-07'!$M$6434:$M$6442)</f>
        <v>7275</v>
      </c>
      <c r="AE154" s="52">
        <f>SUM('[2]D-07'!$S$6434:$S$6442,'[2]D-07'!$V$6434:$V$6442,'[2]D-07'!$Y$6434:$Y$6442)</f>
        <v>3505</v>
      </c>
      <c r="AF154" s="52">
        <f>SUM('[2]D-07'!$AB$6434:$AB$6442,'[2]D-07'!$AE$6434:$AE$6442)</f>
        <v>1149</v>
      </c>
      <c r="AG154" s="52">
        <f>SUM('[2]D-07'!$J$6443:$J$6446)</f>
        <v>295</v>
      </c>
      <c r="AH154" s="52">
        <f>SUM('[2]D-07'!$M$6443:$M$6446)</f>
        <v>206</v>
      </c>
      <c r="AI154" s="52">
        <f>SUM('[2]D-07'!$S$6443:$S$6446,'[2]D-07'!$V$6443:$V$6446,'[2]D-07'!$Y$6443:$Y$6446)</f>
        <v>52</v>
      </c>
      <c r="AJ154" s="52">
        <f>SUM('[2]D-07'!$AB$6443:$AB$6446,'[2]D-07'!$AE$6443:$AE$6446)</f>
        <v>21</v>
      </c>
      <c r="AK154" s="66"/>
      <c r="AL154" s="66"/>
    </row>
    <row r="155" spans="2:38" ht="19.5" customHeight="1">
      <c r="B155" s="5" t="s">
        <v>10</v>
      </c>
      <c r="C155" s="52">
        <f>C153-C154</f>
        <v>2122556</v>
      </c>
      <c r="D155" s="57">
        <f>D153-D154</f>
        <v>703212</v>
      </c>
      <c r="E155" s="52">
        <f>E153-E154</f>
        <v>1369767</v>
      </c>
      <c r="F155" s="57">
        <v>0</v>
      </c>
      <c r="G155" s="57">
        <f t="shared" ref="G155:N155" si="14">G153-G154</f>
        <v>5503738</v>
      </c>
      <c r="H155" s="57">
        <f t="shared" si="14"/>
        <v>1611596</v>
      </c>
      <c r="I155" s="52">
        <f t="shared" si="14"/>
        <v>2636142</v>
      </c>
      <c r="J155" s="57">
        <f t="shared" si="14"/>
        <v>927338</v>
      </c>
      <c r="K155" s="57">
        <f t="shared" si="14"/>
        <v>446547</v>
      </c>
      <c r="L155" s="57">
        <f t="shared" si="14"/>
        <v>255547</v>
      </c>
      <c r="M155" s="52">
        <f t="shared" si="14"/>
        <v>148725</v>
      </c>
      <c r="N155" s="57">
        <f t="shared" si="14"/>
        <v>15695</v>
      </c>
      <c r="X155" s="5" t="s">
        <v>10</v>
      </c>
      <c r="Y155" s="52">
        <f>SUM('[2]D-07'!$J$6449:$J$6452)</f>
        <v>499</v>
      </c>
      <c r="Z155" s="52">
        <f>SUM('[2]D-07'!$M$6449:$M$6452)</f>
        <v>128</v>
      </c>
      <c r="AA155" s="52">
        <f>SUM('[2]D-07'!$S$6449:$S$6452,'[2]D-07'!$V$6449:$V$6452,'[2]D-07'!$Y$6449:$Y$6452)</f>
        <v>344</v>
      </c>
      <c r="AB155" s="52">
        <v>0</v>
      </c>
      <c r="AC155" s="52">
        <f>SUM('[2]D-07'!$J$6453:$J$6461)</f>
        <v>10288</v>
      </c>
      <c r="AD155" s="52">
        <f>SUM('[2]D-07'!$M$6453:$M$6461)</f>
        <v>1934</v>
      </c>
      <c r="AE155" s="52">
        <f>SUM('[2]D-07'!$S$6453:$S$6461,'[2]D-07'!$V$6453:$V$6461,'[2]D-07'!$Y$6453:$Y$6461)</f>
        <v>2773</v>
      </c>
      <c r="AF155" s="52">
        <f>SUM('[2]D-07'!$AB$6453:$AB$6461,'[2]D-07'!$AE$6453:$AE$6461)</f>
        <v>4968</v>
      </c>
      <c r="AG155" s="52">
        <f>SUM('[2]D-07'!$J$6462:$J$6465)</f>
        <v>266</v>
      </c>
      <c r="AH155" s="52">
        <f>SUM('[2]D-07'!$M$6462:$M$6465)</f>
        <v>95</v>
      </c>
      <c r="AI155" s="52">
        <f>SUM('[2]D-07'!$S$6462:$S$6465,'[2]D-07'!$V$6462:$V$6465,'[2]D-07'!$Y$6462:$Y$6465)</f>
        <v>113</v>
      </c>
      <c r="AJ155" s="52">
        <f>SUM('[2]D-07'!$AB$6462:$AB$6465,'[2]D-07'!$AE$6462:$AE$6465)</f>
        <v>46</v>
      </c>
      <c r="AK155" s="66"/>
      <c r="AL155" s="66"/>
    </row>
    <row r="156" spans="2:38">
      <c r="B156" s="38"/>
      <c r="C156" s="38"/>
      <c r="D156" s="38"/>
      <c r="E156" s="6"/>
      <c r="F156" s="38"/>
      <c r="G156" s="38"/>
      <c r="H156" s="38"/>
      <c r="I156" s="55"/>
      <c r="J156" s="38"/>
      <c r="K156" s="38"/>
      <c r="L156" s="38"/>
      <c r="M156" s="55"/>
      <c r="N156" s="38"/>
      <c r="X156" s="38"/>
      <c r="Y156" s="38"/>
      <c r="Z156" s="38"/>
      <c r="AA156" s="6"/>
      <c r="AB156" s="38"/>
      <c r="AC156" s="38"/>
      <c r="AD156" s="38"/>
      <c r="AE156" s="55"/>
      <c r="AF156" s="38"/>
      <c r="AG156" s="38"/>
      <c r="AH156" s="38"/>
      <c r="AI156" s="55"/>
      <c r="AJ156" s="38"/>
    </row>
    <row r="157" spans="2:38">
      <c r="B157" s="38"/>
      <c r="C157" s="38"/>
      <c r="D157" s="38"/>
      <c r="E157" s="6"/>
      <c r="F157" s="38"/>
      <c r="G157" s="38"/>
      <c r="H157" s="38"/>
      <c r="I157" s="55"/>
      <c r="J157" s="38"/>
      <c r="K157" s="38"/>
      <c r="L157" s="38"/>
      <c r="M157" s="55"/>
      <c r="N157" s="38"/>
      <c r="X157" s="38"/>
      <c r="Y157" s="38"/>
      <c r="Z157" s="38"/>
      <c r="AA157" s="6"/>
      <c r="AB157" s="38"/>
      <c r="AC157" s="38"/>
      <c r="AD157" s="38"/>
      <c r="AE157" s="55"/>
      <c r="AF157" s="38"/>
      <c r="AG157" s="38"/>
      <c r="AH157" s="38"/>
      <c r="AI157" s="55"/>
      <c r="AJ157" s="38"/>
    </row>
    <row r="158" spans="2:38">
      <c r="B158" s="38"/>
      <c r="C158" s="38"/>
      <c r="D158" s="38"/>
      <c r="E158" s="6"/>
      <c r="F158" s="38"/>
      <c r="G158" s="38"/>
      <c r="H158" s="38"/>
      <c r="I158" s="55"/>
      <c r="J158" s="38"/>
      <c r="K158" s="38"/>
      <c r="L158" s="38"/>
      <c r="M158" s="55"/>
      <c r="N158" s="38"/>
      <c r="X158" s="38"/>
      <c r="Y158" s="38"/>
      <c r="Z158" s="38"/>
      <c r="AA158" s="6"/>
      <c r="AB158" s="38"/>
      <c r="AC158" s="38"/>
      <c r="AD158" s="38"/>
      <c r="AE158" s="55"/>
      <c r="AF158" s="38"/>
      <c r="AG158" s="38"/>
      <c r="AH158" s="38"/>
      <c r="AI158" s="55"/>
      <c r="AJ158" s="38"/>
    </row>
    <row r="159" spans="2:38">
      <c r="B159" s="38"/>
      <c r="C159" s="38"/>
      <c r="D159" s="38"/>
      <c r="E159" s="6"/>
      <c r="F159" s="38"/>
      <c r="G159" s="38"/>
      <c r="H159" s="38"/>
      <c r="I159" s="55"/>
      <c r="J159" s="38"/>
      <c r="K159" s="38"/>
      <c r="L159" s="38"/>
      <c r="M159" s="55"/>
      <c r="N159" s="38"/>
      <c r="X159" s="38"/>
      <c r="Y159" s="38"/>
      <c r="Z159" s="38"/>
      <c r="AA159" s="6"/>
      <c r="AB159" s="38"/>
      <c r="AC159" s="38"/>
      <c r="AD159" s="38"/>
      <c r="AE159" s="55"/>
      <c r="AF159" s="38"/>
      <c r="AG159" s="38"/>
      <c r="AH159" s="38"/>
      <c r="AI159" s="55"/>
      <c r="AJ159" s="38"/>
    </row>
    <row r="160" spans="2:38" ht="21" customHeight="1">
      <c r="C160" s="142" t="s">
        <v>65</v>
      </c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Y160" s="142" t="s">
        <v>65</v>
      </c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</row>
    <row r="161" spans="2:36">
      <c r="C161" s="143" t="s">
        <v>31</v>
      </c>
      <c r="D161" s="143"/>
      <c r="E161" s="143"/>
      <c r="F161" s="143"/>
      <c r="G161" s="144" t="s">
        <v>32</v>
      </c>
      <c r="H161" s="145"/>
      <c r="I161" s="145"/>
      <c r="J161" s="146"/>
      <c r="K161" s="144" t="s">
        <v>33</v>
      </c>
      <c r="L161" s="145"/>
      <c r="M161" s="145"/>
      <c r="N161" s="146"/>
      <c r="Y161" s="143" t="s">
        <v>31</v>
      </c>
      <c r="Z161" s="143"/>
      <c r="AA161" s="143"/>
      <c r="AB161" s="143"/>
      <c r="AC161" s="144" t="s">
        <v>32</v>
      </c>
      <c r="AD161" s="145"/>
      <c r="AE161" s="145"/>
      <c r="AF161" s="146"/>
      <c r="AG161" s="144" t="s">
        <v>33</v>
      </c>
      <c r="AH161" s="145"/>
      <c r="AI161" s="145"/>
      <c r="AJ161" s="146"/>
    </row>
    <row r="162" spans="2:36">
      <c r="C162" s="143"/>
      <c r="D162" s="143"/>
      <c r="E162" s="143"/>
      <c r="F162" s="143"/>
      <c r="G162" s="147"/>
      <c r="H162" s="148"/>
      <c r="I162" s="148"/>
      <c r="J162" s="149"/>
      <c r="K162" s="147"/>
      <c r="L162" s="148"/>
      <c r="M162" s="148"/>
      <c r="N162" s="149"/>
      <c r="Y162" s="143"/>
      <c r="Z162" s="143"/>
      <c r="AA162" s="143"/>
      <c r="AB162" s="143"/>
      <c r="AC162" s="147"/>
      <c r="AD162" s="148"/>
      <c r="AE162" s="148"/>
      <c r="AF162" s="149"/>
      <c r="AG162" s="147"/>
      <c r="AH162" s="148"/>
      <c r="AI162" s="148"/>
      <c r="AJ162" s="149"/>
    </row>
    <row r="163" spans="2:36">
      <c r="C163" s="140" t="s">
        <v>8</v>
      </c>
      <c r="D163" s="136" t="s">
        <v>30</v>
      </c>
      <c r="E163" s="137" t="s">
        <v>28</v>
      </c>
      <c r="F163" s="138" t="s">
        <v>29</v>
      </c>
      <c r="G163" s="140" t="s">
        <v>8</v>
      </c>
      <c r="H163" s="136" t="s">
        <v>30</v>
      </c>
      <c r="I163" s="137" t="s">
        <v>28</v>
      </c>
      <c r="J163" s="138" t="s">
        <v>29</v>
      </c>
      <c r="K163" s="140" t="s">
        <v>8</v>
      </c>
      <c r="L163" s="136" t="s">
        <v>30</v>
      </c>
      <c r="M163" s="137" t="s">
        <v>28</v>
      </c>
      <c r="N163" s="138" t="s">
        <v>29</v>
      </c>
      <c r="Y163" s="140" t="s">
        <v>8</v>
      </c>
      <c r="Z163" s="136" t="s">
        <v>30</v>
      </c>
      <c r="AA163" s="137" t="s">
        <v>28</v>
      </c>
      <c r="AB163" s="138" t="s">
        <v>29</v>
      </c>
      <c r="AC163" s="140" t="s">
        <v>8</v>
      </c>
      <c r="AD163" s="136" t="s">
        <v>30</v>
      </c>
      <c r="AE163" s="137" t="s">
        <v>28</v>
      </c>
      <c r="AF163" s="138" t="s">
        <v>29</v>
      </c>
      <c r="AG163" s="140" t="s">
        <v>8</v>
      </c>
      <c r="AH163" s="136" t="s">
        <v>30</v>
      </c>
      <c r="AI163" s="137" t="s">
        <v>28</v>
      </c>
      <c r="AJ163" s="138" t="s">
        <v>29</v>
      </c>
    </row>
    <row r="164" spans="2:36" ht="21" customHeight="1">
      <c r="C164" s="141"/>
      <c r="D164" s="136"/>
      <c r="E164" s="137"/>
      <c r="F164" s="139"/>
      <c r="G164" s="141"/>
      <c r="H164" s="136"/>
      <c r="I164" s="137"/>
      <c r="J164" s="139"/>
      <c r="K164" s="141"/>
      <c r="L164" s="136"/>
      <c r="M164" s="137"/>
      <c r="N164" s="139"/>
      <c r="Y164" s="141"/>
      <c r="Z164" s="136"/>
      <c r="AA164" s="137"/>
      <c r="AB164" s="139"/>
      <c r="AC164" s="141"/>
      <c r="AD164" s="136"/>
      <c r="AE164" s="137"/>
      <c r="AF164" s="139"/>
      <c r="AG164" s="141"/>
      <c r="AH164" s="136"/>
      <c r="AI164" s="137"/>
      <c r="AJ164" s="139"/>
    </row>
    <row r="165" spans="2:36" ht="20.25" customHeight="1">
      <c r="B165" s="2" t="s">
        <v>8</v>
      </c>
      <c r="C165" s="52">
        <f>SUM('[1]D-04'!$K$28223:$K$28226)</f>
        <v>3937605</v>
      </c>
      <c r="D165" s="52">
        <f>SUM('[1]D-04'!$N$28223:$N$28226)</f>
        <v>1370568</v>
      </c>
      <c r="E165" s="52">
        <f>SUM('[1]D-04'!$T$28223:$T$28226,'[1]D-04'!$W$28223:$W$28226,'[1]D-04'!$Z$28223:$Z$28226)</f>
        <v>2517958</v>
      </c>
      <c r="F165" s="52">
        <v>0</v>
      </c>
      <c r="G165" s="52">
        <f>SUM('[1]D-04'!$K$28227:$K$28235)</f>
        <v>13227885</v>
      </c>
      <c r="H165" s="52">
        <f>SUM('[1]D-04'!$N$28227:$N$28235)</f>
        <v>3749586</v>
      </c>
      <c r="I165" s="52">
        <f>SUM('[1]D-04'!$T$28227:$T$28235,'[1]D-04'!$W$28227:$W$28235,'[1]D-04'!$Z$28227:$Z$28235)</f>
        <v>7477389</v>
      </c>
      <c r="J165" s="52">
        <f>SUM('[1]D-04'!$AC$28227:$AC$28235,'[1]D-04'!$AF$28227:$AF$28235)</f>
        <v>1427967</v>
      </c>
      <c r="K165" s="52">
        <f>SUM('[1]D-04'!$K$28236:$K$28239)</f>
        <v>1313482</v>
      </c>
      <c r="L165" s="52">
        <f>SUM('[1]D-04'!$N$28236:$N$28239)</f>
        <v>848866</v>
      </c>
      <c r="M165" s="52">
        <f>SUM('[1]D-04'!$T$28236:$T$28239,'[1]D-04'!$W$28236:$W$28239,'[1]D-04'!$Z$28236:$Z$28239)</f>
        <v>397841</v>
      </c>
      <c r="N165" s="52">
        <f>SUM('[1]D-04'!$AC$28236:$AC$28239,'[1]D-04'!$AF$28236:$AF$28239)</f>
        <v>17280</v>
      </c>
      <c r="X165" s="2" t="s">
        <v>8</v>
      </c>
      <c r="Y165" s="52">
        <f>Y167+Y166</f>
        <v>1721</v>
      </c>
      <c r="Z165" s="52">
        <f>Z167+Z166</f>
        <v>315</v>
      </c>
      <c r="AA165" s="52">
        <f>AA167+AA166</f>
        <v>1333</v>
      </c>
      <c r="AB165" s="52">
        <v>0</v>
      </c>
      <c r="AC165" s="52">
        <f>AC166+AC167</f>
        <v>21879</v>
      </c>
      <c r="AD165" s="52">
        <f t="shared" ref="AD165:AJ165" si="15">AD167+AD166</f>
        <v>4119</v>
      </c>
      <c r="AE165" s="52">
        <f t="shared" si="15"/>
        <v>9248</v>
      </c>
      <c r="AF165" s="52">
        <f t="shared" si="15"/>
        <v>7639</v>
      </c>
      <c r="AG165" s="52">
        <f t="shared" si="15"/>
        <v>675</v>
      </c>
      <c r="AH165" s="52">
        <f t="shared" si="15"/>
        <v>214</v>
      </c>
      <c r="AI165" s="52">
        <f t="shared" si="15"/>
        <v>335</v>
      </c>
      <c r="AJ165" s="52">
        <f t="shared" si="15"/>
        <v>92</v>
      </c>
    </row>
    <row r="166" spans="2:36" ht="18.75" customHeight="1">
      <c r="B166" s="2" t="s">
        <v>9</v>
      </c>
      <c r="C166" s="52">
        <f>SUM('[1]D-04'!$K$28508:$K$28511)</f>
        <v>1939254</v>
      </c>
      <c r="D166" s="52">
        <f>SUM('[1]D-04'!$N$28508:$N$28511)</f>
        <v>689962</v>
      </c>
      <c r="E166" s="52">
        <f>SUM('[1]D-04'!$T$28508:$T$28511,'[1]D-04'!$W$28508:$W$28511,'[1]D-04'!$Z$28508:$Z$28511)</f>
        <v>1224352</v>
      </c>
      <c r="F166" s="52">
        <v>0</v>
      </c>
      <c r="G166" s="52">
        <f>SUM('[1]D-04'!$K$28512:$K$28520)</f>
        <v>6856977</v>
      </c>
      <c r="H166" s="52">
        <f>SUM('[1]D-04'!$N$28512:$N$28520)</f>
        <v>2645780</v>
      </c>
      <c r="I166" s="52">
        <f>SUM('[1]D-04'!$T$28512:$T$28520,'[1]D-04'!$W$28512:$W$28520,'[1]D-04'!$Z$28512:$Z$28520)</f>
        <v>3626311</v>
      </c>
      <c r="J166" s="52">
        <f>SUM('[1]D-04'!$AC$28512:$AC$28520,'[1]D-04'!$AF$28512:$AF$28520)</f>
        <v>318521</v>
      </c>
      <c r="K166" s="52">
        <f>SUM('[1]D-04'!$K$28521:$K$28524)</f>
        <v>685174</v>
      </c>
      <c r="L166" s="52">
        <f>SUM('[1]D-04'!$N$28521:$N$28524)</f>
        <v>547966</v>
      </c>
      <c r="M166" s="52">
        <f>SUM('[1]D-04'!$T$28521:$T$28524,'[1]D-04'!$W$28521:$W$28524,'[1]D-04'!$Z$28521:$Z$28524)</f>
        <v>117398</v>
      </c>
      <c r="N166" s="52">
        <f>SUM('[1]D-04'!$AC$28521:$AC$28524,'[1]D-04'!$AF$28521:$AF$28524)</f>
        <v>1509</v>
      </c>
      <c r="X166" s="2" t="s">
        <v>9</v>
      </c>
      <c r="Y166" s="52">
        <f>SUM('[2]D-07'!$J$7570:$J$7573)</f>
        <v>930</v>
      </c>
      <c r="Z166" s="52">
        <f>SUM('[2]D-07'!$M$7570:$M$7573)</f>
        <v>197</v>
      </c>
      <c r="AA166" s="52">
        <f>SUM('[2]D-07'!$S$7570:$S$7573,'[2]D-07'!$V$7570:$V$7573,'[2]D-07'!$Y$7570:$Y$7573)</f>
        <v>695</v>
      </c>
      <c r="AB166" s="52">
        <v>0</v>
      </c>
      <c r="AC166" s="52">
        <f>SUM('[2]D-07'!$J$7574:$J$7582)</f>
        <v>7552</v>
      </c>
      <c r="AD166" s="52">
        <f>SUM('[2]D-07'!$M$7574:$M$7582)</f>
        <v>2235</v>
      </c>
      <c r="AE166" s="52">
        <f>SUM('[2]D-07'!$S$7574:$S$7582,'[2]D-07'!$V$7574:$V$7582,'[2]D-07'!$Y$7574:$Y$7582)</f>
        <v>3655</v>
      </c>
      <c r="AF166" s="52">
        <f>SUM('[2]D-07'!$AB$7574:$AB$7582,'[2]D-07'!$AE$7574:$AE$7582)</f>
        <v>1345</v>
      </c>
      <c r="AG166" s="52">
        <f>SUM('[2]D-07'!$J$7583:$J$7586)</f>
        <v>218</v>
      </c>
      <c r="AH166" s="52">
        <f>SUM('[2]D-07'!$M$7583:$M$7586)</f>
        <v>88</v>
      </c>
      <c r="AI166" s="52">
        <f>SUM('[2]D-07'!$S$7583:$S$7586,'[2]D-07'!$V$7583:$V$7586,'[2]D-07'!$Y$7583:$Y$7586)</f>
        <v>94</v>
      </c>
      <c r="AJ166" s="52">
        <f>SUM('[2]D-07'!$AB$7583:$AB$7586,'[2]D-07'!$AE$7583:$AE$7586)</f>
        <v>23</v>
      </c>
    </row>
    <row r="167" spans="2:36" ht="17.25" customHeight="1">
      <c r="B167" s="5" t="s">
        <v>10</v>
      </c>
      <c r="C167" s="52">
        <f>C165-C166</f>
        <v>1998351</v>
      </c>
      <c r="D167" s="57">
        <f>D165-D166</f>
        <v>680606</v>
      </c>
      <c r="E167" s="52">
        <f>E165-E166</f>
        <v>1293606</v>
      </c>
      <c r="F167" s="57">
        <v>0</v>
      </c>
      <c r="G167" s="57">
        <f t="shared" ref="G167:N167" si="16">G165-G166</f>
        <v>6370908</v>
      </c>
      <c r="H167" s="57">
        <f t="shared" si="16"/>
        <v>1103806</v>
      </c>
      <c r="I167" s="52">
        <f t="shared" si="16"/>
        <v>3851078</v>
      </c>
      <c r="J167" s="57">
        <f t="shared" si="16"/>
        <v>1109446</v>
      </c>
      <c r="K167" s="57">
        <f t="shared" si="16"/>
        <v>628308</v>
      </c>
      <c r="L167" s="57">
        <f t="shared" si="16"/>
        <v>300900</v>
      </c>
      <c r="M167" s="52">
        <f t="shared" si="16"/>
        <v>280443</v>
      </c>
      <c r="N167" s="57">
        <f t="shared" si="16"/>
        <v>15771</v>
      </c>
      <c r="X167" s="5" t="s">
        <v>10</v>
      </c>
      <c r="Y167" s="52">
        <f>SUM('[2]D-07'!$J$7589:$J$7592)</f>
        <v>791</v>
      </c>
      <c r="Z167" s="52">
        <f>SUM('[2]D-07'!$M$7589:$M$7592)</f>
        <v>118</v>
      </c>
      <c r="AA167" s="52">
        <f>SUM('[2]D-07'!$S$7589:$S$7592,'[2]D-07'!$V$7589:$V$7592,'[2]D-07'!$Y$7589:$Y$7592)</f>
        <v>638</v>
      </c>
      <c r="AB167" s="52">
        <v>0</v>
      </c>
      <c r="AC167" s="52">
        <f>SUM('[2]D-07'!$J$7593:$J$7601)</f>
        <v>14327</v>
      </c>
      <c r="AD167" s="52">
        <f>SUM('[2]D-07'!$M$7593:$M$7601)</f>
        <v>1884</v>
      </c>
      <c r="AE167" s="52">
        <f>SUM('[2]D-07'!$S$7593:$S$7601,'[2]D-07'!$V$7593:$V$7601,'[2]D-07'!$Y$7593:$Y$7601)</f>
        <v>5593</v>
      </c>
      <c r="AF167" s="52">
        <f>SUM('[2]D-07'!$AB$7593:$AB$7601,'[2]D-07'!$AE$7593:$AE$7601)</f>
        <v>6294</v>
      </c>
      <c r="AG167" s="52">
        <f>SUM('[2]D-07'!$J$7602:$J$7605)</f>
        <v>457</v>
      </c>
      <c r="AH167" s="52">
        <f>SUM('[2]D-07'!$M$7602:$M$7605)</f>
        <v>126</v>
      </c>
      <c r="AI167" s="52">
        <f>SUM('[2]D-07'!$S$7602:$S$7605,'[2]D-07'!$V$7602:$V$7605,'[2]D-07'!$Y$7602:$Y$7605)</f>
        <v>241</v>
      </c>
      <c r="AJ167" s="52">
        <f>SUM('[2]D-07'!$AB$7602:$AB$7605,'[2]D-07'!$AE$7602:$AE$7605)</f>
        <v>69</v>
      </c>
    </row>
    <row r="168" spans="2:36">
      <c r="B168" s="38"/>
      <c r="C168" s="38"/>
      <c r="D168" s="38"/>
      <c r="E168" s="6"/>
      <c r="F168" s="38"/>
      <c r="G168" s="38"/>
      <c r="H168" s="38"/>
      <c r="I168" s="55"/>
      <c r="J168" s="38"/>
      <c r="K168" s="38"/>
      <c r="L168" s="38"/>
      <c r="M168" s="55"/>
      <c r="N168" s="38"/>
      <c r="X168" s="38"/>
      <c r="Y168" s="38"/>
      <c r="Z168" s="38"/>
      <c r="AA168" s="6"/>
      <c r="AB168" s="38"/>
      <c r="AC168" s="38"/>
      <c r="AD168" s="38"/>
      <c r="AE168" s="55"/>
      <c r="AF168" s="38"/>
      <c r="AG168" s="38"/>
      <c r="AH168" s="38"/>
      <c r="AI168" s="55"/>
      <c r="AJ168" s="38"/>
    </row>
    <row r="169" spans="2:36">
      <c r="B169" s="38"/>
      <c r="C169" s="38"/>
      <c r="D169" s="38"/>
      <c r="E169" s="6"/>
      <c r="F169" s="38"/>
      <c r="G169" s="38"/>
      <c r="H169" s="38"/>
      <c r="I169" s="55"/>
      <c r="J169" s="38"/>
      <c r="K169" s="38"/>
      <c r="L169" s="38"/>
      <c r="M169" s="55"/>
      <c r="N169" s="38"/>
      <c r="X169" s="38"/>
      <c r="Y169" s="38"/>
      <c r="Z169" s="38"/>
      <c r="AA169" s="6"/>
      <c r="AB169" s="38"/>
      <c r="AC169" s="38"/>
      <c r="AD169" s="38"/>
      <c r="AE169" s="55"/>
      <c r="AF169" s="38"/>
      <c r="AG169" s="38"/>
      <c r="AH169" s="38"/>
      <c r="AI169" s="55"/>
      <c r="AJ169" s="38"/>
    </row>
    <row r="170" spans="2:36">
      <c r="B170" s="38"/>
      <c r="C170" s="38"/>
      <c r="D170" s="38"/>
      <c r="E170" s="6"/>
      <c r="F170" s="38"/>
      <c r="G170" s="38"/>
      <c r="H170" s="38"/>
      <c r="I170" s="55"/>
      <c r="J170" s="38"/>
      <c r="K170" s="38"/>
      <c r="L170" s="38"/>
      <c r="M170" s="55"/>
      <c r="N170" s="38"/>
      <c r="X170" s="38"/>
      <c r="Y170" s="38"/>
      <c r="Z170" s="38"/>
      <c r="AA170" s="6"/>
      <c r="AB170" s="38"/>
      <c r="AC170" s="38"/>
      <c r="AD170" s="38"/>
      <c r="AE170" s="55"/>
      <c r="AF170" s="38"/>
      <c r="AG170" s="38"/>
      <c r="AH170" s="38"/>
      <c r="AI170" s="55"/>
      <c r="AJ170" s="38"/>
    </row>
    <row r="171" spans="2:36">
      <c r="B171" s="38"/>
      <c r="C171" s="38"/>
      <c r="D171" s="38"/>
      <c r="E171" s="6"/>
      <c r="F171" s="38"/>
      <c r="G171" s="38"/>
      <c r="H171" s="38"/>
      <c r="I171" s="55"/>
      <c r="J171" s="38"/>
      <c r="K171" s="38"/>
      <c r="L171" s="38"/>
      <c r="M171" s="55"/>
      <c r="N171" s="38"/>
      <c r="X171" s="38"/>
      <c r="Y171" s="38"/>
      <c r="Z171" s="38"/>
      <c r="AA171" s="6"/>
      <c r="AB171" s="38"/>
      <c r="AC171" s="38"/>
      <c r="AD171" s="38"/>
      <c r="AE171" s="55"/>
      <c r="AF171" s="38"/>
      <c r="AG171" s="38"/>
      <c r="AH171" s="38"/>
      <c r="AI171" s="55"/>
      <c r="AJ171" s="38"/>
    </row>
    <row r="172" spans="2:36" ht="23.25" customHeight="1">
      <c r="C172" s="142" t="s">
        <v>66</v>
      </c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Y172" s="142" t="s">
        <v>66</v>
      </c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</row>
    <row r="173" spans="2:36">
      <c r="C173" s="143" t="s">
        <v>31</v>
      </c>
      <c r="D173" s="143"/>
      <c r="E173" s="143"/>
      <c r="F173" s="143"/>
      <c r="G173" s="144" t="s">
        <v>32</v>
      </c>
      <c r="H173" s="145"/>
      <c r="I173" s="145"/>
      <c r="J173" s="146"/>
      <c r="K173" s="144" t="s">
        <v>33</v>
      </c>
      <c r="L173" s="145"/>
      <c r="M173" s="145"/>
      <c r="N173" s="146"/>
      <c r="Y173" s="143" t="s">
        <v>31</v>
      </c>
      <c r="Z173" s="143"/>
      <c r="AA173" s="143"/>
      <c r="AB173" s="143"/>
      <c r="AC173" s="144" t="s">
        <v>32</v>
      </c>
      <c r="AD173" s="145"/>
      <c r="AE173" s="145"/>
      <c r="AF173" s="146"/>
      <c r="AG173" s="144" t="s">
        <v>33</v>
      </c>
      <c r="AH173" s="145"/>
      <c r="AI173" s="145"/>
      <c r="AJ173" s="146"/>
    </row>
    <row r="174" spans="2:36">
      <c r="C174" s="143"/>
      <c r="D174" s="143"/>
      <c r="E174" s="143"/>
      <c r="F174" s="143"/>
      <c r="G174" s="147"/>
      <c r="H174" s="148"/>
      <c r="I174" s="148"/>
      <c r="J174" s="149"/>
      <c r="K174" s="147"/>
      <c r="L174" s="148"/>
      <c r="M174" s="148"/>
      <c r="N174" s="149"/>
      <c r="Y174" s="143"/>
      <c r="Z174" s="143"/>
      <c r="AA174" s="143"/>
      <c r="AB174" s="143"/>
      <c r="AC174" s="147"/>
      <c r="AD174" s="148"/>
      <c r="AE174" s="148"/>
      <c r="AF174" s="149"/>
      <c r="AG174" s="147"/>
      <c r="AH174" s="148"/>
      <c r="AI174" s="148"/>
      <c r="AJ174" s="149"/>
    </row>
    <row r="175" spans="2:36">
      <c r="C175" s="140" t="s">
        <v>8</v>
      </c>
      <c r="D175" s="136" t="s">
        <v>30</v>
      </c>
      <c r="E175" s="137" t="s">
        <v>28</v>
      </c>
      <c r="F175" s="138" t="s">
        <v>29</v>
      </c>
      <c r="G175" s="140" t="s">
        <v>8</v>
      </c>
      <c r="H175" s="136" t="s">
        <v>30</v>
      </c>
      <c r="I175" s="137" t="s">
        <v>28</v>
      </c>
      <c r="J175" s="138" t="s">
        <v>29</v>
      </c>
      <c r="K175" s="140" t="s">
        <v>8</v>
      </c>
      <c r="L175" s="136" t="s">
        <v>30</v>
      </c>
      <c r="M175" s="137" t="s">
        <v>28</v>
      </c>
      <c r="N175" s="138" t="s">
        <v>29</v>
      </c>
      <c r="Y175" s="140" t="s">
        <v>8</v>
      </c>
      <c r="Z175" s="136" t="s">
        <v>30</v>
      </c>
      <c r="AA175" s="137" t="s">
        <v>28</v>
      </c>
      <c r="AB175" s="138" t="s">
        <v>29</v>
      </c>
      <c r="AC175" s="140" t="s">
        <v>8</v>
      </c>
      <c r="AD175" s="136" t="s">
        <v>30</v>
      </c>
      <c r="AE175" s="137" t="s">
        <v>28</v>
      </c>
      <c r="AF175" s="138" t="s">
        <v>29</v>
      </c>
      <c r="AG175" s="140" t="s">
        <v>8</v>
      </c>
      <c r="AH175" s="136" t="s">
        <v>30</v>
      </c>
      <c r="AI175" s="137" t="s">
        <v>28</v>
      </c>
      <c r="AJ175" s="138" t="s">
        <v>29</v>
      </c>
    </row>
    <row r="176" spans="2:36" ht="19.5" customHeight="1">
      <c r="C176" s="141"/>
      <c r="D176" s="136"/>
      <c r="E176" s="137"/>
      <c r="F176" s="139"/>
      <c r="G176" s="141"/>
      <c r="H176" s="136"/>
      <c r="I176" s="137"/>
      <c r="J176" s="139"/>
      <c r="K176" s="141"/>
      <c r="L176" s="136"/>
      <c r="M176" s="137"/>
      <c r="N176" s="139"/>
      <c r="Y176" s="141"/>
      <c r="Z176" s="136"/>
      <c r="AA176" s="137"/>
      <c r="AB176" s="139"/>
      <c r="AC176" s="141"/>
      <c r="AD176" s="136"/>
      <c r="AE176" s="137"/>
      <c r="AF176" s="139"/>
      <c r="AG176" s="141"/>
      <c r="AH176" s="136"/>
      <c r="AI176" s="137"/>
      <c r="AJ176" s="139"/>
    </row>
    <row r="177" spans="2:36" ht="24" customHeight="1">
      <c r="B177" s="2" t="s">
        <v>8</v>
      </c>
      <c r="C177" s="52">
        <f>SUM('[1]D-04'!$K$8558:$K$8561)</f>
        <v>1835461</v>
      </c>
      <c r="D177" s="52">
        <f>SUM('[1]D-04'!$N$8558:$N$8561)</f>
        <v>911651</v>
      </c>
      <c r="E177" s="52">
        <f>SUM('[1]D-04'!$T$8558:$T$8561,'[1]D-04'!$W$8558:$W$8561,'[1]D-04'!$Z$8558:$Z$8561)</f>
        <v>869424</v>
      </c>
      <c r="F177" s="52">
        <f>SUM('[1]D-04'!$AC$8558:$AC$8561)</f>
        <v>0</v>
      </c>
      <c r="G177" s="52">
        <f>SUM('[1]D-04'!$K$8562:$K$8570)</f>
        <v>19726833</v>
      </c>
      <c r="H177" s="52">
        <f>SUM('[1]D-04'!$N$8562:$N$8570)</f>
        <v>12327151</v>
      </c>
      <c r="I177" s="52">
        <f>SUM('[1]D-04'!$T$8562:$T$8570,'[1]D-04'!$W$8562:$W$8570,'[1]D-04'!$Z$8562:$Z$8570)</f>
        <v>6115092</v>
      </c>
      <c r="J177" s="52">
        <f>SUM('[1]D-04'!$AC$8562:$AC$8570,'[1]D-04'!$AF$8562:$AF$8570)</f>
        <v>478211</v>
      </c>
      <c r="K177" s="52">
        <f>SUM('[1]D-04'!$K$8571:$K$8574)</f>
        <v>1765707</v>
      </c>
      <c r="L177" s="52">
        <f>SUM('[1]D-04'!$N$8571:$N$8574)</f>
        <v>1489582</v>
      </c>
      <c r="M177" s="52">
        <f>SUM('[1]D-04'!$T$8571:$T$8574,'[1]D-04'!$W$8571:$W$8574,'[1]D-04'!$Z$8571:$Z$8574)</f>
        <v>215742</v>
      </c>
      <c r="N177" s="52">
        <f>SUM('[1]D-04'!$AC$8571:$AC$8574,'[1]D-04'!$AF$8571:$AF$8574)</f>
        <v>6994</v>
      </c>
      <c r="X177" s="2" t="s">
        <v>8</v>
      </c>
      <c r="Y177" s="52">
        <f>Y179+Y178</f>
        <v>548</v>
      </c>
      <c r="Z177" s="52">
        <f>Z178+Z179</f>
        <v>290</v>
      </c>
      <c r="AA177" s="52">
        <f>AA179+AA178</f>
        <v>236</v>
      </c>
      <c r="AB177" s="52">
        <v>0</v>
      </c>
      <c r="AC177" s="52">
        <f>AC179+AC178</f>
        <v>5128</v>
      </c>
      <c r="AD177" s="52">
        <f>AD179+AD178</f>
        <v>2309</v>
      </c>
      <c r="AE177" s="52">
        <f>AE179+AE178</f>
        <v>1574</v>
      </c>
      <c r="AF177" s="52">
        <f>AF179+AF178</f>
        <v>974</v>
      </c>
      <c r="AG177" s="52">
        <f>AG179+AG178</f>
        <v>91</v>
      </c>
      <c r="AH177" s="52">
        <f>AH178+AH179</f>
        <v>47</v>
      </c>
      <c r="AI177" s="52">
        <f>AI179+AI178</f>
        <v>27</v>
      </c>
      <c r="AJ177" s="52">
        <f>AJ179+AJ178</f>
        <v>17</v>
      </c>
    </row>
    <row r="178" spans="2:36" ht="23.25" customHeight="1">
      <c r="B178" s="2" t="s">
        <v>9</v>
      </c>
      <c r="C178" s="52">
        <f>SUM('[1]D-04'!$K$8843:$K$8846)</f>
        <v>1477759</v>
      </c>
      <c r="D178" s="52">
        <f>SUM('[1]D-04'!$N$8843:$N$8846)</f>
        <v>783884</v>
      </c>
      <c r="E178" s="52">
        <f>SUM('[1]D-04'!$T$8843:$T$8846,'[1]D-04'!$W$8843:$W$8846,'[1]D-04'!$Z$8843:$Z$8846)</f>
        <v>646828</v>
      </c>
      <c r="F178" s="52">
        <v>0</v>
      </c>
      <c r="G178" s="52">
        <f>SUM('[1]D-04'!$K$8847:$K$8855)</f>
        <v>17669560</v>
      </c>
      <c r="H178" s="52">
        <f>SUM('[1]D-04'!$N$8847:$N$8855)</f>
        <v>11576375</v>
      </c>
      <c r="I178" s="52">
        <f>SUM('[1]D-04'!$T$8847:$T$8855,'[1]D-04'!$W$8847:$W$8855,'[1]D-04'!$Z$8847:$Z$8855)</f>
        <v>5130968</v>
      </c>
      <c r="J178" s="52">
        <f>SUM('[1]D-04'!$AC$8847:$AC$8855,'[1]D-04'!$AF$8847:$AF$8855)</f>
        <v>249598</v>
      </c>
      <c r="K178" s="52">
        <f>SUM('[1]D-04'!$K$8856:$K$8859)</f>
        <v>1594205</v>
      </c>
      <c r="L178" s="52">
        <f>SUM('[1]D-04'!$N$8856:$N$8859)</f>
        <v>1385696</v>
      </c>
      <c r="M178" s="52">
        <f>SUM('[1]D-04'!$T$8856:$T$8859,'[1]D-04'!$W$8856:$W$8859,'[1]D-04'!$Z$8856:$Z$8859)</f>
        <v>160914</v>
      </c>
      <c r="N178" s="52">
        <f>SUM('[1]D-04'!$AC$8856:$AC$8859,'[1]D-04'!$AF$8856:$AF$8859)</f>
        <v>2566</v>
      </c>
      <c r="X178" s="2" t="s">
        <v>9</v>
      </c>
      <c r="Y178" s="52">
        <f>SUM('[2]D-07'!$J$2326:$J$2329)</f>
        <v>431</v>
      </c>
      <c r="Z178" s="52">
        <f>SUM('[2]D-07'!$M$2326:$M$2329)</f>
        <v>255</v>
      </c>
      <c r="AA178" s="52">
        <f>SUM('[2]D-07'!$S$2326:$S$2329,'[2]D-07'!$V$2326:$V$2329,'[2]D-07'!$Y$2326:$Y$2329)</f>
        <v>157</v>
      </c>
      <c r="AB178" s="52">
        <f>SUM('[2]D-07'!$AB$2326:$AB$2329)</f>
        <v>0</v>
      </c>
      <c r="AC178" s="52">
        <f>SUM('[2]D-07'!$J$2330:$J$2338)</f>
        <v>3468</v>
      </c>
      <c r="AD178" s="52">
        <f>SUM('[2]D-07'!$M$2330:$M$2338)</f>
        <v>2022</v>
      </c>
      <c r="AE178" s="52">
        <f>SUM('[2]D-07'!$S$2330:$S$2338,'[2]D-07'!$V$2330:$V$2338,'[2]D-07'!$Y$2330:$Y$2338)</f>
        <v>964</v>
      </c>
      <c r="AF178" s="52">
        <f>SUM('[2]D-07'!$AB$2330:$AB$2338,'[2]D-07'!$AE$2330:$AE$2338)</f>
        <v>308</v>
      </c>
      <c r="AG178" s="52">
        <f>SUM('[2]D-07'!$J$2339:$J$2342)</f>
        <v>57</v>
      </c>
      <c r="AH178" s="52">
        <f>SUM('[2]D-07'!$M$2339:$M$2342)</f>
        <v>40</v>
      </c>
      <c r="AI178" s="52">
        <f>SUM('[2]D-07'!$S$2339:$S$2342,'[2]D-07'!$V$2339:$V$2342,'[2]D-07'!$Y$2339:$Y$2342)</f>
        <v>10</v>
      </c>
      <c r="AJ178" s="52">
        <v>7</v>
      </c>
    </row>
    <row r="179" spans="2:36" ht="21.75" customHeight="1">
      <c r="B179" s="5" t="s">
        <v>10</v>
      </c>
      <c r="C179" s="52">
        <f>C177-C178</f>
        <v>357702</v>
      </c>
      <c r="D179" s="57">
        <f>D177-D178</f>
        <v>127767</v>
      </c>
      <c r="E179" s="52">
        <f>E177-E178</f>
        <v>222596</v>
      </c>
      <c r="F179" s="57">
        <v>0</v>
      </c>
      <c r="G179" s="57">
        <f t="shared" ref="G179:N179" si="17">G177-G178</f>
        <v>2057273</v>
      </c>
      <c r="H179" s="57">
        <f t="shared" si="17"/>
        <v>750776</v>
      </c>
      <c r="I179" s="52">
        <f t="shared" si="17"/>
        <v>984124</v>
      </c>
      <c r="J179" s="57">
        <f t="shared" si="17"/>
        <v>228613</v>
      </c>
      <c r="K179" s="57">
        <f t="shared" si="17"/>
        <v>171502</v>
      </c>
      <c r="L179" s="57">
        <f t="shared" si="17"/>
        <v>103886</v>
      </c>
      <c r="M179" s="52">
        <f t="shared" si="17"/>
        <v>54828</v>
      </c>
      <c r="N179" s="57">
        <f t="shared" si="17"/>
        <v>4428</v>
      </c>
      <c r="X179" s="5" t="s">
        <v>10</v>
      </c>
      <c r="Y179" s="52">
        <f>SUM('[2]D-07'!$J$2345:$J$2348)</f>
        <v>117</v>
      </c>
      <c r="Z179" s="52">
        <f>SUM('[2]D-07'!$M$2345:$M$2348)</f>
        <v>35</v>
      </c>
      <c r="AA179" s="52">
        <f>SUM('[2]D-07'!$S$2345:$S$2348,'[2]D-07'!$V$2345:$V$2348,'[2]D-07'!$Y$2345:$Y$2348)</f>
        <v>79</v>
      </c>
      <c r="AB179" s="52">
        <v>0</v>
      </c>
      <c r="AC179" s="52">
        <f>SUM('[2]D-07'!$J$2349:$J$2357)</f>
        <v>1660</v>
      </c>
      <c r="AD179" s="52">
        <f>SUM('[2]D-07'!$M$2349:$M$2357)</f>
        <v>287</v>
      </c>
      <c r="AE179" s="52">
        <f>SUM('[2]D-07'!$S$2349:$S$2357,'[2]D-07'!$V$2349:$V$2357,'[2]D-07'!$Y$2349:$Y$2357)</f>
        <v>610</v>
      </c>
      <c r="AF179" s="52">
        <f>SUM('[2]D-07'!$AB$2349:$AB$2357,'[2]D-07'!$AE$2349:$AE$2357)</f>
        <v>666</v>
      </c>
      <c r="AG179" s="52">
        <f>SUM('[2]D-07'!$J$2358:$J$2361)</f>
        <v>34</v>
      </c>
      <c r="AH179" s="52">
        <v>7</v>
      </c>
      <c r="AI179" s="52">
        <f>SUM('[2]D-07'!$S$2358:$S$2361,'[2]D-07'!$V$2358:$V$2361,'[2]D-07'!$Y$2358:$Y$2361)</f>
        <v>17</v>
      </c>
      <c r="AJ179" s="52">
        <v>10</v>
      </c>
    </row>
    <row r="184" spans="2:36" ht="15.75">
      <c r="B184" s="38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</row>
    <row r="185" spans="2:36" ht="15" customHeight="1">
      <c r="B185" s="38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</row>
    <row r="186" spans="2:36">
      <c r="B186" s="38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</row>
    <row r="187" spans="2:36" ht="15" customHeight="1">
      <c r="B187" s="38"/>
      <c r="C187" s="62"/>
      <c r="D187" s="63"/>
      <c r="E187" s="64"/>
      <c r="F187" s="65"/>
      <c r="G187" s="62"/>
      <c r="H187" s="63"/>
      <c r="I187" s="64"/>
      <c r="J187" s="65"/>
      <c r="K187" s="62"/>
      <c r="L187" s="63"/>
      <c r="M187" s="64"/>
      <c r="N187" s="65"/>
    </row>
    <row r="188" spans="2:36" ht="20.25" customHeight="1">
      <c r="B188" s="38"/>
      <c r="C188" s="62"/>
      <c r="D188" s="63"/>
      <c r="E188" s="64"/>
      <c r="F188" s="65"/>
      <c r="G188" s="62"/>
      <c r="H188" s="63"/>
      <c r="I188" s="64"/>
      <c r="J188" s="65"/>
      <c r="K188" s="62"/>
      <c r="L188" s="63"/>
      <c r="M188" s="64"/>
      <c r="N188" s="65"/>
    </row>
    <row r="189" spans="2:36">
      <c r="B189" s="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</row>
    <row r="190" spans="2:36">
      <c r="B190" s="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</row>
    <row r="191" spans="2:36">
      <c r="B191" s="6"/>
      <c r="C191" s="66"/>
      <c r="D191" s="67"/>
      <c r="E191" s="66"/>
      <c r="F191" s="67"/>
      <c r="G191" s="67"/>
      <c r="H191" s="67"/>
      <c r="I191" s="66"/>
      <c r="J191" s="67"/>
      <c r="K191" s="67"/>
      <c r="L191" s="67"/>
      <c r="M191" s="66"/>
      <c r="N191" s="67"/>
    </row>
  </sheetData>
  <mergeCells count="480">
    <mergeCell ref="Y172:AJ172"/>
    <mergeCell ref="Y173:AB174"/>
    <mergeCell ref="AC173:AF174"/>
    <mergeCell ref="AG173:AJ174"/>
    <mergeCell ref="Y175:Y176"/>
    <mergeCell ref="Z175:Z176"/>
    <mergeCell ref="AA175:AA176"/>
    <mergeCell ref="AB175:AB176"/>
    <mergeCell ref="AC175:AC176"/>
    <mergeCell ref="AD175:AD176"/>
    <mergeCell ref="AE175:AE176"/>
    <mergeCell ref="AF175:AF176"/>
    <mergeCell ref="AG175:AG176"/>
    <mergeCell ref="AH175:AH176"/>
    <mergeCell ref="AI175:AI176"/>
    <mergeCell ref="AJ175:AJ176"/>
    <mergeCell ref="Y160:AJ160"/>
    <mergeCell ref="Y161:AB162"/>
    <mergeCell ref="AC161:AF162"/>
    <mergeCell ref="AG161:AJ162"/>
    <mergeCell ref="Y163:Y164"/>
    <mergeCell ref="Z163:Z164"/>
    <mergeCell ref="AA163:AA164"/>
    <mergeCell ref="AB163:AB164"/>
    <mergeCell ref="AC163:AC164"/>
    <mergeCell ref="AD163:AD164"/>
    <mergeCell ref="AE163:AE164"/>
    <mergeCell ref="AF163:AF164"/>
    <mergeCell ref="AG163:AG164"/>
    <mergeCell ref="AH163:AH164"/>
    <mergeCell ref="AI163:AI164"/>
    <mergeCell ref="AJ163:AJ164"/>
    <mergeCell ref="Y148:AJ148"/>
    <mergeCell ref="Y149:AB150"/>
    <mergeCell ref="AC149:AF150"/>
    <mergeCell ref="AG149:AJ150"/>
    <mergeCell ref="Y151:Y152"/>
    <mergeCell ref="Z151:Z152"/>
    <mergeCell ref="AA151:AA152"/>
    <mergeCell ref="AB151:AB152"/>
    <mergeCell ref="AC151:AC152"/>
    <mergeCell ref="AD151:AD152"/>
    <mergeCell ref="AE151:AE152"/>
    <mergeCell ref="AF151:AF152"/>
    <mergeCell ref="AG151:AG152"/>
    <mergeCell ref="AH151:AH152"/>
    <mergeCell ref="AI151:AI152"/>
    <mergeCell ref="AJ151:AJ152"/>
    <mergeCell ref="Y136:AJ136"/>
    <mergeCell ref="Y137:AB138"/>
    <mergeCell ref="AC137:AF138"/>
    <mergeCell ref="AG137:AJ138"/>
    <mergeCell ref="Y139:Y140"/>
    <mergeCell ref="Z139:Z140"/>
    <mergeCell ref="AA139:AA140"/>
    <mergeCell ref="AB139:AB140"/>
    <mergeCell ref="AC139:AC140"/>
    <mergeCell ref="AD139:AD140"/>
    <mergeCell ref="AE139:AE140"/>
    <mergeCell ref="AF139:AF140"/>
    <mergeCell ref="AG139:AG140"/>
    <mergeCell ref="AH139:AH140"/>
    <mergeCell ref="AI139:AI140"/>
    <mergeCell ref="AJ139:AJ140"/>
    <mergeCell ref="Y124:AJ124"/>
    <mergeCell ref="Y125:AB126"/>
    <mergeCell ref="AC125:AF126"/>
    <mergeCell ref="AG125:AJ126"/>
    <mergeCell ref="Y127:Y128"/>
    <mergeCell ref="Z127:Z128"/>
    <mergeCell ref="AA127:AA128"/>
    <mergeCell ref="AB127:AB128"/>
    <mergeCell ref="AC127:AC128"/>
    <mergeCell ref="AD127:AD128"/>
    <mergeCell ref="AE127:AE128"/>
    <mergeCell ref="AF127:AF128"/>
    <mergeCell ref="AG127:AG128"/>
    <mergeCell ref="AH127:AH128"/>
    <mergeCell ref="AI127:AI128"/>
    <mergeCell ref="AJ127:AJ128"/>
    <mergeCell ref="Y112:AJ112"/>
    <mergeCell ref="Y113:AB114"/>
    <mergeCell ref="AC113:AF114"/>
    <mergeCell ref="AG113:AJ114"/>
    <mergeCell ref="Y115:Y116"/>
    <mergeCell ref="Z115:Z116"/>
    <mergeCell ref="AA115:AA116"/>
    <mergeCell ref="AB115:AB116"/>
    <mergeCell ref="AC115:AC116"/>
    <mergeCell ref="AD115:AD116"/>
    <mergeCell ref="AE115:AE116"/>
    <mergeCell ref="AF115:AF116"/>
    <mergeCell ref="AG115:AG116"/>
    <mergeCell ref="AH115:AH116"/>
    <mergeCell ref="AI115:AI116"/>
    <mergeCell ref="AJ115:AJ116"/>
    <mergeCell ref="Y100:AJ100"/>
    <mergeCell ref="Y101:AB102"/>
    <mergeCell ref="AC101:AF102"/>
    <mergeCell ref="AG101:AJ102"/>
    <mergeCell ref="Y103:Y104"/>
    <mergeCell ref="Z103:Z104"/>
    <mergeCell ref="AA103:AA104"/>
    <mergeCell ref="AB103:AB104"/>
    <mergeCell ref="AC103:AC104"/>
    <mergeCell ref="AD103:AD104"/>
    <mergeCell ref="AE103:AE104"/>
    <mergeCell ref="AF103:AF104"/>
    <mergeCell ref="AG103:AG104"/>
    <mergeCell ref="AH103:AH104"/>
    <mergeCell ref="AI103:AI104"/>
    <mergeCell ref="AJ103:AJ104"/>
    <mergeCell ref="Y88:AJ88"/>
    <mergeCell ref="Y89:AB90"/>
    <mergeCell ref="AC89:AF90"/>
    <mergeCell ref="AG89:AJ90"/>
    <mergeCell ref="Y91:Y92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Y76:AJ76"/>
    <mergeCell ref="Y77:AB78"/>
    <mergeCell ref="AC77:AF78"/>
    <mergeCell ref="AG77:AJ78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Y64:AJ64"/>
    <mergeCell ref="Y65:AB66"/>
    <mergeCell ref="AC65:AF66"/>
    <mergeCell ref="AG65:AJ66"/>
    <mergeCell ref="Y67:Y68"/>
    <mergeCell ref="Z67:Z68"/>
    <mergeCell ref="AA67:AA68"/>
    <mergeCell ref="AB67:AB68"/>
    <mergeCell ref="AC67:AC68"/>
    <mergeCell ref="AD67:AD68"/>
    <mergeCell ref="AE67:AE68"/>
    <mergeCell ref="AF67:AF68"/>
    <mergeCell ref="AG67:AG68"/>
    <mergeCell ref="AH67:AH68"/>
    <mergeCell ref="AI67:AI68"/>
    <mergeCell ref="AJ67:AJ68"/>
    <mergeCell ref="Y52:AJ52"/>
    <mergeCell ref="Y53:AB54"/>
    <mergeCell ref="AC53:AF54"/>
    <mergeCell ref="AG53:AJ54"/>
    <mergeCell ref="Y55:Y56"/>
    <mergeCell ref="Z55:Z56"/>
    <mergeCell ref="AA55:AA56"/>
    <mergeCell ref="AB55:AB56"/>
    <mergeCell ref="AC55:AC56"/>
    <mergeCell ref="AD55:AD56"/>
    <mergeCell ref="AE55:AE56"/>
    <mergeCell ref="AF55:AF56"/>
    <mergeCell ref="AG55:AG56"/>
    <mergeCell ref="AH55:AH56"/>
    <mergeCell ref="AI55:AI56"/>
    <mergeCell ref="AJ55:AJ56"/>
    <mergeCell ref="Y40:AJ40"/>
    <mergeCell ref="Y41:AB42"/>
    <mergeCell ref="AC41:AF42"/>
    <mergeCell ref="AG41:AJ42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Y28:AJ28"/>
    <mergeCell ref="Y29:AB30"/>
    <mergeCell ref="AC29:AF30"/>
    <mergeCell ref="AG29:AJ30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Y16:AJ16"/>
    <mergeCell ref="Y17:AB18"/>
    <mergeCell ref="AC17:AF18"/>
    <mergeCell ref="AG17:AJ18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E163:E164"/>
    <mergeCell ref="C172:N172"/>
    <mergeCell ref="C173:F174"/>
    <mergeCell ref="G173:J174"/>
    <mergeCell ref="K173:N174"/>
    <mergeCell ref="C175:C176"/>
    <mergeCell ref="G175:G176"/>
    <mergeCell ref="K175:K176"/>
    <mergeCell ref="Y4:AJ4"/>
    <mergeCell ref="Y5:AB6"/>
    <mergeCell ref="AC5:AF6"/>
    <mergeCell ref="AG5:AJ6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L175:L176"/>
    <mergeCell ref="M175:M176"/>
    <mergeCell ref="N175:N176"/>
    <mergeCell ref="D175:D176"/>
    <mergeCell ref="E175:E176"/>
    <mergeCell ref="F175:F176"/>
    <mergeCell ref="H175:H176"/>
    <mergeCell ref="I175:I176"/>
    <mergeCell ref="J175:J176"/>
    <mergeCell ref="C139:C140"/>
    <mergeCell ref="G139:G140"/>
    <mergeCell ref="K139:K140"/>
    <mergeCell ref="C148:N148"/>
    <mergeCell ref="C149:F150"/>
    <mergeCell ref="G149:J150"/>
    <mergeCell ref="K149:N150"/>
    <mergeCell ref="C151:C152"/>
    <mergeCell ref="G151:G152"/>
    <mergeCell ref="K151:K152"/>
    <mergeCell ref="L139:L140"/>
    <mergeCell ref="M139:M140"/>
    <mergeCell ref="N139:N140"/>
    <mergeCell ref="D139:D140"/>
    <mergeCell ref="E139:E140"/>
    <mergeCell ref="F139:F140"/>
    <mergeCell ref="H139:H140"/>
    <mergeCell ref="I139:I140"/>
    <mergeCell ref="J139:J140"/>
    <mergeCell ref="M127:M128"/>
    <mergeCell ref="N127:N128"/>
    <mergeCell ref="D127:D128"/>
    <mergeCell ref="E127:E128"/>
    <mergeCell ref="F127:F128"/>
    <mergeCell ref="H127:H128"/>
    <mergeCell ref="I127:I128"/>
    <mergeCell ref="J127:J128"/>
    <mergeCell ref="C112:N112"/>
    <mergeCell ref="C113:F114"/>
    <mergeCell ref="G113:J114"/>
    <mergeCell ref="K113:N114"/>
    <mergeCell ref="C100:N100"/>
    <mergeCell ref="C101:F102"/>
    <mergeCell ref="G101:J102"/>
    <mergeCell ref="K101:N102"/>
    <mergeCell ref="L91:L92"/>
    <mergeCell ref="M91:M92"/>
    <mergeCell ref="N91:N92"/>
    <mergeCell ref="D91:D92"/>
    <mergeCell ref="E91:E92"/>
    <mergeCell ref="F91:F92"/>
    <mergeCell ref="H91:H92"/>
    <mergeCell ref="I91:I92"/>
    <mergeCell ref="J91:J92"/>
    <mergeCell ref="C64:N64"/>
    <mergeCell ref="C65:F66"/>
    <mergeCell ref="G65:J66"/>
    <mergeCell ref="K65:N66"/>
    <mergeCell ref="F79:F80"/>
    <mergeCell ref="H79:H80"/>
    <mergeCell ref="I79:I80"/>
    <mergeCell ref="J79:J80"/>
    <mergeCell ref="C91:C92"/>
    <mergeCell ref="G91:G92"/>
    <mergeCell ref="K91:K92"/>
    <mergeCell ref="C88:N88"/>
    <mergeCell ref="C89:F90"/>
    <mergeCell ref="G89:J90"/>
    <mergeCell ref="K89:N90"/>
    <mergeCell ref="C67:C68"/>
    <mergeCell ref="G67:G68"/>
    <mergeCell ref="K67:K68"/>
    <mergeCell ref="C76:N76"/>
    <mergeCell ref="L67:L68"/>
    <mergeCell ref="M67:M68"/>
    <mergeCell ref="N67:N68"/>
    <mergeCell ref="D67:D68"/>
    <mergeCell ref="E67:E68"/>
    <mergeCell ref="F67:F68"/>
    <mergeCell ref="H67:H68"/>
    <mergeCell ref="I67:I68"/>
    <mergeCell ref="J67:J68"/>
    <mergeCell ref="N43:N44"/>
    <mergeCell ref="D43:D44"/>
    <mergeCell ref="E43:E44"/>
    <mergeCell ref="F43:F44"/>
    <mergeCell ref="H43:H44"/>
    <mergeCell ref="I43:I44"/>
    <mergeCell ref="J43:J44"/>
    <mergeCell ref="C52:N52"/>
    <mergeCell ref="C53:F54"/>
    <mergeCell ref="G53:J54"/>
    <mergeCell ref="K53:N54"/>
    <mergeCell ref="C55:C56"/>
    <mergeCell ref="G55:G56"/>
    <mergeCell ref="K55:K56"/>
    <mergeCell ref="L55:L56"/>
    <mergeCell ref="M55:M56"/>
    <mergeCell ref="N55:N56"/>
    <mergeCell ref="D55:D56"/>
    <mergeCell ref="E55:E56"/>
    <mergeCell ref="F55:F56"/>
    <mergeCell ref="C40:N40"/>
    <mergeCell ref="C41:F42"/>
    <mergeCell ref="G41:J42"/>
    <mergeCell ref="K41:N42"/>
    <mergeCell ref="F31:F32"/>
    <mergeCell ref="H31:H32"/>
    <mergeCell ref="I31:I32"/>
    <mergeCell ref="J31:J32"/>
    <mergeCell ref="C43:C44"/>
    <mergeCell ref="G43:G44"/>
    <mergeCell ref="K43:K44"/>
    <mergeCell ref="L43:L44"/>
    <mergeCell ref="M43:M44"/>
    <mergeCell ref="N31:N32"/>
    <mergeCell ref="D31:D32"/>
    <mergeCell ref="E31:E32"/>
    <mergeCell ref="C7:C8"/>
    <mergeCell ref="C4:N4"/>
    <mergeCell ref="C5:F6"/>
    <mergeCell ref="G7:G8"/>
    <mergeCell ref="G5:J6"/>
    <mergeCell ref="K7:K8"/>
    <mergeCell ref="K5:N6"/>
    <mergeCell ref="C16:N16"/>
    <mergeCell ref="C17:F18"/>
    <mergeCell ref="G17:J18"/>
    <mergeCell ref="K17:N18"/>
    <mergeCell ref="I7:I8"/>
    <mergeCell ref="J7:J8"/>
    <mergeCell ref="L7:L8"/>
    <mergeCell ref="M7:M8"/>
    <mergeCell ref="N7:N8"/>
    <mergeCell ref="D7:D8"/>
    <mergeCell ref="E7:E8"/>
    <mergeCell ref="F7:F8"/>
    <mergeCell ref="H7:H8"/>
    <mergeCell ref="F163:F164"/>
    <mergeCell ref="H163:H164"/>
    <mergeCell ref="I163:I164"/>
    <mergeCell ref="J163:J164"/>
    <mergeCell ref="L151:L152"/>
    <mergeCell ref="M151:M152"/>
    <mergeCell ref="N151:N152"/>
    <mergeCell ref="D151:D152"/>
    <mergeCell ref="E151:E152"/>
    <mergeCell ref="F151:F152"/>
    <mergeCell ref="H151:H152"/>
    <mergeCell ref="I151:I152"/>
    <mergeCell ref="J151:J152"/>
    <mergeCell ref="C160:N160"/>
    <mergeCell ref="C161:F162"/>
    <mergeCell ref="G161:J162"/>
    <mergeCell ref="K161:N162"/>
    <mergeCell ref="C163:C164"/>
    <mergeCell ref="G163:G164"/>
    <mergeCell ref="K163:K164"/>
    <mergeCell ref="L163:L164"/>
    <mergeCell ref="M163:M164"/>
    <mergeCell ref="N163:N164"/>
    <mergeCell ref="D163:D164"/>
    <mergeCell ref="C136:N136"/>
    <mergeCell ref="C137:F138"/>
    <mergeCell ref="G137:J138"/>
    <mergeCell ref="K137:N138"/>
    <mergeCell ref="L115:L116"/>
    <mergeCell ref="M115:M116"/>
    <mergeCell ref="N115:N116"/>
    <mergeCell ref="D115:D116"/>
    <mergeCell ref="E115:E116"/>
    <mergeCell ref="F115:F116"/>
    <mergeCell ref="H115:H116"/>
    <mergeCell ref="I115:I116"/>
    <mergeCell ref="J115:J116"/>
    <mergeCell ref="C115:C116"/>
    <mergeCell ref="G115:G116"/>
    <mergeCell ref="K115:K116"/>
    <mergeCell ref="C124:N124"/>
    <mergeCell ref="C125:F126"/>
    <mergeCell ref="G125:J126"/>
    <mergeCell ref="K125:N126"/>
    <mergeCell ref="C127:C128"/>
    <mergeCell ref="G127:G128"/>
    <mergeCell ref="K127:K128"/>
    <mergeCell ref="L127:L128"/>
    <mergeCell ref="C103:C104"/>
    <mergeCell ref="G103:G104"/>
    <mergeCell ref="K103:K104"/>
    <mergeCell ref="L103:L104"/>
    <mergeCell ref="M103:M104"/>
    <mergeCell ref="N103:N104"/>
    <mergeCell ref="D103:D104"/>
    <mergeCell ref="E103:E104"/>
    <mergeCell ref="F103:F104"/>
    <mergeCell ref="H103:H104"/>
    <mergeCell ref="I103:I104"/>
    <mergeCell ref="J103:J104"/>
    <mergeCell ref="C77:F78"/>
    <mergeCell ref="G77:J78"/>
    <mergeCell ref="K77:N78"/>
    <mergeCell ref="C79:C80"/>
    <mergeCell ref="G79:G80"/>
    <mergeCell ref="K79:K80"/>
    <mergeCell ref="L79:L80"/>
    <mergeCell ref="M79:M80"/>
    <mergeCell ref="N79:N80"/>
    <mergeCell ref="D79:D80"/>
    <mergeCell ref="E79:E80"/>
    <mergeCell ref="H55:H56"/>
    <mergeCell ref="I55:I56"/>
    <mergeCell ref="J55:J56"/>
    <mergeCell ref="C19:C20"/>
    <mergeCell ref="G19:G20"/>
    <mergeCell ref="K19:K20"/>
    <mergeCell ref="C28:N28"/>
    <mergeCell ref="C29:F30"/>
    <mergeCell ref="G29:J30"/>
    <mergeCell ref="K29:N30"/>
    <mergeCell ref="C31:C32"/>
    <mergeCell ref="G31:G32"/>
    <mergeCell ref="K31:K32"/>
    <mergeCell ref="L31:L32"/>
    <mergeCell ref="L19:L20"/>
    <mergeCell ref="M19:M20"/>
    <mergeCell ref="N19:N20"/>
    <mergeCell ref="D19:D20"/>
    <mergeCell ref="E19:E20"/>
    <mergeCell ref="F19:F20"/>
    <mergeCell ref="H19:H20"/>
    <mergeCell ref="I19:I20"/>
    <mergeCell ref="J19:J20"/>
    <mergeCell ref="M31:M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AU328"/>
  <sheetViews>
    <sheetView topLeftCell="AX337" zoomScale="80" zoomScaleNormal="80" workbookViewId="0">
      <selection activeCell="BH223" sqref="BH223"/>
    </sheetView>
  </sheetViews>
  <sheetFormatPr defaultRowHeight="15"/>
  <cols>
    <col min="3" max="3" width="10.85546875" customWidth="1"/>
    <col min="4" max="4" width="11.5703125" customWidth="1"/>
    <col min="5" max="5" width="11.42578125" customWidth="1"/>
    <col min="6" max="7" width="10.85546875" customWidth="1"/>
    <col min="8" max="8" width="12.85546875" customWidth="1"/>
    <col min="9" max="9" width="11.140625" customWidth="1"/>
    <col min="10" max="10" width="11" customWidth="1"/>
    <col min="11" max="11" width="11.140625" customWidth="1"/>
    <col min="12" max="12" width="11" customWidth="1"/>
    <col min="13" max="13" width="11.7109375" customWidth="1"/>
    <col min="14" max="14" width="10.7109375" customWidth="1"/>
    <col min="15" max="15" width="11.7109375" customWidth="1"/>
    <col min="16" max="16" width="13.7109375" customWidth="1"/>
    <col min="17" max="17" width="14" customWidth="1"/>
    <col min="18" max="18" width="12.85546875" customWidth="1"/>
    <col min="19" max="19" width="11" customWidth="1"/>
    <col min="20" max="20" width="15.140625" customWidth="1"/>
    <col min="22" max="22" width="11.140625" customWidth="1"/>
    <col min="23" max="23" width="10.28515625" customWidth="1"/>
    <col min="24" max="24" width="12.42578125" customWidth="1"/>
    <col min="25" max="25" width="13.140625" customWidth="1"/>
    <col min="26" max="26" width="12.5703125" customWidth="1"/>
    <col min="27" max="27" width="11.28515625" customWidth="1"/>
    <col min="28" max="28" width="9.7109375" customWidth="1"/>
    <col min="29" max="29" width="12" customWidth="1"/>
    <col min="30" max="30" width="11.7109375" customWidth="1"/>
    <col min="31" max="31" width="11.28515625" customWidth="1"/>
    <col min="32" max="32" width="11" customWidth="1"/>
    <col min="33" max="33" width="9.140625" customWidth="1"/>
    <col min="35" max="35" width="9.140625" customWidth="1"/>
    <col min="39" max="39" width="11" customWidth="1"/>
    <col min="41" max="41" width="11.42578125" customWidth="1"/>
    <col min="42" max="42" width="12.42578125" customWidth="1"/>
    <col min="44" max="44" width="11.42578125" customWidth="1"/>
    <col min="45" max="45" width="11.140625" customWidth="1"/>
    <col min="47" max="47" width="9.85546875" customWidth="1"/>
  </cols>
  <sheetData>
    <row r="4" spans="2:47" ht="21" customHeight="1">
      <c r="C4" s="157" t="s">
        <v>80</v>
      </c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</row>
    <row r="5" spans="2:47" ht="18" customHeight="1">
      <c r="C5" s="156" t="s">
        <v>1</v>
      </c>
      <c r="D5" s="156"/>
      <c r="E5" s="156"/>
      <c r="F5" s="156"/>
      <c r="G5" s="156"/>
      <c r="H5" s="156"/>
      <c r="I5" s="156"/>
      <c r="J5" s="156"/>
      <c r="K5" s="156"/>
      <c r="L5" s="156" t="s">
        <v>76</v>
      </c>
      <c r="M5" s="156"/>
      <c r="N5" s="156"/>
      <c r="O5" s="156"/>
      <c r="P5" s="156"/>
      <c r="Q5" s="156"/>
      <c r="R5" s="156"/>
      <c r="S5" s="156"/>
      <c r="T5" s="156"/>
      <c r="U5" s="156" t="s">
        <v>77</v>
      </c>
      <c r="V5" s="156"/>
      <c r="W5" s="156"/>
      <c r="X5" s="156"/>
      <c r="Y5" s="156"/>
      <c r="Z5" s="156"/>
      <c r="AA5" s="156"/>
      <c r="AB5" s="156"/>
      <c r="AC5" s="156"/>
      <c r="AD5" s="156" t="s">
        <v>78</v>
      </c>
      <c r="AE5" s="156"/>
      <c r="AF5" s="156"/>
      <c r="AG5" s="156"/>
      <c r="AH5" s="156"/>
      <c r="AI5" s="156"/>
      <c r="AJ5" s="156"/>
      <c r="AK5" s="156"/>
      <c r="AL5" s="156"/>
      <c r="AM5" s="156" t="s">
        <v>79</v>
      </c>
      <c r="AN5" s="156"/>
      <c r="AO5" s="156"/>
      <c r="AP5" s="156"/>
      <c r="AQ5" s="156"/>
      <c r="AR5" s="156"/>
      <c r="AS5" s="156"/>
      <c r="AT5" s="156"/>
      <c r="AU5" s="156"/>
    </row>
    <row r="6" spans="2:47" ht="18" customHeight="1">
      <c r="C6" s="150" t="s">
        <v>73</v>
      </c>
      <c r="D6" s="151"/>
      <c r="E6" s="152"/>
      <c r="F6" s="153" t="s">
        <v>74</v>
      </c>
      <c r="G6" s="154"/>
      <c r="H6" s="155"/>
      <c r="I6" s="150" t="s">
        <v>75</v>
      </c>
      <c r="J6" s="151"/>
      <c r="K6" s="152"/>
      <c r="L6" s="150" t="s">
        <v>73</v>
      </c>
      <c r="M6" s="151"/>
      <c r="N6" s="152"/>
      <c r="O6" s="153" t="s">
        <v>74</v>
      </c>
      <c r="P6" s="154"/>
      <c r="Q6" s="155"/>
      <c r="R6" s="150" t="s">
        <v>75</v>
      </c>
      <c r="S6" s="151"/>
      <c r="T6" s="152"/>
      <c r="U6" s="150" t="s">
        <v>73</v>
      </c>
      <c r="V6" s="151"/>
      <c r="W6" s="152"/>
      <c r="X6" s="153" t="s">
        <v>74</v>
      </c>
      <c r="Y6" s="154"/>
      <c r="Z6" s="155"/>
      <c r="AA6" s="150" t="s">
        <v>75</v>
      </c>
      <c r="AB6" s="151"/>
      <c r="AC6" s="152"/>
      <c r="AD6" s="150" t="s">
        <v>73</v>
      </c>
      <c r="AE6" s="151"/>
      <c r="AF6" s="152"/>
      <c r="AG6" s="153" t="s">
        <v>74</v>
      </c>
      <c r="AH6" s="154"/>
      <c r="AI6" s="155"/>
      <c r="AJ6" s="150" t="s">
        <v>75</v>
      </c>
      <c r="AK6" s="151"/>
      <c r="AL6" s="152"/>
      <c r="AM6" s="150" t="s">
        <v>73</v>
      </c>
      <c r="AN6" s="151"/>
      <c r="AO6" s="152"/>
      <c r="AP6" s="153" t="s">
        <v>74</v>
      </c>
      <c r="AQ6" s="154"/>
      <c r="AR6" s="155"/>
      <c r="AS6" s="150" t="s">
        <v>75</v>
      </c>
      <c r="AT6" s="151"/>
      <c r="AU6" s="152"/>
    </row>
    <row r="7" spans="2:47" ht="24.75" customHeight="1">
      <c r="C7" s="2" t="s">
        <v>8</v>
      </c>
      <c r="D7" s="2" t="s">
        <v>6</v>
      </c>
      <c r="E7" s="2" t="s">
        <v>7</v>
      </c>
      <c r="F7" s="2" t="s">
        <v>8</v>
      </c>
      <c r="G7" s="2" t="s">
        <v>6</v>
      </c>
      <c r="H7" s="2" t="s">
        <v>7</v>
      </c>
      <c r="I7" s="2" t="s">
        <v>8</v>
      </c>
      <c r="J7" s="2" t="s">
        <v>6</v>
      </c>
      <c r="K7" s="2" t="s">
        <v>7</v>
      </c>
      <c r="L7" s="2" t="s">
        <v>8</v>
      </c>
      <c r="M7" s="2" t="s">
        <v>6</v>
      </c>
      <c r="N7" s="2" t="s">
        <v>7</v>
      </c>
      <c r="O7" s="2" t="s">
        <v>8</v>
      </c>
      <c r="P7" s="2" t="s">
        <v>6</v>
      </c>
      <c r="Q7" s="2" t="s">
        <v>7</v>
      </c>
      <c r="R7" s="2" t="s">
        <v>8</v>
      </c>
      <c r="S7" s="2" t="s">
        <v>6</v>
      </c>
      <c r="T7" s="2" t="s">
        <v>7</v>
      </c>
      <c r="U7" s="2" t="s">
        <v>8</v>
      </c>
      <c r="V7" s="2" t="s">
        <v>6</v>
      </c>
      <c r="W7" s="2" t="s">
        <v>7</v>
      </c>
      <c r="X7" s="2" t="s">
        <v>8</v>
      </c>
      <c r="Y7" s="2" t="s">
        <v>6</v>
      </c>
      <c r="Z7" s="2" t="s">
        <v>7</v>
      </c>
      <c r="AA7" s="2" t="s">
        <v>8</v>
      </c>
      <c r="AB7" s="2" t="s">
        <v>6</v>
      </c>
      <c r="AC7" s="2" t="s">
        <v>7</v>
      </c>
      <c r="AD7" s="2" t="s">
        <v>8</v>
      </c>
      <c r="AE7" s="2" t="s">
        <v>6</v>
      </c>
      <c r="AF7" s="2" t="s">
        <v>7</v>
      </c>
      <c r="AG7" s="2" t="s">
        <v>8</v>
      </c>
      <c r="AH7" s="2" t="s">
        <v>6</v>
      </c>
      <c r="AI7" s="2" t="s">
        <v>7</v>
      </c>
      <c r="AJ7" s="2" t="s">
        <v>8</v>
      </c>
      <c r="AK7" s="2" t="s">
        <v>6</v>
      </c>
      <c r="AL7" s="2" t="s">
        <v>7</v>
      </c>
      <c r="AM7" s="2" t="s">
        <v>8</v>
      </c>
      <c r="AN7" s="2" t="s">
        <v>6</v>
      </c>
      <c r="AO7" s="2" t="s">
        <v>7</v>
      </c>
      <c r="AP7" s="2" t="s">
        <v>8</v>
      </c>
      <c r="AQ7" s="2" t="s">
        <v>6</v>
      </c>
      <c r="AR7" s="2" t="s">
        <v>7</v>
      </c>
      <c r="AS7" s="2" t="s">
        <v>8</v>
      </c>
      <c r="AT7" s="2" t="s">
        <v>6</v>
      </c>
      <c r="AU7" s="2" t="s">
        <v>7</v>
      </c>
    </row>
    <row r="8" spans="2:47" ht="27" customHeight="1">
      <c r="B8" s="2" t="s">
        <v>8</v>
      </c>
      <c r="C8" s="36">
        <v>54264749</v>
      </c>
      <c r="D8" s="36">
        <v>23869812</v>
      </c>
      <c r="E8" s="36">
        <v>30394937</v>
      </c>
      <c r="F8" s="68">
        <v>41166265</v>
      </c>
      <c r="G8" s="68">
        <v>19098082</v>
      </c>
      <c r="H8" s="68">
        <v>22068183</v>
      </c>
      <c r="I8" s="69">
        <v>26689595</v>
      </c>
      <c r="J8" s="69">
        <v>11883886</v>
      </c>
      <c r="K8" s="69">
        <v>14805709</v>
      </c>
      <c r="L8" s="36">
        <v>12553449</v>
      </c>
      <c r="M8" s="36">
        <v>11258416</v>
      </c>
      <c r="N8" s="36">
        <v>1295033</v>
      </c>
      <c r="O8" s="68">
        <v>10865197</v>
      </c>
      <c r="P8" s="68">
        <v>9978576</v>
      </c>
      <c r="Q8" s="68">
        <v>886621</v>
      </c>
      <c r="R8" s="68">
        <f>T8+S8</f>
        <v>5715927</v>
      </c>
      <c r="S8" s="69">
        <v>5159705</v>
      </c>
      <c r="T8" s="69">
        <v>556222</v>
      </c>
      <c r="U8" s="36">
        <v>867540</v>
      </c>
      <c r="V8" s="36">
        <v>715245</v>
      </c>
      <c r="W8" s="36">
        <v>152295</v>
      </c>
      <c r="X8" s="68">
        <v>816572</v>
      </c>
      <c r="Y8" s="68">
        <v>740123</v>
      </c>
      <c r="Z8" s="68">
        <v>76449</v>
      </c>
      <c r="AA8" s="68">
        <f>AC8+AB8</f>
        <v>1538554</v>
      </c>
      <c r="AB8" s="69">
        <v>1365051</v>
      </c>
      <c r="AC8" s="69">
        <v>173503</v>
      </c>
      <c r="AD8" s="36">
        <v>744015</v>
      </c>
      <c r="AE8" s="36">
        <v>505884</v>
      </c>
      <c r="AF8" s="36">
        <v>238131</v>
      </c>
      <c r="AG8" s="68">
        <v>549372</v>
      </c>
      <c r="AH8" s="68">
        <v>408897</v>
      </c>
      <c r="AI8" s="68">
        <v>140475</v>
      </c>
      <c r="AJ8" s="68">
        <f>AK8+AL8</f>
        <v>578057</v>
      </c>
      <c r="AK8" s="69">
        <v>413349</v>
      </c>
      <c r="AL8" s="69">
        <v>164708</v>
      </c>
      <c r="AM8" s="36">
        <v>16894922</v>
      </c>
      <c r="AN8" s="36">
        <v>437446</v>
      </c>
      <c r="AO8" s="36">
        <v>16457476</v>
      </c>
      <c r="AP8" s="68">
        <v>12233530</v>
      </c>
      <c r="AQ8" s="68">
        <v>177053</v>
      </c>
      <c r="AR8" s="68">
        <v>12056477</v>
      </c>
      <c r="AS8" s="68">
        <f>AU8+AT8</f>
        <v>9102927</v>
      </c>
      <c r="AT8" s="69">
        <v>199038</v>
      </c>
      <c r="AU8" s="69">
        <v>8903889</v>
      </c>
    </row>
    <row r="9" spans="2:47" ht="20.25" customHeight="1">
      <c r="B9" s="2" t="s">
        <v>9</v>
      </c>
      <c r="C9" s="36">
        <v>15895250</v>
      </c>
      <c r="D9" s="36">
        <v>4433335</v>
      </c>
      <c r="E9" s="36">
        <v>11461915</v>
      </c>
      <c r="F9" s="68">
        <v>13665903</v>
      </c>
      <c r="G9" s="68">
        <v>4263969</v>
      </c>
      <c r="H9" s="68">
        <v>9401934</v>
      </c>
      <c r="I9" s="69">
        <v>9492978</v>
      </c>
      <c r="J9" s="69">
        <v>2939936</v>
      </c>
      <c r="K9" s="69">
        <v>6553042</v>
      </c>
      <c r="L9" s="36">
        <v>2068830</v>
      </c>
      <c r="M9" s="36">
        <v>1680051</v>
      </c>
      <c r="N9" s="36">
        <v>388779</v>
      </c>
      <c r="O9" s="68">
        <v>2194850</v>
      </c>
      <c r="P9" s="68">
        <v>1837695</v>
      </c>
      <c r="Q9" s="68">
        <v>357155</v>
      </c>
      <c r="R9" s="68">
        <f>T9+S9</f>
        <v>1139229</v>
      </c>
      <c r="S9" s="69">
        <v>945550</v>
      </c>
      <c r="T9" s="69">
        <v>193679</v>
      </c>
      <c r="U9" s="36">
        <v>119224</v>
      </c>
      <c r="V9" s="36">
        <v>88670</v>
      </c>
      <c r="W9" s="36">
        <v>30554</v>
      </c>
      <c r="X9" s="68">
        <v>156255</v>
      </c>
      <c r="Y9" s="68">
        <v>131436</v>
      </c>
      <c r="Z9" s="68">
        <v>24819</v>
      </c>
      <c r="AA9" s="68">
        <f>AB9+AC9</f>
        <v>356532</v>
      </c>
      <c r="AB9" s="69">
        <v>287530</v>
      </c>
      <c r="AC9" s="69">
        <v>69002</v>
      </c>
      <c r="AD9" s="36">
        <v>118666</v>
      </c>
      <c r="AE9" s="36">
        <v>78325</v>
      </c>
      <c r="AF9" s="36">
        <v>40341</v>
      </c>
      <c r="AG9" s="68">
        <v>87176</v>
      </c>
      <c r="AH9" s="68">
        <v>64884</v>
      </c>
      <c r="AI9" s="68">
        <v>22292</v>
      </c>
      <c r="AJ9" s="68">
        <f>AL9+AK9</f>
        <v>116156</v>
      </c>
      <c r="AK9" s="69">
        <v>76978</v>
      </c>
      <c r="AL9" s="69">
        <v>39178</v>
      </c>
      <c r="AM9" s="36">
        <v>8688509</v>
      </c>
      <c r="AN9" s="36">
        <v>216166</v>
      </c>
      <c r="AO9" s="36">
        <v>8472343</v>
      </c>
      <c r="AP9" s="68">
        <v>6730484</v>
      </c>
      <c r="AQ9" s="68">
        <v>99373</v>
      </c>
      <c r="AR9" s="68">
        <v>6631111</v>
      </c>
      <c r="AS9" s="68">
        <f>AU9+AT9</f>
        <v>4956952</v>
      </c>
      <c r="AT9" s="69">
        <v>91914</v>
      </c>
      <c r="AU9" s="69">
        <v>4865038</v>
      </c>
    </row>
    <row r="10" spans="2:47" ht="23.25" customHeight="1">
      <c r="B10" s="2" t="s">
        <v>10</v>
      </c>
      <c r="C10" s="36">
        <v>38369499</v>
      </c>
      <c r="D10" s="36">
        <v>19436477</v>
      </c>
      <c r="E10" s="36">
        <v>18933022</v>
      </c>
      <c r="F10" s="68">
        <v>27500362</v>
      </c>
      <c r="G10" s="68">
        <v>14834113</v>
      </c>
      <c r="H10" s="68">
        <v>12666249</v>
      </c>
      <c r="I10" s="69">
        <v>17196617</v>
      </c>
      <c r="J10" s="69">
        <v>8943950</v>
      </c>
      <c r="K10" s="69">
        <v>8252667</v>
      </c>
      <c r="L10" s="36">
        <v>10484619</v>
      </c>
      <c r="M10" s="36">
        <v>9578365</v>
      </c>
      <c r="N10" s="36">
        <v>906254</v>
      </c>
      <c r="O10" s="68">
        <v>8670347</v>
      </c>
      <c r="P10" s="68">
        <v>8140881</v>
      </c>
      <c r="Q10" s="68">
        <v>529466</v>
      </c>
      <c r="R10" s="68">
        <f>S10+T10</f>
        <v>4576698</v>
      </c>
      <c r="S10" s="69">
        <v>4214155</v>
      </c>
      <c r="T10" s="69">
        <v>362543</v>
      </c>
      <c r="U10" s="36">
        <v>748316</v>
      </c>
      <c r="V10" s="36">
        <v>626575</v>
      </c>
      <c r="W10" s="36">
        <v>121741</v>
      </c>
      <c r="X10" s="68">
        <v>660317</v>
      </c>
      <c r="Y10" s="68">
        <v>608687</v>
      </c>
      <c r="Z10" s="68">
        <v>51630</v>
      </c>
      <c r="AA10" s="68">
        <f>AC10+AB10</f>
        <v>1182022</v>
      </c>
      <c r="AB10" s="69">
        <v>1077521</v>
      </c>
      <c r="AC10" s="69">
        <v>104501</v>
      </c>
      <c r="AD10" s="36">
        <v>625349</v>
      </c>
      <c r="AE10" s="36">
        <v>427559</v>
      </c>
      <c r="AF10" s="36">
        <v>197790</v>
      </c>
      <c r="AG10" s="68">
        <v>462196</v>
      </c>
      <c r="AH10" s="68">
        <v>344013</v>
      </c>
      <c r="AI10" s="68">
        <v>118183</v>
      </c>
      <c r="AJ10" s="68">
        <f>AL10+AK10</f>
        <v>461901</v>
      </c>
      <c r="AK10" s="69">
        <v>336371</v>
      </c>
      <c r="AL10" s="69">
        <v>125530</v>
      </c>
      <c r="AM10" s="36">
        <v>8206413</v>
      </c>
      <c r="AN10" s="36">
        <v>221280</v>
      </c>
      <c r="AO10" s="36">
        <v>7985133</v>
      </c>
      <c r="AP10" s="68">
        <v>5503046</v>
      </c>
      <c r="AQ10" s="68">
        <v>77680</v>
      </c>
      <c r="AR10" s="68">
        <v>5425366</v>
      </c>
      <c r="AS10" s="68">
        <f>AU10+AT10</f>
        <v>4145975</v>
      </c>
      <c r="AT10" s="69">
        <v>107124</v>
      </c>
      <c r="AU10" s="69">
        <v>4038851</v>
      </c>
    </row>
    <row r="15" spans="2:47" ht="23.25">
      <c r="C15" s="160" t="s">
        <v>80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 spans="2:47" ht="18.75">
      <c r="B16" s="56"/>
      <c r="C16" s="156" t="s">
        <v>76</v>
      </c>
      <c r="D16" s="156"/>
      <c r="E16" s="156"/>
      <c r="F16" s="156"/>
      <c r="G16" s="156"/>
      <c r="H16" s="156"/>
      <c r="I16" s="156" t="s">
        <v>77</v>
      </c>
      <c r="J16" s="156"/>
      <c r="K16" s="156"/>
      <c r="L16" s="156"/>
      <c r="M16" s="156"/>
      <c r="N16" s="156"/>
      <c r="O16" s="156" t="s">
        <v>78</v>
      </c>
      <c r="P16" s="156"/>
      <c r="Q16" s="156"/>
      <c r="R16" s="156"/>
      <c r="S16" s="156"/>
      <c r="T16" s="156"/>
      <c r="U16" s="156" t="s">
        <v>79</v>
      </c>
      <c r="V16" s="156"/>
      <c r="W16" s="156"/>
      <c r="X16" s="156"/>
      <c r="Y16" s="156"/>
      <c r="Z16" s="156"/>
    </row>
    <row r="17" spans="2:47">
      <c r="B17" s="56"/>
      <c r="C17" s="162" t="s">
        <v>73</v>
      </c>
      <c r="D17" s="163"/>
      <c r="E17" s="158" t="s">
        <v>74</v>
      </c>
      <c r="F17" s="159"/>
      <c r="G17" s="158" t="s">
        <v>75</v>
      </c>
      <c r="H17" s="159"/>
      <c r="I17" s="162" t="s">
        <v>73</v>
      </c>
      <c r="J17" s="163"/>
      <c r="K17" s="162" t="s">
        <v>74</v>
      </c>
      <c r="L17" s="163"/>
      <c r="M17" s="158" t="s">
        <v>75</v>
      </c>
      <c r="N17" s="159"/>
      <c r="O17" s="162" t="s">
        <v>73</v>
      </c>
      <c r="P17" s="163"/>
      <c r="Q17" s="158" t="s">
        <v>74</v>
      </c>
      <c r="R17" s="159"/>
      <c r="S17" s="158" t="s">
        <v>75</v>
      </c>
      <c r="T17" s="159"/>
      <c r="U17" s="162" t="s">
        <v>73</v>
      </c>
      <c r="V17" s="163"/>
      <c r="W17" s="158" t="s">
        <v>74</v>
      </c>
      <c r="X17" s="159"/>
      <c r="Y17" s="158" t="s">
        <v>75</v>
      </c>
      <c r="Z17" s="159"/>
    </row>
    <row r="18" spans="2:47">
      <c r="C18" s="2" t="s">
        <v>6</v>
      </c>
      <c r="D18" s="2" t="s">
        <v>7</v>
      </c>
      <c r="E18" s="2" t="s">
        <v>6</v>
      </c>
      <c r="F18" s="2" t="s">
        <v>7</v>
      </c>
      <c r="G18" s="2" t="s">
        <v>6</v>
      </c>
      <c r="H18" s="2" t="s">
        <v>7</v>
      </c>
      <c r="I18" s="2" t="s">
        <v>6</v>
      </c>
      <c r="J18" s="2" t="s">
        <v>7</v>
      </c>
      <c r="K18" s="2" t="s">
        <v>6</v>
      </c>
      <c r="L18" s="2" t="s">
        <v>7</v>
      </c>
      <c r="M18" s="2" t="s">
        <v>6</v>
      </c>
      <c r="N18" s="2" t="s">
        <v>7</v>
      </c>
      <c r="O18" s="2" t="s">
        <v>6</v>
      </c>
      <c r="P18" s="2" t="s">
        <v>7</v>
      </c>
      <c r="Q18" s="2" t="s">
        <v>6</v>
      </c>
      <c r="R18" s="2" t="s">
        <v>7</v>
      </c>
      <c r="S18" s="2" t="s">
        <v>6</v>
      </c>
      <c r="T18" s="2" t="s">
        <v>7</v>
      </c>
      <c r="U18" s="2" t="s">
        <v>6</v>
      </c>
      <c r="V18" s="2" t="s">
        <v>7</v>
      </c>
      <c r="W18" s="2" t="s">
        <v>6</v>
      </c>
      <c r="X18" s="2" t="s">
        <v>7</v>
      </c>
      <c r="Y18" s="2" t="s">
        <v>6</v>
      </c>
      <c r="Z18" s="2" t="s">
        <v>7</v>
      </c>
    </row>
    <row r="19" spans="2:47" ht="21.75" customHeight="1">
      <c r="B19" s="2" t="s">
        <v>9</v>
      </c>
      <c r="C19" s="36">
        <v>1680051</v>
      </c>
      <c r="D19" s="36">
        <v>388779</v>
      </c>
      <c r="E19" s="68">
        <v>1837695</v>
      </c>
      <c r="F19" s="68">
        <v>357155</v>
      </c>
      <c r="G19" s="69">
        <v>945550</v>
      </c>
      <c r="H19" s="69">
        <v>193679</v>
      </c>
      <c r="I19" s="36">
        <v>88670</v>
      </c>
      <c r="J19" s="36">
        <v>30554</v>
      </c>
      <c r="K19" s="68">
        <v>131436</v>
      </c>
      <c r="L19" s="68">
        <v>24819</v>
      </c>
      <c r="M19" s="69">
        <v>287530</v>
      </c>
      <c r="N19" s="69">
        <v>69002</v>
      </c>
      <c r="O19" s="36">
        <v>78325</v>
      </c>
      <c r="P19" s="36">
        <v>40341</v>
      </c>
      <c r="Q19" s="68">
        <v>64884</v>
      </c>
      <c r="R19" s="68">
        <v>22292</v>
      </c>
      <c r="S19" s="69">
        <v>76978</v>
      </c>
      <c r="T19" s="69">
        <v>39178</v>
      </c>
      <c r="U19" s="36">
        <v>216166</v>
      </c>
      <c r="V19" s="36">
        <v>8472343</v>
      </c>
      <c r="W19" s="68">
        <v>99373</v>
      </c>
      <c r="X19" s="68">
        <v>6631111</v>
      </c>
      <c r="Y19" s="69">
        <v>91914</v>
      </c>
      <c r="Z19" s="69">
        <v>4865038</v>
      </c>
    </row>
    <row r="20" spans="2:47" ht="21.75" customHeight="1">
      <c r="B20" s="2" t="s">
        <v>10</v>
      </c>
      <c r="C20" s="36">
        <v>9578365</v>
      </c>
      <c r="D20" s="36">
        <v>906254</v>
      </c>
      <c r="E20" s="68">
        <v>8140881</v>
      </c>
      <c r="F20" s="68">
        <v>529466</v>
      </c>
      <c r="G20" s="69">
        <v>4214155</v>
      </c>
      <c r="H20" s="69">
        <v>362543</v>
      </c>
      <c r="I20" s="36">
        <v>626575</v>
      </c>
      <c r="J20" s="36">
        <v>121741</v>
      </c>
      <c r="K20" s="68">
        <v>608687</v>
      </c>
      <c r="L20" s="68">
        <v>51630</v>
      </c>
      <c r="M20" s="69">
        <v>1077521</v>
      </c>
      <c r="N20" s="69">
        <v>104501</v>
      </c>
      <c r="O20" s="36">
        <v>427559</v>
      </c>
      <c r="P20" s="36">
        <v>197790</v>
      </c>
      <c r="Q20" s="68">
        <v>344013</v>
      </c>
      <c r="R20" s="68">
        <v>118183</v>
      </c>
      <c r="S20" s="69">
        <v>336371</v>
      </c>
      <c r="T20" s="69">
        <v>125530</v>
      </c>
      <c r="U20" s="36">
        <v>221280</v>
      </c>
      <c r="V20" s="36">
        <v>7985133</v>
      </c>
      <c r="W20" s="68">
        <v>77680</v>
      </c>
      <c r="X20" s="68">
        <v>5425366</v>
      </c>
      <c r="Y20" s="69">
        <v>107124</v>
      </c>
      <c r="Z20" s="69">
        <v>4038851</v>
      </c>
    </row>
    <row r="25" spans="2:47" ht="21" customHeight="1"/>
    <row r="26" spans="2:47" ht="23.25">
      <c r="C26" s="157" t="s">
        <v>81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</row>
    <row r="27" spans="2:47" ht="18.75">
      <c r="C27" s="156" t="s">
        <v>1</v>
      </c>
      <c r="D27" s="156"/>
      <c r="E27" s="156"/>
      <c r="F27" s="156"/>
      <c r="G27" s="156"/>
      <c r="H27" s="156"/>
      <c r="I27" s="156"/>
      <c r="J27" s="156"/>
      <c r="K27" s="156"/>
      <c r="L27" s="156" t="s">
        <v>76</v>
      </c>
      <c r="M27" s="156"/>
      <c r="N27" s="156"/>
      <c r="O27" s="156"/>
      <c r="P27" s="156"/>
      <c r="Q27" s="156"/>
      <c r="R27" s="156"/>
      <c r="S27" s="156"/>
      <c r="T27" s="156"/>
      <c r="U27" s="156" t="s">
        <v>77</v>
      </c>
      <c r="V27" s="156"/>
      <c r="W27" s="156"/>
      <c r="X27" s="156"/>
      <c r="Y27" s="156"/>
      <c r="Z27" s="156"/>
      <c r="AA27" s="156"/>
      <c r="AB27" s="156"/>
      <c r="AC27" s="156"/>
      <c r="AD27" s="156" t="s">
        <v>78</v>
      </c>
      <c r="AE27" s="156"/>
      <c r="AF27" s="156"/>
      <c r="AG27" s="156"/>
      <c r="AH27" s="156"/>
      <c r="AI27" s="156"/>
      <c r="AJ27" s="156"/>
      <c r="AK27" s="156"/>
      <c r="AL27" s="156"/>
      <c r="AM27" s="156" t="s">
        <v>79</v>
      </c>
      <c r="AN27" s="156"/>
      <c r="AO27" s="156"/>
      <c r="AP27" s="156"/>
      <c r="AQ27" s="156"/>
      <c r="AR27" s="156"/>
      <c r="AS27" s="156"/>
      <c r="AT27" s="156"/>
      <c r="AU27" s="156"/>
    </row>
    <row r="28" spans="2:47" ht="19.5" customHeight="1">
      <c r="C28" s="150" t="s">
        <v>73</v>
      </c>
      <c r="D28" s="151"/>
      <c r="E28" s="152"/>
      <c r="F28" s="153" t="s">
        <v>74</v>
      </c>
      <c r="G28" s="154"/>
      <c r="H28" s="155"/>
      <c r="I28" s="150" t="s">
        <v>75</v>
      </c>
      <c r="J28" s="151"/>
      <c r="K28" s="152"/>
      <c r="L28" s="150" t="s">
        <v>73</v>
      </c>
      <c r="M28" s="151"/>
      <c r="N28" s="152"/>
      <c r="O28" s="153" t="s">
        <v>74</v>
      </c>
      <c r="P28" s="154"/>
      <c r="Q28" s="155"/>
      <c r="R28" s="150" t="s">
        <v>75</v>
      </c>
      <c r="S28" s="151"/>
      <c r="T28" s="152"/>
      <c r="U28" s="150" t="s">
        <v>73</v>
      </c>
      <c r="V28" s="151"/>
      <c r="W28" s="152"/>
      <c r="X28" s="153" t="s">
        <v>74</v>
      </c>
      <c r="Y28" s="154"/>
      <c r="Z28" s="155"/>
      <c r="AA28" s="150" t="s">
        <v>75</v>
      </c>
      <c r="AB28" s="151"/>
      <c r="AC28" s="152"/>
      <c r="AD28" s="150" t="s">
        <v>73</v>
      </c>
      <c r="AE28" s="151"/>
      <c r="AF28" s="152"/>
      <c r="AG28" s="153" t="s">
        <v>74</v>
      </c>
      <c r="AH28" s="154"/>
      <c r="AI28" s="155"/>
      <c r="AJ28" s="150" t="s">
        <v>75</v>
      </c>
      <c r="AK28" s="151"/>
      <c r="AL28" s="152"/>
      <c r="AM28" s="150" t="s">
        <v>73</v>
      </c>
      <c r="AN28" s="151"/>
      <c r="AO28" s="152"/>
      <c r="AP28" s="153" t="s">
        <v>74</v>
      </c>
      <c r="AQ28" s="154"/>
      <c r="AR28" s="155"/>
      <c r="AS28" s="150" t="s">
        <v>75</v>
      </c>
      <c r="AT28" s="151"/>
      <c r="AU28" s="152"/>
    </row>
    <row r="29" spans="2:47" ht="21.75" customHeight="1">
      <c r="C29" s="2" t="s">
        <v>8</v>
      </c>
      <c r="D29" s="2" t="s">
        <v>6</v>
      </c>
      <c r="E29" s="2" t="s">
        <v>7</v>
      </c>
      <c r="F29" s="2" t="s">
        <v>8</v>
      </c>
      <c r="G29" s="2" t="s">
        <v>6</v>
      </c>
      <c r="H29" s="2" t="s">
        <v>7</v>
      </c>
      <c r="I29" s="2" t="s">
        <v>8</v>
      </c>
      <c r="J29" s="2" t="s">
        <v>6</v>
      </c>
      <c r="K29" s="2" t="s">
        <v>7</v>
      </c>
      <c r="L29" s="2" t="s">
        <v>8</v>
      </c>
      <c r="M29" s="2" t="s">
        <v>6</v>
      </c>
      <c r="N29" s="2" t="s">
        <v>7</v>
      </c>
      <c r="O29" s="2" t="s">
        <v>8</v>
      </c>
      <c r="P29" s="2" t="s">
        <v>6</v>
      </c>
      <c r="Q29" s="2" t="s">
        <v>7</v>
      </c>
      <c r="R29" s="2" t="s">
        <v>8</v>
      </c>
      <c r="S29" s="2" t="s">
        <v>6</v>
      </c>
      <c r="T29" s="2" t="s">
        <v>7</v>
      </c>
      <c r="U29" s="2" t="s">
        <v>8</v>
      </c>
      <c r="V29" s="2" t="s">
        <v>6</v>
      </c>
      <c r="W29" s="2" t="s">
        <v>7</v>
      </c>
      <c r="X29" s="2" t="s">
        <v>8</v>
      </c>
      <c r="Y29" s="2" t="s">
        <v>6</v>
      </c>
      <c r="Z29" s="2" t="s">
        <v>7</v>
      </c>
      <c r="AA29" s="2" t="s">
        <v>8</v>
      </c>
      <c r="AB29" s="2" t="s">
        <v>6</v>
      </c>
      <c r="AC29" s="2" t="s">
        <v>7</v>
      </c>
      <c r="AD29" s="2" t="s">
        <v>8</v>
      </c>
      <c r="AE29" s="2" t="s">
        <v>6</v>
      </c>
      <c r="AF29" s="2" t="s">
        <v>7</v>
      </c>
      <c r="AG29" s="2" t="s">
        <v>8</v>
      </c>
      <c r="AH29" s="2" t="s">
        <v>6</v>
      </c>
      <c r="AI29" s="2" t="s">
        <v>7</v>
      </c>
      <c r="AJ29" s="2" t="s">
        <v>8</v>
      </c>
      <c r="AK29" s="2" t="s">
        <v>6</v>
      </c>
      <c r="AL29" s="2" t="s">
        <v>7</v>
      </c>
      <c r="AM29" s="2" t="s">
        <v>8</v>
      </c>
      <c r="AN29" s="2" t="s">
        <v>6</v>
      </c>
      <c r="AO29" s="2" t="s">
        <v>7</v>
      </c>
      <c r="AP29" s="2" t="s">
        <v>8</v>
      </c>
      <c r="AQ29" s="2" t="s">
        <v>6</v>
      </c>
      <c r="AR29" s="2" t="s">
        <v>7</v>
      </c>
      <c r="AS29" s="2" t="s">
        <v>8</v>
      </c>
      <c r="AT29" s="2" t="s">
        <v>6</v>
      </c>
      <c r="AU29" s="2" t="s">
        <v>7</v>
      </c>
    </row>
    <row r="30" spans="2:47" ht="22.5" customHeight="1">
      <c r="B30" s="2" t="s">
        <v>8</v>
      </c>
      <c r="C30" s="8">
        <v>328919</v>
      </c>
      <c r="D30" s="8">
        <v>165644</v>
      </c>
      <c r="E30" s="8">
        <v>163275</v>
      </c>
      <c r="F30" s="68">
        <v>249450</v>
      </c>
      <c r="G30" s="68">
        <v>106514</v>
      </c>
      <c r="H30" s="68">
        <v>142936</v>
      </c>
      <c r="I30" s="69">
        <v>148749</v>
      </c>
      <c r="J30" s="69">
        <v>71424</v>
      </c>
      <c r="K30" s="69">
        <v>77325</v>
      </c>
      <c r="L30" s="8">
        <v>48650</v>
      </c>
      <c r="M30" s="8">
        <v>43228</v>
      </c>
      <c r="N30" s="8">
        <v>5422</v>
      </c>
      <c r="O30" s="68">
        <v>44131</v>
      </c>
      <c r="P30" s="68">
        <v>40219</v>
      </c>
      <c r="Q30" s="68">
        <v>3912</v>
      </c>
      <c r="R30" s="68">
        <f>T30+S30</f>
        <v>27336</v>
      </c>
      <c r="S30" s="69">
        <v>24036</v>
      </c>
      <c r="T30" s="69">
        <v>3300</v>
      </c>
      <c r="U30" s="8">
        <v>3376</v>
      </c>
      <c r="V30" s="8">
        <v>2647</v>
      </c>
      <c r="W30" s="8">
        <v>729</v>
      </c>
      <c r="X30" s="68">
        <v>3492</v>
      </c>
      <c r="Y30" s="68">
        <v>2978</v>
      </c>
      <c r="Z30" s="68">
        <v>514</v>
      </c>
      <c r="AA30" s="68">
        <f>AC30+AB30</f>
        <v>6451</v>
      </c>
      <c r="AB30" s="69">
        <v>5418</v>
      </c>
      <c r="AC30" s="69">
        <v>1033</v>
      </c>
      <c r="AD30" s="8">
        <v>9336</v>
      </c>
      <c r="AE30" s="8">
        <v>6479</v>
      </c>
      <c r="AF30" s="8">
        <v>2857</v>
      </c>
      <c r="AG30" s="68">
        <v>8626</v>
      </c>
      <c r="AH30" s="68">
        <v>6125</v>
      </c>
      <c r="AI30" s="68">
        <v>2501</v>
      </c>
      <c r="AJ30" s="68">
        <f>AL30+AK30</f>
        <v>6053</v>
      </c>
      <c r="AK30" s="69">
        <v>4336</v>
      </c>
      <c r="AL30" s="69">
        <v>1717</v>
      </c>
      <c r="AM30" s="8">
        <v>60196</v>
      </c>
      <c r="AN30" s="8">
        <v>1618</v>
      </c>
      <c r="AO30" s="8">
        <v>58578</v>
      </c>
      <c r="AP30" s="68">
        <v>75496</v>
      </c>
      <c r="AQ30" s="68">
        <v>940</v>
      </c>
      <c r="AR30" s="68">
        <v>74556</v>
      </c>
      <c r="AS30" s="68">
        <f>AU30+AT30</f>
        <v>35048</v>
      </c>
      <c r="AT30" s="69">
        <v>916</v>
      </c>
      <c r="AU30" s="69">
        <v>34132</v>
      </c>
    </row>
    <row r="31" spans="2:47" ht="21.75" customHeight="1">
      <c r="B31" s="2" t="s">
        <v>9</v>
      </c>
      <c r="C31" s="9">
        <v>128232</v>
      </c>
      <c r="D31" s="9">
        <v>65641</v>
      </c>
      <c r="E31" s="9">
        <v>62591</v>
      </c>
      <c r="F31" s="68">
        <v>105121</v>
      </c>
      <c r="G31" s="68">
        <v>32137</v>
      </c>
      <c r="H31" s="68">
        <v>72984</v>
      </c>
      <c r="I31" s="69">
        <v>50772</v>
      </c>
      <c r="J31" s="69">
        <v>21914</v>
      </c>
      <c r="K31" s="69">
        <v>28858</v>
      </c>
      <c r="L31" s="9">
        <v>10358</v>
      </c>
      <c r="M31" s="9">
        <v>8901</v>
      </c>
      <c r="N31" s="9">
        <v>1457</v>
      </c>
      <c r="O31" s="68">
        <v>12511</v>
      </c>
      <c r="P31" s="68">
        <v>11063</v>
      </c>
      <c r="Q31" s="68">
        <v>1448</v>
      </c>
      <c r="R31" s="68">
        <f>S31+T31</f>
        <v>7224</v>
      </c>
      <c r="S31" s="69">
        <v>6049</v>
      </c>
      <c r="T31" s="69">
        <v>1175</v>
      </c>
      <c r="U31" s="9">
        <v>442</v>
      </c>
      <c r="V31" s="9">
        <v>301</v>
      </c>
      <c r="W31" s="9">
        <v>141</v>
      </c>
      <c r="X31" s="68">
        <v>706</v>
      </c>
      <c r="Y31" s="68">
        <v>493</v>
      </c>
      <c r="Z31" s="68">
        <v>213</v>
      </c>
      <c r="AA31" s="68">
        <f>AC31+AB31</f>
        <v>2159</v>
      </c>
      <c r="AB31" s="69">
        <v>1696</v>
      </c>
      <c r="AC31" s="69">
        <v>463</v>
      </c>
      <c r="AD31" s="9">
        <v>2390</v>
      </c>
      <c r="AE31" s="9">
        <v>1812</v>
      </c>
      <c r="AF31" s="9">
        <v>578</v>
      </c>
      <c r="AG31" s="68">
        <v>2222</v>
      </c>
      <c r="AH31" s="68">
        <v>1720</v>
      </c>
      <c r="AI31" s="68">
        <v>502</v>
      </c>
      <c r="AJ31" s="68">
        <f>AL31+AK31</f>
        <v>1479</v>
      </c>
      <c r="AK31" s="69">
        <v>1070</v>
      </c>
      <c r="AL31" s="69">
        <v>409</v>
      </c>
      <c r="AM31" s="9">
        <v>29440</v>
      </c>
      <c r="AN31" s="9">
        <v>879</v>
      </c>
      <c r="AO31" s="9">
        <v>28561</v>
      </c>
      <c r="AP31" s="68">
        <v>54528</v>
      </c>
      <c r="AQ31" s="68">
        <v>627</v>
      </c>
      <c r="AR31" s="68">
        <v>53901</v>
      </c>
      <c r="AS31" s="68">
        <f>AU31+AT31</f>
        <v>17357</v>
      </c>
      <c r="AT31" s="69">
        <v>422</v>
      </c>
      <c r="AU31" s="69">
        <v>16935</v>
      </c>
    </row>
    <row r="32" spans="2:47" ht="23.25" customHeight="1">
      <c r="B32" s="2" t="s">
        <v>10</v>
      </c>
      <c r="C32" s="10">
        <v>200687</v>
      </c>
      <c r="D32" s="10">
        <v>100003</v>
      </c>
      <c r="E32" s="10">
        <v>100684</v>
      </c>
      <c r="F32" s="68">
        <v>144329</v>
      </c>
      <c r="G32" s="68">
        <v>74377</v>
      </c>
      <c r="H32" s="68">
        <v>69952</v>
      </c>
      <c r="I32" s="69">
        <v>97977</v>
      </c>
      <c r="J32" s="69">
        <v>49510</v>
      </c>
      <c r="K32" s="69">
        <v>48467</v>
      </c>
      <c r="L32" s="10">
        <v>38292</v>
      </c>
      <c r="M32" s="10">
        <v>34327</v>
      </c>
      <c r="N32" s="10">
        <v>3965</v>
      </c>
      <c r="O32" s="68">
        <v>31620</v>
      </c>
      <c r="P32" s="68">
        <v>29156</v>
      </c>
      <c r="Q32" s="68">
        <v>2464</v>
      </c>
      <c r="R32" s="68">
        <f>T32+S32</f>
        <v>20112</v>
      </c>
      <c r="S32" s="69">
        <v>17987</v>
      </c>
      <c r="T32" s="69">
        <v>2125</v>
      </c>
      <c r="U32" s="10">
        <v>2934</v>
      </c>
      <c r="V32" s="10">
        <v>2346</v>
      </c>
      <c r="W32" s="10">
        <v>588</v>
      </c>
      <c r="X32" s="68">
        <v>2786</v>
      </c>
      <c r="Y32" s="68">
        <v>2485</v>
      </c>
      <c r="Z32" s="68">
        <v>301</v>
      </c>
      <c r="AA32" s="68">
        <f>AB32+AC32</f>
        <v>4292</v>
      </c>
      <c r="AB32" s="69">
        <v>3722</v>
      </c>
      <c r="AC32" s="69">
        <v>570</v>
      </c>
      <c r="AD32" s="10">
        <v>6946</v>
      </c>
      <c r="AE32" s="10">
        <v>4667</v>
      </c>
      <c r="AF32" s="10">
        <v>2279</v>
      </c>
      <c r="AG32" s="68">
        <v>6404</v>
      </c>
      <c r="AH32" s="68">
        <v>4405</v>
      </c>
      <c r="AI32" s="68">
        <v>1999</v>
      </c>
      <c r="AJ32" s="68">
        <f>AL32+AK32</f>
        <v>4574</v>
      </c>
      <c r="AK32" s="69">
        <v>3266</v>
      </c>
      <c r="AL32" s="69">
        <v>1308</v>
      </c>
      <c r="AM32" s="10">
        <v>30756</v>
      </c>
      <c r="AN32" s="10">
        <v>739</v>
      </c>
      <c r="AO32" s="10">
        <v>30017</v>
      </c>
      <c r="AP32" s="68">
        <v>20968</v>
      </c>
      <c r="AQ32" s="68">
        <v>313</v>
      </c>
      <c r="AR32" s="68">
        <v>20655</v>
      </c>
      <c r="AS32" s="68">
        <f>AU32+AT32</f>
        <v>17691</v>
      </c>
      <c r="AT32" s="69">
        <v>494</v>
      </c>
      <c r="AU32" s="69">
        <v>17197</v>
      </c>
    </row>
    <row r="36" spans="2:47" s="56" customForma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s="56" customFormat="1" ht="19.5" customHeight="1">
      <c r="B37"/>
      <c r="C37" s="160" t="s">
        <v>81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8.75">
      <c r="B38" s="56"/>
      <c r="C38" s="156" t="s">
        <v>76</v>
      </c>
      <c r="D38" s="156"/>
      <c r="E38" s="156"/>
      <c r="F38" s="156"/>
      <c r="G38" s="156"/>
      <c r="H38" s="156"/>
      <c r="I38" s="156" t="s">
        <v>77</v>
      </c>
      <c r="J38" s="156"/>
      <c r="K38" s="156"/>
      <c r="L38" s="156"/>
      <c r="M38" s="156"/>
      <c r="N38" s="156"/>
      <c r="O38" s="156" t="s">
        <v>78</v>
      </c>
      <c r="P38" s="156"/>
      <c r="Q38" s="156"/>
      <c r="R38" s="156"/>
      <c r="S38" s="156"/>
      <c r="T38" s="156"/>
      <c r="U38" s="156" t="s">
        <v>79</v>
      </c>
      <c r="V38" s="156"/>
      <c r="W38" s="156"/>
      <c r="X38" s="156"/>
      <c r="Y38" s="156"/>
      <c r="Z38" s="156"/>
    </row>
    <row r="39" spans="2:47" ht="25.5" customHeight="1">
      <c r="B39" s="56"/>
      <c r="C39" s="162" t="s">
        <v>73</v>
      </c>
      <c r="D39" s="163"/>
      <c r="E39" s="158" t="s">
        <v>74</v>
      </c>
      <c r="F39" s="159"/>
      <c r="G39" s="158" t="s">
        <v>75</v>
      </c>
      <c r="H39" s="159"/>
      <c r="I39" s="162" t="s">
        <v>73</v>
      </c>
      <c r="J39" s="163"/>
      <c r="K39" s="162" t="s">
        <v>74</v>
      </c>
      <c r="L39" s="163"/>
      <c r="M39" s="158" t="s">
        <v>75</v>
      </c>
      <c r="N39" s="159"/>
      <c r="O39" s="162" t="s">
        <v>73</v>
      </c>
      <c r="P39" s="163"/>
      <c r="Q39" s="158" t="s">
        <v>74</v>
      </c>
      <c r="R39" s="159"/>
      <c r="S39" s="158" t="s">
        <v>75</v>
      </c>
      <c r="T39" s="159"/>
      <c r="U39" s="162" t="s">
        <v>73</v>
      </c>
      <c r="V39" s="163"/>
      <c r="W39" s="158" t="s">
        <v>74</v>
      </c>
      <c r="X39" s="159"/>
      <c r="Y39" s="158" t="s">
        <v>75</v>
      </c>
      <c r="Z39" s="159"/>
    </row>
    <row r="40" spans="2:47" ht="25.5" customHeight="1">
      <c r="C40" s="2" t="s">
        <v>6</v>
      </c>
      <c r="D40" s="2" t="s">
        <v>7</v>
      </c>
      <c r="E40" s="2" t="s">
        <v>6</v>
      </c>
      <c r="F40" s="2" t="s">
        <v>7</v>
      </c>
      <c r="G40" s="2" t="s">
        <v>6</v>
      </c>
      <c r="H40" s="2" t="s">
        <v>7</v>
      </c>
      <c r="I40" s="2" t="s">
        <v>6</v>
      </c>
      <c r="J40" s="2" t="s">
        <v>7</v>
      </c>
      <c r="K40" s="2" t="s">
        <v>6</v>
      </c>
      <c r="L40" s="2" t="s">
        <v>7</v>
      </c>
      <c r="M40" s="2" t="s">
        <v>6</v>
      </c>
      <c r="N40" s="2" t="s">
        <v>7</v>
      </c>
      <c r="O40" s="2" t="s">
        <v>6</v>
      </c>
      <c r="P40" s="2" t="s">
        <v>7</v>
      </c>
      <c r="Q40" s="2" t="s">
        <v>6</v>
      </c>
      <c r="R40" s="2" t="s">
        <v>7</v>
      </c>
      <c r="S40" s="2" t="s">
        <v>6</v>
      </c>
      <c r="T40" s="2" t="s">
        <v>7</v>
      </c>
      <c r="U40" s="2" t="s">
        <v>6</v>
      </c>
      <c r="V40" s="2" t="s">
        <v>7</v>
      </c>
      <c r="W40" s="2" t="s">
        <v>6</v>
      </c>
      <c r="X40" s="2" t="s">
        <v>7</v>
      </c>
      <c r="Y40" s="2" t="s">
        <v>6</v>
      </c>
      <c r="Z40" s="2" t="s">
        <v>7</v>
      </c>
    </row>
    <row r="41" spans="2:47">
      <c r="B41" s="2" t="s">
        <v>9</v>
      </c>
      <c r="C41" s="9">
        <v>8901</v>
      </c>
      <c r="D41" s="9">
        <v>1457</v>
      </c>
      <c r="E41" s="68">
        <v>11063</v>
      </c>
      <c r="F41" s="68">
        <v>1448</v>
      </c>
      <c r="G41" s="69">
        <v>6049</v>
      </c>
      <c r="H41" s="69">
        <v>1175</v>
      </c>
      <c r="I41" s="9">
        <v>301</v>
      </c>
      <c r="J41" s="9">
        <v>141</v>
      </c>
      <c r="K41" s="68">
        <v>493</v>
      </c>
      <c r="L41" s="68">
        <v>213</v>
      </c>
      <c r="M41" s="69">
        <v>1696</v>
      </c>
      <c r="N41" s="69">
        <v>463</v>
      </c>
      <c r="O41" s="9">
        <v>1812</v>
      </c>
      <c r="P41" s="9">
        <v>578</v>
      </c>
      <c r="Q41" s="68">
        <v>1720</v>
      </c>
      <c r="R41" s="68">
        <v>502</v>
      </c>
      <c r="S41" s="69">
        <v>1070</v>
      </c>
      <c r="T41" s="69">
        <v>409</v>
      </c>
      <c r="U41" s="9">
        <v>879</v>
      </c>
      <c r="V41" s="9">
        <v>28561</v>
      </c>
      <c r="W41" s="68">
        <v>627</v>
      </c>
      <c r="X41" s="68">
        <v>53901</v>
      </c>
      <c r="Y41" s="69">
        <v>422</v>
      </c>
      <c r="Z41" s="69">
        <v>16935</v>
      </c>
    </row>
    <row r="42" spans="2:47">
      <c r="B42" s="2" t="s">
        <v>10</v>
      </c>
      <c r="C42" s="10">
        <v>34327</v>
      </c>
      <c r="D42" s="10">
        <v>3965</v>
      </c>
      <c r="E42" s="68">
        <v>29156</v>
      </c>
      <c r="F42" s="68">
        <v>2464</v>
      </c>
      <c r="G42" s="69">
        <v>17987</v>
      </c>
      <c r="H42" s="69">
        <v>2125</v>
      </c>
      <c r="I42" s="10">
        <v>2346</v>
      </c>
      <c r="J42" s="10">
        <v>588</v>
      </c>
      <c r="K42" s="68">
        <v>2485</v>
      </c>
      <c r="L42" s="68">
        <v>301</v>
      </c>
      <c r="M42" s="69">
        <v>3722</v>
      </c>
      <c r="N42" s="69">
        <v>570</v>
      </c>
      <c r="O42" s="10">
        <v>4667</v>
      </c>
      <c r="P42" s="10">
        <v>2279</v>
      </c>
      <c r="Q42" s="68">
        <v>4405</v>
      </c>
      <c r="R42" s="68">
        <v>1999</v>
      </c>
      <c r="S42" s="69">
        <v>3266</v>
      </c>
      <c r="T42" s="69">
        <v>1308</v>
      </c>
      <c r="U42" s="10">
        <v>739</v>
      </c>
      <c r="V42" s="10">
        <v>30017</v>
      </c>
      <c r="W42" s="68">
        <v>313</v>
      </c>
      <c r="X42" s="68">
        <v>20655</v>
      </c>
      <c r="Y42" s="69">
        <v>494</v>
      </c>
      <c r="Z42" s="69">
        <v>17197</v>
      </c>
    </row>
    <row r="48" spans="2:47" ht="23.25">
      <c r="C48" s="157" t="s">
        <v>82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</row>
    <row r="49" spans="2:47" ht="18.75">
      <c r="C49" s="156" t="s">
        <v>1</v>
      </c>
      <c r="D49" s="156"/>
      <c r="E49" s="156"/>
      <c r="F49" s="156"/>
      <c r="G49" s="156"/>
      <c r="H49" s="156"/>
      <c r="I49" s="156"/>
      <c r="J49" s="156"/>
      <c r="K49" s="156"/>
      <c r="L49" s="156" t="s">
        <v>76</v>
      </c>
      <c r="M49" s="156"/>
      <c r="N49" s="156"/>
      <c r="O49" s="156"/>
      <c r="P49" s="156"/>
      <c r="Q49" s="156"/>
      <c r="R49" s="156"/>
      <c r="S49" s="156"/>
      <c r="T49" s="156"/>
      <c r="U49" s="156" t="s">
        <v>77</v>
      </c>
      <c r="V49" s="156"/>
      <c r="W49" s="156"/>
      <c r="X49" s="156"/>
      <c r="Y49" s="156"/>
      <c r="Z49" s="156"/>
      <c r="AA49" s="156"/>
      <c r="AB49" s="156"/>
      <c r="AC49" s="156"/>
      <c r="AD49" s="156" t="s">
        <v>78</v>
      </c>
      <c r="AE49" s="156"/>
      <c r="AF49" s="156"/>
      <c r="AG49" s="156"/>
      <c r="AH49" s="156"/>
      <c r="AI49" s="156"/>
      <c r="AJ49" s="156"/>
      <c r="AK49" s="156"/>
      <c r="AL49" s="156"/>
      <c r="AM49" s="156" t="s">
        <v>79</v>
      </c>
      <c r="AN49" s="156"/>
      <c r="AO49" s="156"/>
      <c r="AP49" s="156"/>
      <c r="AQ49" s="156"/>
      <c r="AR49" s="156"/>
      <c r="AS49" s="156"/>
      <c r="AT49" s="156"/>
      <c r="AU49" s="156"/>
    </row>
    <row r="50" spans="2:47">
      <c r="C50" s="150" t="s">
        <v>73</v>
      </c>
      <c r="D50" s="151"/>
      <c r="E50" s="152"/>
      <c r="F50" s="153" t="s">
        <v>74</v>
      </c>
      <c r="G50" s="154"/>
      <c r="H50" s="155"/>
      <c r="I50" s="150" t="s">
        <v>75</v>
      </c>
      <c r="J50" s="151"/>
      <c r="K50" s="152"/>
      <c r="L50" s="150" t="s">
        <v>73</v>
      </c>
      <c r="M50" s="151"/>
      <c r="N50" s="152"/>
      <c r="O50" s="153" t="s">
        <v>74</v>
      </c>
      <c r="P50" s="154"/>
      <c r="Q50" s="155"/>
      <c r="R50" s="150" t="s">
        <v>75</v>
      </c>
      <c r="S50" s="151"/>
      <c r="T50" s="152"/>
      <c r="U50" s="150" t="s">
        <v>73</v>
      </c>
      <c r="V50" s="151"/>
      <c r="W50" s="152"/>
      <c r="X50" s="153" t="s">
        <v>74</v>
      </c>
      <c r="Y50" s="154"/>
      <c r="Z50" s="155"/>
      <c r="AA50" s="150" t="s">
        <v>75</v>
      </c>
      <c r="AB50" s="151"/>
      <c r="AC50" s="152"/>
      <c r="AD50" s="150" t="s">
        <v>73</v>
      </c>
      <c r="AE50" s="151"/>
      <c r="AF50" s="152"/>
      <c r="AG50" s="153" t="s">
        <v>74</v>
      </c>
      <c r="AH50" s="154"/>
      <c r="AI50" s="155"/>
      <c r="AJ50" s="150" t="s">
        <v>75</v>
      </c>
      <c r="AK50" s="151"/>
      <c r="AL50" s="152"/>
      <c r="AM50" s="150" t="s">
        <v>73</v>
      </c>
      <c r="AN50" s="151"/>
      <c r="AO50" s="152"/>
      <c r="AP50" s="153" t="s">
        <v>74</v>
      </c>
      <c r="AQ50" s="154"/>
      <c r="AR50" s="155"/>
      <c r="AS50" s="150" t="s">
        <v>75</v>
      </c>
      <c r="AT50" s="151"/>
      <c r="AU50" s="152"/>
    </row>
    <row r="51" spans="2:47">
      <c r="C51" s="2" t="s">
        <v>8</v>
      </c>
      <c r="D51" s="2" t="s">
        <v>6</v>
      </c>
      <c r="E51" s="2" t="s">
        <v>7</v>
      </c>
      <c r="F51" s="2" t="s">
        <v>8</v>
      </c>
      <c r="G51" s="2" t="s">
        <v>6</v>
      </c>
      <c r="H51" s="2" t="s">
        <v>7</v>
      </c>
      <c r="I51" s="2" t="s">
        <v>8</v>
      </c>
      <c r="J51" s="2" t="s">
        <v>6</v>
      </c>
      <c r="K51" s="2" t="s">
        <v>7</v>
      </c>
      <c r="L51" s="2" t="s">
        <v>8</v>
      </c>
      <c r="M51" s="2" t="s">
        <v>6</v>
      </c>
      <c r="N51" s="2" t="s">
        <v>7</v>
      </c>
      <c r="O51" s="2" t="s">
        <v>8</v>
      </c>
      <c r="P51" s="2" t="s">
        <v>6</v>
      </c>
      <c r="Q51" s="2" t="s">
        <v>7</v>
      </c>
      <c r="R51" s="2" t="s">
        <v>8</v>
      </c>
      <c r="S51" s="2" t="s">
        <v>6</v>
      </c>
      <c r="T51" s="2" t="s">
        <v>7</v>
      </c>
      <c r="U51" s="2" t="s">
        <v>8</v>
      </c>
      <c r="V51" s="2" t="s">
        <v>6</v>
      </c>
      <c r="W51" s="2" t="s">
        <v>7</v>
      </c>
      <c r="X51" s="2" t="s">
        <v>8</v>
      </c>
      <c r="Y51" s="2" t="s">
        <v>6</v>
      </c>
      <c r="Z51" s="2" t="s">
        <v>7</v>
      </c>
      <c r="AA51" s="2" t="s">
        <v>8</v>
      </c>
      <c r="AB51" s="2" t="s">
        <v>6</v>
      </c>
      <c r="AC51" s="2" t="s">
        <v>7</v>
      </c>
      <c r="AD51" s="2" t="s">
        <v>8</v>
      </c>
      <c r="AE51" s="2" t="s">
        <v>6</v>
      </c>
      <c r="AF51" s="2" t="s">
        <v>7</v>
      </c>
      <c r="AG51" s="2" t="s">
        <v>8</v>
      </c>
      <c r="AH51" s="2" t="s">
        <v>6</v>
      </c>
      <c r="AI51" s="2" t="s">
        <v>7</v>
      </c>
      <c r="AJ51" s="2" t="s">
        <v>8</v>
      </c>
      <c r="AK51" s="2" t="s">
        <v>6</v>
      </c>
      <c r="AL51" s="2" t="s">
        <v>7</v>
      </c>
      <c r="AM51" s="2" t="s">
        <v>8</v>
      </c>
      <c r="AN51" s="2" t="s">
        <v>6</v>
      </c>
      <c r="AO51" s="2" t="s">
        <v>7</v>
      </c>
      <c r="AP51" s="2" t="s">
        <v>8</v>
      </c>
      <c r="AQ51" s="2" t="s">
        <v>6</v>
      </c>
      <c r="AR51" s="2" t="s">
        <v>7</v>
      </c>
      <c r="AS51" s="2" t="s">
        <v>8</v>
      </c>
      <c r="AT51" s="2" t="s">
        <v>6</v>
      </c>
      <c r="AU51" s="2" t="s">
        <v>7</v>
      </c>
    </row>
    <row r="52" spans="2:47">
      <c r="B52" s="2" t="s">
        <v>8</v>
      </c>
      <c r="C52" s="36">
        <v>3068231</v>
      </c>
      <c r="D52" s="36">
        <v>1214092</v>
      </c>
      <c r="E52" s="36">
        <v>1854139</v>
      </c>
      <c r="F52" s="68">
        <v>2145868</v>
      </c>
      <c r="G52" s="68">
        <v>864534</v>
      </c>
      <c r="H52" s="68">
        <v>1281334</v>
      </c>
      <c r="I52" s="69">
        <v>1772508</v>
      </c>
      <c r="J52" s="69">
        <v>707282</v>
      </c>
      <c r="K52" s="69">
        <v>1065226</v>
      </c>
      <c r="L52" s="36">
        <v>464419</v>
      </c>
      <c r="M52" s="36">
        <v>396453</v>
      </c>
      <c r="N52" s="36">
        <v>67966</v>
      </c>
      <c r="O52" s="68">
        <v>363913</v>
      </c>
      <c r="P52" s="68">
        <v>322331</v>
      </c>
      <c r="Q52" s="68">
        <v>41582</v>
      </c>
      <c r="R52" s="68">
        <f>S52+T52</f>
        <v>291741</v>
      </c>
      <c r="S52" s="69">
        <v>242707</v>
      </c>
      <c r="T52" s="69">
        <v>49034</v>
      </c>
      <c r="U52" s="36">
        <v>51155</v>
      </c>
      <c r="V52" s="36">
        <v>39878</v>
      </c>
      <c r="W52" s="36">
        <v>11277</v>
      </c>
      <c r="X52" s="68">
        <v>59906</v>
      </c>
      <c r="Y52" s="68">
        <v>51737</v>
      </c>
      <c r="Z52" s="68">
        <v>8169</v>
      </c>
      <c r="AA52" s="68">
        <f>AC52+AB52</f>
        <v>85663</v>
      </c>
      <c r="AB52" s="69">
        <v>69469</v>
      </c>
      <c r="AC52" s="69">
        <v>16194</v>
      </c>
      <c r="AD52" s="36">
        <v>26729</v>
      </c>
      <c r="AE52" s="36">
        <v>17349</v>
      </c>
      <c r="AF52" s="36">
        <v>9380</v>
      </c>
      <c r="AG52" s="68">
        <v>17277</v>
      </c>
      <c r="AH52" s="68">
        <v>12285</v>
      </c>
      <c r="AI52" s="68">
        <v>4992</v>
      </c>
      <c r="AJ52" s="68">
        <f>AL52+AK52</f>
        <v>26971</v>
      </c>
      <c r="AK52" s="69">
        <v>17435</v>
      </c>
      <c r="AL52" s="69">
        <v>9536</v>
      </c>
      <c r="AM52" s="36">
        <v>1006845</v>
      </c>
      <c r="AN52" s="36">
        <v>25953</v>
      </c>
      <c r="AO52" s="36">
        <v>980892</v>
      </c>
      <c r="AP52" s="68">
        <v>699708</v>
      </c>
      <c r="AQ52" s="68">
        <v>9696</v>
      </c>
      <c r="AR52" s="68">
        <v>690012</v>
      </c>
      <c r="AS52" s="68">
        <f>AU52+AT52</f>
        <v>609502</v>
      </c>
      <c r="AT52" s="69">
        <v>13813</v>
      </c>
      <c r="AU52" s="69">
        <v>595689</v>
      </c>
    </row>
    <row r="53" spans="2:47">
      <c r="B53" s="2" t="s">
        <v>9</v>
      </c>
      <c r="C53" s="36">
        <v>1016786</v>
      </c>
      <c r="D53" s="36">
        <v>299661</v>
      </c>
      <c r="E53" s="36">
        <v>717125</v>
      </c>
      <c r="F53" s="68">
        <v>795189</v>
      </c>
      <c r="G53" s="68">
        <v>248374</v>
      </c>
      <c r="H53" s="68">
        <v>546815</v>
      </c>
      <c r="I53" s="69">
        <v>683171</v>
      </c>
      <c r="J53" s="69">
        <v>221019</v>
      </c>
      <c r="K53" s="69">
        <v>462152</v>
      </c>
      <c r="L53" s="36">
        <v>90822</v>
      </c>
      <c r="M53" s="36">
        <v>69052</v>
      </c>
      <c r="N53" s="36">
        <v>21770</v>
      </c>
      <c r="O53" s="68">
        <v>86088</v>
      </c>
      <c r="P53" s="68">
        <v>69044</v>
      </c>
      <c r="Q53" s="68">
        <v>17044</v>
      </c>
      <c r="R53" s="68">
        <f>S53+T53</f>
        <v>75214</v>
      </c>
      <c r="S53" s="69">
        <v>55578</v>
      </c>
      <c r="T53" s="69">
        <v>19636</v>
      </c>
      <c r="U53" s="36">
        <v>6188</v>
      </c>
      <c r="V53" s="36">
        <v>4131</v>
      </c>
      <c r="W53" s="36">
        <v>2057</v>
      </c>
      <c r="X53" s="68">
        <v>14215</v>
      </c>
      <c r="Y53" s="68">
        <v>10626</v>
      </c>
      <c r="Z53" s="68">
        <v>3589</v>
      </c>
      <c r="AA53" s="68">
        <f>AC53+AB53</f>
        <v>23265</v>
      </c>
      <c r="AB53" s="69">
        <v>17195</v>
      </c>
      <c r="AC53" s="69">
        <v>6070</v>
      </c>
      <c r="AD53" s="36">
        <v>5513</v>
      </c>
      <c r="AE53" s="36">
        <v>3761</v>
      </c>
      <c r="AF53" s="36">
        <v>1752</v>
      </c>
      <c r="AG53" s="68">
        <v>4214</v>
      </c>
      <c r="AH53" s="68">
        <v>3160</v>
      </c>
      <c r="AI53" s="68">
        <v>1054</v>
      </c>
      <c r="AJ53" s="68">
        <f>AL53+AK53</f>
        <v>6974</v>
      </c>
      <c r="AK53" s="69">
        <v>4355</v>
      </c>
      <c r="AL53" s="69">
        <v>2619</v>
      </c>
      <c r="AM53" s="36">
        <v>513642</v>
      </c>
      <c r="AN53" s="36">
        <v>13861</v>
      </c>
      <c r="AO53" s="36">
        <v>499781</v>
      </c>
      <c r="AP53" s="68">
        <v>367252</v>
      </c>
      <c r="AQ53" s="68">
        <v>6043</v>
      </c>
      <c r="AR53" s="68">
        <v>361209</v>
      </c>
      <c r="AS53" s="68">
        <f>AU53+AT53</f>
        <v>317377</v>
      </c>
      <c r="AT53" s="69">
        <v>7693</v>
      </c>
      <c r="AU53" s="69">
        <v>309684</v>
      </c>
    </row>
    <row r="54" spans="2:47">
      <c r="B54" s="2" t="s">
        <v>10</v>
      </c>
      <c r="C54" s="36">
        <v>2051445</v>
      </c>
      <c r="D54" s="36">
        <v>914431</v>
      </c>
      <c r="E54" s="36">
        <v>1137014</v>
      </c>
      <c r="F54" s="68">
        <v>1350679</v>
      </c>
      <c r="G54" s="68">
        <v>616160</v>
      </c>
      <c r="H54" s="68">
        <v>734519</v>
      </c>
      <c r="I54" s="69">
        <v>1089337</v>
      </c>
      <c r="J54" s="69">
        <v>486263</v>
      </c>
      <c r="K54" s="69">
        <v>603074</v>
      </c>
      <c r="L54" s="36">
        <v>373597</v>
      </c>
      <c r="M54" s="36">
        <v>327401</v>
      </c>
      <c r="N54" s="36">
        <v>46196</v>
      </c>
      <c r="O54" s="68">
        <v>277825</v>
      </c>
      <c r="P54" s="68">
        <v>253287</v>
      </c>
      <c r="Q54" s="68">
        <v>24538</v>
      </c>
      <c r="R54" s="68">
        <f>T54+S54</f>
        <v>216527</v>
      </c>
      <c r="S54" s="69">
        <v>187129</v>
      </c>
      <c r="T54" s="69">
        <v>29398</v>
      </c>
      <c r="U54" s="36">
        <v>44967</v>
      </c>
      <c r="V54" s="36">
        <v>35747</v>
      </c>
      <c r="W54" s="36">
        <v>9220</v>
      </c>
      <c r="X54" s="68">
        <v>45691</v>
      </c>
      <c r="Y54" s="68">
        <v>41111</v>
      </c>
      <c r="Z54" s="68">
        <v>4580</v>
      </c>
      <c r="AA54" s="68">
        <f>AC54+AB54</f>
        <v>62398</v>
      </c>
      <c r="AB54" s="69">
        <v>52274</v>
      </c>
      <c r="AC54" s="69">
        <v>10124</v>
      </c>
      <c r="AD54" s="36">
        <v>21216</v>
      </c>
      <c r="AE54" s="36">
        <v>13588</v>
      </c>
      <c r="AF54" s="36">
        <v>7628</v>
      </c>
      <c r="AG54" s="68">
        <v>13063</v>
      </c>
      <c r="AH54" s="68">
        <v>9125</v>
      </c>
      <c r="AI54" s="68">
        <v>3938</v>
      </c>
      <c r="AJ54" s="68">
        <f>AL54+AK54</f>
        <v>19997</v>
      </c>
      <c r="AK54" s="69">
        <v>13080</v>
      </c>
      <c r="AL54" s="69">
        <v>6917</v>
      </c>
      <c r="AM54" s="36">
        <v>493203</v>
      </c>
      <c r="AN54" s="36">
        <v>12092</v>
      </c>
      <c r="AO54" s="36">
        <v>481111</v>
      </c>
      <c r="AP54" s="68">
        <v>332456</v>
      </c>
      <c r="AQ54" s="68">
        <v>3653</v>
      </c>
      <c r="AR54" s="68">
        <v>328803</v>
      </c>
      <c r="AS54" s="68">
        <f>AT54+AU54</f>
        <v>292125</v>
      </c>
      <c r="AT54" s="69">
        <v>6120</v>
      </c>
      <c r="AU54" s="69">
        <v>286005</v>
      </c>
    </row>
    <row r="59" spans="2:47" ht="23.25">
      <c r="C59" s="160" t="s">
        <v>82</v>
      </c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</row>
    <row r="60" spans="2:47" ht="18.75">
      <c r="B60" s="56"/>
      <c r="C60" s="156" t="s">
        <v>76</v>
      </c>
      <c r="D60" s="156"/>
      <c r="E60" s="156"/>
      <c r="F60" s="156"/>
      <c r="G60" s="156"/>
      <c r="H60" s="156"/>
      <c r="I60" s="156" t="s">
        <v>77</v>
      </c>
      <c r="J60" s="156"/>
      <c r="K60" s="156"/>
      <c r="L60" s="156"/>
      <c r="M60" s="156"/>
      <c r="N60" s="156"/>
      <c r="O60" s="156" t="s">
        <v>78</v>
      </c>
      <c r="P60" s="156"/>
      <c r="Q60" s="156"/>
      <c r="R60" s="156"/>
      <c r="S60" s="156"/>
      <c r="T60" s="156"/>
      <c r="U60" s="156" t="s">
        <v>79</v>
      </c>
      <c r="V60" s="156"/>
      <c r="W60" s="156"/>
      <c r="X60" s="156"/>
      <c r="Y60" s="156"/>
      <c r="Z60" s="156"/>
    </row>
    <row r="61" spans="2:47">
      <c r="B61" s="56"/>
      <c r="C61" s="162" t="s">
        <v>73</v>
      </c>
      <c r="D61" s="163"/>
      <c r="E61" s="158" t="s">
        <v>74</v>
      </c>
      <c r="F61" s="159"/>
      <c r="G61" s="158" t="s">
        <v>75</v>
      </c>
      <c r="H61" s="159"/>
      <c r="I61" s="162" t="s">
        <v>73</v>
      </c>
      <c r="J61" s="163"/>
      <c r="K61" s="162" t="s">
        <v>74</v>
      </c>
      <c r="L61" s="163"/>
      <c r="M61" s="158" t="s">
        <v>75</v>
      </c>
      <c r="N61" s="159"/>
      <c r="O61" s="162" t="s">
        <v>73</v>
      </c>
      <c r="P61" s="163"/>
      <c r="Q61" s="158" t="s">
        <v>74</v>
      </c>
      <c r="R61" s="159"/>
      <c r="S61" s="158" t="s">
        <v>75</v>
      </c>
      <c r="T61" s="159"/>
      <c r="U61" s="162" t="s">
        <v>73</v>
      </c>
      <c r="V61" s="163"/>
      <c r="W61" s="158" t="s">
        <v>74</v>
      </c>
      <c r="X61" s="159"/>
      <c r="Y61" s="158" t="s">
        <v>75</v>
      </c>
      <c r="Z61" s="159"/>
    </row>
    <row r="62" spans="2:47">
      <c r="C62" s="2" t="s">
        <v>6</v>
      </c>
      <c r="D62" s="2" t="s">
        <v>7</v>
      </c>
      <c r="E62" s="2" t="s">
        <v>6</v>
      </c>
      <c r="F62" s="2" t="s">
        <v>7</v>
      </c>
      <c r="G62" s="2" t="s">
        <v>6</v>
      </c>
      <c r="H62" s="2" t="s">
        <v>7</v>
      </c>
      <c r="I62" s="2" t="s">
        <v>6</v>
      </c>
      <c r="J62" s="2" t="s">
        <v>7</v>
      </c>
      <c r="K62" s="2" t="s">
        <v>6</v>
      </c>
      <c r="L62" s="2" t="s">
        <v>7</v>
      </c>
      <c r="M62" s="2" t="s">
        <v>6</v>
      </c>
      <c r="N62" s="2" t="s">
        <v>7</v>
      </c>
      <c r="O62" s="2" t="s">
        <v>6</v>
      </c>
      <c r="P62" s="2" t="s">
        <v>7</v>
      </c>
      <c r="Q62" s="2" t="s">
        <v>6</v>
      </c>
      <c r="R62" s="2" t="s">
        <v>7</v>
      </c>
      <c r="S62" s="2" t="s">
        <v>6</v>
      </c>
      <c r="T62" s="2" t="s">
        <v>7</v>
      </c>
      <c r="U62" s="2" t="s">
        <v>6</v>
      </c>
      <c r="V62" s="2" t="s">
        <v>7</v>
      </c>
      <c r="W62" s="2" t="s">
        <v>6</v>
      </c>
      <c r="X62" s="2" t="s">
        <v>7</v>
      </c>
      <c r="Y62" s="2" t="s">
        <v>6</v>
      </c>
      <c r="Z62" s="2" t="s">
        <v>7</v>
      </c>
    </row>
    <row r="63" spans="2:47">
      <c r="B63" s="2" t="s">
        <v>9</v>
      </c>
      <c r="C63" s="36">
        <v>69052</v>
      </c>
      <c r="D63" s="36">
        <v>21770</v>
      </c>
      <c r="E63" s="68">
        <v>69044</v>
      </c>
      <c r="F63" s="68">
        <v>17044</v>
      </c>
      <c r="G63" s="69">
        <v>55578</v>
      </c>
      <c r="H63" s="69">
        <v>19636</v>
      </c>
      <c r="I63" s="36">
        <v>4131</v>
      </c>
      <c r="J63" s="36">
        <v>2057</v>
      </c>
      <c r="K63" s="68">
        <v>10626</v>
      </c>
      <c r="L63" s="68">
        <v>3589</v>
      </c>
      <c r="M63" s="69">
        <v>17195</v>
      </c>
      <c r="N63" s="69">
        <v>6070</v>
      </c>
      <c r="O63" s="36">
        <v>3761</v>
      </c>
      <c r="P63" s="36">
        <v>1752</v>
      </c>
      <c r="Q63" s="68">
        <v>3160</v>
      </c>
      <c r="R63" s="68">
        <v>1054</v>
      </c>
      <c r="S63" s="69">
        <v>4355</v>
      </c>
      <c r="T63" s="69">
        <v>2619</v>
      </c>
      <c r="U63" s="36">
        <v>13861</v>
      </c>
      <c r="V63" s="36">
        <v>499781</v>
      </c>
      <c r="W63" s="68">
        <v>6043</v>
      </c>
      <c r="X63" s="68">
        <v>361209</v>
      </c>
      <c r="Y63" s="69">
        <v>7693</v>
      </c>
      <c r="Z63" s="69">
        <v>309684</v>
      </c>
    </row>
    <row r="64" spans="2:47">
      <c r="B64" s="2" t="s">
        <v>10</v>
      </c>
      <c r="C64" s="36">
        <v>327401</v>
      </c>
      <c r="D64" s="36">
        <v>46196</v>
      </c>
      <c r="E64" s="68">
        <v>253287</v>
      </c>
      <c r="F64" s="68">
        <v>24538</v>
      </c>
      <c r="G64" s="69">
        <v>187129</v>
      </c>
      <c r="H64" s="69">
        <v>29398</v>
      </c>
      <c r="I64" s="36">
        <v>35747</v>
      </c>
      <c r="J64" s="36">
        <v>9220</v>
      </c>
      <c r="K64" s="68">
        <v>41111</v>
      </c>
      <c r="L64" s="68">
        <v>4580</v>
      </c>
      <c r="M64" s="69">
        <v>52274</v>
      </c>
      <c r="N64" s="69">
        <v>10124</v>
      </c>
      <c r="O64" s="36">
        <v>13588</v>
      </c>
      <c r="P64" s="36">
        <v>7628</v>
      </c>
      <c r="Q64" s="68">
        <v>9125</v>
      </c>
      <c r="R64" s="68">
        <v>3938</v>
      </c>
      <c r="S64" s="69">
        <v>13080</v>
      </c>
      <c r="T64" s="69">
        <v>6917</v>
      </c>
      <c r="U64" s="36">
        <v>12092</v>
      </c>
      <c r="V64" s="36">
        <v>481111</v>
      </c>
      <c r="W64" s="68">
        <v>3653</v>
      </c>
      <c r="X64" s="68">
        <v>328803</v>
      </c>
      <c r="Y64" s="69">
        <v>6120</v>
      </c>
      <c r="Z64" s="69">
        <v>286005</v>
      </c>
    </row>
    <row r="70" spans="2:47" ht="23.25">
      <c r="C70" s="157" t="s">
        <v>105</v>
      </c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</row>
    <row r="71" spans="2:47" ht="18.75">
      <c r="C71" s="156" t="s">
        <v>1</v>
      </c>
      <c r="D71" s="156"/>
      <c r="E71" s="156"/>
      <c r="F71" s="156"/>
      <c r="G71" s="156"/>
      <c r="H71" s="156"/>
      <c r="I71" s="156"/>
      <c r="J71" s="156"/>
      <c r="K71" s="156"/>
      <c r="L71" s="156" t="s">
        <v>76</v>
      </c>
      <c r="M71" s="156"/>
      <c r="N71" s="156"/>
      <c r="O71" s="156"/>
      <c r="P71" s="156"/>
      <c r="Q71" s="156"/>
      <c r="R71" s="156"/>
      <c r="S71" s="156"/>
      <c r="T71" s="156"/>
      <c r="U71" s="156" t="s">
        <v>77</v>
      </c>
      <c r="V71" s="156"/>
      <c r="W71" s="156"/>
      <c r="X71" s="156"/>
      <c r="Y71" s="156"/>
      <c r="Z71" s="156"/>
      <c r="AA71" s="156"/>
      <c r="AB71" s="156"/>
      <c r="AC71" s="156"/>
      <c r="AD71" s="156" t="s">
        <v>78</v>
      </c>
      <c r="AE71" s="156"/>
      <c r="AF71" s="156"/>
      <c r="AG71" s="156"/>
      <c r="AH71" s="156"/>
      <c r="AI71" s="156"/>
      <c r="AJ71" s="156"/>
      <c r="AK71" s="156"/>
      <c r="AL71" s="156"/>
      <c r="AM71" s="156" t="s">
        <v>79</v>
      </c>
      <c r="AN71" s="156"/>
      <c r="AO71" s="156"/>
      <c r="AP71" s="156"/>
      <c r="AQ71" s="156"/>
      <c r="AR71" s="156"/>
      <c r="AS71" s="156"/>
      <c r="AT71" s="156"/>
      <c r="AU71" s="156"/>
    </row>
    <row r="72" spans="2:47">
      <c r="C72" s="150" t="s">
        <v>73</v>
      </c>
      <c r="D72" s="151"/>
      <c r="E72" s="152"/>
      <c r="F72" s="153" t="s">
        <v>74</v>
      </c>
      <c r="G72" s="154"/>
      <c r="H72" s="155"/>
      <c r="I72" s="150" t="s">
        <v>75</v>
      </c>
      <c r="J72" s="151"/>
      <c r="K72" s="152"/>
      <c r="L72" s="150" t="s">
        <v>73</v>
      </c>
      <c r="M72" s="151"/>
      <c r="N72" s="152"/>
      <c r="O72" s="153" t="s">
        <v>74</v>
      </c>
      <c r="P72" s="154"/>
      <c r="Q72" s="155"/>
      <c r="R72" s="150" t="s">
        <v>75</v>
      </c>
      <c r="S72" s="151"/>
      <c r="T72" s="152"/>
      <c r="U72" s="150" t="s">
        <v>73</v>
      </c>
      <c r="V72" s="151"/>
      <c r="W72" s="152"/>
      <c r="X72" s="153" t="s">
        <v>74</v>
      </c>
      <c r="Y72" s="154"/>
      <c r="Z72" s="155"/>
      <c r="AA72" s="150" t="s">
        <v>75</v>
      </c>
      <c r="AB72" s="151"/>
      <c r="AC72" s="152"/>
      <c r="AD72" s="150" t="s">
        <v>73</v>
      </c>
      <c r="AE72" s="151"/>
      <c r="AF72" s="152"/>
      <c r="AG72" s="153" t="s">
        <v>74</v>
      </c>
      <c r="AH72" s="154"/>
      <c r="AI72" s="155"/>
      <c r="AJ72" s="150" t="s">
        <v>75</v>
      </c>
      <c r="AK72" s="151"/>
      <c r="AL72" s="152"/>
      <c r="AM72" s="150" t="s">
        <v>73</v>
      </c>
      <c r="AN72" s="151"/>
      <c r="AO72" s="152"/>
      <c r="AP72" s="153" t="s">
        <v>74</v>
      </c>
      <c r="AQ72" s="154"/>
      <c r="AR72" s="155"/>
      <c r="AS72" s="150" t="s">
        <v>75</v>
      </c>
      <c r="AT72" s="151"/>
      <c r="AU72" s="152"/>
    </row>
    <row r="73" spans="2:47">
      <c r="C73" s="2" t="s">
        <v>8</v>
      </c>
      <c r="D73" s="2" t="s">
        <v>6</v>
      </c>
      <c r="E73" s="2" t="s">
        <v>7</v>
      </c>
      <c r="F73" s="2" t="s">
        <v>8</v>
      </c>
      <c r="G73" s="2" t="s">
        <v>6</v>
      </c>
      <c r="H73" s="2" t="s">
        <v>7</v>
      </c>
      <c r="I73" s="2" t="s">
        <v>8</v>
      </c>
      <c r="J73" s="2" t="s">
        <v>6</v>
      </c>
      <c r="K73" s="2" t="s">
        <v>7</v>
      </c>
      <c r="L73" s="2" t="s">
        <v>8</v>
      </c>
      <c r="M73" s="2" t="s">
        <v>6</v>
      </c>
      <c r="N73" s="2" t="s">
        <v>7</v>
      </c>
      <c r="O73" s="2" t="s">
        <v>8</v>
      </c>
      <c r="P73" s="2" t="s">
        <v>6</v>
      </c>
      <c r="Q73" s="2" t="s">
        <v>7</v>
      </c>
      <c r="R73" s="2" t="s">
        <v>8</v>
      </c>
      <c r="S73" s="2" t="s">
        <v>6</v>
      </c>
      <c r="T73" s="2" t="s">
        <v>7</v>
      </c>
      <c r="U73" s="2" t="s">
        <v>8</v>
      </c>
      <c r="V73" s="2" t="s">
        <v>6</v>
      </c>
      <c r="W73" s="2" t="s">
        <v>7</v>
      </c>
      <c r="X73" s="2" t="s">
        <v>8</v>
      </c>
      <c r="Y73" s="2" t="s">
        <v>6</v>
      </c>
      <c r="Z73" s="2" t="s">
        <v>7</v>
      </c>
      <c r="AA73" s="2" t="s">
        <v>8</v>
      </c>
      <c r="AB73" s="2" t="s">
        <v>6</v>
      </c>
      <c r="AC73" s="2" t="s">
        <v>7</v>
      </c>
      <c r="AD73" s="2" t="s">
        <v>8</v>
      </c>
      <c r="AE73" s="2" t="s">
        <v>6</v>
      </c>
      <c r="AF73" s="2" t="s">
        <v>7</v>
      </c>
      <c r="AG73" s="2" t="s">
        <v>8</v>
      </c>
      <c r="AH73" s="2" t="s">
        <v>6</v>
      </c>
      <c r="AI73" s="2" t="s">
        <v>7</v>
      </c>
      <c r="AJ73" s="2" t="s">
        <v>8</v>
      </c>
      <c r="AK73" s="2" t="s">
        <v>6</v>
      </c>
      <c r="AL73" s="2" t="s">
        <v>7</v>
      </c>
      <c r="AM73" s="2" t="s">
        <v>8</v>
      </c>
      <c r="AN73" s="2" t="s">
        <v>6</v>
      </c>
      <c r="AO73" s="2" t="s">
        <v>7</v>
      </c>
      <c r="AP73" s="2" t="s">
        <v>8</v>
      </c>
      <c r="AQ73" s="2" t="s">
        <v>6</v>
      </c>
      <c r="AR73" s="2" t="s">
        <v>7</v>
      </c>
      <c r="AS73" s="2" t="s">
        <v>8</v>
      </c>
      <c r="AT73" s="2" t="s">
        <v>6</v>
      </c>
      <c r="AU73" s="2" t="s">
        <v>7</v>
      </c>
    </row>
    <row r="74" spans="2:47">
      <c r="B74" s="2" t="s">
        <v>8</v>
      </c>
      <c r="C74" s="36">
        <v>693632</v>
      </c>
      <c r="D74" s="36">
        <v>250187</v>
      </c>
      <c r="E74" s="36">
        <v>443445</v>
      </c>
      <c r="F74" s="68">
        <v>862447</v>
      </c>
      <c r="G74" s="68">
        <v>340983</v>
      </c>
      <c r="H74" s="68">
        <v>521464</v>
      </c>
      <c r="I74" s="69"/>
      <c r="J74" s="69"/>
      <c r="K74" s="69"/>
      <c r="L74" s="36">
        <v>156201</v>
      </c>
      <c r="M74" s="36">
        <v>116620</v>
      </c>
      <c r="N74" s="36">
        <v>39581</v>
      </c>
      <c r="O74" s="68">
        <v>221909</v>
      </c>
      <c r="P74" s="68">
        <v>162910</v>
      </c>
      <c r="Q74" s="68">
        <v>58999</v>
      </c>
      <c r="R74" s="68"/>
      <c r="S74" s="69"/>
      <c r="T74" s="69"/>
      <c r="U74" s="36">
        <v>5302</v>
      </c>
      <c r="V74" s="36">
        <v>3609</v>
      </c>
      <c r="W74" s="36">
        <v>1693</v>
      </c>
      <c r="X74" s="68">
        <v>4801</v>
      </c>
      <c r="Y74" s="68">
        <v>3740</v>
      </c>
      <c r="Z74" s="68">
        <v>1061</v>
      </c>
      <c r="AA74" s="68"/>
      <c r="AB74" s="69"/>
      <c r="AC74" s="69"/>
      <c r="AD74" s="36">
        <v>8811</v>
      </c>
      <c r="AE74" s="36">
        <v>5660</v>
      </c>
      <c r="AF74" s="36">
        <v>3151</v>
      </c>
      <c r="AG74" s="68">
        <v>10373</v>
      </c>
      <c r="AH74" s="68">
        <v>7141</v>
      </c>
      <c r="AI74" s="68">
        <v>3232</v>
      </c>
      <c r="AJ74" s="68"/>
      <c r="AK74" s="69"/>
      <c r="AL74" s="69"/>
      <c r="AM74" s="36">
        <v>263405</v>
      </c>
      <c r="AN74" s="36">
        <v>7529</v>
      </c>
      <c r="AO74" s="36">
        <v>255876</v>
      </c>
      <c r="AP74" s="68">
        <v>260403</v>
      </c>
      <c r="AQ74" s="68">
        <v>4025</v>
      </c>
      <c r="AR74" s="68">
        <v>256378</v>
      </c>
      <c r="AS74" s="68"/>
      <c r="AT74" s="69"/>
      <c r="AU74" s="69"/>
    </row>
    <row r="75" spans="2:47">
      <c r="B75" s="2" t="s">
        <v>9</v>
      </c>
      <c r="C75" s="36">
        <v>339541</v>
      </c>
      <c r="D75" s="36">
        <v>95613</v>
      </c>
      <c r="E75" s="36">
        <v>243928</v>
      </c>
      <c r="F75" s="68">
        <v>501474</v>
      </c>
      <c r="G75" s="68">
        <v>169029</v>
      </c>
      <c r="H75" s="68">
        <v>332445</v>
      </c>
      <c r="I75" s="69"/>
      <c r="J75" s="69"/>
      <c r="K75" s="69"/>
      <c r="L75" s="36">
        <v>62876</v>
      </c>
      <c r="M75" s="36">
        <v>40836</v>
      </c>
      <c r="N75" s="36">
        <v>22040</v>
      </c>
      <c r="O75" s="68">
        <v>114629</v>
      </c>
      <c r="P75" s="68">
        <v>73610</v>
      </c>
      <c r="Q75" s="68">
        <v>41019</v>
      </c>
      <c r="R75" s="68"/>
      <c r="S75" s="69"/>
      <c r="T75" s="69"/>
      <c r="U75" s="36">
        <v>1453</v>
      </c>
      <c r="V75" s="36">
        <v>887</v>
      </c>
      <c r="W75" s="36">
        <v>566</v>
      </c>
      <c r="X75" s="68">
        <v>1723</v>
      </c>
      <c r="Y75" s="68">
        <v>1188</v>
      </c>
      <c r="Z75" s="68">
        <v>535</v>
      </c>
      <c r="AA75" s="68"/>
      <c r="AB75" s="69"/>
      <c r="AC75" s="69"/>
      <c r="AD75" s="36">
        <v>1516</v>
      </c>
      <c r="AE75" s="36">
        <v>922</v>
      </c>
      <c r="AF75" s="36">
        <v>594</v>
      </c>
      <c r="AG75" s="68">
        <v>1341</v>
      </c>
      <c r="AH75" s="68">
        <v>946</v>
      </c>
      <c r="AI75" s="68">
        <v>395</v>
      </c>
      <c r="AJ75" s="68"/>
      <c r="AK75" s="69"/>
      <c r="AL75" s="69"/>
      <c r="AM75" s="36">
        <v>171204</v>
      </c>
      <c r="AN75" s="36">
        <v>5389</v>
      </c>
      <c r="AO75" s="36">
        <v>165815</v>
      </c>
      <c r="AP75" s="68">
        <v>188039</v>
      </c>
      <c r="AQ75" s="68">
        <v>3275</v>
      </c>
      <c r="AR75" s="68">
        <v>184764</v>
      </c>
      <c r="AS75" s="68"/>
      <c r="AT75" s="69"/>
      <c r="AU75" s="69"/>
    </row>
    <row r="76" spans="2:47">
      <c r="B76" s="2" t="s">
        <v>10</v>
      </c>
      <c r="C76" s="36">
        <v>354091</v>
      </c>
      <c r="D76" s="36">
        <v>154574</v>
      </c>
      <c r="E76" s="36">
        <v>199517</v>
      </c>
      <c r="F76" s="68">
        <v>360973</v>
      </c>
      <c r="G76" s="68">
        <v>171954</v>
      </c>
      <c r="H76" s="68">
        <v>189019</v>
      </c>
      <c r="I76" s="69"/>
      <c r="J76" s="69"/>
      <c r="K76" s="69"/>
      <c r="L76" s="36">
        <v>93325</v>
      </c>
      <c r="M76" s="36">
        <v>75784</v>
      </c>
      <c r="N76" s="36">
        <v>17541</v>
      </c>
      <c r="O76" s="68">
        <v>107280</v>
      </c>
      <c r="P76" s="68">
        <v>89300</v>
      </c>
      <c r="Q76" s="68">
        <v>17980</v>
      </c>
      <c r="R76" s="68"/>
      <c r="S76" s="69"/>
      <c r="T76" s="69"/>
      <c r="U76" s="36">
        <v>3849</v>
      </c>
      <c r="V76" s="36">
        <v>2722</v>
      </c>
      <c r="W76" s="36">
        <v>1127</v>
      </c>
      <c r="X76" s="68">
        <v>3078</v>
      </c>
      <c r="Y76" s="68">
        <v>2552</v>
      </c>
      <c r="Z76" s="68">
        <v>526</v>
      </c>
      <c r="AA76" s="68"/>
      <c r="AB76" s="69"/>
      <c r="AC76" s="69"/>
      <c r="AD76" s="36">
        <v>7295</v>
      </c>
      <c r="AE76" s="36">
        <v>4738</v>
      </c>
      <c r="AF76" s="36">
        <v>2557</v>
      </c>
      <c r="AG76" s="68">
        <v>9032</v>
      </c>
      <c r="AH76" s="68">
        <v>6195</v>
      </c>
      <c r="AI76" s="68">
        <v>2837</v>
      </c>
      <c r="AJ76" s="68"/>
      <c r="AK76" s="69"/>
      <c r="AL76" s="69"/>
      <c r="AM76" s="36">
        <v>92201</v>
      </c>
      <c r="AN76" s="36">
        <v>2140</v>
      </c>
      <c r="AO76" s="36">
        <v>90061</v>
      </c>
      <c r="AP76" s="68">
        <v>72364</v>
      </c>
      <c r="AQ76" s="68">
        <v>750</v>
      </c>
      <c r="AR76" s="68">
        <v>71614</v>
      </c>
      <c r="AS76" s="68"/>
      <c r="AT76" s="69"/>
      <c r="AU76" s="69"/>
    </row>
    <row r="81" spans="2:47" ht="23.25">
      <c r="C81" s="160" t="s">
        <v>105</v>
      </c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</row>
    <row r="82" spans="2:47" ht="18.75">
      <c r="B82" s="56"/>
      <c r="C82" s="156" t="s">
        <v>76</v>
      </c>
      <c r="D82" s="156"/>
      <c r="E82" s="156"/>
      <c r="F82" s="156"/>
      <c r="G82" s="156"/>
      <c r="H82" s="156"/>
      <c r="I82" s="156" t="s">
        <v>77</v>
      </c>
      <c r="J82" s="156"/>
      <c r="K82" s="156"/>
      <c r="L82" s="156"/>
      <c r="M82" s="156"/>
      <c r="N82" s="156"/>
      <c r="O82" s="156" t="s">
        <v>78</v>
      </c>
      <c r="P82" s="156"/>
      <c r="Q82" s="156"/>
      <c r="R82" s="156"/>
      <c r="S82" s="156"/>
      <c r="T82" s="156"/>
      <c r="U82" s="156" t="s">
        <v>79</v>
      </c>
      <c r="V82" s="156"/>
      <c r="W82" s="156"/>
      <c r="X82" s="156"/>
      <c r="Y82" s="156"/>
      <c r="Z82" s="156"/>
    </row>
    <row r="83" spans="2:47">
      <c r="B83" s="56"/>
      <c r="C83" s="162" t="s">
        <v>73</v>
      </c>
      <c r="D83" s="163"/>
      <c r="E83" s="158" t="s">
        <v>74</v>
      </c>
      <c r="F83" s="159"/>
      <c r="G83" s="158" t="s">
        <v>75</v>
      </c>
      <c r="H83" s="159"/>
      <c r="I83" s="162" t="s">
        <v>73</v>
      </c>
      <c r="J83" s="163"/>
      <c r="K83" s="162" t="s">
        <v>74</v>
      </c>
      <c r="L83" s="163"/>
      <c r="M83" s="158" t="s">
        <v>75</v>
      </c>
      <c r="N83" s="159"/>
      <c r="O83" s="162" t="s">
        <v>73</v>
      </c>
      <c r="P83" s="163"/>
      <c r="Q83" s="158" t="s">
        <v>74</v>
      </c>
      <c r="R83" s="159"/>
      <c r="S83" s="158" t="s">
        <v>75</v>
      </c>
      <c r="T83" s="159"/>
      <c r="U83" s="162" t="s">
        <v>73</v>
      </c>
      <c r="V83" s="163"/>
      <c r="W83" s="158" t="s">
        <v>74</v>
      </c>
      <c r="X83" s="159"/>
      <c r="Y83" s="158" t="s">
        <v>75</v>
      </c>
      <c r="Z83" s="159"/>
    </row>
    <row r="84" spans="2:47">
      <c r="C84" s="2" t="s">
        <v>6</v>
      </c>
      <c r="D84" s="2" t="s">
        <v>7</v>
      </c>
      <c r="E84" s="2" t="s">
        <v>6</v>
      </c>
      <c r="F84" s="2" t="s">
        <v>7</v>
      </c>
      <c r="G84" s="2" t="s">
        <v>6</v>
      </c>
      <c r="H84" s="2" t="s">
        <v>7</v>
      </c>
      <c r="I84" s="2" t="s">
        <v>6</v>
      </c>
      <c r="J84" s="2" t="s">
        <v>7</v>
      </c>
      <c r="K84" s="2" t="s">
        <v>6</v>
      </c>
      <c r="L84" s="2" t="s">
        <v>7</v>
      </c>
      <c r="M84" s="2" t="s">
        <v>6</v>
      </c>
      <c r="N84" s="2" t="s">
        <v>7</v>
      </c>
      <c r="O84" s="2" t="s">
        <v>6</v>
      </c>
      <c r="P84" s="2" t="s">
        <v>7</v>
      </c>
      <c r="Q84" s="2" t="s">
        <v>6</v>
      </c>
      <c r="R84" s="2" t="s">
        <v>7</v>
      </c>
      <c r="S84" s="2" t="s">
        <v>6</v>
      </c>
      <c r="T84" s="2" t="s">
        <v>7</v>
      </c>
      <c r="U84" s="2" t="s">
        <v>6</v>
      </c>
      <c r="V84" s="2" t="s">
        <v>7</v>
      </c>
      <c r="W84" s="2" t="s">
        <v>6</v>
      </c>
      <c r="X84" s="2" t="s">
        <v>7</v>
      </c>
      <c r="Y84" s="2" t="s">
        <v>6</v>
      </c>
      <c r="Z84" s="2" t="s">
        <v>7</v>
      </c>
    </row>
    <row r="85" spans="2:47">
      <c r="B85" s="2" t="s">
        <v>9</v>
      </c>
      <c r="C85" s="36">
        <v>40836</v>
      </c>
      <c r="D85" s="36">
        <v>22040</v>
      </c>
      <c r="E85" s="68">
        <v>73610</v>
      </c>
      <c r="F85" s="68">
        <v>41019</v>
      </c>
      <c r="G85" s="69"/>
      <c r="H85" s="69"/>
      <c r="I85" s="36">
        <v>887</v>
      </c>
      <c r="J85" s="36">
        <v>566</v>
      </c>
      <c r="K85" s="68">
        <v>1188</v>
      </c>
      <c r="L85" s="68">
        <v>535</v>
      </c>
      <c r="M85" s="69"/>
      <c r="N85" s="69"/>
      <c r="O85" s="36">
        <v>922</v>
      </c>
      <c r="P85" s="36">
        <v>594</v>
      </c>
      <c r="Q85" s="68">
        <v>946</v>
      </c>
      <c r="R85" s="68">
        <v>395</v>
      </c>
      <c r="S85" s="69"/>
      <c r="T85" s="69"/>
      <c r="U85" s="36">
        <v>5389</v>
      </c>
      <c r="V85" s="36">
        <v>165815</v>
      </c>
      <c r="W85" s="68">
        <v>3275</v>
      </c>
      <c r="X85" s="68">
        <v>184764</v>
      </c>
      <c r="Y85" s="69"/>
      <c r="Z85" s="69"/>
    </row>
    <row r="86" spans="2:47">
      <c r="B86" s="2" t="s">
        <v>10</v>
      </c>
      <c r="C86" s="36">
        <v>75784</v>
      </c>
      <c r="D86" s="36">
        <v>17541</v>
      </c>
      <c r="E86" s="68">
        <v>89300</v>
      </c>
      <c r="F86" s="68">
        <v>17980</v>
      </c>
      <c r="G86" s="69"/>
      <c r="H86" s="69"/>
      <c r="I86" s="36">
        <v>2722</v>
      </c>
      <c r="J86" s="36">
        <v>1127</v>
      </c>
      <c r="K86" s="68">
        <v>2552</v>
      </c>
      <c r="L86" s="68">
        <v>526</v>
      </c>
      <c r="M86" s="69"/>
      <c r="N86" s="69"/>
      <c r="O86" s="36">
        <v>4738</v>
      </c>
      <c r="P86" s="36">
        <v>2557</v>
      </c>
      <c r="Q86" s="68">
        <v>6195</v>
      </c>
      <c r="R86" s="68">
        <v>2837</v>
      </c>
      <c r="S86" s="69"/>
      <c r="T86" s="69"/>
      <c r="U86" s="36">
        <v>2140</v>
      </c>
      <c r="V86" s="36">
        <v>90061</v>
      </c>
      <c r="W86" s="68">
        <v>750</v>
      </c>
      <c r="X86" s="68">
        <v>71614</v>
      </c>
      <c r="Y86" s="69"/>
      <c r="Z86" s="69"/>
    </row>
    <row r="92" spans="2:47" ht="23.25">
      <c r="C92" s="157" t="s">
        <v>106</v>
      </c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</row>
    <row r="93" spans="2:47" ht="18.75">
      <c r="C93" s="156" t="s">
        <v>1</v>
      </c>
      <c r="D93" s="156"/>
      <c r="E93" s="156"/>
      <c r="F93" s="156"/>
      <c r="G93" s="156"/>
      <c r="H93" s="156"/>
      <c r="I93" s="156"/>
      <c r="J93" s="156"/>
      <c r="K93" s="156"/>
      <c r="L93" s="156" t="s">
        <v>76</v>
      </c>
      <c r="M93" s="156"/>
      <c r="N93" s="156"/>
      <c r="O93" s="156"/>
      <c r="P93" s="156"/>
      <c r="Q93" s="156"/>
      <c r="R93" s="156"/>
      <c r="S93" s="156"/>
      <c r="T93" s="156"/>
      <c r="U93" s="156" t="s">
        <v>77</v>
      </c>
      <c r="V93" s="156"/>
      <c r="W93" s="156"/>
      <c r="X93" s="156"/>
      <c r="Y93" s="156"/>
      <c r="Z93" s="156"/>
      <c r="AA93" s="156"/>
      <c r="AB93" s="156"/>
      <c r="AC93" s="156"/>
      <c r="AD93" s="156" t="s">
        <v>78</v>
      </c>
      <c r="AE93" s="156"/>
      <c r="AF93" s="156"/>
      <c r="AG93" s="156"/>
      <c r="AH93" s="156"/>
      <c r="AI93" s="156"/>
      <c r="AJ93" s="156"/>
      <c r="AK93" s="156"/>
      <c r="AL93" s="156"/>
      <c r="AM93" s="156" t="s">
        <v>79</v>
      </c>
      <c r="AN93" s="156"/>
      <c r="AO93" s="156"/>
      <c r="AP93" s="156"/>
      <c r="AQ93" s="156"/>
      <c r="AR93" s="156"/>
      <c r="AS93" s="156"/>
      <c r="AT93" s="156"/>
      <c r="AU93" s="156"/>
    </row>
    <row r="94" spans="2:47">
      <c r="C94" s="150" t="s">
        <v>73</v>
      </c>
      <c r="D94" s="151"/>
      <c r="E94" s="152"/>
      <c r="F94" s="153" t="s">
        <v>74</v>
      </c>
      <c r="G94" s="154"/>
      <c r="H94" s="155"/>
      <c r="I94" s="150" t="s">
        <v>75</v>
      </c>
      <c r="J94" s="151"/>
      <c r="K94" s="152"/>
      <c r="L94" s="150" t="s">
        <v>73</v>
      </c>
      <c r="M94" s="151"/>
      <c r="N94" s="152"/>
      <c r="O94" s="153" t="s">
        <v>74</v>
      </c>
      <c r="P94" s="154"/>
      <c r="Q94" s="155"/>
      <c r="R94" s="150" t="s">
        <v>75</v>
      </c>
      <c r="S94" s="151"/>
      <c r="T94" s="152"/>
      <c r="U94" s="150" t="s">
        <v>73</v>
      </c>
      <c r="V94" s="151"/>
      <c r="W94" s="152"/>
      <c r="X94" s="153" t="s">
        <v>74</v>
      </c>
      <c r="Y94" s="154"/>
      <c r="Z94" s="155"/>
      <c r="AA94" s="150" t="s">
        <v>75</v>
      </c>
      <c r="AB94" s="151"/>
      <c r="AC94" s="152"/>
      <c r="AD94" s="150" t="s">
        <v>73</v>
      </c>
      <c r="AE94" s="151"/>
      <c r="AF94" s="152"/>
      <c r="AG94" s="153" t="s">
        <v>74</v>
      </c>
      <c r="AH94" s="154"/>
      <c r="AI94" s="155"/>
      <c r="AJ94" s="150" t="s">
        <v>75</v>
      </c>
      <c r="AK94" s="151"/>
      <c r="AL94" s="152"/>
      <c r="AM94" s="150" t="s">
        <v>73</v>
      </c>
      <c r="AN94" s="151"/>
      <c r="AO94" s="152"/>
      <c r="AP94" s="153" t="s">
        <v>74</v>
      </c>
      <c r="AQ94" s="154"/>
      <c r="AR94" s="155"/>
      <c r="AS94" s="150" t="s">
        <v>75</v>
      </c>
      <c r="AT94" s="151"/>
      <c r="AU94" s="152"/>
    </row>
    <row r="95" spans="2:47">
      <c r="C95" s="2" t="s">
        <v>8</v>
      </c>
      <c r="D95" s="2" t="s">
        <v>6</v>
      </c>
      <c r="E95" s="2" t="s">
        <v>7</v>
      </c>
      <c r="F95" s="2" t="s">
        <v>8</v>
      </c>
      <c r="G95" s="2" t="s">
        <v>6</v>
      </c>
      <c r="H95" s="2" t="s">
        <v>7</v>
      </c>
      <c r="I95" s="2" t="s">
        <v>8</v>
      </c>
      <c r="J95" s="2" t="s">
        <v>6</v>
      </c>
      <c r="K95" s="2" t="s">
        <v>7</v>
      </c>
      <c r="L95" s="2" t="s">
        <v>8</v>
      </c>
      <c r="M95" s="2" t="s">
        <v>6</v>
      </c>
      <c r="N95" s="2" t="s">
        <v>7</v>
      </c>
      <c r="O95" s="2" t="s">
        <v>8</v>
      </c>
      <c r="P95" s="2" t="s">
        <v>6</v>
      </c>
      <c r="Q95" s="2" t="s">
        <v>7</v>
      </c>
      <c r="R95" s="2" t="s">
        <v>8</v>
      </c>
      <c r="S95" s="2" t="s">
        <v>6</v>
      </c>
      <c r="T95" s="2" t="s">
        <v>7</v>
      </c>
      <c r="U95" s="2" t="s">
        <v>8</v>
      </c>
      <c r="V95" s="2" t="s">
        <v>6</v>
      </c>
      <c r="W95" s="2" t="s">
        <v>7</v>
      </c>
      <c r="X95" s="2" t="s">
        <v>8</v>
      </c>
      <c r="Y95" s="2" t="s">
        <v>6</v>
      </c>
      <c r="Z95" s="2" t="s">
        <v>7</v>
      </c>
      <c r="AA95" s="2" t="s">
        <v>8</v>
      </c>
      <c r="AB95" s="2" t="s">
        <v>6</v>
      </c>
      <c r="AC95" s="2" t="s">
        <v>7</v>
      </c>
      <c r="AD95" s="2" t="s">
        <v>8</v>
      </c>
      <c r="AE95" s="2" t="s">
        <v>6</v>
      </c>
      <c r="AF95" s="2" t="s">
        <v>7</v>
      </c>
      <c r="AG95" s="2" t="s">
        <v>8</v>
      </c>
      <c r="AH95" s="2" t="s">
        <v>6</v>
      </c>
      <c r="AI95" s="2" t="s">
        <v>7</v>
      </c>
      <c r="AJ95" s="2" t="s">
        <v>8</v>
      </c>
      <c r="AK95" s="2" t="s">
        <v>6</v>
      </c>
      <c r="AL95" s="2" t="s">
        <v>7</v>
      </c>
      <c r="AM95" s="2" t="s">
        <v>8</v>
      </c>
      <c r="AN95" s="2" t="s">
        <v>6</v>
      </c>
      <c r="AO95" s="2" t="s">
        <v>7</v>
      </c>
      <c r="AP95" s="2" t="s">
        <v>8</v>
      </c>
      <c r="AQ95" s="2" t="s">
        <v>6</v>
      </c>
      <c r="AR95" s="2" t="s">
        <v>7</v>
      </c>
      <c r="AS95" s="2" t="s">
        <v>8</v>
      </c>
      <c r="AT95" s="2" t="s">
        <v>6</v>
      </c>
      <c r="AU95" s="2" t="s">
        <v>7</v>
      </c>
    </row>
    <row r="96" spans="2:47">
      <c r="B96" s="2" t="s">
        <v>8</v>
      </c>
      <c r="C96" s="11">
        <v>3756716</v>
      </c>
      <c r="D96" s="11">
        <v>1509920</v>
      </c>
      <c r="E96" s="11">
        <v>2246796</v>
      </c>
      <c r="F96" s="68">
        <v>2609555</v>
      </c>
      <c r="G96" s="68">
        <v>1093980</v>
      </c>
      <c r="H96" s="68">
        <v>1515575</v>
      </c>
      <c r="I96" s="69">
        <v>1951842</v>
      </c>
      <c r="J96" s="69">
        <v>770667</v>
      </c>
      <c r="K96" s="69">
        <v>1181175</v>
      </c>
      <c r="L96" s="11">
        <v>666821</v>
      </c>
      <c r="M96" s="11">
        <v>602463</v>
      </c>
      <c r="N96" s="11">
        <v>64358</v>
      </c>
      <c r="O96" s="68">
        <v>515974</v>
      </c>
      <c r="P96" s="68">
        <v>478151</v>
      </c>
      <c r="Q96" s="68">
        <v>37823</v>
      </c>
      <c r="R96" s="68">
        <v>315173</v>
      </c>
      <c r="S96" s="69">
        <v>283737</v>
      </c>
      <c r="T96" s="69">
        <v>31436</v>
      </c>
      <c r="U96" s="11">
        <v>146349</v>
      </c>
      <c r="V96" s="11">
        <v>130495</v>
      </c>
      <c r="W96" s="11">
        <v>15854</v>
      </c>
      <c r="X96" s="68">
        <v>132034</v>
      </c>
      <c r="Y96" s="68">
        <v>123404</v>
      </c>
      <c r="Z96" s="68">
        <v>8630</v>
      </c>
      <c r="AA96" s="68">
        <v>177067</v>
      </c>
      <c r="AB96" s="69">
        <v>159538</v>
      </c>
      <c r="AC96" s="69">
        <v>17529</v>
      </c>
      <c r="AD96" s="11">
        <v>33471</v>
      </c>
      <c r="AE96" s="11">
        <v>24596</v>
      </c>
      <c r="AF96" s="11">
        <v>8875</v>
      </c>
      <c r="AG96" s="68">
        <v>22773</v>
      </c>
      <c r="AH96" s="68">
        <v>18441</v>
      </c>
      <c r="AI96" s="68">
        <v>4332</v>
      </c>
      <c r="AJ96" s="68">
        <v>27984</v>
      </c>
      <c r="AK96" s="69">
        <v>19919</v>
      </c>
      <c r="AL96" s="69">
        <v>8065</v>
      </c>
      <c r="AM96" s="11">
        <v>1376396</v>
      </c>
      <c r="AN96" s="11">
        <v>25248</v>
      </c>
      <c r="AO96" s="11">
        <v>1351148</v>
      </c>
      <c r="AP96" s="68">
        <v>933147</v>
      </c>
      <c r="AQ96" s="68">
        <v>7621</v>
      </c>
      <c r="AR96" s="68">
        <v>925526</v>
      </c>
      <c r="AS96" s="68">
        <v>819499</v>
      </c>
      <c r="AT96" s="69">
        <v>12037</v>
      </c>
      <c r="AU96" s="69">
        <v>807462</v>
      </c>
    </row>
    <row r="97" spans="2:47">
      <c r="B97" s="2" t="s">
        <v>9</v>
      </c>
      <c r="C97" s="12">
        <v>1201172</v>
      </c>
      <c r="D97" s="12">
        <v>231932</v>
      </c>
      <c r="E97" s="12">
        <v>969240</v>
      </c>
      <c r="F97" s="68">
        <v>930941</v>
      </c>
      <c r="G97" s="68">
        <v>212985</v>
      </c>
      <c r="H97" s="68">
        <v>717956</v>
      </c>
      <c r="I97" s="69">
        <v>770186</v>
      </c>
      <c r="J97" s="69">
        <v>172371</v>
      </c>
      <c r="K97" s="69">
        <v>597815</v>
      </c>
      <c r="L97" s="12">
        <v>98732</v>
      </c>
      <c r="M97" s="12">
        <v>78134</v>
      </c>
      <c r="N97" s="12">
        <v>20598</v>
      </c>
      <c r="O97" s="68">
        <v>95445</v>
      </c>
      <c r="P97" s="68">
        <v>78877</v>
      </c>
      <c r="Q97" s="68">
        <v>16568</v>
      </c>
      <c r="R97" s="68">
        <v>68536</v>
      </c>
      <c r="S97" s="69">
        <v>55579</v>
      </c>
      <c r="T97" s="69">
        <v>12957</v>
      </c>
      <c r="U97" s="12">
        <v>16974</v>
      </c>
      <c r="V97" s="12">
        <v>13806</v>
      </c>
      <c r="W97" s="12">
        <v>3168</v>
      </c>
      <c r="X97" s="68">
        <v>19863</v>
      </c>
      <c r="Y97" s="68">
        <v>17127</v>
      </c>
      <c r="Z97" s="68">
        <v>2736</v>
      </c>
      <c r="AA97" s="68">
        <v>35205</v>
      </c>
      <c r="AB97" s="69">
        <v>28955</v>
      </c>
      <c r="AC97" s="69">
        <v>6250</v>
      </c>
      <c r="AD97" s="12">
        <v>4092</v>
      </c>
      <c r="AE97" s="12">
        <v>2684</v>
      </c>
      <c r="AF97" s="12">
        <v>1408</v>
      </c>
      <c r="AG97" s="68">
        <v>3099</v>
      </c>
      <c r="AH97" s="68">
        <v>2315</v>
      </c>
      <c r="AI97" s="68">
        <v>784</v>
      </c>
      <c r="AJ97" s="68">
        <v>5911</v>
      </c>
      <c r="AK97" s="69">
        <v>3538</v>
      </c>
      <c r="AL97" s="69">
        <v>2373</v>
      </c>
      <c r="AM97" s="12">
        <v>802573</v>
      </c>
      <c r="AN97" s="12">
        <v>12271</v>
      </c>
      <c r="AO97" s="12">
        <v>790302</v>
      </c>
      <c r="AP97" s="68">
        <v>560742</v>
      </c>
      <c r="AQ97" s="68">
        <v>3877</v>
      </c>
      <c r="AR97" s="68">
        <v>556865</v>
      </c>
      <c r="AS97" s="68">
        <v>496221</v>
      </c>
      <c r="AT97" s="69">
        <v>4243</v>
      </c>
      <c r="AU97" s="69">
        <v>491978</v>
      </c>
    </row>
    <row r="98" spans="2:47">
      <c r="B98" s="2" t="s">
        <v>10</v>
      </c>
      <c r="C98" s="13">
        <v>2555544</v>
      </c>
      <c r="D98" s="13">
        <v>1277988</v>
      </c>
      <c r="E98" s="13">
        <v>1277556</v>
      </c>
      <c r="F98" s="68">
        <v>1678614</v>
      </c>
      <c r="G98" s="68">
        <v>880995</v>
      </c>
      <c r="H98" s="68">
        <v>797619</v>
      </c>
      <c r="I98" s="69">
        <v>1181656</v>
      </c>
      <c r="J98" s="69">
        <v>598296</v>
      </c>
      <c r="K98" s="69">
        <v>583360</v>
      </c>
      <c r="L98" s="13">
        <v>568089</v>
      </c>
      <c r="M98" s="13">
        <v>524329</v>
      </c>
      <c r="N98" s="13">
        <v>43760</v>
      </c>
      <c r="O98" s="68">
        <v>420529</v>
      </c>
      <c r="P98" s="68">
        <v>399274</v>
      </c>
      <c r="Q98" s="68">
        <v>21255</v>
      </c>
      <c r="R98" s="68">
        <v>246637</v>
      </c>
      <c r="S98" s="69">
        <v>228158</v>
      </c>
      <c r="T98" s="69">
        <v>18479</v>
      </c>
      <c r="U98" s="13">
        <v>129375</v>
      </c>
      <c r="V98" s="13">
        <v>116689</v>
      </c>
      <c r="W98" s="13">
        <v>12686</v>
      </c>
      <c r="X98" s="68">
        <v>112171</v>
      </c>
      <c r="Y98" s="68">
        <v>106277</v>
      </c>
      <c r="Z98" s="68">
        <v>5894</v>
      </c>
      <c r="AA98" s="68">
        <v>141862</v>
      </c>
      <c r="AB98" s="69">
        <v>130583</v>
      </c>
      <c r="AC98" s="69">
        <v>11279</v>
      </c>
      <c r="AD98" s="13">
        <v>29379</v>
      </c>
      <c r="AE98" s="13">
        <v>21912</v>
      </c>
      <c r="AF98" s="13">
        <v>7467</v>
      </c>
      <c r="AG98" s="68">
        <v>19674</v>
      </c>
      <c r="AH98" s="68">
        <v>16126</v>
      </c>
      <c r="AI98" s="68">
        <v>3548</v>
      </c>
      <c r="AJ98" s="68">
        <v>22073</v>
      </c>
      <c r="AK98" s="69">
        <v>16381</v>
      </c>
      <c r="AL98" s="69">
        <v>5692</v>
      </c>
      <c r="AM98" s="13">
        <v>573823</v>
      </c>
      <c r="AN98" s="13">
        <v>12977</v>
      </c>
      <c r="AO98" s="13">
        <v>560846</v>
      </c>
      <c r="AP98" s="68">
        <v>372405</v>
      </c>
      <c r="AQ98" s="68">
        <v>3744</v>
      </c>
      <c r="AR98" s="68">
        <v>368661</v>
      </c>
      <c r="AS98" s="68">
        <v>323278</v>
      </c>
      <c r="AT98" s="69">
        <v>7794</v>
      </c>
      <c r="AU98" s="69">
        <v>315484</v>
      </c>
    </row>
    <row r="103" spans="2:47" ht="23.25">
      <c r="C103" s="160" t="s">
        <v>106</v>
      </c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</row>
    <row r="104" spans="2:47" ht="18.75">
      <c r="B104" s="56"/>
      <c r="C104" s="156" t="s">
        <v>76</v>
      </c>
      <c r="D104" s="156"/>
      <c r="E104" s="156"/>
      <c r="F104" s="156"/>
      <c r="G104" s="156"/>
      <c r="H104" s="156"/>
      <c r="I104" s="156" t="s">
        <v>77</v>
      </c>
      <c r="J104" s="156"/>
      <c r="K104" s="156"/>
      <c r="L104" s="156"/>
      <c r="M104" s="156"/>
      <c r="N104" s="156"/>
      <c r="O104" s="156" t="s">
        <v>78</v>
      </c>
      <c r="P104" s="156"/>
      <c r="Q104" s="156"/>
      <c r="R104" s="156"/>
      <c r="S104" s="156"/>
      <c r="T104" s="156"/>
      <c r="U104" s="156" t="s">
        <v>79</v>
      </c>
      <c r="V104" s="156"/>
      <c r="W104" s="156"/>
      <c r="X104" s="156"/>
      <c r="Y104" s="156"/>
      <c r="Z104" s="156"/>
    </row>
    <row r="105" spans="2:47">
      <c r="B105" s="56"/>
      <c r="C105" s="162" t="s">
        <v>73</v>
      </c>
      <c r="D105" s="163"/>
      <c r="E105" s="158" t="s">
        <v>74</v>
      </c>
      <c r="F105" s="159"/>
      <c r="G105" s="158" t="s">
        <v>75</v>
      </c>
      <c r="H105" s="159"/>
      <c r="I105" s="162" t="s">
        <v>73</v>
      </c>
      <c r="J105" s="163"/>
      <c r="K105" s="162" t="s">
        <v>74</v>
      </c>
      <c r="L105" s="163"/>
      <c r="M105" s="158" t="s">
        <v>75</v>
      </c>
      <c r="N105" s="159"/>
      <c r="O105" s="162" t="s">
        <v>73</v>
      </c>
      <c r="P105" s="163"/>
      <c r="Q105" s="158" t="s">
        <v>74</v>
      </c>
      <c r="R105" s="159"/>
      <c r="S105" s="158" t="s">
        <v>75</v>
      </c>
      <c r="T105" s="159"/>
      <c r="U105" s="162" t="s">
        <v>73</v>
      </c>
      <c r="V105" s="163"/>
      <c r="W105" s="158" t="s">
        <v>74</v>
      </c>
      <c r="X105" s="159"/>
      <c r="Y105" s="158" t="s">
        <v>75</v>
      </c>
      <c r="Z105" s="159"/>
    </row>
    <row r="106" spans="2:47">
      <c r="C106" s="2" t="s">
        <v>6</v>
      </c>
      <c r="D106" s="2" t="s">
        <v>7</v>
      </c>
      <c r="E106" s="2" t="s">
        <v>6</v>
      </c>
      <c r="F106" s="2" t="s">
        <v>7</v>
      </c>
      <c r="G106" s="2" t="s">
        <v>6</v>
      </c>
      <c r="H106" s="2" t="s">
        <v>7</v>
      </c>
      <c r="I106" s="2" t="s">
        <v>6</v>
      </c>
      <c r="J106" s="2" t="s">
        <v>7</v>
      </c>
      <c r="K106" s="2" t="s">
        <v>6</v>
      </c>
      <c r="L106" s="2" t="s">
        <v>7</v>
      </c>
      <c r="M106" s="2" t="s">
        <v>6</v>
      </c>
      <c r="N106" s="2" t="s">
        <v>7</v>
      </c>
      <c r="O106" s="2" t="s">
        <v>6</v>
      </c>
      <c r="P106" s="2" t="s">
        <v>7</v>
      </c>
      <c r="Q106" s="2" t="s">
        <v>6</v>
      </c>
      <c r="R106" s="2" t="s">
        <v>7</v>
      </c>
      <c r="S106" s="2" t="s">
        <v>6</v>
      </c>
      <c r="T106" s="2" t="s">
        <v>7</v>
      </c>
      <c r="U106" s="2" t="s">
        <v>6</v>
      </c>
      <c r="V106" s="2" t="s">
        <v>7</v>
      </c>
      <c r="W106" s="2" t="s">
        <v>6</v>
      </c>
      <c r="X106" s="2" t="s">
        <v>7</v>
      </c>
      <c r="Y106" s="2" t="s">
        <v>6</v>
      </c>
      <c r="Z106" s="2" t="s">
        <v>7</v>
      </c>
    </row>
    <row r="107" spans="2:47">
      <c r="B107" s="2" t="s">
        <v>9</v>
      </c>
      <c r="C107" s="12">
        <v>78134</v>
      </c>
      <c r="D107" s="12">
        <v>20598</v>
      </c>
      <c r="E107" s="68">
        <v>78877</v>
      </c>
      <c r="F107" s="68">
        <v>16568</v>
      </c>
      <c r="G107" s="69">
        <v>55579</v>
      </c>
      <c r="H107" s="69">
        <v>12957</v>
      </c>
      <c r="I107" s="12">
        <v>13806</v>
      </c>
      <c r="J107" s="12">
        <v>3168</v>
      </c>
      <c r="K107" s="68">
        <v>17127</v>
      </c>
      <c r="L107" s="68">
        <v>2736</v>
      </c>
      <c r="M107" s="69">
        <v>28955</v>
      </c>
      <c r="N107" s="69">
        <v>6250</v>
      </c>
      <c r="O107" s="12">
        <v>2684</v>
      </c>
      <c r="P107" s="12">
        <v>1408</v>
      </c>
      <c r="Q107" s="68">
        <v>2315</v>
      </c>
      <c r="R107" s="68">
        <v>784</v>
      </c>
      <c r="S107" s="69">
        <v>3538</v>
      </c>
      <c r="T107" s="69">
        <v>2373</v>
      </c>
      <c r="U107" s="12">
        <v>12271</v>
      </c>
      <c r="V107" s="12">
        <v>790302</v>
      </c>
      <c r="W107" s="68">
        <v>3877</v>
      </c>
      <c r="X107" s="68">
        <v>556865</v>
      </c>
      <c r="Y107" s="69">
        <v>4243</v>
      </c>
      <c r="Z107" s="69">
        <v>491978</v>
      </c>
    </row>
    <row r="108" spans="2:47">
      <c r="B108" s="2" t="s">
        <v>10</v>
      </c>
      <c r="C108" s="13">
        <v>524329</v>
      </c>
      <c r="D108" s="13">
        <v>43760</v>
      </c>
      <c r="E108" s="68">
        <v>399274</v>
      </c>
      <c r="F108" s="68">
        <v>21255</v>
      </c>
      <c r="G108" s="69">
        <v>228158</v>
      </c>
      <c r="H108" s="69">
        <v>18479</v>
      </c>
      <c r="I108" s="13">
        <v>116689</v>
      </c>
      <c r="J108" s="13">
        <v>12686</v>
      </c>
      <c r="K108" s="68">
        <v>106277</v>
      </c>
      <c r="L108" s="68">
        <v>5894</v>
      </c>
      <c r="M108" s="69">
        <v>130583</v>
      </c>
      <c r="N108" s="69">
        <v>11279</v>
      </c>
      <c r="O108" s="13">
        <v>21912</v>
      </c>
      <c r="P108" s="13">
        <v>7467</v>
      </c>
      <c r="Q108" s="68">
        <v>16126</v>
      </c>
      <c r="R108" s="68">
        <v>3548</v>
      </c>
      <c r="S108" s="69">
        <v>16381</v>
      </c>
      <c r="T108" s="69">
        <v>5692</v>
      </c>
      <c r="U108" s="13">
        <v>12977</v>
      </c>
      <c r="V108" s="13">
        <v>560846</v>
      </c>
      <c r="W108" s="68">
        <v>3744</v>
      </c>
      <c r="X108" s="68">
        <v>368661</v>
      </c>
      <c r="Y108" s="69">
        <v>7794</v>
      </c>
      <c r="Z108" s="69">
        <v>315484</v>
      </c>
    </row>
    <row r="114" spans="2:47" ht="23.25">
      <c r="C114" s="157" t="s">
        <v>107</v>
      </c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</row>
    <row r="115" spans="2:47" ht="18.75">
      <c r="C115" s="156" t="s">
        <v>1</v>
      </c>
      <c r="D115" s="156"/>
      <c r="E115" s="156"/>
      <c r="F115" s="156"/>
      <c r="G115" s="156"/>
      <c r="H115" s="156"/>
      <c r="I115" s="156"/>
      <c r="J115" s="156"/>
      <c r="K115" s="156"/>
      <c r="L115" s="156" t="s">
        <v>76</v>
      </c>
      <c r="M115" s="156"/>
      <c r="N115" s="156"/>
      <c r="O115" s="156"/>
      <c r="P115" s="156"/>
      <c r="Q115" s="156"/>
      <c r="R115" s="156"/>
      <c r="S115" s="156"/>
      <c r="T115" s="156"/>
      <c r="U115" s="156" t="s">
        <v>77</v>
      </c>
      <c r="V115" s="156"/>
      <c r="W115" s="156"/>
      <c r="X115" s="156"/>
      <c r="Y115" s="156"/>
      <c r="Z115" s="156"/>
      <c r="AA115" s="156"/>
      <c r="AB115" s="156"/>
      <c r="AC115" s="156"/>
      <c r="AD115" s="156" t="s">
        <v>78</v>
      </c>
      <c r="AE115" s="156"/>
      <c r="AF115" s="156"/>
      <c r="AG115" s="156"/>
      <c r="AH115" s="156"/>
      <c r="AI115" s="156"/>
      <c r="AJ115" s="156"/>
      <c r="AK115" s="156"/>
      <c r="AL115" s="156"/>
      <c r="AM115" s="156" t="s">
        <v>79</v>
      </c>
      <c r="AN115" s="156"/>
      <c r="AO115" s="156"/>
      <c r="AP115" s="156"/>
      <c r="AQ115" s="156"/>
      <c r="AR115" s="156"/>
      <c r="AS115" s="156"/>
      <c r="AT115" s="156"/>
      <c r="AU115" s="156"/>
    </row>
    <row r="116" spans="2:47">
      <c r="C116" s="150" t="s">
        <v>73</v>
      </c>
      <c r="D116" s="151"/>
      <c r="E116" s="152"/>
      <c r="F116" s="153" t="s">
        <v>74</v>
      </c>
      <c r="G116" s="154"/>
      <c r="H116" s="155"/>
      <c r="I116" s="150" t="s">
        <v>75</v>
      </c>
      <c r="J116" s="151"/>
      <c r="K116" s="152"/>
      <c r="L116" s="150" t="s">
        <v>73</v>
      </c>
      <c r="M116" s="151"/>
      <c r="N116" s="152"/>
      <c r="O116" s="153" t="s">
        <v>74</v>
      </c>
      <c r="P116" s="154"/>
      <c r="Q116" s="155"/>
      <c r="R116" s="150" t="s">
        <v>75</v>
      </c>
      <c r="S116" s="151"/>
      <c r="T116" s="152"/>
      <c r="U116" s="150" t="s">
        <v>73</v>
      </c>
      <c r="V116" s="151"/>
      <c r="W116" s="152"/>
      <c r="X116" s="153" t="s">
        <v>74</v>
      </c>
      <c r="Y116" s="154"/>
      <c r="Z116" s="155"/>
      <c r="AA116" s="150" t="s">
        <v>75</v>
      </c>
      <c r="AB116" s="151"/>
      <c r="AC116" s="152"/>
      <c r="AD116" s="150" t="s">
        <v>73</v>
      </c>
      <c r="AE116" s="151"/>
      <c r="AF116" s="152"/>
      <c r="AG116" s="153" t="s">
        <v>74</v>
      </c>
      <c r="AH116" s="154"/>
      <c r="AI116" s="155"/>
      <c r="AJ116" s="150" t="s">
        <v>75</v>
      </c>
      <c r="AK116" s="151"/>
      <c r="AL116" s="152"/>
      <c r="AM116" s="150" t="s">
        <v>73</v>
      </c>
      <c r="AN116" s="151"/>
      <c r="AO116" s="152"/>
      <c r="AP116" s="153" t="s">
        <v>74</v>
      </c>
      <c r="AQ116" s="154"/>
      <c r="AR116" s="155"/>
      <c r="AS116" s="150" t="s">
        <v>75</v>
      </c>
      <c r="AT116" s="151"/>
      <c r="AU116" s="152"/>
    </row>
    <row r="117" spans="2:47">
      <c r="C117" s="2" t="s">
        <v>8</v>
      </c>
      <c r="D117" s="2" t="s">
        <v>6</v>
      </c>
      <c r="E117" s="2" t="s">
        <v>7</v>
      </c>
      <c r="F117" s="2" t="s">
        <v>8</v>
      </c>
      <c r="G117" s="2" t="s">
        <v>6</v>
      </c>
      <c r="H117" s="2" t="s">
        <v>7</v>
      </c>
      <c r="I117" s="2" t="s">
        <v>8</v>
      </c>
      <c r="J117" s="2" t="s">
        <v>6</v>
      </c>
      <c r="K117" s="2" t="s">
        <v>7</v>
      </c>
      <c r="L117" s="2" t="s">
        <v>8</v>
      </c>
      <c r="M117" s="2" t="s">
        <v>6</v>
      </c>
      <c r="N117" s="2" t="s">
        <v>7</v>
      </c>
      <c r="O117" s="2" t="s">
        <v>8</v>
      </c>
      <c r="P117" s="2" t="s">
        <v>6</v>
      </c>
      <c r="Q117" s="2" t="s">
        <v>7</v>
      </c>
      <c r="R117" s="2" t="s">
        <v>8</v>
      </c>
      <c r="S117" s="2" t="s">
        <v>6</v>
      </c>
      <c r="T117" s="2" t="s">
        <v>7</v>
      </c>
      <c r="U117" s="2" t="s">
        <v>8</v>
      </c>
      <c r="V117" s="2" t="s">
        <v>6</v>
      </c>
      <c r="W117" s="2" t="s">
        <v>7</v>
      </c>
      <c r="X117" s="2" t="s">
        <v>8</v>
      </c>
      <c r="Y117" s="2" t="s">
        <v>6</v>
      </c>
      <c r="Z117" s="2" t="s">
        <v>7</v>
      </c>
      <c r="AA117" s="2" t="s">
        <v>8</v>
      </c>
      <c r="AB117" s="2" t="s">
        <v>6</v>
      </c>
      <c r="AC117" s="2" t="s">
        <v>7</v>
      </c>
      <c r="AD117" s="2" t="s">
        <v>8</v>
      </c>
      <c r="AE117" s="2" t="s">
        <v>6</v>
      </c>
      <c r="AF117" s="2" t="s">
        <v>7</v>
      </c>
      <c r="AG117" s="2" t="s">
        <v>8</v>
      </c>
      <c r="AH117" s="2" t="s">
        <v>6</v>
      </c>
      <c r="AI117" s="2" t="s">
        <v>7</v>
      </c>
      <c r="AJ117" s="2" t="s">
        <v>8</v>
      </c>
      <c r="AK117" s="2" t="s">
        <v>6</v>
      </c>
      <c r="AL117" s="2" t="s">
        <v>7</v>
      </c>
      <c r="AM117" s="2" t="s">
        <v>8</v>
      </c>
      <c r="AN117" s="2" t="s">
        <v>6</v>
      </c>
      <c r="AO117" s="2" t="s">
        <v>7</v>
      </c>
      <c r="AP117" s="2" t="s">
        <v>8</v>
      </c>
      <c r="AQ117" s="2" t="s">
        <v>6</v>
      </c>
      <c r="AR117" s="2" t="s">
        <v>7</v>
      </c>
      <c r="AS117" s="2" t="s">
        <v>8</v>
      </c>
      <c r="AT117" s="2" t="s">
        <v>6</v>
      </c>
      <c r="AU117" s="2" t="s">
        <v>7</v>
      </c>
    </row>
    <row r="118" spans="2:47">
      <c r="B118" s="2" t="s">
        <v>8</v>
      </c>
      <c r="C118" s="14">
        <v>12319592</v>
      </c>
      <c r="D118" s="14">
        <v>6251980</v>
      </c>
      <c r="E118" s="14">
        <v>6067612</v>
      </c>
      <c r="F118" s="68">
        <v>9255257</v>
      </c>
      <c r="G118" s="68">
        <v>4930458</v>
      </c>
      <c r="H118" s="68">
        <v>4324799</v>
      </c>
      <c r="I118" s="69">
        <v>5753999</v>
      </c>
      <c r="J118" s="69">
        <v>2972069</v>
      </c>
      <c r="K118" s="69">
        <v>2781930</v>
      </c>
      <c r="L118" s="14">
        <v>3734502</v>
      </c>
      <c r="M118" s="14">
        <v>3489612</v>
      </c>
      <c r="N118" s="14">
        <v>244890</v>
      </c>
      <c r="O118" s="68">
        <v>3168000</v>
      </c>
      <c r="P118" s="68">
        <v>3031886</v>
      </c>
      <c r="Q118" s="68">
        <v>136114</v>
      </c>
      <c r="R118" s="68">
        <v>1664488</v>
      </c>
      <c r="S118" s="69">
        <v>1577328</v>
      </c>
      <c r="T118" s="69">
        <v>87160</v>
      </c>
      <c r="U118" s="14">
        <v>140551</v>
      </c>
      <c r="V118" s="14">
        <v>114148</v>
      </c>
      <c r="W118" s="14">
        <v>26403</v>
      </c>
      <c r="X118" s="68">
        <v>138091</v>
      </c>
      <c r="Y118" s="68">
        <v>127567</v>
      </c>
      <c r="Z118" s="68">
        <v>10524</v>
      </c>
      <c r="AA118" s="68">
        <v>384064</v>
      </c>
      <c r="AB118" s="69">
        <v>355905</v>
      </c>
      <c r="AC118" s="69">
        <v>28159</v>
      </c>
      <c r="AD118" s="14">
        <v>128533</v>
      </c>
      <c r="AE118" s="14">
        <v>93393</v>
      </c>
      <c r="AF118" s="14">
        <v>35140</v>
      </c>
      <c r="AG118" s="68">
        <v>88998</v>
      </c>
      <c r="AH118" s="68">
        <v>71381</v>
      </c>
      <c r="AI118" s="68">
        <v>17617</v>
      </c>
      <c r="AJ118" s="68">
        <v>121204</v>
      </c>
      <c r="AK118" s="69">
        <v>92633</v>
      </c>
      <c r="AL118" s="69">
        <v>28571</v>
      </c>
      <c r="AM118" s="14">
        <v>3068819</v>
      </c>
      <c r="AN118" s="14">
        <v>64823</v>
      </c>
      <c r="AO118" s="14">
        <v>3003996</v>
      </c>
      <c r="AP118" s="68">
        <v>2246588</v>
      </c>
      <c r="AQ118" s="68">
        <v>23886</v>
      </c>
      <c r="AR118" s="68">
        <v>2222702</v>
      </c>
      <c r="AS118" s="68">
        <v>1621820</v>
      </c>
      <c r="AT118" s="69">
        <v>28486</v>
      </c>
      <c r="AU118" s="69">
        <v>1593334</v>
      </c>
    </row>
    <row r="119" spans="2:47">
      <c r="B119" s="2" t="s">
        <v>9</v>
      </c>
      <c r="C119" s="15">
        <v>2292384</v>
      </c>
      <c r="D119" s="15">
        <v>698451</v>
      </c>
      <c r="E119" s="15">
        <v>1593933</v>
      </c>
      <c r="F119" s="68">
        <v>2107379</v>
      </c>
      <c r="G119" s="68">
        <v>707492</v>
      </c>
      <c r="H119" s="68">
        <v>1399887</v>
      </c>
      <c r="I119" s="69">
        <v>1336588</v>
      </c>
      <c r="J119" s="69">
        <v>427226</v>
      </c>
      <c r="K119" s="69">
        <v>909362</v>
      </c>
      <c r="L119" s="15">
        <v>422881</v>
      </c>
      <c r="M119" s="15">
        <v>361984</v>
      </c>
      <c r="N119" s="15">
        <v>60897</v>
      </c>
      <c r="O119" s="68">
        <v>421030</v>
      </c>
      <c r="P119" s="68">
        <v>377411</v>
      </c>
      <c r="Q119" s="68">
        <v>43619</v>
      </c>
      <c r="R119" s="68">
        <v>213588</v>
      </c>
      <c r="S119" s="69">
        <v>190025</v>
      </c>
      <c r="T119" s="69">
        <v>23563</v>
      </c>
      <c r="U119" s="15">
        <v>14849</v>
      </c>
      <c r="V119" s="15">
        <v>11195</v>
      </c>
      <c r="W119" s="15">
        <v>3654</v>
      </c>
      <c r="X119" s="68">
        <v>22200</v>
      </c>
      <c r="Y119" s="68">
        <v>19593</v>
      </c>
      <c r="Z119" s="68">
        <v>2607</v>
      </c>
      <c r="AA119" s="68">
        <v>57449</v>
      </c>
      <c r="AB119" s="69">
        <v>47898</v>
      </c>
      <c r="AC119" s="69">
        <v>9551</v>
      </c>
      <c r="AD119" s="15">
        <v>14398</v>
      </c>
      <c r="AE119" s="15">
        <v>9796</v>
      </c>
      <c r="AF119" s="15">
        <v>4602</v>
      </c>
      <c r="AG119" s="68">
        <v>11828</v>
      </c>
      <c r="AH119" s="68">
        <v>9023</v>
      </c>
      <c r="AI119" s="68">
        <v>2805</v>
      </c>
      <c r="AJ119" s="68">
        <v>16630</v>
      </c>
      <c r="AK119" s="69">
        <v>11340</v>
      </c>
      <c r="AL119" s="69">
        <v>5290</v>
      </c>
      <c r="AM119" s="15">
        <v>1188653</v>
      </c>
      <c r="AN119" s="15">
        <v>21200</v>
      </c>
      <c r="AO119" s="15">
        <v>1167453</v>
      </c>
      <c r="AP119" s="68">
        <v>1012116</v>
      </c>
      <c r="AQ119" s="68">
        <v>9662</v>
      </c>
      <c r="AR119" s="68">
        <v>1002454</v>
      </c>
      <c r="AS119" s="68">
        <v>701828</v>
      </c>
      <c r="AT119" s="69">
        <v>8329</v>
      </c>
      <c r="AU119" s="69">
        <v>693499</v>
      </c>
    </row>
    <row r="120" spans="2:47">
      <c r="B120" s="2" t="s">
        <v>10</v>
      </c>
      <c r="C120" s="16">
        <v>10027208</v>
      </c>
      <c r="D120" s="16">
        <v>5553529</v>
      </c>
      <c r="E120" s="16">
        <v>4473679</v>
      </c>
      <c r="F120" s="68">
        <v>7147878</v>
      </c>
      <c r="G120" s="68">
        <v>4222966</v>
      </c>
      <c r="H120" s="68">
        <v>2924912</v>
      </c>
      <c r="I120" s="69">
        <v>4417411</v>
      </c>
      <c r="J120" s="69">
        <v>2544843</v>
      </c>
      <c r="K120" s="69">
        <v>1872568</v>
      </c>
      <c r="L120" s="16">
        <v>3311621</v>
      </c>
      <c r="M120" s="16">
        <v>3127628</v>
      </c>
      <c r="N120" s="16">
        <v>183993</v>
      </c>
      <c r="O120" s="68">
        <v>2746970</v>
      </c>
      <c r="P120" s="68">
        <v>2654475</v>
      </c>
      <c r="Q120" s="68">
        <v>92495</v>
      </c>
      <c r="R120" s="68">
        <v>1450900</v>
      </c>
      <c r="S120" s="69">
        <v>1387303</v>
      </c>
      <c r="T120" s="69">
        <v>63597</v>
      </c>
      <c r="U120" s="16">
        <v>125702</v>
      </c>
      <c r="V120" s="16">
        <v>102953</v>
      </c>
      <c r="W120" s="16">
        <v>22749</v>
      </c>
      <c r="X120" s="68">
        <v>115891</v>
      </c>
      <c r="Y120" s="68">
        <v>107974</v>
      </c>
      <c r="Z120" s="68">
        <v>7917</v>
      </c>
      <c r="AA120" s="68">
        <v>326615</v>
      </c>
      <c r="AB120" s="69">
        <v>308007</v>
      </c>
      <c r="AC120" s="69">
        <v>18608</v>
      </c>
      <c r="AD120" s="16">
        <v>114135</v>
      </c>
      <c r="AE120" s="16">
        <v>83597</v>
      </c>
      <c r="AF120" s="16">
        <v>30538</v>
      </c>
      <c r="AG120" s="68">
        <v>77170</v>
      </c>
      <c r="AH120" s="68">
        <v>62358</v>
      </c>
      <c r="AI120" s="68">
        <v>14812</v>
      </c>
      <c r="AJ120" s="68">
        <v>104574</v>
      </c>
      <c r="AK120" s="69">
        <v>81293</v>
      </c>
      <c r="AL120" s="69">
        <v>23281</v>
      </c>
      <c r="AM120" s="16">
        <v>1880166</v>
      </c>
      <c r="AN120" s="16">
        <v>43623</v>
      </c>
      <c r="AO120" s="16">
        <v>1836543</v>
      </c>
      <c r="AP120" s="68">
        <v>1234472</v>
      </c>
      <c r="AQ120" s="68">
        <v>14224</v>
      </c>
      <c r="AR120" s="68">
        <v>1220248</v>
      </c>
      <c r="AS120" s="68">
        <v>919992</v>
      </c>
      <c r="AT120" s="69">
        <v>20157</v>
      </c>
      <c r="AU120" s="69">
        <v>899835</v>
      </c>
    </row>
    <row r="125" spans="2:47" ht="23.25">
      <c r="C125" s="160" t="s">
        <v>107</v>
      </c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</row>
    <row r="126" spans="2:47" ht="18.75">
      <c r="B126" s="56"/>
      <c r="C126" s="156" t="s">
        <v>76</v>
      </c>
      <c r="D126" s="156"/>
      <c r="E126" s="156"/>
      <c r="F126" s="156"/>
      <c r="G126" s="156"/>
      <c r="H126" s="156"/>
      <c r="I126" s="156" t="s">
        <v>77</v>
      </c>
      <c r="J126" s="156"/>
      <c r="K126" s="156"/>
      <c r="L126" s="156"/>
      <c r="M126" s="156"/>
      <c r="N126" s="156"/>
      <c r="O126" s="156" t="s">
        <v>78</v>
      </c>
      <c r="P126" s="156"/>
      <c r="Q126" s="156"/>
      <c r="R126" s="156"/>
      <c r="S126" s="156"/>
      <c r="T126" s="156"/>
      <c r="U126" s="156" t="s">
        <v>79</v>
      </c>
      <c r="V126" s="156"/>
      <c r="W126" s="156"/>
      <c r="X126" s="156"/>
      <c r="Y126" s="156"/>
      <c r="Z126" s="156"/>
    </row>
    <row r="127" spans="2:47">
      <c r="B127" s="56"/>
      <c r="C127" s="162" t="s">
        <v>73</v>
      </c>
      <c r="D127" s="163"/>
      <c r="E127" s="158" t="s">
        <v>74</v>
      </c>
      <c r="F127" s="159"/>
      <c r="G127" s="158" t="s">
        <v>75</v>
      </c>
      <c r="H127" s="159"/>
      <c r="I127" s="162" t="s">
        <v>73</v>
      </c>
      <c r="J127" s="163"/>
      <c r="K127" s="162" t="s">
        <v>74</v>
      </c>
      <c r="L127" s="163"/>
      <c r="M127" s="158" t="s">
        <v>75</v>
      </c>
      <c r="N127" s="159"/>
      <c r="O127" s="162" t="s">
        <v>73</v>
      </c>
      <c r="P127" s="163"/>
      <c r="Q127" s="158" t="s">
        <v>74</v>
      </c>
      <c r="R127" s="159"/>
      <c r="S127" s="158" t="s">
        <v>75</v>
      </c>
      <c r="T127" s="159"/>
      <c r="U127" s="162" t="s">
        <v>73</v>
      </c>
      <c r="V127" s="163"/>
      <c r="W127" s="158" t="s">
        <v>74</v>
      </c>
      <c r="X127" s="159"/>
      <c r="Y127" s="158" t="s">
        <v>75</v>
      </c>
      <c r="Z127" s="159"/>
    </row>
    <row r="128" spans="2:47">
      <c r="C128" s="2" t="s">
        <v>6</v>
      </c>
      <c r="D128" s="2" t="s">
        <v>7</v>
      </c>
      <c r="E128" s="2" t="s">
        <v>6</v>
      </c>
      <c r="F128" s="2" t="s">
        <v>7</v>
      </c>
      <c r="G128" s="2" t="s">
        <v>6</v>
      </c>
      <c r="H128" s="2" t="s">
        <v>7</v>
      </c>
      <c r="I128" s="2" t="s">
        <v>6</v>
      </c>
      <c r="J128" s="2" t="s">
        <v>7</v>
      </c>
      <c r="K128" s="2" t="s">
        <v>6</v>
      </c>
      <c r="L128" s="2" t="s">
        <v>7</v>
      </c>
      <c r="M128" s="2" t="s">
        <v>6</v>
      </c>
      <c r="N128" s="2" t="s">
        <v>7</v>
      </c>
      <c r="O128" s="2" t="s">
        <v>6</v>
      </c>
      <c r="P128" s="2" t="s">
        <v>7</v>
      </c>
      <c r="Q128" s="2" t="s">
        <v>6</v>
      </c>
      <c r="R128" s="2" t="s">
        <v>7</v>
      </c>
      <c r="S128" s="2" t="s">
        <v>6</v>
      </c>
      <c r="T128" s="2" t="s">
        <v>7</v>
      </c>
      <c r="U128" s="2" t="s">
        <v>6</v>
      </c>
      <c r="V128" s="2" t="s">
        <v>7</v>
      </c>
      <c r="W128" s="2" t="s">
        <v>6</v>
      </c>
      <c r="X128" s="2" t="s">
        <v>7</v>
      </c>
      <c r="Y128" s="2" t="s">
        <v>6</v>
      </c>
      <c r="Z128" s="2" t="s">
        <v>7</v>
      </c>
    </row>
    <row r="129" spans="2:47">
      <c r="B129" s="2" t="s">
        <v>9</v>
      </c>
      <c r="C129" s="15">
        <v>361984</v>
      </c>
      <c r="D129" s="15">
        <v>60897</v>
      </c>
      <c r="E129" s="68">
        <v>377411</v>
      </c>
      <c r="F129" s="68">
        <v>43619</v>
      </c>
      <c r="G129" s="69">
        <v>190025</v>
      </c>
      <c r="H129" s="69">
        <v>23563</v>
      </c>
      <c r="I129" s="15">
        <v>11195</v>
      </c>
      <c r="J129" s="15">
        <v>3654</v>
      </c>
      <c r="K129" s="68">
        <v>19593</v>
      </c>
      <c r="L129" s="68">
        <v>2607</v>
      </c>
      <c r="M129" s="69">
        <v>47898</v>
      </c>
      <c r="N129" s="69">
        <v>9551</v>
      </c>
      <c r="O129" s="15">
        <v>9796</v>
      </c>
      <c r="P129" s="15">
        <v>4602</v>
      </c>
      <c r="Q129" s="68">
        <v>9023</v>
      </c>
      <c r="R129" s="68">
        <v>2805</v>
      </c>
      <c r="S129" s="69">
        <v>11340</v>
      </c>
      <c r="T129" s="69">
        <v>5290</v>
      </c>
      <c r="U129" s="15">
        <v>21200</v>
      </c>
      <c r="V129" s="15">
        <v>1167453</v>
      </c>
      <c r="W129" s="68">
        <v>9662</v>
      </c>
      <c r="X129" s="68">
        <v>1002454</v>
      </c>
      <c r="Y129" s="69">
        <v>8329</v>
      </c>
      <c r="Z129" s="69">
        <v>693499</v>
      </c>
    </row>
    <row r="130" spans="2:47">
      <c r="B130" s="2" t="s">
        <v>10</v>
      </c>
      <c r="C130" s="16">
        <v>3127628</v>
      </c>
      <c r="D130" s="16">
        <v>183993</v>
      </c>
      <c r="E130" s="68">
        <v>2654475</v>
      </c>
      <c r="F130" s="68">
        <v>92495</v>
      </c>
      <c r="G130" s="69">
        <v>1387303</v>
      </c>
      <c r="H130" s="69">
        <v>63597</v>
      </c>
      <c r="I130" s="16">
        <v>102953</v>
      </c>
      <c r="J130" s="16">
        <v>22749</v>
      </c>
      <c r="K130" s="68">
        <v>107974</v>
      </c>
      <c r="L130" s="68">
        <v>7917</v>
      </c>
      <c r="M130" s="69">
        <v>308007</v>
      </c>
      <c r="N130" s="69">
        <v>18608</v>
      </c>
      <c r="O130" s="16">
        <v>83597</v>
      </c>
      <c r="P130" s="16">
        <v>30538</v>
      </c>
      <c r="Q130" s="68">
        <v>62358</v>
      </c>
      <c r="R130" s="68">
        <v>14812</v>
      </c>
      <c r="S130" s="69">
        <v>81293</v>
      </c>
      <c r="T130" s="69">
        <v>23281</v>
      </c>
      <c r="U130" s="16">
        <v>43623</v>
      </c>
      <c r="V130" s="16">
        <v>1836543</v>
      </c>
      <c r="W130" s="68">
        <v>14224</v>
      </c>
      <c r="X130" s="68">
        <v>1220248</v>
      </c>
      <c r="Y130" s="69">
        <v>20157</v>
      </c>
      <c r="Z130" s="69">
        <v>899835</v>
      </c>
    </row>
    <row r="136" spans="2:47" ht="23.25">
      <c r="C136" s="157" t="s">
        <v>108</v>
      </c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</row>
    <row r="137" spans="2:47" ht="18.75">
      <c r="C137" s="156" t="s">
        <v>1</v>
      </c>
      <c r="D137" s="156"/>
      <c r="E137" s="156"/>
      <c r="F137" s="156"/>
      <c r="G137" s="156"/>
      <c r="H137" s="156"/>
      <c r="I137" s="156"/>
      <c r="J137" s="156"/>
      <c r="K137" s="156"/>
      <c r="L137" s="156" t="s">
        <v>76</v>
      </c>
      <c r="M137" s="156"/>
      <c r="N137" s="156"/>
      <c r="O137" s="156"/>
      <c r="P137" s="156"/>
      <c r="Q137" s="156"/>
      <c r="R137" s="156"/>
      <c r="S137" s="156"/>
      <c r="T137" s="156"/>
      <c r="U137" s="156" t="s">
        <v>77</v>
      </c>
      <c r="V137" s="156"/>
      <c r="W137" s="156"/>
      <c r="X137" s="156"/>
      <c r="Y137" s="156"/>
      <c r="Z137" s="156"/>
      <c r="AA137" s="156"/>
      <c r="AB137" s="156"/>
      <c r="AC137" s="156"/>
      <c r="AD137" s="156" t="s">
        <v>78</v>
      </c>
      <c r="AE137" s="156"/>
      <c r="AF137" s="156"/>
      <c r="AG137" s="156"/>
      <c r="AH137" s="156"/>
      <c r="AI137" s="156"/>
      <c r="AJ137" s="156"/>
      <c r="AK137" s="156"/>
      <c r="AL137" s="156"/>
      <c r="AM137" s="156" t="s">
        <v>79</v>
      </c>
      <c r="AN137" s="156"/>
      <c r="AO137" s="156"/>
      <c r="AP137" s="156"/>
      <c r="AQ137" s="156"/>
      <c r="AR137" s="156"/>
      <c r="AS137" s="156"/>
      <c r="AT137" s="156"/>
      <c r="AU137" s="156"/>
    </row>
    <row r="138" spans="2:47">
      <c r="C138" s="150" t="s">
        <v>73</v>
      </c>
      <c r="D138" s="151"/>
      <c r="E138" s="152"/>
      <c r="F138" s="153" t="s">
        <v>74</v>
      </c>
      <c r="G138" s="154"/>
      <c r="H138" s="155"/>
      <c r="I138" s="150" t="s">
        <v>75</v>
      </c>
      <c r="J138" s="151"/>
      <c r="K138" s="152"/>
      <c r="L138" s="150" t="s">
        <v>73</v>
      </c>
      <c r="M138" s="151"/>
      <c r="N138" s="152"/>
      <c r="O138" s="153" t="s">
        <v>74</v>
      </c>
      <c r="P138" s="154"/>
      <c r="Q138" s="155"/>
      <c r="R138" s="150" t="s">
        <v>75</v>
      </c>
      <c r="S138" s="151"/>
      <c r="T138" s="152"/>
      <c r="U138" s="150" t="s">
        <v>73</v>
      </c>
      <c r="V138" s="151"/>
      <c r="W138" s="152"/>
      <c r="X138" s="153" t="s">
        <v>74</v>
      </c>
      <c r="Y138" s="154"/>
      <c r="Z138" s="155"/>
      <c r="AA138" s="150" t="s">
        <v>75</v>
      </c>
      <c r="AB138" s="151"/>
      <c r="AC138" s="152"/>
      <c r="AD138" s="150" t="s">
        <v>73</v>
      </c>
      <c r="AE138" s="151"/>
      <c r="AF138" s="152"/>
      <c r="AG138" s="153" t="s">
        <v>74</v>
      </c>
      <c r="AH138" s="154"/>
      <c r="AI138" s="155"/>
      <c r="AJ138" s="150" t="s">
        <v>75</v>
      </c>
      <c r="AK138" s="151"/>
      <c r="AL138" s="152"/>
      <c r="AM138" s="150" t="s">
        <v>73</v>
      </c>
      <c r="AN138" s="151"/>
      <c r="AO138" s="152"/>
      <c r="AP138" s="153" t="s">
        <v>74</v>
      </c>
      <c r="AQ138" s="154"/>
      <c r="AR138" s="155"/>
      <c r="AS138" s="150" t="s">
        <v>75</v>
      </c>
      <c r="AT138" s="151"/>
      <c r="AU138" s="152"/>
    </row>
    <row r="139" spans="2:47">
      <c r="C139" s="2" t="s">
        <v>8</v>
      </c>
      <c r="D139" s="2" t="s">
        <v>6</v>
      </c>
      <c r="E139" s="2" t="s">
        <v>7</v>
      </c>
      <c r="F139" s="2" t="s">
        <v>8</v>
      </c>
      <c r="G139" s="2" t="s">
        <v>6</v>
      </c>
      <c r="H139" s="2" t="s">
        <v>7</v>
      </c>
      <c r="I139" s="2" t="s">
        <v>8</v>
      </c>
      <c r="J139" s="2" t="s">
        <v>6</v>
      </c>
      <c r="K139" s="2" t="s">
        <v>7</v>
      </c>
      <c r="L139" s="2" t="s">
        <v>8</v>
      </c>
      <c r="M139" s="2" t="s">
        <v>6</v>
      </c>
      <c r="N139" s="2" t="s">
        <v>7</v>
      </c>
      <c r="O139" s="2" t="s">
        <v>8</v>
      </c>
      <c r="P139" s="2" t="s">
        <v>6</v>
      </c>
      <c r="Q139" s="2" t="s">
        <v>7</v>
      </c>
      <c r="R139" s="2" t="s">
        <v>8</v>
      </c>
      <c r="S139" s="2" t="s">
        <v>6</v>
      </c>
      <c r="T139" s="2" t="s">
        <v>7</v>
      </c>
      <c r="U139" s="2" t="s">
        <v>8</v>
      </c>
      <c r="V139" s="2" t="s">
        <v>6</v>
      </c>
      <c r="W139" s="2" t="s">
        <v>7</v>
      </c>
      <c r="X139" s="2" t="s">
        <v>8</v>
      </c>
      <c r="Y139" s="2" t="s">
        <v>6</v>
      </c>
      <c r="Z139" s="2" t="s">
        <v>7</v>
      </c>
      <c r="AA139" s="2" t="s">
        <v>8</v>
      </c>
      <c r="AB139" s="2" t="s">
        <v>6</v>
      </c>
      <c r="AC139" s="2" t="s">
        <v>7</v>
      </c>
      <c r="AD139" s="2" t="s">
        <v>8</v>
      </c>
      <c r="AE139" s="2" t="s">
        <v>6</v>
      </c>
      <c r="AF139" s="2" t="s">
        <v>7</v>
      </c>
      <c r="AG139" s="2" t="s">
        <v>8</v>
      </c>
      <c r="AH139" s="2" t="s">
        <v>6</v>
      </c>
      <c r="AI139" s="2" t="s">
        <v>7</v>
      </c>
      <c r="AJ139" s="2" t="s">
        <v>8</v>
      </c>
      <c r="AK139" s="2" t="s">
        <v>6</v>
      </c>
      <c r="AL139" s="2" t="s">
        <v>7</v>
      </c>
      <c r="AM139" s="2" t="s">
        <v>8</v>
      </c>
      <c r="AN139" s="2" t="s">
        <v>6</v>
      </c>
      <c r="AO139" s="2" t="s">
        <v>7</v>
      </c>
      <c r="AP139" s="2" t="s">
        <v>8</v>
      </c>
      <c r="AQ139" s="2" t="s">
        <v>6</v>
      </c>
      <c r="AR139" s="2" t="s">
        <v>7</v>
      </c>
      <c r="AS139" s="2" t="s">
        <v>8</v>
      </c>
      <c r="AT139" s="2" t="s">
        <v>6</v>
      </c>
      <c r="AU139" s="2" t="s">
        <v>7</v>
      </c>
    </row>
    <row r="140" spans="2:47">
      <c r="B140" s="2" t="s">
        <v>8</v>
      </c>
      <c r="C140" s="17">
        <v>37368</v>
      </c>
      <c r="D140" s="17">
        <v>17497</v>
      </c>
      <c r="E140" s="17">
        <v>19871</v>
      </c>
      <c r="F140" s="68">
        <v>22803</v>
      </c>
      <c r="G140" s="68">
        <v>10981</v>
      </c>
      <c r="H140" s="68">
        <v>11822</v>
      </c>
      <c r="I140" s="69">
        <v>36910</v>
      </c>
      <c r="J140" s="69">
        <v>16093</v>
      </c>
      <c r="K140" s="69">
        <v>20817</v>
      </c>
      <c r="L140" s="17">
        <v>4540</v>
      </c>
      <c r="M140" s="17">
        <v>3913</v>
      </c>
      <c r="N140" s="17">
        <v>627</v>
      </c>
      <c r="O140" s="68">
        <v>3155</v>
      </c>
      <c r="P140" s="68">
        <v>2836</v>
      </c>
      <c r="Q140" s="68">
        <v>319</v>
      </c>
      <c r="R140" s="68">
        <v>5186</v>
      </c>
      <c r="S140" s="69">
        <v>4490</v>
      </c>
      <c r="T140" s="69">
        <v>696</v>
      </c>
      <c r="U140" s="17">
        <v>494</v>
      </c>
      <c r="V140" s="17">
        <v>425</v>
      </c>
      <c r="W140" s="17">
        <v>69</v>
      </c>
      <c r="X140" s="68">
        <v>287</v>
      </c>
      <c r="Y140" s="68">
        <v>239</v>
      </c>
      <c r="Z140" s="68">
        <v>48</v>
      </c>
      <c r="AA140" s="68">
        <v>1203</v>
      </c>
      <c r="AB140" s="69">
        <v>857</v>
      </c>
      <c r="AC140" s="69">
        <v>346</v>
      </c>
      <c r="AD140" s="17">
        <v>3883</v>
      </c>
      <c r="AE140" s="17">
        <v>2547</v>
      </c>
      <c r="AF140" s="17">
        <v>1336</v>
      </c>
      <c r="AG140" s="68">
        <v>2048</v>
      </c>
      <c r="AH140" s="68">
        <v>1450</v>
      </c>
      <c r="AI140" s="68">
        <v>598</v>
      </c>
      <c r="AJ140" s="68">
        <v>3181</v>
      </c>
      <c r="AK140" s="69">
        <v>2226</v>
      </c>
      <c r="AL140" s="69">
        <v>955</v>
      </c>
      <c r="AM140" s="17">
        <v>8185</v>
      </c>
      <c r="AN140" s="17">
        <v>160</v>
      </c>
      <c r="AO140" s="17">
        <v>8025</v>
      </c>
      <c r="AP140" s="68">
        <v>4790</v>
      </c>
      <c r="AQ140" s="68">
        <v>83</v>
      </c>
      <c r="AR140" s="68">
        <v>4707</v>
      </c>
      <c r="AS140" s="68">
        <v>11326</v>
      </c>
      <c r="AT140" s="69">
        <v>412</v>
      </c>
      <c r="AU140" s="69">
        <v>10914</v>
      </c>
    </row>
    <row r="141" spans="2:47">
      <c r="B141" s="2" t="s">
        <v>9</v>
      </c>
      <c r="C141" s="18">
        <v>20568</v>
      </c>
      <c r="D141" s="18">
        <v>8774</v>
      </c>
      <c r="E141" s="18">
        <v>11794</v>
      </c>
      <c r="F141" s="68">
        <v>12011</v>
      </c>
      <c r="G141" s="68">
        <v>5297</v>
      </c>
      <c r="H141" s="68">
        <v>6714</v>
      </c>
      <c r="I141" s="69">
        <v>20935</v>
      </c>
      <c r="J141" s="69">
        <v>7486</v>
      </c>
      <c r="K141" s="69">
        <v>13449</v>
      </c>
      <c r="L141" s="18">
        <v>1594</v>
      </c>
      <c r="M141" s="18">
        <v>1366</v>
      </c>
      <c r="N141" s="18">
        <v>228</v>
      </c>
      <c r="O141" s="68">
        <v>1037</v>
      </c>
      <c r="P141" s="68">
        <v>912</v>
      </c>
      <c r="Q141" s="68">
        <v>125</v>
      </c>
      <c r="R141" s="68">
        <v>1671</v>
      </c>
      <c r="S141" s="69">
        <v>1367</v>
      </c>
      <c r="T141" s="69">
        <v>304</v>
      </c>
      <c r="U141" s="18">
        <v>217</v>
      </c>
      <c r="V141" s="18">
        <v>187</v>
      </c>
      <c r="W141" s="18">
        <v>30</v>
      </c>
      <c r="X141" s="68">
        <v>148</v>
      </c>
      <c r="Y141" s="68">
        <v>122</v>
      </c>
      <c r="Z141" s="68">
        <v>26</v>
      </c>
      <c r="AA141" s="68">
        <v>505</v>
      </c>
      <c r="AB141" s="69">
        <v>322</v>
      </c>
      <c r="AC141" s="69">
        <v>183</v>
      </c>
      <c r="AD141" s="18">
        <v>1449</v>
      </c>
      <c r="AE141" s="18">
        <v>1077</v>
      </c>
      <c r="AF141" s="18">
        <v>372</v>
      </c>
      <c r="AG141" s="68">
        <v>863</v>
      </c>
      <c r="AH141" s="68">
        <v>702</v>
      </c>
      <c r="AI141" s="68">
        <v>161</v>
      </c>
      <c r="AJ141" s="68">
        <v>1580</v>
      </c>
      <c r="AK141" s="69">
        <v>1044</v>
      </c>
      <c r="AL141" s="69">
        <v>536</v>
      </c>
      <c r="AM141" s="18">
        <v>6059</v>
      </c>
      <c r="AN141" s="18">
        <v>111</v>
      </c>
      <c r="AO141" s="18">
        <v>5948</v>
      </c>
      <c r="AP141" s="68">
        <v>3643</v>
      </c>
      <c r="AQ141" s="68">
        <v>57</v>
      </c>
      <c r="AR141" s="68">
        <v>3586</v>
      </c>
      <c r="AS141" s="68">
        <v>8564</v>
      </c>
      <c r="AT141" s="69">
        <v>245</v>
      </c>
      <c r="AU141" s="69">
        <v>8319</v>
      </c>
    </row>
    <row r="142" spans="2:47">
      <c r="B142" s="2" t="s">
        <v>10</v>
      </c>
      <c r="C142" s="19">
        <v>16800</v>
      </c>
      <c r="D142" s="19">
        <v>8723</v>
      </c>
      <c r="E142" s="19">
        <v>8077</v>
      </c>
      <c r="F142" s="68">
        <v>10792</v>
      </c>
      <c r="G142" s="68">
        <v>5684</v>
      </c>
      <c r="H142" s="68">
        <v>5108</v>
      </c>
      <c r="I142" s="69">
        <v>15975</v>
      </c>
      <c r="J142" s="69">
        <v>8607</v>
      </c>
      <c r="K142" s="69">
        <v>7368</v>
      </c>
      <c r="L142" s="19">
        <v>2946</v>
      </c>
      <c r="M142" s="19">
        <v>2547</v>
      </c>
      <c r="N142" s="19">
        <v>399</v>
      </c>
      <c r="O142" s="68">
        <v>2118</v>
      </c>
      <c r="P142" s="68">
        <v>1924</v>
      </c>
      <c r="Q142" s="68">
        <v>194</v>
      </c>
      <c r="R142" s="68">
        <v>3515</v>
      </c>
      <c r="S142" s="69">
        <v>3123</v>
      </c>
      <c r="T142" s="69">
        <v>392</v>
      </c>
      <c r="U142" s="19">
        <v>277</v>
      </c>
      <c r="V142" s="19">
        <v>238</v>
      </c>
      <c r="W142" s="19">
        <v>39</v>
      </c>
      <c r="X142" s="68">
        <v>139</v>
      </c>
      <c r="Y142" s="68">
        <v>117</v>
      </c>
      <c r="Z142" s="68">
        <v>22</v>
      </c>
      <c r="AA142" s="68">
        <v>698</v>
      </c>
      <c r="AB142" s="69">
        <v>535</v>
      </c>
      <c r="AC142" s="69">
        <v>163</v>
      </c>
      <c r="AD142" s="19">
        <v>2434</v>
      </c>
      <c r="AE142" s="19">
        <v>1470</v>
      </c>
      <c r="AF142" s="19">
        <v>964</v>
      </c>
      <c r="AG142" s="68">
        <v>1185</v>
      </c>
      <c r="AH142" s="68">
        <v>748</v>
      </c>
      <c r="AI142" s="68">
        <v>437</v>
      </c>
      <c r="AJ142" s="68">
        <v>1601</v>
      </c>
      <c r="AK142" s="69">
        <v>1182</v>
      </c>
      <c r="AL142" s="69">
        <v>419</v>
      </c>
      <c r="AM142" s="19">
        <v>2126</v>
      </c>
      <c r="AN142" s="19">
        <v>49</v>
      </c>
      <c r="AO142" s="19">
        <v>2077</v>
      </c>
      <c r="AP142" s="68">
        <v>1147</v>
      </c>
      <c r="AQ142" s="68">
        <v>26</v>
      </c>
      <c r="AR142" s="68">
        <v>1121</v>
      </c>
      <c r="AS142" s="68">
        <v>2762</v>
      </c>
      <c r="AT142" s="69">
        <v>167</v>
      </c>
      <c r="AU142" s="69">
        <v>2595</v>
      </c>
    </row>
    <row r="147" spans="2:47" ht="23.25">
      <c r="C147" s="160" t="s">
        <v>109</v>
      </c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</row>
    <row r="148" spans="2:47" ht="18.75">
      <c r="B148" s="56"/>
      <c r="C148" s="156" t="s">
        <v>76</v>
      </c>
      <c r="D148" s="156"/>
      <c r="E148" s="156"/>
      <c r="F148" s="156"/>
      <c r="G148" s="156"/>
      <c r="H148" s="156"/>
      <c r="I148" s="156" t="s">
        <v>77</v>
      </c>
      <c r="J148" s="156"/>
      <c r="K148" s="156"/>
      <c r="L148" s="156"/>
      <c r="M148" s="156"/>
      <c r="N148" s="156"/>
      <c r="O148" s="156" t="s">
        <v>78</v>
      </c>
      <c r="P148" s="156"/>
      <c r="Q148" s="156"/>
      <c r="R148" s="156"/>
      <c r="S148" s="156"/>
      <c r="T148" s="156"/>
      <c r="U148" s="156" t="s">
        <v>79</v>
      </c>
      <c r="V148" s="156"/>
      <c r="W148" s="156"/>
      <c r="X148" s="156"/>
      <c r="Y148" s="156"/>
      <c r="Z148" s="156"/>
    </row>
    <row r="149" spans="2:47">
      <c r="B149" s="56"/>
      <c r="C149" s="162" t="s">
        <v>73</v>
      </c>
      <c r="D149" s="163"/>
      <c r="E149" s="158" t="s">
        <v>74</v>
      </c>
      <c r="F149" s="159"/>
      <c r="G149" s="158" t="s">
        <v>75</v>
      </c>
      <c r="H149" s="159"/>
      <c r="I149" s="162" t="s">
        <v>73</v>
      </c>
      <c r="J149" s="163"/>
      <c r="K149" s="162" t="s">
        <v>74</v>
      </c>
      <c r="L149" s="163"/>
      <c r="M149" s="158" t="s">
        <v>75</v>
      </c>
      <c r="N149" s="159"/>
      <c r="O149" s="162" t="s">
        <v>73</v>
      </c>
      <c r="P149" s="163"/>
      <c r="Q149" s="158" t="s">
        <v>74</v>
      </c>
      <c r="R149" s="159"/>
      <c r="S149" s="158" t="s">
        <v>75</v>
      </c>
      <c r="T149" s="159"/>
      <c r="U149" s="162" t="s">
        <v>73</v>
      </c>
      <c r="V149" s="163"/>
      <c r="W149" s="158" t="s">
        <v>74</v>
      </c>
      <c r="X149" s="159"/>
      <c r="Y149" s="158" t="s">
        <v>75</v>
      </c>
      <c r="Z149" s="159"/>
    </row>
    <row r="150" spans="2:47">
      <c r="C150" s="2" t="s">
        <v>6</v>
      </c>
      <c r="D150" s="2" t="s">
        <v>7</v>
      </c>
      <c r="E150" s="2" t="s">
        <v>6</v>
      </c>
      <c r="F150" s="2" t="s">
        <v>7</v>
      </c>
      <c r="G150" s="2" t="s">
        <v>6</v>
      </c>
      <c r="H150" s="2" t="s">
        <v>7</v>
      </c>
      <c r="I150" s="2" t="s">
        <v>6</v>
      </c>
      <c r="J150" s="2" t="s">
        <v>7</v>
      </c>
      <c r="K150" s="2" t="s">
        <v>6</v>
      </c>
      <c r="L150" s="2" t="s">
        <v>7</v>
      </c>
      <c r="M150" s="2" t="s">
        <v>6</v>
      </c>
      <c r="N150" s="2" t="s">
        <v>7</v>
      </c>
      <c r="O150" s="2" t="s">
        <v>6</v>
      </c>
      <c r="P150" s="2" t="s">
        <v>7</v>
      </c>
      <c r="Q150" s="2" t="s">
        <v>6</v>
      </c>
      <c r="R150" s="2" t="s">
        <v>7</v>
      </c>
      <c r="S150" s="2" t="s">
        <v>6</v>
      </c>
      <c r="T150" s="2" t="s">
        <v>7</v>
      </c>
      <c r="U150" s="2" t="s">
        <v>6</v>
      </c>
      <c r="V150" s="2" t="s">
        <v>7</v>
      </c>
      <c r="W150" s="2" t="s">
        <v>6</v>
      </c>
      <c r="X150" s="2" t="s">
        <v>7</v>
      </c>
      <c r="Y150" s="2" t="s">
        <v>6</v>
      </c>
      <c r="Z150" s="2" t="s">
        <v>7</v>
      </c>
    </row>
    <row r="151" spans="2:47">
      <c r="B151" s="2" t="s">
        <v>9</v>
      </c>
      <c r="C151" s="18">
        <v>1366</v>
      </c>
      <c r="D151" s="18">
        <v>228</v>
      </c>
      <c r="E151" s="68">
        <v>912</v>
      </c>
      <c r="F151" s="68">
        <v>125</v>
      </c>
      <c r="G151" s="69">
        <v>1367</v>
      </c>
      <c r="H151" s="69">
        <v>304</v>
      </c>
      <c r="I151" s="18">
        <v>187</v>
      </c>
      <c r="J151" s="18">
        <v>30</v>
      </c>
      <c r="K151" s="68">
        <v>122</v>
      </c>
      <c r="L151" s="68">
        <v>26</v>
      </c>
      <c r="M151" s="69">
        <v>322</v>
      </c>
      <c r="N151" s="69">
        <v>183</v>
      </c>
      <c r="O151" s="18">
        <v>1077</v>
      </c>
      <c r="P151" s="18">
        <v>372</v>
      </c>
      <c r="Q151" s="68">
        <v>702</v>
      </c>
      <c r="R151" s="68">
        <v>161</v>
      </c>
      <c r="S151" s="69">
        <v>1044</v>
      </c>
      <c r="T151" s="69">
        <v>536</v>
      </c>
      <c r="U151" s="18">
        <v>111</v>
      </c>
      <c r="V151" s="18">
        <v>5948</v>
      </c>
      <c r="W151" s="68">
        <v>57</v>
      </c>
      <c r="X151" s="68">
        <v>3586</v>
      </c>
      <c r="Y151" s="69">
        <v>245</v>
      </c>
      <c r="Z151" s="69">
        <v>8319</v>
      </c>
    </row>
    <row r="152" spans="2:47">
      <c r="B152" s="2" t="s">
        <v>10</v>
      </c>
      <c r="C152" s="19">
        <v>2547</v>
      </c>
      <c r="D152" s="19">
        <v>399</v>
      </c>
      <c r="E152" s="68">
        <v>1924</v>
      </c>
      <c r="F152" s="68">
        <v>194</v>
      </c>
      <c r="G152" s="69">
        <v>3123</v>
      </c>
      <c r="H152" s="69">
        <v>392</v>
      </c>
      <c r="I152" s="19">
        <v>238</v>
      </c>
      <c r="J152" s="19">
        <v>39</v>
      </c>
      <c r="K152" s="68">
        <v>117</v>
      </c>
      <c r="L152" s="68">
        <v>22</v>
      </c>
      <c r="M152" s="69">
        <v>535</v>
      </c>
      <c r="N152" s="69">
        <v>163</v>
      </c>
      <c r="O152" s="19">
        <v>1470</v>
      </c>
      <c r="P152" s="19">
        <v>964</v>
      </c>
      <c r="Q152" s="68">
        <v>748</v>
      </c>
      <c r="R152" s="68">
        <v>437</v>
      </c>
      <c r="S152" s="69">
        <v>1182</v>
      </c>
      <c r="T152" s="69">
        <v>419</v>
      </c>
      <c r="U152" s="19">
        <v>49</v>
      </c>
      <c r="V152" s="19">
        <v>2077</v>
      </c>
      <c r="W152" s="68">
        <v>26</v>
      </c>
      <c r="X152" s="68">
        <v>1121</v>
      </c>
      <c r="Y152" s="69">
        <v>167</v>
      </c>
      <c r="Z152" s="69">
        <v>2595</v>
      </c>
    </row>
    <row r="158" spans="2:47" ht="23.25">
      <c r="C158" s="157" t="s">
        <v>110</v>
      </c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</row>
    <row r="159" spans="2:47" ht="18.75">
      <c r="C159" s="156" t="s">
        <v>1</v>
      </c>
      <c r="D159" s="156"/>
      <c r="E159" s="156"/>
      <c r="F159" s="156"/>
      <c r="G159" s="156"/>
      <c r="H159" s="156"/>
      <c r="I159" s="156"/>
      <c r="J159" s="156"/>
      <c r="K159" s="156"/>
      <c r="L159" s="156" t="s">
        <v>76</v>
      </c>
      <c r="M159" s="156"/>
      <c r="N159" s="156"/>
      <c r="O159" s="156"/>
      <c r="P159" s="156"/>
      <c r="Q159" s="156"/>
      <c r="R159" s="156"/>
      <c r="S159" s="156"/>
      <c r="T159" s="156"/>
      <c r="U159" s="156" t="s">
        <v>77</v>
      </c>
      <c r="V159" s="156"/>
      <c r="W159" s="156"/>
      <c r="X159" s="156"/>
      <c r="Y159" s="156"/>
      <c r="Z159" s="156"/>
      <c r="AA159" s="156"/>
      <c r="AB159" s="156"/>
      <c r="AC159" s="156"/>
      <c r="AD159" s="156" t="s">
        <v>78</v>
      </c>
      <c r="AE159" s="156"/>
      <c r="AF159" s="156"/>
      <c r="AG159" s="156"/>
      <c r="AH159" s="156"/>
      <c r="AI159" s="156"/>
      <c r="AJ159" s="156"/>
      <c r="AK159" s="156"/>
      <c r="AL159" s="156"/>
      <c r="AM159" s="156" t="s">
        <v>79</v>
      </c>
      <c r="AN159" s="156"/>
      <c r="AO159" s="156"/>
      <c r="AP159" s="156"/>
      <c r="AQ159" s="156"/>
      <c r="AR159" s="156"/>
      <c r="AS159" s="156"/>
      <c r="AT159" s="156"/>
      <c r="AU159" s="156"/>
    </row>
    <row r="160" spans="2:47">
      <c r="C160" s="150" t="s">
        <v>73</v>
      </c>
      <c r="D160" s="151"/>
      <c r="E160" s="152"/>
      <c r="F160" s="153" t="s">
        <v>74</v>
      </c>
      <c r="G160" s="154"/>
      <c r="H160" s="155"/>
      <c r="I160" s="150" t="s">
        <v>75</v>
      </c>
      <c r="J160" s="151"/>
      <c r="K160" s="152"/>
      <c r="L160" s="150" t="s">
        <v>73</v>
      </c>
      <c r="M160" s="151"/>
      <c r="N160" s="152"/>
      <c r="O160" s="153" t="s">
        <v>74</v>
      </c>
      <c r="P160" s="154"/>
      <c r="Q160" s="155"/>
      <c r="R160" s="150" t="s">
        <v>75</v>
      </c>
      <c r="S160" s="151"/>
      <c r="T160" s="152"/>
      <c r="U160" s="150" t="s">
        <v>73</v>
      </c>
      <c r="V160" s="151"/>
      <c r="W160" s="152"/>
      <c r="X160" s="153" t="s">
        <v>74</v>
      </c>
      <c r="Y160" s="154"/>
      <c r="Z160" s="155"/>
      <c r="AA160" s="150" t="s">
        <v>75</v>
      </c>
      <c r="AB160" s="151"/>
      <c r="AC160" s="152"/>
      <c r="AD160" s="150" t="s">
        <v>73</v>
      </c>
      <c r="AE160" s="151"/>
      <c r="AF160" s="152"/>
      <c r="AG160" s="153" t="s">
        <v>74</v>
      </c>
      <c r="AH160" s="154"/>
      <c r="AI160" s="155"/>
      <c r="AJ160" s="150" t="s">
        <v>75</v>
      </c>
      <c r="AK160" s="151"/>
      <c r="AL160" s="152"/>
      <c r="AM160" s="150" t="s">
        <v>73</v>
      </c>
      <c r="AN160" s="151"/>
      <c r="AO160" s="152"/>
      <c r="AP160" s="153" t="s">
        <v>74</v>
      </c>
      <c r="AQ160" s="154"/>
      <c r="AR160" s="155"/>
      <c r="AS160" s="150" t="s">
        <v>75</v>
      </c>
      <c r="AT160" s="151"/>
      <c r="AU160" s="152"/>
    </row>
    <row r="161" spans="2:47">
      <c r="C161" s="2" t="s">
        <v>8</v>
      </c>
      <c r="D161" s="2" t="s">
        <v>6</v>
      </c>
      <c r="E161" s="2" t="s">
        <v>7</v>
      </c>
      <c r="F161" s="2" t="s">
        <v>8</v>
      </c>
      <c r="G161" s="2" t="s">
        <v>6</v>
      </c>
      <c r="H161" s="2" t="s">
        <v>7</v>
      </c>
      <c r="I161" s="2" t="s">
        <v>8</v>
      </c>
      <c r="J161" s="2" t="s">
        <v>6</v>
      </c>
      <c r="K161" s="2" t="s">
        <v>7</v>
      </c>
      <c r="L161" s="2" t="s">
        <v>8</v>
      </c>
      <c r="M161" s="2" t="s">
        <v>6</v>
      </c>
      <c r="N161" s="2" t="s">
        <v>7</v>
      </c>
      <c r="O161" s="2" t="s">
        <v>8</v>
      </c>
      <c r="P161" s="2" t="s">
        <v>6</v>
      </c>
      <c r="Q161" s="2" t="s">
        <v>7</v>
      </c>
      <c r="R161" s="2" t="s">
        <v>8</v>
      </c>
      <c r="S161" s="2" t="s">
        <v>6</v>
      </c>
      <c r="T161" s="2" t="s">
        <v>7</v>
      </c>
      <c r="U161" s="2" t="s">
        <v>8</v>
      </c>
      <c r="V161" s="2" t="s">
        <v>6</v>
      </c>
      <c r="W161" s="2" t="s">
        <v>7</v>
      </c>
      <c r="X161" s="2" t="s">
        <v>8</v>
      </c>
      <c r="Y161" s="2" t="s">
        <v>6</v>
      </c>
      <c r="Z161" s="2" t="s">
        <v>7</v>
      </c>
      <c r="AA161" s="2" t="s">
        <v>8</v>
      </c>
      <c r="AB161" s="2" t="s">
        <v>6</v>
      </c>
      <c r="AC161" s="2" t="s">
        <v>7</v>
      </c>
      <c r="AD161" s="2" t="s">
        <v>8</v>
      </c>
      <c r="AE161" s="2" t="s">
        <v>6</v>
      </c>
      <c r="AF161" s="2" t="s">
        <v>7</v>
      </c>
      <c r="AG161" s="2" t="s">
        <v>8</v>
      </c>
      <c r="AH161" s="2" t="s">
        <v>6</v>
      </c>
      <c r="AI161" s="2" t="s">
        <v>7</v>
      </c>
      <c r="AJ161" s="2" t="s">
        <v>8</v>
      </c>
      <c r="AK161" s="2" t="s">
        <v>6</v>
      </c>
      <c r="AL161" s="2" t="s">
        <v>7</v>
      </c>
      <c r="AM161" s="2" t="s">
        <v>8</v>
      </c>
      <c r="AN161" s="2" t="s">
        <v>6</v>
      </c>
      <c r="AO161" s="2" t="s">
        <v>7</v>
      </c>
      <c r="AP161" s="2" t="s">
        <v>8</v>
      </c>
      <c r="AQ161" s="2" t="s">
        <v>6</v>
      </c>
      <c r="AR161" s="2" t="s">
        <v>7</v>
      </c>
      <c r="AS161" s="2" t="s">
        <v>8</v>
      </c>
      <c r="AT161" s="2" t="s">
        <v>6</v>
      </c>
      <c r="AU161" s="2" t="s">
        <v>7</v>
      </c>
    </row>
    <row r="162" spans="2:47">
      <c r="B162" s="2" t="s">
        <v>8</v>
      </c>
      <c r="C162" s="73">
        <v>1271121</v>
      </c>
      <c r="D162" s="73">
        <v>601500</v>
      </c>
      <c r="E162" s="73">
        <v>669621</v>
      </c>
      <c r="F162" s="68">
        <v>937148</v>
      </c>
      <c r="G162" s="68">
        <v>471555</v>
      </c>
      <c r="H162" s="68">
        <v>465593</v>
      </c>
      <c r="I162" s="69">
        <v>621505</v>
      </c>
      <c r="J162" s="69">
        <v>283438</v>
      </c>
      <c r="K162" s="69">
        <v>338067</v>
      </c>
      <c r="L162" s="73">
        <v>387499</v>
      </c>
      <c r="M162" s="73">
        <v>346604</v>
      </c>
      <c r="N162" s="73">
        <v>40895</v>
      </c>
      <c r="O162" s="68">
        <v>326141</v>
      </c>
      <c r="P162" s="68">
        <v>302715</v>
      </c>
      <c r="Q162" s="68">
        <v>23426</v>
      </c>
      <c r="R162" s="68">
        <v>172402</v>
      </c>
      <c r="S162" s="69">
        <v>154791</v>
      </c>
      <c r="T162" s="69">
        <v>17611</v>
      </c>
      <c r="U162" s="73">
        <v>12351</v>
      </c>
      <c r="V162" s="73">
        <v>9640</v>
      </c>
      <c r="W162" s="73">
        <v>2711</v>
      </c>
      <c r="X162" s="68">
        <v>13208</v>
      </c>
      <c r="Y162" s="68">
        <v>12145</v>
      </c>
      <c r="Z162" s="68">
        <v>1063</v>
      </c>
      <c r="AA162" s="68">
        <v>19742</v>
      </c>
      <c r="AB162" s="69">
        <v>17064</v>
      </c>
      <c r="AC162" s="69">
        <v>2678</v>
      </c>
      <c r="AD162" s="73">
        <v>13002</v>
      </c>
      <c r="AE162" s="73">
        <v>8809</v>
      </c>
      <c r="AF162" s="73">
        <v>4193</v>
      </c>
      <c r="AG162" s="68">
        <v>10140</v>
      </c>
      <c r="AH162" s="68">
        <v>8128</v>
      </c>
      <c r="AI162" s="68">
        <v>2012</v>
      </c>
      <c r="AJ162" s="68">
        <v>12052</v>
      </c>
      <c r="AK162" s="69">
        <v>9057</v>
      </c>
      <c r="AL162" s="69">
        <v>2995</v>
      </c>
      <c r="AM162" s="73">
        <v>397287</v>
      </c>
      <c r="AN162" s="73">
        <v>10541</v>
      </c>
      <c r="AO162" s="73">
        <v>386746</v>
      </c>
      <c r="AP162" s="68">
        <v>278611</v>
      </c>
      <c r="AQ162" s="68">
        <v>4896</v>
      </c>
      <c r="AR162" s="68">
        <v>273715</v>
      </c>
      <c r="AS162" s="68">
        <v>224801</v>
      </c>
      <c r="AT162" s="69">
        <v>5835</v>
      </c>
      <c r="AU162" s="69">
        <v>218966</v>
      </c>
    </row>
    <row r="163" spans="2:47">
      <c r="B163" s="2" t="s">
        <v>9</v>
      </c>
      <c r="C163" s="73">
        <v>451886</v>
      </c>
      <c r="D163" s="73">
        <v>127156</v>
      </c>
      <c r="E163" s="73">
        <v>324730</v>
      </c>
      <c r="F163" s="68">
        <v>374017</v>
      </c>
      <c r="G163" s="68">
        <v>119247</v>
      </c>
      <c r="H163" s="68">
        <v>254770</v>
      </c>
      <c r="I163" s="69">
        <v>297240</v>
      </c>
      <c r="J163" s="69">
        <v>92258</v>
      </c>
      <c r="K163" s="69">
        <v>204982</v>
      </c>
      <c r="L163" s="73">
        <v>83436</v>
      </c>
      <c r="M163" s="73">
        <v>67992</v>
      </c>
      <c r="N163" s="73">
        <v>15444</v>
      </c>
      <c r="O163" s="68">
        <v>76895</v>
      </c>
      <c r="P163" s="68">
        <v>65200</v>
      </c>
      <c r="Q163" s="68">
        <v>11695</v>
      </c>
      <c r="R163" s="68">
        <v>45052</v>
      </c>
      <c r="S163" s="69">
        <v>36968</v>
      </c>
      <c r="T163" s="69">
        <v>8084</v>
      </c>
      <c r="U163" s="73">
        <v>1803</v>
      </c>
      <c r="V163" s="73">
        <v>1186</v>
      </c>
      <c r="W163" s="73">
        <v>617</v>
      </c>
      <c r="X163" s="68">
        <v>2556</v>
      </c>
      <c r="Y163" s="68">
        <v>2207</v>
      </c>
      <c r="Z163" s="68">
        <v>349</v>
      </c>
      <c r="AA163" s="68">
        <v>6653</v>
      </c>
      <c r="AB163" s="69">
        <v>5467</v>
      </c>
      <c r="AC163" s="69">
        <v>1186</v>
      </c>
      <c r="AD163" s="73">
        <v>2409</v>
      </c>
      <c r="AE163" s="73">
        <v>1530</v>
      </c>
      <c r="AF163" s="73">
        <v>879</v>
      </c>
      <c r="AG163" s="68">
        <v>1575</v>
      </c>
      <c r="AH163" s="68">
        <v>1145</v>
      </c>
      <c r="AI163" s="68">
        <v>430</v>
      </c>
      <c r="AJ163" s="68">
        <v>3662</v>
      </c>
      <c r="AK163" s="69">
        <v>2711</v>
      </c>
      <c r="AL163" s="69">
        <v>951</v>
      </c>
      <c r="AM163" s="73">
        <v>256937</v>
      </c>
      <c r="AN163" s="73">
        <v>7056</v>
      </c>
      <c r="AO163" s="73">
        <v>249881</v>
      </c>
      <c r="AP163" s="68">
        <v>189660</v>
      </c>
      <c r="AQ163" s="68">
        <v>3698</v>
      </c>
      <c r="AR163" s="68">
        <v>185962</v>
      </c>
      <c r="AS163" s="68">
        <v>159598</v>
      </c>
      <c r="AT163" s="69">
        <v>3662</v>
      </c>
      <c r="AU163" s="69">
        <v>155936</v>
      </c>
    </row>
    <row r="164" spans="2:47">
      <c r="B164" s="2" t="s">
        <v>10</v>
      </c>
      <c r="C164" s="73">
        <v>819235</v>
      </c>
      <c r="D164" s="73">
        <v>474344</v>
      </c>
      <c r="E164" s="73">
        <v>344891</v>
      </c>
      <c r="F164" s="68">
        <v>563131</v>
      </c>
      <c r="G164" s="68">
        <v>352308</v>
      </c>
      <c r="H164" s="68">
        <v>210823</v>
      </c>
      <c r="I164" s="69">
        <v>324265</v>
      </c>
      <c r="J164" s="69">
        <v>191180</v>
      </c>
      <c r="K164" s="69">
        <v>133085</v>
      </c>
      <c r="L164" s="73">
        <v>304063</v>
      </c>
      <c r="M164" s="73">
        <v>278612</v>
      </c>
      <c r="N164" s="73">
        <v>25451</v>
      </c>
      <c r="O164" s="68">
        <v>249246</v>
      </c>
      <c r="P164" s="68">
        <v>237515</v>
      </c>
      <c r="Q164" s="68">
        <v>11731</v>
      </c>
      <c r="R164" s="68">
        <v>127350</v>
      </c>
      <c r="S164" s="69">
        <v>117823</v>
      </c>
      <c r="T164" s="69">
        <v>9527</v>
      </c>
      <c r="U164" s="73">
        <v>10548</v>
      </c>
      <c r="V164" s="73">
        <v>8454</v>
      </c>
      <c r="W164" s="73">
        <v>2094</v>
      </c>
      <c r="X164" s="68">
        <v>10652</v>
      </c>
      <c r="Y164" s="68">
        <v>9938</v>
      </c>
      <c r="Z164" s="68">
        <v>714</v>
      </c>
      <c r="AA164" s="68">
        <v>13089</v>
      </c>
      <c r="AB164" s="69">
        <v>11597</v>
      </c>
      <c r="AC164" s="69">
        <v>1492</v>
      </c>
      <c r="AD164" s="73">
        <v>10593</v>
      </c>
      <c r="AE164" s="73">
        <v>7279</v>
      </c>
      <c r="AF164" s="73">
        <v>3314</v>
      </c>
      <c r="AG164" s="68">
        <v>8565</v>
      </c>
      <c r="AH164" s="68">
        <v>6983</v>
      </c>
      <c r="AI164" s="68">
        <v>1582</v>
      </c>
      <c r="AJ164" s="68">
        <v>8390</v>
      </c>
      <c r="AK164" s="69">
        <v>6346</v>
      </c>
      <c r="AL164" s="69">
        <v>2044</v>
      </c>
      <c r="AM164" s="73">
        <v>140350</v>
      </c>
      <c r="AN164" s="73">
        <v>3485</v>
      </c>
      <c r="AO164" s="73">
        <v>136865</v>
      </c>
      <c r="AP164" s="68">
        <v>88951</v>
      </c>
      <c r="AQ164" s="68">
        <v>1198</v>
      </c>
      <c r="AR164" s="68">
        <v>87753</v>
      </c>
      <c r="AS164" s="68">
        <v>65203</v>
      </c>
      <c r="AT164" s="69">
        <v>2173</v>
      </c>
      <c r="AU164" s="69">
        <v>63030</v>
      </c>
    </row>
    <row r="169" spans="2:47" ht="23.25">
      <c r="C169" s="160" t="s">
        <v>110</v>
      </c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</row>
    <row r="170" spans="2:47" ht="18.75">
      <c r="B170" s="56"/>
      <c r="C170" s="156" t="s">
        <v>76</v>
      </c>
      <c r="D170" s="156"/>
      <c r="E170" s="156"/>
      <c r="F170" s="156"/>
      <c r="G170" s="156"/>
      <c r="H170" s="156"/>
      <c r="I170" s="156" t="s">
        <v>77</v>
      </c>
      <c r="J170" s="156"/>
      <c r="K170" s="156"/>
      <c r="L170" s="156"/>
      <c r="M170" s="156"/>
      <c r="N170" s="156"/>
      <c r="O170" s="156" t="s">
        <v>78</v>
      </c>
      <c r="P170" s="156"/>
      <c r="Q170" s="156"/>
      <c r="R170" s="156"/>
      <c r="S170" s="156"/>
      <c r="T170" s="156"/>
      <c r="U170" s="156" t="s">
        <v>79</v>
      </c>
      <c r="V170" s="156"/>
      <c r="W170" s="156"/>
      <c r="X170" s="156"/>
      <c r="Y170" s="156"/>
      <c r="Z170" s="156"/>
    </row>
    <row r="171" spans="2:47">
      <c r="B171" s="56"/>
      <c r="C171" s="162" t="s">
        <v>73</v>
      </c>
      <c r="D171" s="163"/>
      <c r="E171" s="158" t="s">
        <v>74</v>
      </c>
      <c r="F171" s="159"/>
      <c r="G171" s="158" t="s">
        <v>75</v>
      </c>
      <c r="H171" s="159"/>
      <c r="I171" s="162" t="s">
        <v>73</v>
      </c>
      <c r="J171" s="163"/>
      <c r="K171" s="162" t="s">
        <v>74</v>
      </c>
      <c r="L171" s="163"/>
      <c r="M171" s="158" t="s">
        <v>75</v>
      </c>
      <c r="N171" s="159"/>
      <c r="O171" s="162" t="s">
        <v>73</v>
      </c>
      <c r="P171" s="163"/>
      <c r="Q171" s="158" t="s">
        <v>74</v>
      </c>
      <c r="R171" s="159"/>
      <c r="S171" s="158" t="s">
        <v>75</v>
      </c>
      <c r="T171" s="159"/>
      <c r="U171" s="162" t="s">
        <v>73</v>
      </c>
      <c r="V171" s="163"/>
      <c r="W171" s="158" t="s">
        <v>74</v>
      </c>
      <c r="X171" s="159"/>
      <c r="Y171" s="158" t="s">
        <v>75</v>
      </c>
      <c r="Z171" s="159"/>
    </row>
    <row r="172" spans="2:47">
      <c r="C172" s="2" t="s">
        <v>6</v>
      </c>
      <c r="D172" s="2" t="s">
        <v>7</v>
      </c>
      <c r="E172" s="2" t="s">
        <v>6</v>
      </c>
      <c r="F172" s="2" t="s">
        <v>7</v>
      </c>
      <c r="G172" s="2" t="s">
        <v>6</v>
      </c>
      <c r="H172" s="2" t="s">
        <v>7</v>
      </c>
      <c r="I172" s="2" t="s">
        <v>6</v>
      </c>
      <c r="J172" s="2" t="s">
        <v>7</v>
      </c>
      <c r="K172" s="2" t="s">
        <v>6</v>
      </c>
      <c r="L172" s="2" t="s">
        <v>7</v>
      </c>
      <c r="M172" s="2" t="s">
        <v>6</v>
      </c>
      <c r="N172" s="2" t="s">
        <v>7</v>
      </c>
      <c r="O172" s="2" t="s">
        <v>6</v>
      </c>
      <c r="P172" s="2" t="s">
        <v>7</v>
      </c>
      <c r="Q172" s="2" t="s">
        <v>6</v>
      </c>
      <c r="R172" s="2" t="s">
        <v>7</v>
      </c>
      <c r="S172" s="2" t="s">
        <v>6</v>
      </c>
      <c r="T172" s="2" t="s">
        <v>7</v>
      </c>
      <c r="U172" s="2" t="s">
        <v>6</v>
      </c>
      <c r="V172" s="2" t="s">
        <v>7</v>
      </c>
      <c r="W172" s="2" t="s">
        <v>6</v>
      </c>
      <c r="X172" s="2" t="s">
        <v>7</v>
      </c>
      <c r="Y172" s="2" t="s">
        <v>6</v>
      </c>
      <c r="Z172" s="2" t="s">
        <v>7</v>
      </c>
    </row>
    <row r="173" spans="2:47">
      <c r="B173" s="2" t="s">
        <v>9</v>
      </c>
      <c r="C173" s="73">
        <v>67992</v>
      </c>
      <c r="D173" s="73">
        <v>15444</v>
      </c>
      <c r="E173" s="68">
        <v>65200</v>
      </c>
      <c r="F173" s="68">
        <v>11695</v>
      </c>
      <c r="G173" s="69">
        <v>36968</v>
      </c>
      <c r="H173" s="69">
        <v>8084</v>
      </c>
      <c r="I173" s="73">
        <v>1186</v>
      </c>
      <c r="J173" s="73">
        <v>617</v>
      </c>
      <c r="K173" s="68">
        <v>2207</v>
      </c>
      <c r="L173" s="68">
        <v>349</v>
      </c>
      <c r="M173" s="69">
        <v>5467</v>
      </c>
      <c r="N173" s="69">
        <v>1186</v>
      </c>
      <c r="O173" s="73">
        <v>1530</v>
      </c>
      <c r="P173" s="73">
        <v>879</v>
      </c>
      <c r="Q173" s="68">
        <v>1145</v>
      </c>
      <c r="R173" s="68">
        <v>430</v>
      </c>
      <c r="S173" s="69">
        <v>2711</v>
      </c>
      <c r="T173" s="69">
        <v>951</v>
      </c>
      <c r="U173" s="73">
        <v>7056</v>
      </c>
      <c r="V173" s="73">
        <v>249881</v>
      </c>
      <c r="W173" s="68">
        <v>3698</v>
      </c>
      <c r="X173" s="68">
        <v>185962</v>
      </c>
      <c r="Y173" s="69">
        <v>3662</v>
      </c>
      <c r="Z173" s="69">
        <v>155936</v>
      </c>
    </row>
    <row r="174" spans="2:47">
      <c r="B174" s="2" t="s">
        <v>10</v>
      </c>
      <c r="C174" s="73">
        <v>278612</v>
      </c>
      <c r="D174" s="73">
        <v>25451</v>
      </c>
      <c r="E174" s="68">
        <v>237515</v>
      </c>
      <c r="F174" s="68">
        <v>11731</v>
      </c>
      <c r="G174" s="69">
        <v>117823</v>
      </c>
      <c r="H174" s="69">
        <v>9527</v>
      </c>
      <c r="I174" s="73">
        <v>8454</v>
      </c>
      <c r="J174" s="73">
        <v>2094</v>
      </c>
      <c r="K174" s="68">
        <v>9938</v>
      </c>
      <c r="L174" s="68">
        <v>714</v>
      </c>
      <c r="M174" s="69">
        <v>11597</v>
      </c>
      <c r="N174" s="69">
        <v>1492</v>
      </c>
      <c r="O174" s="73">
        <v>7279</v>
      </c>
      <c r="P174" s="73">
        <v>3314</v>
      </c>
      <c r="Q174" s="68">
        <v>6983</v>
      </c>
      <c r="R174" s="68">
        <v>1582</v>
      </c>
      <c r="S174" s="69">
        <v>6346</v>
      </c>
      <c r="T174" s="69">
        <v>2044</v>
      </c>
      <c r="U174" s="73">
        <v>3485</v>
      </c>
      <c r="V174" s="73">
        <v>136865</v>
      </c>
      <c r="W174" s="68">
        <v>1198</v>
      </c>
      <c r="X174" s="68">
        <v>87753</v>
      </c>
      <c r="Y174" s="69">
        <v>2173</v>
      </c>
      <c r="Z174" s="69">
        <v>63030</v>
      </c>
    </row>
    <row r="180" spans="2:47" ht="23.25">
      <c r="C180" s="157" t="s">
        <v>111</v>
      </c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</row>
    <row r="181" spans="2:47" ht="18.75">
      <c r="C181" s="156" t="s">
        <v>1</v>
      </c>
      <c r="D181" s="156"/>
      <c r="E181" s="156"/>
      <c r="F181" s="156"/>
      <c r="G181" s="156"/>
      <c r="H181" s="156"/>
      <c r="I181" s="156"/>
      <c r="J181" s="156"/>
      <c r="K181" s="156"/>
      <c r="L181" s="156" t="s">
        <v>76</v>
      </c>
      <c r="M181" s="156"/>
      <c r="N181" s="156"/>
      <c r="O181" s="156"/>
      <c r="P181" s="156"/>
      <c r="Q181" s="156"/>
      <c r="R181" s="156"/>
      <c r="S181" s="156"/>
      <c r="T181" s="156"/>
      <c r="U181" s="156" t="s">
        <v>77</v>
      </c>
      <c r="V181" s="156"/>
      <c r="W181" s="156"/>
      <c r="X181" s="156"/>
      <c r="Y181" s="156"/>
      <c r="Z181" s="156"/>
      <c r="AA181" s="156"/>
      <c r="AB181" s="156"/>
      <c r="AC181" s="156"/>
      <c r="AD181" s="156" t="s">
        <v>78</v>
      </c>
      <c r="AE181" s="156"/>
      <c r="AF181" s="156"/>
      <c r="AG181" s="156"/>
      <c r="AH181" s="156"/>
      <c r="AI181" s="156"/>
      <c r="AJ181" s="156"/>
      <c r="AK181" s="156"/>
      <c r="AL181" s="156"/>
      <c r="AM181" s="156" t="s">
        <v>79</v>
      </c>
      <c r="AN181" s="156"/>
      <c r="AO181" s="156"/>
      <c r="AP181" s="156"/>
      <c r="AQ181" s="156"/>
      <c r="AR181" s="156"/>
      <c r="AS181" s="156"/>
      <c r="AT181" s="156"/>
      <c r="AU181" s="156"/>
    </row>
    <row r="182" spans="2:47">
      <c r="C182" s="150" t="s">
        <v>73</v>
      </c>
      <c r="D182" s="151"/>
      <c r="E182" s="152"/>
      <c r="F182" s="153" t="s">
        <v>74</v>
      </c>
      <c r="G182" s="154"/>
      <c r="H182" s="155"/>
      <c r="I182" s="150" t="s">
        <v>75</v>
      </c>
      <c r="J182" s="151"/>
      <c r="K182" s="152"/>
      <c r="L182" s="150" t="s">
        <v>73</v>
      </c>
      <c r="M182" s="151"/>
      <c r="N182" s="152"/>
      <c r="O182" s="153" t="s">
        <v>74</v>
      </c>
      <c r="P182" s="154"/>
      <c r="Q182" s="155"/>
      <c r="R182" s="150" t="s">
        <v>75</v>
      </c>
      <c r="S182" s="151"/>
      <c r="T182" s="152"/>
      <c r="U182" s="150" t="s">
        <v>73</v>
      </c>
      <c r="V182" s="151"/>
      <c r="W182" s="152"/>
      <c r="X182" s="153" t="s">
        <v>74</v>
      </c>
      <c r="Y182" s="154"/>
      <c r="Z182" s="155"/>
      <c r="AA182" s="150" t="s">
        <v>75</v>
      </c>
      <c r="AB182" s="151"/>
      <c r="AC182" s="152"/>
      <c r="AD182" s="150" t="s">
        <v>73</v>
      </c>
      <c r="AE182" s="151"/>
      <c r="AF182" s="152"/>
      <c r="AG182" s="153" t="s">
        <v>74</v>
      </c>
      <c r="AH182" s="154"/>
      <c r="AI182" s="155"/>
      <c r="AJ182" s="150" t="s">
        <v>75</v>
      </c>
      <c r="AK182" s="151"/>
      <c r="AL182" s="152"/>
      <c r="AM182" s="150" t="s">
        <v>73</v>
      </c>
      <c r="AN182" s="151"/>
      <c r="AO182" s="152"/>
      <c r="AP182" s="153" t="s">
        <v>74</v>
      </c>
      <c r="AQ182" s="154"/>
      <c r="AR182" s="155"/>
      <c r="AS182" s="150" t="s">
        <v>75</v>
      </c>
      <c r="AT182" s="151"/>
      <c r="AU182" s="152"/>
    </row>
    <row r="183" spans="2:47">
      <c r="C183" s="2" t="s">
        <v>8</v>
      </c>
      <c r="D183" s="2" t="s">
        <v>6</v>
      </c>
      <c r="E183" s="2" t="s">
        <v>7</v>
      </c>
      <c r="F183" s="2" t="s">
        <v>8</v>
      </c>
      <c r="G183" s="2" t="s">
        <v>6</v>
      </c>
      <c r="H183" s="2" t="s">
        <v>7</v>
      </c>
      <c r="I183" s="2" t="s">
        <v>8</v>
      </c>
      <c r="J183" s="2" t="s">
        <v>6</v>
      </c>
      <c r="K183" s="2" t="s">
        <v>7</v>
      </c>
      <c r="L183" s="2" t="s">
        <v>8</v>
      </c>
      <c r="M183" s="2" t="s">
        <v>6</v>
      </c>
      <c r="N183" s="2" t="s">
        <v>7</v>
      </c>
      <c r="O183" s="2" t="s">
        <v>8</v>
      </c>
      <c r="P183" s="2" t="s">
        <v>6</v>
      </c>
      <c r="Q183" s="2" t="s">
        <v>7</v>
      </c>
      <c r="R183" s="2" t="s">
        <v>8</v>
      </c>
      <c r="S183" s="2" t="s">
        <v>6</v>
      </c>
      <c r="T183" s="2" t="s">
        <v>7</v>
      </c>
      <c r="U183" s="2" t="s">
        <v>8</v>
      </c>
      <c r="V183" s="2" t="s">
        <v>6</v>
      </c>
      <c r="W183" s="2" t="s">
        <v>7</v>
      </c>
      <c r="X183" s="2" t="s">
        <v>8</v>
      </c>
      <c r="Y183" s="2" t="s">
        <v>6</v>
      </c>
      <c r="Z183" s="2" t="s">
        <v>7</v>
      </c>
      <c r="AA183" s="2" t="s">
        <v>8</v>
      </c>
      <c r="AB183" s="2" t="s">
        <v>6</v>
      </c>
      <c r="AC183" s="2" t="s">
        <v>7</v>
      </c>
      <c r="AD183" s="2" t="s">
        <v>8</v>
      </c>
      <c r="AE183" s="2" t="s">
        <v>6</v>
      </c>
      <c r="AF183" s="2" t="s">
        <v>7</v>
      </c>
      <c r="AG183" s="2" t="s">
        <v>8</v>
      </c>
      <c r="AH183" s="2" t="s">
        <v>6</v>
      </c>
      <c r="AI183" s="2" t="s">
        <v>7</v>
      </c>
      <c r="AJ183" s="2" t="s">
        <v>8</v>
      </c>
      <c r="AK183" s="2" t="s">
        <v>6</v>
      </c>
      <c r="AL183" s="2" t="s">
        <v>7</v>
      </c>
      <c r="AM183" s="2" t="s">
        <v>8</v>
      </c>
      <c r="AN183" s="2" t="s">
        <v>6</v>
      </c>
      <c r="AO183" s="2" t="s">
        <v>7</v>
      </c>
      <c r="AP183" s="2" t="s">
        <v>8</v>
      </c>
      <c r="AQ183" s="2" t="s">
        <v>6</v>
      </c>
      <c r="AR183" s="2" t="s">
        <v>7</v>
      </c>
      <c r="AS183" s="2" t="s">
        <v>8</v>
      </c>
      <c r="AT183" s="2" t="s">
        <v>6</v>
      </c>
      <c r="AU183" s="2" t="s">
        <v>7</v>
      </c>
    </row>
    <row r="184" spans="2:47">
      <c r="B184" s="2" t="s">
        <v>8</v>
      </c>
      <c r="C184" s="20">
        <v>2405522</v>
      </c>
      <c r="D184" s="20">
        <v>953641</v>
      </c>
      <c r="E184" s="20">
        <v>1451881</v>
      </c>
      <c r="F184" s="68">
        <v>1687690</v>
      </c>
      <c r="G184" s="68">
        <v>751523</v>
      </c>
      <c r="H184" s="68">
        <v>936167</v>
      </c>
      <c r="I184" s="69">
        <v>1139915</v>
      </c>
      <c r="J184" s="69">
        <v>434869</v>
      </c>
      <c r="K184" s="69">
        <v>705046</v>
      </c>
      <c r="L184" s="20">
        <v>585424</v>
      </c>
      <c r="M184" s="20">
        <v>520321</v>
      </c>
      <c r="N184" s="20">
        <v>65103</v>
      </c>
      <c r="O184" s="68">
        <v>451981</v>
      </c>
      <c r="P184" s="68">
        <v>415825</v>
      </c>
      <c r="Q184" s="68">
        <v>36156</v>
      </c>
      <c r="R184" s="68">
        <v>197450</v>
      </c>
      <c r="S184" s="69">
        <v>177092</v>
      </c>
      <c r="T184" s="69">
        <v>20358</v>
      </c>
      <c r="U184" s="20">
        <v>45320</v>
      </c>
      <c r="V184" s="20">
        <v>38148</v>
      </c>
      <c r="W184" s="20">
        <v>7172</v>
      </c>
      <c r="X184" s="68">
        <v>40515</v>
      </c>
      <c r="Y184" s="68">
        <v>37263</v>
      </c>
      <c r="Z184" s="68">
        <v>3252</v>
      </c>
      <c r="AA184" s="68">
        <v>52391</v>
      </c>
      <c r="AB184" s="69">
        <v>46367</v>
      </c>
      <c r="AC184" s="69">
        <v>6024</v>
      </c>
      <c r="AD184" s="20">
        <v>26647</v>
      </c>
      <c r="AE184" s="20">
        <v>17982</v>
      </c>
      <c r="AF184" s="20">
        <v>8665</v>
      </c>
      <c r="AG184" s="68">
        <v>23529</v>
      </c>
      <c r="AH184" s="68">
        <v>18074</v>
      </c>
      <c r="AI184" s="68">
        <v>5455</v>
      </c>
      <c r="AJ184" s="68">
        <v>24420</v>
      </c>
      <c r="AK184" s="69">
        <v>16922</v>
      </c>
      <c r="AL184" s="69">
        <v>7498</v>
      </c>
      <c r="AM184" s="20">
        <v>935163</v>
      </c>
      <c r="AN184" s="20">
        <v>20439</v>
      </c>
      <c r="AO184" s="20">
        <v>914724</v>
      </c>
      <c r="AP184" s="68">
        <v>562683</v>
      </c>
      <c r="AQ184" s="68">
        <v>6508</v>
      </c>
      <c r="AR184" s="68">
        <v>556175</v>
      </c>
      <c r="AS184" s="68">
        <v>493403</v>
      </c>
      <c r="AT184" s="69">
        <v>8711</v>
      </c>
      <c r="AU184" s="69">
        <v>484692</v>
      </c>
    </row>
    <row r="185" spans="2:47">
      <c r="B185" s="2" t="s">
        <v>9</v>
      </c>
      <c r="C185" s="21">
        <v>897145</v>
      </c>
      <c r="D185" s="21">
        <v>202765</v>
      </c>
      <c r="E185" s="21">
        <v>694380</v>
      </c>
      <c r="F185" s="68">
        <v>623060</v>
      </c>
      <c r="G185" s="68">
        <v>181711</v>
      </c>
      <c r="H185" s="68">
        <v>441349</v>
      </c>
      <c r="I185" s="69">
        <v>497675</v>
      </c>
      <c r="J185" s="69">
        <v>127670</v>
      </c>
      <c r="K185" s="69">
        <v>370005</v>
      </c>
      <c r="L185" s="21">
        <v>108437</v>
      </c>
      <c r="M185" s="21">
        <v>93416</v>
      </c>
      <c r="N185" s="21">
        <v>15021</v>
      </c>
      <c r="O185" s="68">
        <v>92161</v>
      </c>
      <c r="P185" s="68">
        <v>81851</v>
      </c>
      <c r="Q185" s="68">
        <v>10310</v>
      </c>
      <c r="R185" s="68">
        <v>39424</v>
      </c>
      <c r="S185" s="69">
        <v>34406</v>
      </c>
      <c r="T185" s="69">
        <v>5018</v>
      </c>
      <c r="U185" s="21">
        <v>7931</v>
      </c>
      <c r="V185" s="21">
        <v>6085</v>
      </c>
      <c r="W185" s="21">
        <v>1846</v>
      </c>
      <c r="X185" s="68">
        <v>8171</v>
      </c>
      <c r="Y185" s="68">
        <v>7212</v>
      </c>
      <c r="Z185" s="68">
        <v>959</v>
      </c>
      <c r="AA185" s="68">
        <v>11689</v>
      </c>
      <c r="AB185" s="69">
        <v>9570</v>
      </c>
      <c r="AC185" s="69">
        <v>2119</v>
      </c>
      <c r="AD185" s="21">
        <v>3819</v>
      </c>
      <c r="AE185" s="21">
        <v>2664</v>
      </c>
      <c r="AF185" s="21">
        <v>1155</v>
      </c>
      <c r="AG185" s="68">
        <v>3548</v>
      </c>
      <c r="AH185" s="68">
        <v>2784</v>
      </c>
      <c r="AI185" s="68">
        <v>764</v>
      </c>
      <c r="AJ185" s="68">
        <v>5609</v>
      </c>
      <c r="AK185" s="69">
        <v>3715</v>
      </c>
      <c r="AL185" s="69">
        <v>1894</v>
      </c>
      <c r="AM185" s="21">
        <v>585054</v>
      </c>
      <c r="AN185" s="21">
        <v>12458</v>
      </c>
      <c r="AO185" s="21">
        <v>572596</v>
      </c>
      <c r="AP185" s="68">
        <v>343345</v>
      </c>
      <c r="AQ185" s="68">
        <v>4056</v>
      </c>
      <c r="AR185" s="68">
        <v>339289</v>
      </c>
      <c r="AS185" s="68">
        <v>313618</v>
      </c>
      <c r="AT185" s="69">
        <v>4773</v>
      </c>
      <c r="AU185" s="69">
        <v>308845</v>
      </c>
    </row>
    <row r="186" spans="2:47">
      <c r="B186" s="2" t="s">
        <v>10</v>
      </c>
      <c r="C186" s="22">
        <v>1508377</v>
      </c>
      <c r="D186" s="22">
        <v>750876</v>
      </c>
      <c r="E186" s="22">
        <v>757501</v>
      </c>
      <c r="F186" s="68">
        <v>1064630</v>
      </c>
      <c r="G186" s="68">
        <v>569812</v>
      </c>
      <c r="H186" s="68">
        <v>494818</v>
      </c>
      <c r="I186" s="69">
        <v>642240</v>
      </c>
      <c r="J186" s="69">
        <v>307199</v>
      </c>
      <c r="K186" s="69">
        <v>335041</v>
      </c>
      <c r="L186" s="22">
        <v>476987</v>
      </c>
      <c r="M186" s="22">
        <v>426905</v>
      </c>
      <c r="N186" s="22">
        <v>50082</v>
      </c>
      <c r="O186" s="68">
        <v>359820</v>
      </c>
      <c r="P186" s="68">
        <v>333974</v>
      </c>
      <c r="Q186" s="68">
        <v>25846</v>
      </c>
      <c r="R186" s="68">
        <v>158026</v>
      </c>
      <c r="S186" s="69">
        <v>142686</v>
      </c>
      <c r="T186" s="69">
        <v>15340</v>
      </c>
      <c r="U186" s="22">
        <v>37389</v>
      </c>
      <c r="V186" s="22">
        <v>32063</v>
      </c>
      <c r="W186" s="22">
        <v>5326</v>
      </c>
      <c r="X186" s="68">
        <v>32344</v>
      </c>
      <c r="Y186" s="68">
        <v>30051</v>
      </c>
      <c r="Z186" s="68">
        <v>2293</v>
      </c>
      <c r="AA186" s="68">
        <v>40702</v>
      </c>
      <c r="AB186" s="69">
        <v>36797</v>
      </c>
      <c r="AC186" s="69">
        <v>3905</v>
      </c>
      <c r="AD186" s="22">
        <v>22828</v>
      </c>
      <c r="AE186" s="22">
        <v>15318</v>
      </c>
      <c r="AF186" s="22">
        <v>7510</v>
      </c>
      <c r="AG186" s="68">
        <v>19981</v>
      </c>
      <c r="AH186" s="68">
        <v>15290</v>
      </c>
      <c r="AI186" s="68">
        <v>4691</v>
      </c>
      <c r="AJ186" s="68">
        <v>18811</v>
      </c>
      <c r="AK186" s="69">
        <v>13207</v>
      </c>
      <c r="AL186" s="69">
        <v>5604</v>
      </c>
      <c r="AM186" s="22">
        <v>350109</v>
      </c>
      <c r="AN186" s="22">
        <v>7981</v>
      </c>
      <c r="AO186" s="22">
        <v>342128</v>
      </c>
      <c r="AP186" s="68">
        <v>219338</v>
      </c>
      <c r="AQ186" s="68">
        <v>2452</v>
      </c>
      <c r="AR186" s="68">
        <v>216886</v>
      </c>
      <c r="AS186" s="68">
        <v>179785</v>
      </c>
      <c r="AT186" s="69">
        <v>3938</v>
      </c>
      <c r="AU186" s="69">
        <v>175847</v>
      </c>
    </row>
    <row r="191" spans="2:47" ht="23.25">
      <c r="C191" s="160" t="s">
        <v>111</v>
      </c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</row>
    <row r="192" spans="2:47" ht="18.75">
      <c r="B192" s="56"/>
      <c r="C192" s="156" t="s">
        <v>76</v>
      </c>
      <c r="D192" s="156"/>
      <c r="E192" s="156"/>
      <c r="F192" s="156"/>
      <c r="G192" s="156"/>
      <c r="H192" s="156"/>
      <c r="I192" s="156" t="s">
        <v>77</v>
      </c>
      <c r="J192" s="156"/>
      <c r="K192" s="156"/>
      <c r="L192" s="156"/>
      <c r="M192" s="156"/>
      <c r="N192" s="156"/>
      <c r="O192" s="156" t="s">
        <v>78</v>
      </c>
      <c r="P192" s="156"/>
      <c r="Q192" s="156"/>
      <c r="R192" s="156"/>
      <c r="S192" s="156"/>
      <c r="T192" s="156"/>
      <c r="U192" s="156" t="s">
        <v>79</v>
      </c>
      <c r="V192" s="156"/>
      <c r="W192" s="156"/>
      <c r="X192" s="156"/>
      <c r="Y192" s="156"/>
      <c r="Z192" s="156"/>
    </row>
    <row r="193" spans="2:47">
      <c r="B193" s="56"/>
      <c r="C193" s="162" t="s">
        <v>73</v>
      </c>
      <c r="D193" s="163"/>
      <c r="E193" s="158" t="s">
        <v>74</v>
      </c>
      <c r="F193" s="159"/>
      <c r="G193" s="158" t="s">
        <v>75</v>
      </c>
      <c r="H193" s="159"/>
      <c r="I193" s="162" t="s">
        <v>73</v>
      </c>
      <c r="J193" s="163"/>
      <c r="K193" s="162" t="s">
        <v>74</v>
      </c>
      <c r="L193" s="163"/>
      <c r="M193" s="158" t="s">
        <v>75</v>
      </c>
      <c r="N193" s="159"/>
      <c r="O193" s="162" t="s">
        <v>73</v>
      </c>
      <c r="P193" s="163"/>
      <c r="Q193" s="158" t="s">
        <v>74</v>
      </c>
      <c r="R193" s="159"/>
      <c r="S193" s="158" t="s">
        <v>75</v>
      </c>
      <c r="T193" s="159"/>
      <c r="U193" s="162" t="s">
        <v>73</v>
      </c>
      <c r="V193" s="163"/>
      <c r="W193" s="158" t="s">
        <v>74</v>
      </c>
      <c r="X193" s="159"/>
      <c r="Y193" s="158" t="s">
        <v>75</v>
      </c>
      <c r="Z193" s="159"/>
    </row>
    <row r="194" spans="2:47">
      <c r="C194" s="2" t="s">
        <v>6</v>
      </c>
      <c r="D194" s="2" t="s">
        <v>7</v>
      </c>
      <c r="E194" s="2" t="s">
        <v>6</v>
      </c>
      <c r="F194" s="2" t="s">
        <v>7</v>
      </c>
      <c r="G194" s="2" t="s">
        <v>6</v>
      </c>
      <c r="H194" s="2" t="s">
        <v>7</v>
      </c>
      <c r="I194" s="2" t="s">
        <v>6</v>
      </c>
      <c r="J194" s="2" t="s">
        <v>7</v>
      </c>
      <c r="K194" s="2" t="s">
        <v>6</v>
      </c>
      <c r="L194" s="2" t="s">
        <v>7</v>
      </c>
      <c r="M194" s="2" t="s">
        <v>6</v>
      </c>
      <c r="N194" s="2" t="s">
        <v>7</v>
      </c>
      <c r="O194" s="2" t="s">
        <v>6</v>
      </c>
      <c r="P194" s="2" t="s">
        <v>7</v>
      </c>
      <c r="Q194" s="2" t="s">
        <v>6</v>
      </c>
      <c r="R194" s="2" t="s">
        <v>7</v>
      </c>
      <c r="S194" s="2" t="s">
        <v>6</v>
      </c>
      <c r="T194" s="2" t="s">
        <v>7</v>
      </c>
      <c r="U194" s="2" t="s">
        <v>6</v>
      </c>
      <c r="V194" s="2" t="s">
        <v>7</v>
      </c>
      <c r="W194" s="2" t="s">
        <v>6</v>
      </c>
      <c r="X194" s="2" t="s">
        <v>7</v>
      </c>
      <c r="Y194" s="2" t="s">
        <v>6</v>
      </c>
      <c r="Z194" s="2" t="s">
        <v>7</v>
      </c>
    </row>
    <row r="195" spans="2:47">
      <c r="B195" s="2" t="s">
        <v>9</v>
      </c>
      <c r="C195" s="21">
        <v>93416</v>
      </c>
      <c r="D195" s="21">
        <v>15021</v>
      </c>
      <c r="E195" s="68">
        <v>81851</v>
      </c>
      <c r="F195" s="68">
        <v>10310</v>
      </c>
      <c r="G195" s="69">
        <v>34406</v>
      </c>
      <c r="H195" s="69">
        <v>5018</v>
      </c>
      <c r="I195" s="21">
        <v>6085</v>
      </c>
      <c r="J195" s="21">
        <v>1846</v>
      </c>
      <c r="K195" s="68">
        <v>7212</v>
      </c>
      <c r="L195" s="68">
        <v>959</v>
      </c>
      <c r="M195" s="69">
        <v>9570</v>
      </c>
      <c r="N195" s="69">
        <v>2119</v>
      </c>
      <c r="O195" s="21">
        <v>2664</v>
      </c>
      <c r="P195" s="21">
        <v>1155</v>
      </c>
      <c r="Q195" s="68">
        <v>2784</v>
      </c>
      <c r="R195" s="68">
        <v>764</v>
      </c>
      <c r="S195" s="69">
        <v>3715</v>
      </c>
      <c r="T195" s="69">
        <v>1894</v>
      </c>
      <c r="U195" s="21">
        <v>12458</v>
      </c>
      <c r="V195" s="21">
        <v>572596</v>
      </c>
      <c r="W195" s="68">
        <v>4056</v>
      </c>
      <c r="X195" s="68">
        <v>339289</v>
      </c>
      <c r="Y195" s="69">
        <v>4773</v>
      </c>
      <c r="Z195" s="69">
        <v>308845</v>
      </c>
    </row>
    <row r="196" spans="2:47">
      <c r="B196" s="2" t="s">
        <v>10</v>
      </c>
      <c r="C196" s="22">
        <v>426905</v>
      </c>
      <c r="D196" s="22">
        <v>50082</v>
      </c>
      <c r="E196" s="68">
        <v>333974</v>
      </c>
      <c r="F196" s="68">
        <v>25846</v>
      </c>
      <c r="G196" s="69">
        <v>142686</v>
      </c>
      <c r="H196" s="69">
        <v>15340</v>
      </c>
      <c r="I196" s="22">
        <v>32063</v>
      </c>
      <c r="J196" s="22">
        <v>5326</v>
      </c>
      <c r="K196" s="68">
        <v>30051</v>
      </c>
      <c r="L196" s="68">
        <v>2293</v>
      </c>
      <c r="M196" s="69">
        <v>36797</v>
      </c>
      <c r="N196" s="69">
        <v>3905</v>
      </c>
      <c r="O196" s="22">
        <v>15318</v>
      </c>
      <c r="P196" s="22">
        <v>7510</v>
      </c>
      <c r="Q196" s="68">
        <v>15290</v>
      </c>
      <c r="R196" s="68">
        <v>4691</v>
      </c>
      <c r="S196" s="69">
        <v>13207</v>
      </c>
      <c r="T196" s="69">
        <v>5604</v>
      </c>
      <c r="U196" s="22">
        <v>7981</v>
      </c>
      <c r="V196" s="22">
        <v>342128</v>
      </c>
      <c r="W196" s="68">
        <v>2452</v>
      </c>
      <c r="X196" s="68">
        <v>216886</v>
      </c>
      <c r="Y196" s="69">
        <v>3938</v>
      </c>
      <c r="Z196" s="69">
        <v>175847</v>
      </c>
    </row>
    <row r="202" spans="2:47" ht="23.25">
      <c r="C202" s="157" t="s">
        <v>112</v>
      </c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</row>
    <row r="203" spans="2:47" ht="18.75">
      <c r="C203" s="156" t="s">
        <v>1</v>
      </c>
      <c r="D203" s="156"/>
      <c r="E203" s="156"/>
      <c r="F203" s="156"/>
      <c r="G203" s="156"/>
      <c r="H203" s="156"/>
      <c r="I203" s="156"/>
      <c r="J203" s="156"/>
      <c r="K203" s="156"/>
      <c r="L203" s="156" t="s">
        <v>76</v>
      </c>
      <c r="M203" s="156"/>
      <c r="N203" s="156"/>
      <c r="O203" s="156"/>
      <c r="P203" s="156"/>
      <c r="Q203" s="156"/>
      <c r="R203" s="156"/>
      <c r="S203" s="156"/>
      <c r="T203" s="156"/>
      <c r="U203" s="156" t="s">
        <v>77</v>
      </c>
      <c r="V203" s="156"/>
      <c r="W203" s="156"/>
      <c r="X203" s="156"/>
      <c r="Y203" s="156"/>
      <c r="Z203" s="156"/>
      <c r="AA203" s="156"/>
      <c r="AB203" s="156"/>
      <c r="AC203" s="156"/>
      <c r="AD203" s="156" t="s">
        <v>78</v>
      </c>
      <c r="AE203" s="156"/>
      <c r="AF203" s="156"/>
      <c r="AG203" s="156"/>
      <c r="AH203" s="156"/>
      <c r="AI203" s="156"/>
      <c r="AJ203" s="156"/>
      <c r="AK203" s="156"/>
      <c r="AL203" s="156"/>
      <c r="AM203" s="156" t="s">
        <v>79</v>
      </c>
      <c r="AN203" s="156"/>
      <c r="AO203" s="156"/>
      <c r="AP203" s="156"/>
      <c r="AQ203" s="156"/>
      <c r="AR203" s="156"/>
      <c r="AS203" s="156"/>
      <c r="AT203" s="156"/>
      <c r="AU203" s="156"/>
    </row>
    <row r="204" spans="2:47">
      <c r="C204" s="150" t="s">
        <v>73</v>
      </c>
      <c r="D204" s="151"/>
      <c r="E204" s="152"/>
      <c r="F204" s="153" t="s">
        <v>74</v>
      </c>
      <c r="G204" s="154"/>
      <c r="H204" s="155"/>
      <c r="I204" s="150" t="s">
        <v>75</v>
      </c>
      <c r="J204" s="151"/>
      <c r="K204" s="152"/>
      <c r="L204" s="150" t="s">
        <v>73</v>
      </c>
      <c r="M204" s="151"/>
      <c r="N204" s="152"/>
      <c r="O204" s="153" t="s">
        <v>74</v>
      </c>
      <c r="P204" s="154"/>
      <c r="Q204" s="155"/>
      <c r="R204" s="150" t="s">
        <v>75</v>
      </c>
      <c r="S204" s="151"/>
      <c r="T204" s="152"/>
      <c r="U204" s="150" t="s">
        <v>73</v>
      </c>
      <c r="V204" s="151"/>
      <c r="W204" s="152"/>
      <c r="X204" s="153" t="s">
        <v>74</v>
      </c>
      <c r="Y204" s="154"/>
      <c r="Z204" s="155"/>
      <c r="AA204" s="150" t="s">
        <v>75</v>
      </c>
      <c r="AB204" s="151"/>
      <c r="AC204" s="152"/>
      <c r="AD204" s="150" t="s">
        <v>73</v>
      </c>
      <c r="AE204" s="151"/>
      <c r="AF204" s="152"/>
      <c r="AG204" s="153" t="s">
        <v>74</v>
      </c>
      <c r="AH204" s="154"/>
      <c r="AI204" s="155"/>
      <c r="AJ204" s="150" t="s">
        <v>75</v>
      </c>
      <c r="AK204" s="151"/>
      <c r="AL204" s="152"/>
      <c r="AM204" s="150" t="s">
        <v>73</v>
      </c>
      <c r="AN204" s="151"/>
      <c r="AO204" s="152"/>
      <c r="AP204" s="153" t="s">
        <v>74</v>
      </c>
      <c r="AQ204" s="154"/>
      <c r="AR204" s="155"/>
      <c r="AS204" s="150" t="s">
        <v>75</v>
      </c>
      <c r="AT204" s="151"/>
      <c r="AU204" s="152"/>
    </row>
    <row r="205" spans="2:47">
      <c r="C205" s="2" t="s">
        <v>8</v>
      </c>
      <c r="D205" s="2" t="s">
        <v>6</v>
      </c>
      <c r="E205" s="2" t="s">
        <v>7</v>
      </c>
      <c r="F205" s="2" t="s">
        <v>8</v>
      </c>
      <c r="G205" s="2" t="s">
        <v>6</v>
      </c>
      <c r="H205" s="2" t="s">
        <v>7</v>
      </c>
      <c r="I205" s="2" t="s">
        <v>8</v>
      </c>
      <c r="J205" s="2" t="s">
        <v>6</v>
      </c>
      <c r="K205" s="2" t="s">
        <v>7</v>
      </c>
      <c r="L205" s="2" t="s">
        <v>8</v>
      </c>
      <c r="M205" s="2" t="s">
        <v>6</v>
      </c>
      <c r="N205" s="2" t="s">
        <v>7</v>
      </c>
      <c r="O205" s="2" t="s">
        <v>8</v>
      </c>
      <c r="P205" s="2" t="s">
        <v>6</v>
      </c>
      <c r="Q205" s="2" t="s">
        <v>7</v>
      </c>
      <c r="R205" s="2" t="s">
        <v>8</v>
      </c>
      <c r="S205" s="2" t="s">
        <v>6</v>
      </c>
      <c r="T205" s="2" t="s">
        <v>7</v>
      </c>
      <c r="U205" s="2" t="s">
        <v>8</v>
      </c>
      <c r="V205" s="2" t="s">
        <v>6</v>
      </c>
      <c r="W205" s="2" t="s">
        <v>7</v>
      </c>
      <c r="X205" s="2" t="s">
        <v>8</v>
      </c>
      <c r="Y205" s="2" t="s">
        <v>6</v>
      </c>
      <c r="Z205" s="2" t="s">
        <v>7</v>
      </c>
      <c r="AA205" s="2" t="s">
        <v>8</v>
      </c>
      <c r="AB205" s="2" t="s">
        <v>6</v>
      </c>
      <c r="AC205" s="2" t="s">
        <v>7</v>
      </c>
      <c r="AD205" s="2" t="s">
        <v>8</v>
      </c>
      <c r="AE205" s="2" t="s">
        <v>6</v>
      </c>
      <c r="AF205" s="2" t="s">
        <v>7</v>
      </c>
      <c r="AG205" s="2" t="s">
        <v>8</v>
      </c>
      <c r="AH205" s="2" t="s">
        <v>6</v>
      </c>
      <c r="AI205" s="2" t="s">
        <v>7</v>
      </c>
      <c r="AJ205" s="2" t="s">
        <v>8</v>
      </c>
      <c r="AK205" s="2" t="s">
        <v>6</v>
      </c>
      <c r="AL205" s="2" t="s">
        <v>7</v>
      </c>
      <c r="AM205" s="2" t="s">
        <v>8</v>
      </c>
      <c r="AN205" s="2" t="s">
        <v>6</v>
      </c>
      <c r="AO205" s="2" t="s">
        <v>7</v>
      </c>
      <c r="AP205" s="2" t="s">
        <v>8</v>
      </c>
      <c r="AQ205" s="2" t="s">
        <v>6</v>
      </c>
      <c r="AR205" s="2" t="s">
        <v>7</v>
      </c>
      <c r="AS205" s="2" t="s">
        <v>8</v>
      </c>
      <c r="AT205" s="2" t="s">
        <v>6</v>
      </c>
      <c r="AU205" s="2" t="s">
        <v>7</v>
      </c>
    </row>
    <row r="206" spans="2:47">
      <c r="B206" s="2" t="s">
        <v>8</v>
      </c>
      <c r="C206" s="23">
        <v>2979492</v>
      </c>
      <c r="D206" s="23">
        <v>997949</v>
      </c>
      <c r="E206" s="23">
        <v>1981543</v>
      </c>
      <c r="F206" s="68">
        <v>2011922</v>
      </c>
      <c r="G206" s="68">
        <v>689729</v>
      </c>
      <c r="H206" s="68">
        <v>1322193</v>
      </c>
      <c r="I206" s="69">
        <v>1486290</v>
      </c>
      <c r="J206" s="69">
        <v>447216</v>
      </c>
      <c r="K206" s="69">
        <v>1039074</v>
      </c>
      <c r="L206" s="23">
        <v>534274</v>
      </c>
      <c r="M206" s="23">
        <v>452584</v>
      </c>
      <c r="N206" s="23">
        <v>81690</v>
      </c>
      <c r="O206" s="68">
        <v>371111</v>
      </c>
      <c r="P206" s="68">
        <v>320655</v>
      </c>
      <c r="Q206" s="68">
        <v>50456</v>
      </c>
      <c r="R206" s="68">
        <v>169949</v>
      </c>
      <c r="S206" s="69">
        <v>141656</v>
      </c>
      <c r="T206" s="69">
        <v>28293</v>
      </c>
      <c r="U206" s="23">
        <v>25390</v>
      </c>
      <c r="V206" s="23">
        <v>17642</v>
      </c>
      <c r="W206" s="23">
        <v>7748</v>
      </c>
      <c r="X206" s="68">
        <v>22597</v>
      </c>
      <c r="Y206" s="68">
        <v>18843</v>
      </c>
      <c r="Z206" s="68">
        <v>3754</v>
      </c>
      <c r="AA206" s="68">
        <v>59727</v>
      </c>
      <c r="AB206" s="69">
        <v>47665</v>
      </c>
      <c r="AC206" s="69">
        <v>12062</v>
      </c>
      <c r="AD206" s="23">
        <v>30038</v>
      </c>
      <c r="AE206" s="23">
        <v>20198</v>
      </c>
      <c r="AF206" s="23">
        <v>9840</v>
      </c>
      <c r="AG206" s="68">
        <v>19792</v>
      </c>
      <c r="AH206" s="68">
        <v>15134</v>
      </c>
      <c r="AI206" s="68">
        <v>4658</v>
      </c>
      <c r="AJ206" s="68">
        <v>20952</v>
      </c>
      <c r="AK206" s="69">
        <v>14133</v>
      </c>
      <c r="AL206" s="69">
        <v>6819</v>
      </c>
      <c r="AM206" s="23">
        <v>1321956</v>
      </c>
      <c r="AN206" s="23">
        <v>25262</v>
      </c>
      <c r="AO206" s="23">
        <v>1296694</v>
      </c>
      <c r="AP206" s="68">
        <v>859734</v>
      </c>
      <c r="AQ206" s="68">
        <v>9354</v>
      </c>
      <c r="AR206" s="68">
        <v>850380</v>
      </c>
      <c r="AS206" s="68">
        <v>761883</v>
      </c>
      <c r="AT206" s="69">
        <v>12500</v>
      </c>
      <c r="AU206" s="69">
        <v>749383</v>
      </c>
    </row>
    <row r="207" spans="2:47">
      <c r="B207" s="2" t="s">
        <v>9</v>
      </c>
      <c r="C207" s="24">
        <v>1348654</v>
      </c>
      <c r="D207" s="24">
        <v>287842</v>
      </c>
      <c r="E207" s="24">
        <v>1060812</v>
      </c>
      <c r="F207" s="68">
        <v>990770</v>
      </c>
      <c r="G207" s="68">
        <v>237210</v>
      </c>
      <c r="H207" s="68">
        <v>753560</v>
      </c>
      <c r="I207" s="69">
        <v>828684</v>
      </c>
      <c r="J207" s="69">
        <v>183876</v>
      </c>
      <c r="K207" s="69">
        <v>644808</v>
      </c>
      <c r="L207" s="24">
        <v>146838</v>
      </c>
      <c r="M207" s="24">
        <v>110303</v>
      </c>
      <c r="N207" s="24">
        <v>36535</v>
      </c>
      <c r="O207" s="68">
        <v>123434</v>
      </c>
      <c r="P207" s="68">
        <v>96677</v>
      </c>
      <c r="Q207" s="68">
        <v>26757</v>
      </c>
      <c r="R207" s="68">
        <v>52422</v>
      </c>
      <c r="S207" s="69">
        <v>39100</v>
      </c>
      <c r="T207" s="69">
        <v>13322</v>
      </c>
      <c r="U207" s="24">
        <v>4456</v>
      </c>
      <c r="V207" s="24">
        <v>2228</v>
      </c>
      <c r="W207" s="24">
        <v>2228</v>
      </c>
      <c r="X207" s="68">
        <v>5787</v>
      </c>
      <c r="Y207" s="68">
        <v>3978</v>
      </c>
      <c r="Z207" s="68">
        <v>1809</v>
      </c>
      <c r="AA207" s="68">
        <v>23484</v>
      </c>
      <c r="AB207" s="69">
        <v>16519</v>
      </c>
      <c r="AC207" s="69">
        <v>6965</v>
      </c>
      <c r="AD207" s="24">
        <v>5550</v>
      </c>
      <c r="AE207" s="24">
        <v>3469</v>
      </c>
      <c r="AF207" s="24">
        <v>2081</v>
      </c>
      <c r="AG207" s="68">
        <v>3963</v>
      </c>
      <c r="AH207" s="68">
        <v>2922</v>
      </c>
      <c r="AI207" s="68">
        <v>1041</v>
      </c>
      <c r="AJ207" s="68">
        <v>6474</v>
      </c>
      <c r="AK207" s="69">
        <v>3921</v>
      </c>
      <c r="AL207" s="69">
        <v>2553</v>
      </c>
      <c r="AM207" s="24">
        <v>849616</v>
      </c>
      <c r="AN207" s="24">
        <v>15853</v>
      </c>
      <c r="AO207" s="24">
        <v>833763</v>
      </c>
      <c r="AP207" s="68">
        <v>568058</v>
      </c>
      <c r="AQ207" s="68">
        <v>6695</v>
      </c>
      <c r="AR207" s="68">
        <v>561363</v>
      </c>
      <c r="AS207" s="68">
        <v>524384</v>
      </c>
      <c r="AT207" s="69">
        <v>8082</v>
      </c>
      <c r="AU207" s="69">
        <v>516302</v>
      </c>
    </row>
    <row r="208" spans="2:47">
      <c r="B208" s="2" t="s">
        <v>10</v>
      </c>
      <c r="C208" s="25">
        <v>1630838</v>
      </c>
      <c r="D208" s="25">
        <v>710107</v>
      </c>
      <c r="E208" s="25">
        <v>920731</v>
      </c>
      <c r="F208" s="68">
        <v>1021152</v>
      </c>
      <c r="G208" s="68">
        <v>452519</v>
      </c>
      <c r="H208" s="68">
        <v>568633</v>
      </c>
      <c r="I208" s="69">
        <v>657606</v>
      </c>
      <c r="J208" s="69">
        <v>263340</v>
      </c>
      <c r="K208" s="69">
        <v>394266</v>
      </c>
      <c r="L208" s="25">
        <v>387436</v>
      </c>
      <c r="M208" s="25">
        <v>342281</v>
      </c>
      <c r="N208" s="25">
        <v>45155</v>
      </c>
      <c r="O208" s="68">
        <v>247677</v>
      </c>
      <c r="P208" s="68">
        <v>223978</v>
      </c>
      <c r="Q208" s="68">
        <v>23699</v>
      </c>
      <c r="R208" s="68">
        <v>117527</v>
      </c>
      <c r="S208" s="69">
        <v>102556</v>
      </c>
      <c r="T208" s="69">
        <v>14971</v>
      </c>
      <c r="U208" s="25">
        <v>20934</v>
      </c>
      <c r="V208" s="25">
        <v>15414</v>
      </c>
      <c r="W208" s="25">
        <v>5520</v>
      </c>
      <c r="X208" s="68">
        <v>16810</v>
      </c>
      <c r="Y208" s="68">
        <v>14865</v>
      </c>
      <c r="Z208" s="68">
        <v>1945</v>
      </c>
      <c r="AA208" s="68">
        <v>36243</v>
      </c>
      <c r="AB208" s="69">
        <v>31146</v>
      </c>
      <c r="AC208" s="69">
        <v>5097</v>
      </c>
      <c r="AD208" s="25">
        <v>24488</v>
      </c>
      <c r="AE208" s="25">
        <v>16729</v>
      </c>
      <c r="AF208" s="25">
        <v>7759</v>
      </c>
      <c r="AG208" s="68">
        <v>15829</v>
      </c>
      <c r="AH208" s="68">
        <v>12212</v>
      </c>
      <c r="AI208" s="68">
        <v>3617</v>
      </c>
      <c r="AJ208" s="68">
        <v>14478</v>
      </c>
      <c r="AK208" s="69">
        <v>10212</v>
      </c>
      <c r="AL208" s="69">
        <v>4266</v>
      </c>
      <c r="AM208" s="25">
        <v>472340</v>
      </c>
      <c r="AN208" s="25">
        <v>9409</v>
      </c>
      <c r="AO208" s="25">
        <v>462931</v>
      </c>
      <c r="AP208" s="68">
        <v>291676</v>
      </c>
      <c r="AQ208" s="68">
        <v>2659</v>
      </c>
      <c r="AR208" s="68">
        <v>289017</v>
      </c>
      <c r="AS208" s="68">
        <v>237499</v>
      </c>
      <c r="AT208" s="69">
        <v>4418</v>
      </c>
      <c r="AU208" s="69">
        <v>233081</v>
      </c>
    </row>
    <row r="213" spans="2:47" ht="23.25">
      <c r="C213" s="160" t="s">
        <v>113</v>
      </c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</row>
    <row r="214" spans="2:47" ht="18.75">
      <c r="B214" s="56"/>
      <c r="C214" s="156" t="s">
        <v>76</v>
      </c>
      <c r="D214" s="156"/>
      <c r="E214" s="156"/>
      <c r="F214" s="156"/>
      <c r="G214" s="156"/>
      <c r="H214" s="156"/>
      <c r="I214" s="156" t="s">
        <v>77</v>
      </c>
      <c r="J214" s="156"/>
      <c r="K214" s="156"/>
      <c r="L214" s="156"/>
      <c r="M214" s="156"/>
      <c r="N214" s="156"/>
      <c r="O214" s="156" t="s">
        <v>78</v>
      </c>
      <c r="P214" s="156"/>
      <c r="Q214" s="156"/>
      <c r="R214" s="156"/>
      <c r="S214" s="156"/>
      <c r="T214" s="156"/>
      <c r="U214" s="156" t="s">
        <v>79</v>
      </c>
      <c r="V214" s="156"/>
      <c r="W214" s="156"/>
      <c r="X214" s="156"/>
      <c r="Y214" s="156"/>
      <c r="Z214" s="156"/>
    </row>
    <row r="215" spans="2:47">
      <c r="B215" s="56"/>
      <c r="C215" s="162" t="s">
        <v>73</v>
      </c>
      <c r="D215" s="163"/>
      <c r="E215" s="158" t="s">
        <v>74</v>
      </c>
      <c r="F215" s="159"/>
      <c r="G215" s="158" t="s">
        <v>75</v>
      </c>
      <c r="H215" s="159"/>
      <c r="I215" s="162" t="s">
        <v>73</v>
      </c>
      <c r="J215" s="163"/>
      <c r="K215" s="162" t="s">
        <v>74</v>
      </c>
      <c r="L215" s="163"/>
      <c r="M215" s="158" t="s">
        <v>75</v>
      </c>
      <c r="N215" s="159"/>
      <c r="O215" s="162" t="s">
        <v>73</v>
      </c>
      <c r="P215" s="163"/>
      <c r="Q215" s="158" t="s">
        <v>74</v>
      </c>
      <c r="R215" s="159"/>
      <c r="S215" s="158" t="s">
        <v>75</v>
      </c>
      <c r="T215" s="159"/>
      <c r="U215" s="162" t="s">
        <v>73</v>
      </c>
      <c r="V215" s="163"/>
      <c r="W215" s="158" t="s">
        <v>74</v>
      </c>
      <c r="X215" s="159"/>
      <c r="Y215" s="158" t="s">
        <v>75</v>
      </c>
      <c r="Z215" s="159"/>
    </row>
    <row r="216" spans="2:47">
      <c r="C216" s="2" t="s">
        <v>6</v>
      </c>
      <c r="D216" s="2" t="s">
        <v>7</v>
      </c>
      <c r="E216" s="2" t="s">
        <v>6</v>
      </c>
      <c r="F216" s="2" t="s">
        <v>7</v>
      </c>
      <c r="G216" s="2" t="s">
        <v>6</v>
      </c>
      <c r="H216" s="2" t="s">
        <v>7</v>
      </c>
      <c r="I216" s="2" t="s">
        <v>6</v>
      </c>
      <c r="J216" s="2" t="s">
        <v>7</v>
      </c>
      <c r="K216" s="2" t="s">
        <v>6</v>
      </c>
      <c r="L216" s="2" t="s">
        <v>7</v>
      </c>
      <c r="M216" s="2" t="s">
        <v>6</v>
      </c>
      <c r="N216" s="2" t="s">
        <v>7</v>
      </c>
      <c r="O216" s="2" t="s">
        <v>6</v>
      </c>
      <c r="P216" s="2" t="s">
        <v>7</v>
      </c>
      <c r="Q216" s="2" t="s">
        <v>6</v>
      </c>
      <c r="R216" s="2" t="s">
        <v>7</v>
      </c>
      <c r="S216" s="2" t="s">
        <v>6</v>
      </c>
      <c r="T216" s="2" t="s">
        <v>7</v>
      </c>
      <c r="U216" s="2" t="s">
        <v>6</v>
      </c>
      <c r="V216" s="2" t="s">
        <v>7</v>
      </c>
      <c r="W216" s="2" t="s">
        <v>6</v>
      </c>
      <c r="X216" s="2" t="s">
        <v>7</v>
      </c>
      <c r="Y216" s="2" t="s">
        <v>6</v>
      </c>
      <c r="Z216" s="2" t="s">
        <v>7</v>
      </c>
    </row>
    <row r="217" spans="2:47">
      <c r="B217" s="2" t="s">
        <v>9</v>
      </c>
      <c r="C217" s="24">
        <v>110303</v>
      </c>
      <c r="D217" s="24">
        <v>36535</v>
      </c>
      <c r="E217" s="68">
        <v>96677</v>
      </c>
      <c r="F217" s="68">
        <v>26757</v>
      </c>
      <c r="G217" s="69">
        <v>39100</v>
      </c>
      <c r="H217" s="69">
        <v>13322</v>
      </c>
      <c r="I217" s="24">
        <v>2228</v>
      </c>
      <c r="J217" s="24">
        <v>2228</v>
      </c>
      <c r="K217" s="68">
        <v>3978</v>
      </c>
      <c r="L217" s="68">
        <v>1809</v>
      </c>
      <c r="M217" s="69">
        <v>16519</v>
      </c>
      <c r="N217" s="69">
        <v>6965</v>
      </c>
      <c r="O217" s="24">
        <v>3469</v>
      </c>
      <c r="P217" s="24">
        <v>2081</v>
      </c>
      <c r="Q217" s="68">
        <v>2922</v>
      </c>
      <c r="R217" s="68">
        <v>1041</v>
      </c>
      <c r="S217" s="69">
        <v>3921</v>
      </c>
      <c r="T217" s="69">
        <v>2553</v>
      </c>
      <c r="U217" s="24">
        <v>15853</v>
      </c>
      <c r="V217" s="24">
        <v>833763</v>
      </c>
      <c r="W217" s="68">
        <v>6695</v>
      </c>
      <c r="X217" s="68">
        <v>561363</v>
      </c>
      <c r="Y217" s="69">
        <v>8082</v>
      </c>
      <c r="Z217" s="69">
        <v>516302</v>
      </c>
    </row>
    <row r="218" spans="2:47">
      <c r="B218" s="2" t="s">
        <v>10</v>
      </c>
      <c r="C218" s="25">
        <v>342281</v>
      </c>
      <c r="D218" s="25">
        <v>45155</v>
      </c>
      <c r="E218" s="68">
        <v>223978</v>
      </c>
      <c r="F218" s="68">
        <v>23699</v>
      </c>
      <c r="G218" s="69">
        <v>102556</v>
      </c>
      <c r="H218" s="69">
        <v>14971</v>
      </c>
      <c r="I218" s="25">
        <v>15414</v>
      </c>
      <c r="J218" s="25">
        <v>5520</v>
      </c>
      <c r="K218" s="68">
        <v>14865</v>
      </c>
      <c r="L218" s="68">
        <v>1945</v>
      </c>
      <c r="M218" s="69">
        <v>31146</v>
      </c>
      <c r="N218" s="69">
        <v>5097</v>
      </c>
      <c r="O218" s="25">
        <v>16729</v>
      </c>
      <c r="P218" s="25">
        <v>7759</v>
      </c>
      <c r="Q218" s="68">
        <v>12212</v>
      </c>
      <c r="R218" s="68">
        <v>3617</v>
      </c>
      <c r="S218" s="69">
        <v>10212</v>
      </c>
      <c r="T218" s="69">
        <v>4266</v>
      </c>
      <c r="U218" s="25">
        <v>9409</v>
      </c>
      <c r="V218" s="25">
        <v>462931</v>
      </c>
      <c r="W218" s="68">
        <v>2659</v>
      </c>
      <c r="X218" s="68">
        <v>289017</v>
      </c>
      <c r="Y218" s="69">
        <v>4418</v>
      </c>
      <c r="Z218" s="69">
        <v>233081</v>
      </c>
    </row>
    <row r="224" spans="2:47" ht="23.25">
      <c r="C224" s="157" t="s">
        <v>114</v>
      </c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</row>
    <row r="225" spans="2:47" ht="18.75">
      <c r="C225" s="156" t="s">
        <v>1</v>
      </c>
      <c r="D225" s="156"/>
      <c r="E225" s="156"/>
      <c r="F225" s="156"/>
      <c r="G225" s="156"/>
      <c r="H225" s="156"/>
      <c r="I225" s="156"/>
      <c r="J225" s="156"/>
      <c r="K225" s="156"/>
      <c r="L225" s="156" t="s">
        <v>76</v>
      </c>
      <c r="M225" s="156"/>
      <c r="N225" s="156"/>
      <c r="O225" s="156"/>
      <c r="P225" s="156"/>
      <c r="Q225" s="156"/>
      <c r="R225" s="156"/>
      <c r="S225" s="156"/>
      <c r="T225" s="156"/>
      <c r="U225" s="156" t="s">
        <v>77</v>
      </c>
      <c r="V225" s="156"/>
      <c r="W225" s="156"/>
      <c r="X225" s="156"/>
      <c r="Y225" s="156"/>
      <c r="Z225" s="156"/>
      <c r="AA225" s="156"/>
      <c r="AB225" s="156"/>
      <c r="AC225" s="156"/>
      <c r="AD225" s="156" t="s">
        <v>78</v>
      </c>
      <c r="AE225" s="156"/>
      <c r="AF225" s="156"/>
      <c r="AG225" s="156"/>
      <c r="AH225" s="156"/>
      <c r="AI225" s="156"/>
      <c r="AJ225" s="156"/>
      <c r="AK225" s="156"/>
      <c r="AL225" s="156"/>
      <c r="AM225" s="156" t="s">
        <v>79</v>
      </c>
      <c r="AN225" s="156"/>
      <c r="AO225" s="156"/>
      <c r="AP225" s="156"/>
      <c r="AQ225" s="156"/>
      <c r="AR225" s="156"/>
      <c r="AS225" s="156"/>
      <c r="AT225" s="156"/>
      <c r="AU225" s="156"/>
    </row>
    <row r="226" spans="2:47">
      <c r="C226" s="150" t="s">
        <v>73</v>
      </c>
      <c r="D226" s="151"/>
      <c r="E226" s="152"/>
      <c r="F226" s="153" t="s">
        <v>74</v>
      </c>
      <c r="G226" s="154"/>
      <c r="H226" s="155"/>
      <c r="I226" s="150" t="s">
        <v>75</v>
      </c>
      <c r="J226" s="151"/>
      <c r="K226" s="152"/>
      <c r="L226" s="150" t="s">
        <v>73</v>
      </c>
      <c r="M226" s="151"/>
      <c r="N226" s="152"/>
      <c r="O226" s="153" t="s">
        <v>74</v>
      </c>
      <c r="P226" s="154"/>
      <c r="Q226" s="155"/>
      <c r="R226" s="150" t="s">
        <v>75</v>
      </c>
      <c r="S226" s="151"/>
      <c r="T226" s="152"/>
      <c r="U226" s="150" t="s">
        <v>73</v>
      </c>
      <c r="V226" s="151"/>
      <c r="W226" s="152"/>
      <c r="X226" s="153" t="s">
        <v>74</v>
      </c>
      <c r="Y226" s="154"/>
      <c r="Z226" s="155"/>
      <c r="AA226" s="150" t="s">
        <v>75</v>
      </c>
      <c r="AB226" s="151"/>
      <c r="AC226" s="152"/>
      <c r="AD226" s="150" t="s">
        <v>73</v>
      </c>
      <c r="AE226" s="151"/>
      <c r="AF226" s="152"/>
      <c r="AG226" s="153" t="s">
        <v>74</v>
      </c>
      <c r="AH226" s="154"/>
      <c r="AI226" s="155"/>
      <c r="AJ226" s="150" t="s">
        <v>75</v>
      </c>
      <c r="AK226" s="151"/>
      <c r="AL226" s="152"/>
      <c r="AM226" s="150" t="s">
        <v>73</v>
      </c>
      <c r="AN226" s="151"/>
      <c r="AO226" s="152"/>
      <c r="AP226" s="153" t="s">
        <v>74</v>
      </c>
      <c r="AQ226" s="154"/>
      <c r="AR226" s="155"/>
      <c r="AS226" s="150" t="s">
        <v>75</v>
      </c>
      <c r="AT226" s="151"/>
      <c r="AU226" s="152"/>
    </row>
    <row r="227" spans="2:47">
      <c r="C227" s="2" t="s">
        <v>8</v>
      </c>
      <c r="D227" s="2" t="s">
        <v>6</v>
      </c>
      <c r="E227" s="2" t="s">
        <v>7</v>
      </c>
      <c r="F227" s="2" t="s">
        <v>8</v>
      </c>
      <c r="G227" s="2" t="s">
        <v>6</v>
      </c>
      <c r="H227" s="2" t="s">
        <v>7</v>
      </c>
      <c r="I227" s="2" t="s">
        <v>8</v>
      </c>
      <c r="J227" s="2" t="s">
        <v>6</v>
      </c>
      <c r="K227" s="2" t="s">
        <v>7</v>
      </c>
      <c r="L227" s="2" t="s">
        <v>8</v>
      </c>
      <c r="M227" s="2" t="s">
        <v>6</v>
      </c>
      <c r="N227" s="2" t="s">
        <v>7</v>
      </c>
      <c r="O227" s="2" t="s">
        <v>8</v>
      </c>
      <c r="P227" s="2" t="s">
        <v>6</v>
      </c>
      <c r="Q227" s="2" t="s">
        <v>7</v>
      </c>
      <c r="R227" s="2" t="s">
        <v>8</v>
      </c>
      <c r="S227" s="2" t="s">
        <v>6</v>
      </c>
      <c r="T227" s="2" t="s">
        <v>7</v>
      </c>
      <c r="U227" s="2" t="s">
        <v>8</v>
      </c>
      <c r="V227" s="2" t="s">
        <v>6</v>
      </c>
      <c r="W227" s="2" t="s">
        <v>7</v>
      </c>
      <c r="X227" s="2" t="s">
        <v>8</v>
      </c>
      <c r="Y227" s="2" t="s">
        <v>6</v>
      </c>
      <c r="Z227" s="2" t="s">
        <v>7</v>
      </c>
      <c r="AA227" s="2" t="s">
        <v>8</v>
      </c>
      <c r="AB227" s="2" t="s">
        <v>6</v>
      </c>
      <c r="AC227" s="2" t="s">
        <v>7</v>
      </c>
      <c r="AD227" s="2" t="s">
        <v>8</v>
      </c>
      <c r="AE227" s="2" t="s">
        <v>6</v>
      </c>
      <c r="AF227" s="2" t="s">
        <v>7</v>
      </c>
      <c r="AG227" s="2" t="s">
        <v>8</v>
      </c>
      <c r="AH227" s="2" t="s">
        <v>6</v>
      </c>
      <c r="AI227" s="2" t="s">
        <v>7</v>
      </c>
      <c r="AJ227" s="2" t="s">
        <v>8</v>
      </c>
      <c r="AK227" s="2" t="s">
        <v>6</v>
      </c>
      <c r="AL227" s="2" t="s">
        <v>7</v>
      </c>
      <c r="AM227" s="2" t="s">
        <v>8</v>
      </c>
      <c r="AN227" s="2" t="s">
        <v>6</v>
      </c>
      <c r="AO227" s="2" t="s">
        <v>7</v>
      </c>
      <c r="AP227" s="2" t="s">
        <v>8</v>
      </c>
      <c r="AQ227" s="2" t="s">
        <v>6</v>
      </c>
      <c r="AR227" s="2" t="s">
        <v>7</v>
      </c>
      <c r="AS227" s="2" t="s">
        <v>8</v>
      </c>
      <c r="AT227" s="2" t="s">
        <v>6</v>
      </c>
      <c r="AU227" s="2" t="s">
        <v>7</v>
      </c>
    </row>
    <row r="228" spans="2:47">
      <c r="B228" s="2" t="s">
        <v>8</v>
      </c>
      <c r="C228" s="26">
        <v>1571862</v>
      </c>
      <c r="D228" s="26">
        <v>685510</v>
      </c>
      <c r="E228" s="26">
        <v>886352</v>
      </c>
      <c r="F228" s="68">
        <v>1346817</v>
      </c>
      <c r="G228" s="68">
        <v>592927</v>
      </c>
      <c r="H228" s="68">
        <v>753890</v>
      </c>
      <c r="I228" s="69">
        <v>935402</v>
      </c>
      <c r="J228" s="69">
        <v>419600</v>
      </c>
      <c r="K228" s="69">
        <v>515802</v>
      </c>
      <c r="L228" s="26">
        <v>251658</v>
      </c>
      <c r="M228" s="26">
        <v>225117</v>
      </c>
      <c r="N228" s="26">
        <v>26541</v>
      </c>
      <c r="O228" s="68">
        <v>249105</v>
      </c>
      <c r="P228" s="68">
        <v>232075</v>
      </c>
      <c r="Q228" s="68">
        <v>17030</v>
      </c>
      <c r="R228" s="68">
        <v>127886</v>
      </c>
      <c r="S228" s="69">
        <v>116146</v>
      </c>
      <c r="T228" s="69">
        <v>11740</v>
      </c>
      <c r="U228" s="26">
        <v>39510</v>
      </c>
      <c r="V228" s="26">
        <v>32358</v>
      </c>
      <c r="W228" s="26">
        <v>7152</v>
      </c>
      <c r="X228" s="68">
        <v>36561</v>
      </c>
      <c r="Y228" s="68">
        <v>33436</v>
      </c>
      <c r="Z228" s="68">
        <v>3125</v>
      </c>
      <c r="AA228" s="68">
        <v>91403</v>
      </c>
      <c r="AB228" s="69">
        <v>82516</v>
      </c>
      <c r="AC228" s="69">
        <v>8887</v>
      </c>
      <c r="AD228" s="26">
        <v>24471</v>
      </c>
      <c r="AE228" s="26">
        <v>17068</v>
      </c>
      <c r="AF228" s="26">
        <v>7403</v>
      </c>
      <c r="AG228" s="68">
        <v>22548</v>
      </c>
      <c r="AH228" s="68">
        <v>17635</v>
      </c>
      <c r="AI228" s="68">
        <v>4913</v>
      </c>
      <c r="AJ228" s="68">
        <v>27961</v>
      </c>
      <c r="AK228" s="69">
        <v>20573</v>
      </c>
      <c r="AL228" s="69">
        <v>7388</v>
      </c>
      <c r="AM228" s="26">
        <v>464916</v>
      </c>
      <c r="AN228" s="26">
        <v>13395</v>
      </c>
      <c r="AO228" s="26">
        <v>451521</v>
      </c>
      <c r="AP228" s="68">
        <v>419326</v>
      </c>
      <c r="AQ228" s="68">
        <v>4793</v>
      </c>
      <c r="AR228" s="68">
        <v>414533</v>
      </c>
      <c r="AS228" s="68">
        <v>297294</v>
      </c>
      <c r="AT228" s="69">
        <v>6432</v>
      </c>
      <c r="AU228" s="69">
        <v>290862</v>
      </c>
    </row>
    <row r="229" spans="2:47">
      <c r="B229" s="2" t="s">
        <v>9</v>
      </c>
      <c r="C229" s="27">
        <v>350323</v>
      </c>
      <c r="D229" s="27">
        <v>116397</v>
      </c>
      <c r="E229" s="27">
        <v>233926</v>
      </c>
      <c r="F229" s="68">
        <v>314357</v>
      </c>
      <c r="G229" s="68">
        <v>91604</v>
      </c>
      <c r="H229" s="68">
        <v>222753</v>
      </c>
      <c r="I229" s="69">
        <v>183459</v>
      </c>
      <c r="J229" s="69">
        <v>56945</v>
      </c>
      <c r="K229" s="69">
        <v>126514</v>
      </c>
      <c r="L229" s="27">
        <v>33682</v>
      </c>
      <c r="M229" s="27">
        <v>28127</v>
      </c>
      <c r="N229" s="27">
        <v>5555</v>
      </c>
      <c r="O229" s="68">
        <v>29628</v>
      </c>
      <c r="P229" s="68">
        <v>25144</v>
      </c>
      <c r="Q229" s="68">
        <v>4484</v>
      </c>
      <c r="R229" s="68">
        <v>13147</v>
      </c>
      <c r="S229" s="69">
        <v>11291</v>
      </c>
      <c r="T229" s="69">
        <v>1856</v>
      </c>
      <c r="U229" s="27">
        <v>2671</v>
      </c>
      <c r="V229" s="27">
        <v>1894</v>
      </c>
      <c r="W229" s="27">
        <v>777</v>
      </c>
      <c r="X229" s="68">
        <v>3440</v>
      </c>
      <c r="Y229" s="68">
        <v>2802</v>
      </c>
      <c r="Z229" s="68">
        <v>638</v>
      </c>
      <c r="AA229" s="68">
        <v>9231</v>
      </c>
      <c r="AB229" s="69">
        <v>7256</v>
      </c>
      <c r="AC229" s="69">
        <v>1975</v>
      </c>
      <c r="AD229" s="27">
        <v>2951</v>
      </c>
      <c r="AE229" s="27">
        <v>1912</v>
      </c>
      <c r="AF229" s="27">
        <v>1039</v>
      </c>
      <c r="AG229" s="68">
        <v>2421</v>
      </c>
      <c r="AH229" s="68">
        <v>1791</v>
      </c>
      <c r="AI229" s="68">
        <v>630</v>
      </c>
      <c r="AJ229" s="68">
        <v>2999</v>
      </c>
      <c r="AK229" s="69">
        <v>2167</v>
      </c>
      <c r="AL229" s="69">
        <v>832</v>
      </c>
      <c r="AM229" s="27">
        <v>169428</v>
      </c>
      <c r="AN229" s="27">
        <v>4367</v>
      </c>
      <c r="AO229" s="27">
        <v>165061</v>
      </c>
      <c r="AP229" s="68">
        <v>162284</v>
      </c>
      <c r="AQ229" s="68">
        <v>2222</v>
      </c>
      <c r="AR229" s="68">
        <v>160062</v>
      </c>
      <c r="AS229" s="68">
        <v>93632</v>
      </c>
      <c r="AT229" s="69">
        <v>1695</v>
      </c>
      <c r="AU229" s="69">
        <v>91937</v>
      </c>
    </row>
    <row r="230" spans="2:47">
      <c r="B230" s="2" t="s">
        <v>10</v>
      </c>
      <c r="C230" s="28">
        <v>1221539</v>
      </c>
      <c r="D230" s="28">
        <v>569113</v>
      </c>
      <c r="E230" s="28">
        <v>652426</v>
      </c>
      <c r="F230" s="68">
        <v>1032460</v>
      </c>
      <c r="G230" s="68">
        <v>501323</v>
      </c>
      <c r="H230" s="68">
        <v>531137</v>
      </c>
      <c r="I230" s="69">
        <v>751943</v>
      </c>
      <c r="J230" s="69">
        <v>362655</v>
      </c>
      <c r="K230" s="69">
        <v>389288</v>
      </c>
      <c r="L230" s="28">
        <v>217976</v>
      </c>
      <c r="M230" s="28">
        <v>196990</v>
      </c>
      <c r="N230" s="28">
        <v>20986</v>
      </c>
      <c r="O230" s="68">
        <v>219477</v>
      </c>
      <c r="P230" s="68">
        <v>206931</v>
      </c>
      <c r="Q230" s="68">
        <v>12546</v>
      </c>
      <c r="R230" s="68">
        <v>114739</v>
      </c>
      <c r="S230" s="69">
        <v>104855</v>
      </c>
      <c r="T230" s="69">
        <v>9884</v>
      </c>
      <c r="U230" s="28">
        <v>36839</v>
      </c>
      <c r="V230" s="28">
        <v>30464</v>
      </c>
      <c r="W230" s="28">
        <v>6375</v>
      </c>
      <c r="X230" s="68">
        <v>33121</v>
      </c>
      <c r="Y230" s="68">
        <v>30634</v>
      </c>
      <c r="Z230" s="68">
        <v>2487</v>
      </c>
      <c r="AA230" s="68">
        <v>82172</v>
      </c>
      <c r="AB230" s="69">
        <v>75260</v>
      </c>
      <c r="AC230" s="69">
        <v>6912</v>
      </c>
      <c r="AD230" s="28">
        <v>21520</v>
      </c>
      <c r="AE230" s="28">
        <v>15156</v>
      </c>
      <c r="AF230" s="28">
        <v>6364</v>
      </c>
      <c r="AG230" s="68">
        <v>20127</v>
      </c>
      <c r="AH230" s="68">
        <v>15844</v>
      </c>
      <c r="AI230" s="68">
        <v>4283</v>
      </c>
      <c r="AJ230" s="68">
        <v>24962</v>
      </c>
      <c r="AK230" s="69">
        <v>18406</v>
      </c>
      <c r="AL230" s="69">
        <v>6556</v>
      </c>
      <c r="AM230" s="28">
        <v>295488</v>
      </c>
      <c r="AN230" s="28">
        <v>9028</v>
      </c>
      <c r="AO230" s="28">
        <v>286460</v>
      </c>
      <c r="AP230" s="68">
        <v>257042</v>
      </c>
      <c r="AQ230" s="68">
        <v>2571</v>
      </c>
      <c r="AR230" s="68">
        <v>254471</v>
      </c>
      <c r="AS230" s="68">
        <v>203662</v>
      </c>
      <c r="AT230" s="69">
        <v>4737</v>
      </c>
      <c r="AU230" s="69">
        <v>198925</v>
      </c>
    </row>
    <row r="235" spans="2:47" ht="23.25">
      <c r="C235" s="160" t="s">
        <v>114</v>
      </c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</row>
    <row r="236" spans="2:47" ht="18.75">
      <c r="B236" s="56"/>
      <c r="C236" s="156" t="s">
        <v>76</v>
      </c>
      <c r="D236" s="156"/>
      <c r="E236" s="156"/>
      <c r="F236" s="156"/>
      <c r="G236" s="156"/>
      <c r="H236" s="156"/>
      <c r="I236" s="156" t="s">
        <v>77</v>
      </c>
      <c r="J236" s="156"/>
      <c r="K236" s="156"/>
      <c r="L236" s="156"/>
      <c r="M236" s="156"/>
      <c r="N236" s="156"/>
      <c r="O236" s="156" t="s">
        <v>78</v>
      </c>
      <c r="P236" s="156"/>
      <c r="Q236" s="156"/>
      <c r="R236" s="156"/>
      <c r="S236" s="156"/>
      <c r="T236" s="156"/>
      <c r="U236" s="156" t="s">
        <v>79</v>
      </c>
      <c r="V236" s="156"/>
      <c r="W236" s="156"/>
      <c r="X236" s="156"/>
      <c r="Y236" s="156"/>
      <c r="Z236" s="156"/>
    </row>
    <row r="237" spans="2:47">
      <c r="B237" s="56"/>
      <c r="C237" s="162" t="s">
        <v>73</v>
      </c>
      <c r="D237" s="163"/>
      <c r="E237" s="158" t="s">
        <v>74</v>
      </c>
      <c r="F237" s="159"/>
      <c r="G237" s="158" t="s">
        <v>75</v>
      </c>
      <c r="H237" s="159"/>
      <c r="I237" s="162" t="s">
        <v>73</v>
      </c>
      <c r="J237" s="163"/>
      <c r="K237" s="162" t="s">
        <v>74</v>
      </c>
      <c r="L237" s="163"/>
      <c r="M237" s="158" t="s">
        <v>75</v>
      </c>
      <c r="N237" s="159"/>
      <c r="O237" s="162" t="s">
        <v>73</v>
      </c>
      <c r="P237" s="163"/>
      <c r="Q237" s="158" t="s">
        <v>74</v>
      </c>
      <c r="R237" s="159"/>
      <c r="S237" s="158" t="s">
        <v>75</v>
      </c>
      <c r="T237" s="159"/>
      <c r="U237" s="162" t="s">
        <v>73</v>
      </c>
      <c r="V237" s="163"/>
      <c r="W237" s="158" t="s">
        <v>74</v>
      </c>
      <c r="X237" s="159"/>
      <c r="Y237" s="158" t="s">
        <v>75</v>
      </c>
      <c r="Z237" s="159"/>
    </row>
    <row r="238" spans="2:47">
      <c r="C238" s="2" t="s">
        <v>6</v>
      </c>
      <c r="D238" s="2" t="s">
        <v>7</v>
      </c>
      <c r="E238" s="2" t="s">
        <v>6</v>
      </c>
      <c r="F238" s="2" t="s">
        <v>7</v>
      </c>
      <c r="G238" s="2" t="s">
        <v>6</v>
      </c>
      <c r="H238" s="2" t="s">
        <v>7</v>
      </c>
      <c r="I238" s="2" t="s">
        <v>6</v>
      </c>
      <c r="J238" s="2" t="s">
        <v>7</v>
      </c>
      <c r="K238" s="2" t="s">
        <v>6</v>
      </c>
      <c r="L238" s="2" t="s">
        <v>7</v>
      </c>
      <c r="M238" s="2" t="s">
        <v>6</v>
      </c>
      <c r="N238" s="2" t="s">
        <v>7</v>
      </c>
      <c r="O238" s="2" t="s">
        <v>6</v>
      </c>
      <c r="P238" s="2" t="s">
        <v>7</v>
      </c>
      <c r="Q238" s="2" t="s">
        <v>6</v>
      </c>
      <c r="R238" s="2" t="s">
        <v>7</v>
      </c>
      <c r="S238" s="2" t="s">
        <v>6</v>
      </c>
      <c r="T238" s="2" t="s">
        <v>7</v>
      </c>
      <c r="U238" s="2" t="s">
        <v>6</v>
      </c>
      <c r="V238" s="2" t="s">
        <v>7</v>
      </c>
      <c r="W238" s="2" t="s">
        <v>6</v>
      </c>
      <c r="X238" s="2" t="s">
        <v>7</v>
      </c>
      <c r="Y238" s="2" t="s">
        <v>6</v>
      </c>
      <c r="Z238" s="2" t="s">
        <v>7</v>
      </c>
    </row>
    <row r="239" spans="2:47" ht="22.5" customHeight="1">
      <c r="B239" s="2" t="s">
        <v>9</v>
      </c>
      <c r="C239" s="27">
        <v>28127</v>
      </c>
      <c r="D239" s="27">
        <v>5555</v>
      </c>
      <c r="E239" s="68">
        <v>25144</v>
      </c>
      <c r="F239" s="68">
        <v>4484</v>
      </c>
      <c r="G239" s="69">
        <v>11291</v>
      </c>
      <c r="H239" s="69">
        <v>1856</v>
      </c>
      <c r="I239" s="27">
        <v>1894</v>
      </c>
      <c r="J239" s="27">
        <v>777</v>
      </c>
      <c r="K239" s="68">
        <v>2802</v>
      </c>
      <c r="L239" s="68">
        <v>638</v>
      </c>
      <c r="M239" s="69">
        <v>7256</v>
      </c>
      <c r="N239" s="69">
        <v>1975</v>
      </c>
      <c r="O239" s="27">
        <v>1912</v>
      </c>
      <c r="P239" s="27">
        <v>1039</v>
      </c>
      <c r="Q239" s="68">
        <v>1791</v>
      </c>
      <c r="R239" s="68">
        <v>630</v>
      </c>
      <c r="S239" s="69">
        <v>2167</v>
      </c>
      <c r="T239" s="69">
        <v>832</v>
      </c>
      <c r="U239" s="27">
        <v>4367</v>
      </c>
      <c r="V239" s="27">
        <v>165061</v>
      </c>
      <c r="W239" s="68">
        <v>2222</v>
      </c>
      <c r="X239" s="68">
        <v>160062</v>
      </c>
      <c r="Y239" s="69">
        <v>1695</v>
      </c>
      <c r="Z239" s="69">
        <v>91937</v>
      </c>
    </row>
    <row r="240" spans="2:47" ht="22.5" customHeight="1">
      <c r="B240" s="2" t="s">
        <v>10</v>
      </c>
      <c r="C240" s="28">
        <v>196990</v>
      </c>
      <c r="D240" s="28">
        <v>20986</v>
      </c>
      <c r="E240" s="68">
        <v>206931</v>
      </c>
      <c r="F240" s="68">
        <v>12546</v>
      </c>
      <c r="G240" s="69">
        <v>104855</v>
      </c>
      <c r="H240" s="69">
        <v>9884</v>
      </c>
      <c r="I240" s="28">
        <v>30464</v>
      </c>
      <c r="J240" s="28">
        <v>6375</v>
      </c>
      <c r="K240" s="68">
        <v>30634</v>
      </c>
      <c r="L240" s="68">
        <v>2487</v>
      </c>
      <c r="M240" s="69">
        <v>75260</v>
      </c>
      <c r="N240" s="69">
        <v>6912</v>
      </c>
      <c r="O240" s="28">
        <v>15156</v>
      </c>
      <c r="P240" s="28">
        <v>6364</v>
      </c>
      <c r="Q240" s="68">
        <v>15844</v>
      </c>
      <c r="R240" s="68">
        <v>4283</v>
      </c>
      <c r="S240" s="69">
        <v>18406</v>
      </c>
      <c r="T240" s="69">
        <v>6556</v>
      </c>
      <c r="U240" s="28">
        <v>9028</v>
      </c>
      <c r="V240" s="28">
        <v>286460</v>
      </c>
      <c r="W240" s="68">
        <v>2571</v>
      </c>
      <c r="X240" s="68">
        <v>254471</v>
      </c>
      <c r="Y240" s="69">
        <v>4737</v>
      </c>
      <c r="Z240" s="69">
        <v>198925</v>
      </c>
    </row>
    <row r="246" spans="2:47" ht="23.25">
      <c r="C246" s="157" t="s">
        <v>115</v>
      </c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</row>
    <row r="247" spans="2:47" ht="18.75">
      <c r="C247" s="156" t="s">
        <v>1</v>
      </c>
      <c r="D247" s="156"/>
      <c r="E247" s="156"/>
      <c r="F247" s="156"/>
      <c r="G247" s="156"/>
      <c r="H247" s="156"/>
      <c r="I247" s="156"/>
      <c r="J247" s="156"/>
      <c r="K247" s="156"/>
      <c r="L247" s="156" t="s">
        <v>76</v>
      </c>
      <c r="M247" s="156"/>
      <c r="N247" s="156"/>
      <c r="O247" s="156"/>
      <c r="P247" s="156"/>
      <c r="Q247" s="156"/>
      <c r="R247" s="156"/>
      <c r="S247" s="156"/>
      <c r="T247" s="156"/>
      <c r="U247" s="156" t="s">
        <v>77</v>
      </c>
      <c r="V247" s="156"/>
      <c r="W247" s="156"/>
      <c r="X247" s="156"/>
      <c r="Y247" s="156"/>
      <c r="Z247" s="156"/>
      <c r="AA247" s="156"/>
      <c r="AB247" s="156"/>
      <c r="AC247" s="156"/>
      <c r="AD247" s="156" t="s">
        <v>78</v>
      </c>
      <c r="AE247" s="156"/>
      <c r="AF247" s="156"/>
      <c r="AG247" s="156"/>
      <c r="AH247" s="156"/>
      <c r="AI247" s="156"/>
      <c r="AJ247" s="156"/>
      <c r="AK247" s="156"/>
      <c r="AL247" s="156"/>
      <c r="AM247" s="156" t="s">
        <v>79</v>
      </c>
      <c r="AN247" s="156"/>
      <c r="AO247" s="156"/>
      <c r="AP247" s="156"/>
      <c r="AQ247" s="156"/>
      <c r="AR247" s="156"/>
      <c r="AS247" s="156"/>
      <c r="AT247" s="156"/>
      <c r="AU247" s="156"/>
    </row>
    <row r="248" spans="2:47">
      <c r="C248" s="150" t="s">
        <v>73</v>
      </c>
      <c r="D248" s="151"/>
      <c r="E248" s="152"/>
      <c r="F248" s="153" t="s">
        <v>74</v>
      </c>
      <c r="G248" s="154"/>
      <c r="H248" s="155"/>
      <c r="I248" s="150" t="s">
        <v>75</v>
      </c>
      <c r="J248" s="151"/>
      <c r="K248" s="152"/>
      <c r="L248" s="150" t="s">
        <v>73</v>
      </c>
      <c r="M248" s="151"/>
      <c r="N248" s="152"/>
      <c r="O248" s="153" t="s">
        <v>74</v>
      </c>
      <c r="P248" s="154"/>
      <c r="Q248" s="155"/>
      <c r="R248" s="150" t="s">
        <v>75</v>
      </c>
      <c r="S248" s="151"/>
      <c r="T248" s="152"/>
      <c r="U248" s="150" t="s">
        <v>73</v>
      </c>
      <c r="V248" s="151"/>
      <c r="W248" s="152"/>
      <c r="X248" s="153" t="s">
        <v>74</v>
      </c>
      <c r="Y248" s="154"/>
      <c r="Z248" s="155"/>
      <c r="AA248" s="150" t="s">
        <v>75</v>
      </c>
      <c r="AB248" s="151"/>
      <c r="AC248" s="152"/>
      <c r="AD248" s="150" t="s">
        <v>73</v>
      </c>
      <c r="AE248" s="151"/>
      <c r="AF248" s="152"/>
      <c r="AG248" s="153" t="s">
        <v>74</v>
      </c>
      <c r="AH248" s="154"/>
      <c r="AI248" s="155"/>
      <c r="AJ248" s="150" t="s">
        <v>75</v>
      </c>
      <c r="AK248" s="151"/>
      <c r="AL248" s="152"/>
      <c r="AM248" s="150" t="s">
        <v>73</v>
      </c>
      <c r="AN248" s="151"/>
      <c r="AO248" s="152"/>
      <c r="AP248" s="153" t="s">
        <v>74</v>
      </c>
      <c r="AQ248" s="154"/>
      <c r="AR248" s="155"/>
      <c r="AS248" s="150" t="s">
        <v>75</v>
      </c>
      <c r="AT248" s="151"/>
      <c r="AU248" s="152"/>
    </row>
    <row r="249" spans="2:47">
      <c r="C249" s="2" t="s">
        <v>8</v>
      </c>
      <c r="D249" s="2" t="s">
        <v>6</v>
      </c>
      <c r="E249" s="2" t="s">
        <v>7</v>
      </c>
      <c r="F249" s="2" t="s">
        <v>8</v>
      </c>
      <c r="G249" s="2" t="s">
        <v>6</v>
      </c>
      <c r="H249" s="2" t="s">
        <v>7</v>
      </c>
      <c r="I249" s="2" t="s">
        <v>8</v>
      </c>
      <c r="J249" s="2" t="s">
        <v>6</v>
      </c>
      <c r="K249" s="2" t="s">
        <v>7</v>
      </c>
      <c r="L249" s="2" t="s">
        <v>8</v>
      </c>
      <c r="M249" s="2" t="s">
        <v>6</v>
      </c>
      <c r="N249" s="2" t="s">
        <v>7</v>
      </c>
      <c r="O249" s="2" t="s">
        <v>8</v>
      </c>
      <c r="P249" s="2" t="s">
        <v>6</v>
      </c>
      <c r="Q249" s="2" t="s">
        <v>7</v>
      </c>
      <c r="R249" s="2" t="s">
        <v>8</v>
      </c>
      <c r="S249" s="2" t="s">
        <v>6</v>
      </c>
      <c r="T249" s="2" t="s">
        <v>7</v>
      </c>
      <c r="U249" s="2" t="s">
        <v>8</v>
      </c>
      <c r="V249" s="2" t="s">
        <v>6</v>
      </c>
      <c r="W249" s="2" t="s">
        <v>7</v>
      </c>
      <c r="X249" s="2" t="s">
        <v>8</v>
      </c>
      <c r="Y249" s="2" t="s">
        <v>6</v>
      </c>
      <c r="Z249" s="2" t="s">
        <v>7</v>
      </c>
      <c r="AA249" s="2" t="s">
        <v>8</v>
      </c>
      <c r="AB249" s="2" t="s">
        <v>6</v>
      </c>
      <c r="AC249" s="2" t="s">
        <v>7</v>
      </c>
      <c r="AD249" s="2" t="s">
        <v>8</v>
      </c>
      <c r="AE249" s="2" t="s">
        <v>6</v>
      </c>
      <c r="AF249" s="2" t="s">
        <v>7</v>
      </c>
      <c r="AG249" s="2" t="s">
        <v>8</v>
      </c>
      <c r="AH249" s="2" t="s">
        <v>6</v>
      </c>
      <c r="AI249" s="2" t="s">
        <v>7</v>
      </c>
      <c r="AJ249" s="2" t="s">
        <v>8</v>
      </c>
      <c r="AK249" s="2" t="s">
        <v>6</v>
      </c>
      <c r="AL249" s="2" t="s">
        <v>7</v>
      </c>
      <c r="AM249" s="2" t="s">
        <v>8</v>
      </c>
      <c r="AN249" s="2" t="s">
        <v>6</v>
      </c>
      <c r="AO249" s="2" t="s">
        <v>7</v>
      </c>
      <c r="AP249" s="2" t="s">
        <v>8</v>
      </c>
      <c r="AQ249" s="2" t="s">
        <v>6</v>
      </c>
      <c r="AR249" s="2" t="s">
        <v>7</v>
      </c>
      <c r="AS249" s="2" t="s">
        <v>8</v>
      </c>
      <c r="AT249" s="2" t="s">
        <v>6</v>
      </c>
      <c r="AU249" s="2" t="s">
        <v>7</v>
      </c>
    </row>
    <row r="250" spans="2:47">
      <c r="B250" s="2" t="s">
        <v>8</v>
      </c>
      <c r="C250" s="29">
        <v>2502956</v>
      </c>
      <c r="D250" s="29">
        <v>986004</v>
      </c>
      <c r="E250" s="29">
        <v>1516952</v>
      </c>
      <c r="F250" s="68">
        <v>1862289</v>
      </c>
      <c r="G250" s="68">
        <v>788935</v>
      </c>
      <c r="H250" s="68">
        <v>1073354</v>
      </c>
      <c r="I250" s="69">
        <v>1426629</v>
      </c>
      <c r="J250" s="69">
        <v>570950</v>
      </c>
      <c r="K250" s="69">
        <v>855679</v>
      </c>
      <c r="L250" s="29">
        <v>432062</v>
      </c>
      <c r="M250" s="29">
        <v>354846</v>
      </c>
      <c r="N250" s="29">
        <v>77216</v>
      </c>
      <c r="O250" s="68">
        <v>437217</v>
      </c>
      <c r="P250" s="68">
        <v>374839</v>
      </c>
      <c r="Q250" s="68">
        <v>62378</v>
      </c>
      <c r="R250" s="68">
        <v>223107</v>
      </c>
      <c r="S250" s="69">
        <v>191554</v>
      </c>
      <c r="T250" s="69">
        <v>31553</v>
      </c>
      <c r="U250" s="29">
        <v>25181</v>
      </c>
      <c r="V250" s="29">
        <v>17528</v>
      </c>
      <c r="W250" s="29">
        <v>7653</v>
      </c>
      <c r="X250" s="68">
        <v>16080</v>
      </c>
      <c r="Y250" s="68">
        <v>13598</v>
      </c>
      <c r="Z250" s="68">
        <v>2482</v>
      </c>
      <c r="AA250" s="68">
        <v>96801</v>
      </c>
      <c r="AB250" s="69">
        <v>76655</v>
      </c>
      <c r="AC250" s="69">
        <v>20146</v>
      </c>
      <c r="AD250" s="29">
        <v>23910</v>
      </c>
      <c r="AE250" s="29">
        <v>15896</v>
      </c>
      <c r="AF250" s="29">
        <v>8014</v>
      </c>
      <c r="AG250" s="68">
        <v>18190</v>
      </c>
      <c r="AH250" s="68">
        <v>13364</v>
      </c>
      <c r="AI250" s="68">
        <v>4826</v>
      </c>
      <c r="AJ250" s="68">
        <v>28895</v>
      </c>
      <c r="AK250" s="69">
        <v>19280</v>
      </c>
      <c r="AL250" s="69">
        <v>9615</v>
      </c>
      <c r="AM250" s="29">
        <v>843293</v>
      </c>
      <c r="AN250" s="29">
        <v>33611</v>
      </c>
      <c r="AO250" s="29">
        <v>809682</v>
      </c>
      <c r="AP250" s="68">
        <v>579173</v>
      </c>
      <c r="AQ250" s="68">
        <v>10087</v>
      </c>
      <c r="AR250" s="68">
        <v>569086</v>
      </c>
      <c r="AS250" s="68">
        <v>505038</v>
      </c>
      <c r="AT250" s="69">
        <v>10352</v>
      </c>
      <c r="AU250" s="69">
        <v>494686</v>
      </c>
    </row>
    <row r="251" spans="2:47">
      <c r="B251" s="2" t="s">
        <v>9</v>
      </c>
      <c r="C251" s="30">
        <v>980001</v>
      </c>
      <c r="D251" s="30">
        <v>289723</v>
      </c>
      <c r="E251" s="30">
        <v>690278</v>
      </c>
      <c r="F251" s="68">
        <v>706674</v>
      </c>
      <c r="G251" s="68">
        <v>219842</v>
      </c>
      <c r="H251" s="68">
        <v>486832</v>
      </c>
      <c r="I251" s="69">
        <v>585693</v>
      </c>
      <c r="J251" s="69">
        <v>173049</v>
      </c>
      <c r="K251" s="69">
        <v>412644</v>
      </c>
      <c r="L251" s="30">
        <v>92481</v>
      </c>
      <c r="M251" s="30">
        <v>66653</v>
      </c>
      <c r="N251" s="30">
        <v>25828</v>
      </c>
      <c r="O251" s="68">
        <v>106989</v>
      </c>
      <c r="P251" s="68">
        <v>79726</v>
      </c>
      <c r="Q251" s="68">
        <v>27263</v>
      </c>
      <c r="R251" s="68">
        <v>43038</v>
      </c>
      <c r="S251" s="69">
        <v>33342</v>
      </c>
      <c r="T251" s="69">
        <v>9696</v>
      </c>
      <c r="U251" s="30">
        <v>4601</v>
      </c>
      <c r="V251" s="30">
        <v>2438</v>
      </c>
      <c r="W251" s="30">
        <v>2163</v>
      </c>
      <c r="X251" s="68">
        <v>2978</v>
      </c>
      <c r="Y251" s="68">
        <v>2213</v>
      </c>
      <c r="Z251" s="68">
        <v>765</v>
      </c>
      <c r="AA251" s="68">
        <v>34549</v>
      </c>
      <c r="AB251" s="69">
        <v>23365</v>
      </c>
      <c r="AC251" s="69">
        <v>11184</v>
      </c>
      <c r="AD251" s="30">
        <v>5322</v>
      </c>
      <c r="AE251" s="30">
        <v>3354</v>
      </c>
      <c r="AF251" s="30">
        <v>1968</v>
      </c>
      <c r="AG251" s="68">
        <v>3456</v>
      </c>
      <c r="AH251" s="68">
        <v>2569</v>
      </c>
      <c r="AI251" s="68">
        <v>887</v>
      </c>
      <c r="AJ251" s="68">
        <v>7570</v>
      </c>
      <c r="AK251" s="69">
        <v>4713</v>
      </c>
      <c r="AL251" s="69">
        <v>2857</v>
      </c>
      <c r="AM251" s="30">
        <v>478199</v>
      </c>
      <c r="AN251" s="30">
        <v>18661</v>
      </c>
      <c r="AO251" s="30">
        <v>459538</v>
      </c>
      <c r="AP251" s="68">
        <v>318436</v>
      </c>
      <c r="AQ251" s="68">
        <v>6297</v>
      </c>
      <c r="AR251" s="68">
        <v>312139</v>
      </c>
      <c r="AS251" s="68">
        <v>291663</v>
      </c>
      <c r="AT251" s="69">
        <v>5577</v>
      </c>
      <c r="AU251" s="69">
        <v>286086</v>
      </c>
    </row>
    <row r="252" spans="2:47">
      <c r="B252" s="2" t="s">
        <v>10</v>
      </c>
      <c r="C252" s="31">
        <v>1522955</v>
      </c>
      <c r="D252" s="31">
        <v>696281</v>
      </c>
      <c r="E252" s="31">
        <v>826674</v>
      </c>
      <c r="F252" s="68">
        <v>1155615</v>
      </c>
      <c r="G252" s="68">
        <v>569093</v>
      </c>
      <c r="H252" s="68">
        <v>586522</v>
      </c>
      <c r="I252" s="69">
        <v>840936</v>
      </c>
      <c r="J252" s="69">
        <v>397901</v>
      </c>
      <c r="K252" s="69">
        <v>443035</v>
      </c>
      <c r="L252" s="31">
        <v>339581</v>
      </c>
      <c r="M252" s="31">
        <v>288193</v>
      </c>
      <c r="N252" s="31">
        <v>51388</v>
      </c>
      <c r="O252" s="68">
        <v>330228</v>
      </c>
      <c r="P252" s="68">
        <v>295113</v>
      </c>
      <c r="Q252" s="68">
        <v>35115</v>
      </c>
      <c r="R252" s="68">
        <v>180069</v>
      </c>
      <c r="S252" s="69">
        <v>158212</v>
      </c>
      <c r="T252" s="69">
        <v>21857</v>
      </c>
      <c r="U252" s="31">
        <v>20580</v>
      </c>
      <c r="V252" s="31">
        <v>15090</v>
      </c>
      <c r="W252" s="31">
        <v>5490</v>
      </c>
      <c r="X252" s="68">
        <v>13102</v>
      </c>
      <c r="Y252" s="68">
        <v>11385</v>
      </c>
      <c r="Z252" s="68">
        <v>1717</v>
      </c>
      <c r="AA252" s="68">
        <v>62252</v>
      </c>
      <c r="AB252" s="69">
        <v>53290</v>
      </c>
      <c r="AC252" s="69">
        <v>8962</v>
      </c>
      <c r="AD252" s="31">
        <v>18588</v>
      </c>
      <c r="AE252" s="31">
        <v>12542</v>
      </c>
      <c r="AF252" s="31">
        <v>6046</v>
      </c>
      <c r="AG252" s="68">
        <v>14734</v>
      </c>
      <c r="AH252" s="68">
        <v>10795</v>
      </c>
      <c r="AI252" s="68">
        <v>3939</v>
      </c>
      <c r="AJ252" s="68">
        <v>21325</v>
      </c>
      <c r="AK252" s="69">
        <v>14567</v>
      </c>
      <c r="AL252" s="69">
        <v>6758</v>
      </c>
      <c r="AM252" s="31">
        <v>365094</v>
      </c>
      <c r="AN252" s="31">
        <v>14950</v>
      </c>
      <c r="AO252" s="31">
        <v>350144</v>
      </c>
      <c r="AP252" s="68">
        <v>260737</v>
      </c>
      <c r="AQ252" s="68">
        <v>3790</v>
      </c>
      <c r="AR252" s="68">
        <v>256947</v>
      </c>
      <c r="AS252" s="68">
        <v>213375</v>
      </c>
      <c r="AT252" s="69">
        <v>4775</v>
      </c>
      <c r="AU252" s="69">
        <v>208600</v>
      </c>
    </row>
    <row r="257" spans="2:47" ht="23.25">
      <c r="C257" s="160" t="s">
        <v>115</v>
      </c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</row>
    <row r="258" spans="2:47" ht="18.75">
      <c r="B258" s="56"/>
      <c r="C258" s="156" t="s">
        <v>76</v>
      </c>
      <c r="D258" s="156"/>
      <c r="E258" s="156"/>
      <c r="F258" s="156"/>
      <c r="G258" s="156"/>
      <c r="H258" s="156"/>
      <c r="I258" s="156" t="s">
        <v>77</v>
      </c>
      <c r="J258" s="156"/>
      <c r="K258" s="156"/>
      <c r="L258" s="156"/>
      <c r="M258" s="156"/>
      <c r="N258" s="156"/>
      <c r="O258" s="156" t="s">
        <v>78</v>
      </c>
      <c r="P258" s="156"/>
      <c r="Q258" s="156"/>
      <c r="R258" s="156"/>
      <c r="S258" s="156"/>
      <c r="T258" s="156"/>
      <c r="U258" s="156" t="s">
        <v>79</v>
      </c>
      <c r="V258" s="156"/>
      <c r="W258" s="156"/>
      <c r="X258" s="156"/>
      <c r="Y258" s="156"/>
      <c r="Z258" s="156"/>
    </row>
    <row r="259" spans="2:47">
      <c r="B259" s="56"/>
      <c r="C259" s="162" t="s">
        <v>73</v>
      </c>
      <c r="D259" s="163"/>
      <c r="E259" s="158" t="s">
        <v>74</v>
      </c>
      <c r="F259" s="159"/>
      <c r="G259" s="158" t="s">
        <v>75</v>
      </c>
      <c r="H259" s="159"/>
      <c r="I259" s="162" t="s">
        <v>73</v>
      </c>
      <c r="J259" s="163"/>
      <c r="K259" s="162" t="s">
        <v>74</v>
      </c>
      <c r="L259" s="163"/>
      <c r="M259" s="158" t="s">
        <v>75</v>
      </c>
      <c r="N259" s="159"/>
      <c r="O259" s="162" t="s">
        <v>73</v>
      </c>
      <c r="P259" s="163"/>
      <c r="Q259" s="158" t="s">
        <v>74</v>
      </c>
      <c r="R259" s="159"/>
      <c r="S259" s="158" t="s">
        <v>75</v>
      </c>
      <c r="T259" s="159"/>
      <c r="U259" s="162" t="s">
        <v>73</v>
      </c>
      <c r="V259" s="163"/>
      <c r="W259" s="158" t="s">
        <v>74</v>
      </c>
      <c r="X259" s="159"/>
      <c r="Y259" s="158" t="s">
        <v>75</v>
      </c>
      <c r="Z259" s="159"/>
    </row>
    <row r="260" spans="2:47">
      <c r="C260" s="2" t="s">
        <v>6</v>
      </c>
      <c r="D260" s="2" t="s">
        <v>7</v>
      </c>
      <c r="E260" s="2" t="s">
        <v>6</v>
      </c>
      <c r="F260" s="2" t="s">
        <v>7</v>
      </c>
      <c r="G260" s="2" t="s">
        <v>6</v>
      </c>
      <c r="H260" s="2" t="s">
        <v>7</v>
      </c>
      <c r="I260" s="2" t="s">
        <v>6</v>
      </c>
      <c r="J260" s="2" t="s">
        <v>7</v>
      </c>
      <c r="K260" s="2" t="s">
        <v>6</v>
      </c>
      <c r="L260" s="2" t="s">
        <v>7</v>
      </c>
      <c r="M260" s="2" t="s">
        <v>6</v>
      </c>
      <c r="N260" s="2" t="s">
        <v>7</v>
      </c>
      <c r="O260" s="2" t="s">
        <v>6</v>
      </c>
      <c r="P260" s="2" t="s">
        <v>7</v>
      </c>
      <c r="Q260" s="2" t="s">
        <v>6</v>
      </c>
      <c r="R260" s="2" t="s">
        <v>7</v>
      </c>
      <c r="S260" s="2" t="s">
        <v>6</v>
      </c>
      <c r="T260" s="2" t="s">
        <v>7</v>
      </c>
      <c r="U260" s="2" t="s">
        <v>6</v>
      </c>
      <c r="V260" s="2" t="s">
        <v>7</v>
      </c>
      <c r="W260" s="2" t="s">
        <v>6</v>
      </c>
      <c r="X260" s="2" t="s">
        <v>7</v>
      </c>
      <c r="Y260" s="2" t="s">
        <v>6</v>
      </c>
      <c r="Z260" s="2" t="s">
        <v>7</v>
      </c>
    </row>
    <row r="261" spans="2:47">
      <c r="B261" s="2" t="s">
        <v>9</v>
      </c>
      <c r="C261" s="30">
        <v>66653</v>
      </c>
      <c r="D261" s="30">
        <v>25828</v>
      </c>
      <c r="E261" s="68">
        <v>79726</v>
      </c>
      <c r="F261" s="68">
        <v>27263</v>
      </c>
      <c r="G261" s="69">
        <v>33342</v>
      </c>
      <c r="H261" s="69">
        <v>9696</v>
      </c>
      <c r="I261" s="30">
        <v>2438</v>
      </c>
      <c r="J261" s="30">
        <v>2163</v>
      </c>
      <c r="K261" s="68">
        <v>2213</v>
      </c>
      <c r="L261" s="68">
        <v>765</v>
      </c>
      <c r="M261" s="69">
        <v>23365</v>
      </c>
      <c r="N261" s="69">
        <v>11184</v>
      </c>
      <c r="O261" s="30">
        <v>3354</v>
      </c>
      <c r="P261" s="30">
        <v>1968</v>
      </c>
      <c r="Q261" s="68">
        <v>2569</v>
      </c>
      <c r="R261" s="68">
        <v>887</v>
      </c>
      <c r="S261" s="69">
        <v>4713</v>
      </c>
      <c r="T261" s="69">
        <v>2857</v>
      </c>
      <c r="U261" s="30">
        <v>18661</v>
      </c>
      <c r="V261" s="30">
        <v>459538</v>
      </c>
      <c r="W261" s="68">
        <v>6297</v>
      </c>
      <c r="X261" s="68">
        <v>312139</v>
      </c>
      <c r="Y261" s="69">
        <v>5577</v>
      </c>
      <c r="Z261" s="69">
        <v>286086</v>
      </c>
    </row>
    <row r="262" spans="2:47">
      <c r="B262" s="2" t="s">
        <v>10</v>
      </c>
      <c r="C262" s="31">
        <v>288193</v>
      </c>
      <c r="D262" s="31">
        <v>51388</v>
      </c>
      <c r="E262" s="68">
        <v>295113</v>
      </c>
      <c r="F262" s="68">
        <v>35115</v>
      </c>
      <c r="G262" s="69">
        <v>158212</v>
      </c>
      <c r="H262" s="69">
        <v>21857</v>
      </c>
      <c r="I262" s="31">
        <v>15090</v>
      </c>
      <c r="J262" s="31">
        <v>5490</v>
      </c>
      <c r="K262" s="68">
        <v>11385</v>
      </c>
      <c r="L262" s="68">
        <v>1717</v>
      </c>
      <c r="M262" s="69">
        <v>53290</v>
      </c>
      <c r="N262" s="69">
        <v>8962</v>
      </c>
      <c r="O262" s="31">
        <v>12542</v>
      </c>
      <c r="P262" s="31">
        <v>6046</v>
      </c>
      <c r="Q262" s="68">
        <v>10795</v>
      </c>
      <c r="R262" s="68">
        <v>3939</v>
      </c>
      <c r="S262" s="69">
        <v>14567</v>
      </c>
      <c r="T262" s="69">
        <v>6758</v>
      </c>
      <c r="U262" s="31">
        <v>14950</v>
      </c>
      <c r="V262" s="31">
        <v>350144</v>
      </c>
      <c r="W262" s="68">
        <v>3790</v>
      </c>
      <c r="X262" s="68">
        <v>256947</v>
      </c>
      <c r="Y262" s="69">
        <v>4775</v>
      </c>
      <c r="Z262" s="69">
        <v>208600</v>
      </c>
    </row>
    <row r="268" spans="2:47" ht="23.25">
      <c r="C268" s="157" t="s">
        <v>116</v>
      </c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</row>
    <row r="269" spans="2:47" ht="18.75">
      <c r="C269" s="156" t="s">
        <v>1</v>
      </c>
      <c r="D269" s="156"/>
      <c r="E269" s="156"/>
      <c r="F269" s="156"/>
      <c r="G269" s="156"/>
      <c r="H269" s="156"/>
      <c r="I269" s="156"/>
      <c r="J269" s="156"/>
      <c r="K269" s="156"/>
      <c r="L269" s="156" t="s">
        <v>76</v>
      </c>
      <c r="M269" s="156"/>
      <c r="N269" s="156"/>
      <c r="O269" s="156"/>
      <c r="P269" s="156"/>
      <c r="Q269" s="156"/>
      <c r="R269" s="156"/>
      <c r="S269" s="156"/>
      <c r="T269" s="156"/>
      <c r="U269" s="156" t="s">
        <v>77</v>
      </c>
      <c r="V269" s="156"/>
      <c r="W269" s="156"/>
      <c r="X269" s="156"/>
      <c r="Y269" s="156"/>
      <c r="Z269" s="156"/>
      <c r="AA269" s="156"/>
      <c r="AB269" s="156"/>
      <c r="AC269" s="156"/>
      <c r="AD269" s="156" t="s">
        <v>78</v>
      </c>
      <c r="AE269" s="156"/>
      <c r="AF269" s="156"/>
      <c r="AG269" s="156"/>
      <c r="AH269" s="156"/>
      <c r="AI269" s="156"/>
      <c r="AJ269" s="156"/>
      <c r="AK269" s="156"/>
      <c r="AL269" s="156"/>
      <c r="AM269" s="156" t="s">
        <v>79</v>
      </c>
      <c r="AN269" s="156"/>
      <c r="AO269" s="156"/>
      <c r="AP269" s="156"/>
      <c r="AQ269" s="156"/>
      <c r="AR269" s="156"/>
      <c r="AS269" s="156"/>
      <c r="AT269" s="156"/>
      <c r="AU269" s="156"/>
    </row>
    <row r="270" spans="2:47">
      <c r="C270" s="150" t="s">
        <v>73</v>
      </c>
      <c r="D270" s="151"/>
      <c r="E270" s="152"/>
      <c r="F270" s="153" t="s">
        <v>74</v>
      </c>
      <c r="G270" s="154"/>
      <c r="H270" s="155"/>
      <c r="I270" s="150" t="s">
        <v>75</v>
      </c>
      <c r="J270" s="151"/>
      <c r="K270" s="152"/>
      <c r="L270" s="150" t="s">
        <v>73</v>
      </c>
      <c r="M270" s="151"/>
      <c r="N270" s="152"/>
      <c r="O270" s="153" t="s">
        <v>74</v>
      </c>
      <c r="P270" s="154"/>
      <c r="Q270" s="155"/>
      <c r="R270" s="150" t="s">
        <v>75</v>
      </c>
      <c r="S270" s="151"/>
      <c r="T270" s="152"/>
      <c r="U270" s="150" t="s">
        <v>73</v>
      </c>
      <c r="V270" s="151"/>
      <c r="W270" s="152"/>
      <c r="X270" s="153" t="s">
        <v>74</v>
      </c>
      <c r="Y270" s="154"/>
      <c r="Z270" s="155"/>
      <c r="AA270" s="150" t="s">
        <v>75</v>
      </c>
      <c r="AB270" s="151"/>
      <c r="AC270" s="152"/>
      <c r="AD270" s="150" t="s">
        <v>73</v>
      </c>
      <c r="AE270" s="151"/>
      <c r="AF270" s="152"/>
      <c r="AG270" s="153" t="s">
        <v>74</v>
      </c>
      <c r="AH270" s="154"/>
      <c r="AI270" s="155"/>
      <c r="AJ270" s="150" t="s">
        <v>75</v>
      </c>
      <c r="AK270" s="151"/>
      <c r="AL270" s="152"/>
      <c r="AM270" s="150" t="s">
        <v>73</v>
      </c>
      <c r="AN270" s="151"/>
      <c r="AO270" s="152"/>
      <c r="AP270" s="153" t="s">
        <v>74</v>
      </c>
      <c r="AQ270" s="154"/>
      <c r="AR270" s="155"/>
      <c r="AS270" s="150" t="s">
        <v>75</v>
      </c>
      <c r="AT270" s="151"/>
      <c r="AU270" s="152"/>
    </row>
    <row r="271" spans="2:47">
      <c r="C271" s="2" t="s">
        <v>8</v>
      </c>
      <c r="D271" s="2" t="s">
        <v>6</v>
      </c>
      <c r="E271" s="2" t="s">
        <v>7</v>
      </c>
      <c r="F271" s="2" t="s">
        <v>8</v>
      </c>
      <c r="G271" s="2" t="s">
        <v>6</v>
      </c>
      <c r="H271" s="2" t="s">
        <v>7</v>
      </c>
      <c r="I271" s="2" t="s">
        <v>8</v>
      </c>
      <c r="J271" s="2" t="s">
        <v>6</v>
      </c>
      <c r="K271" s="2" t="s">
        <v>7</v>
      </c>
      <c r="L271" s="2" t="s">
        <v>8</v>
      </c>
      <c r="M271" s="2" t="s">
        <v>6</v>
      </c>
      <c r="N271" s="2" t="s">
        <v>7</v>
      </c>
      <c r="O271" s="2" t="s">
        <v>8</v>
      </c>
      <c r="P271" s="2" t="s">
        <v>6</v>
      </c>
      <c r="Q271" s="2" t="s">
        <v>7</v>
      </c>
      <c r="R271" s="2" t="s">
        <v>8</v>
      </c>
      <c r="S271" s="2" t="s">
        <v>6</v>
      </c>
      <c r="T271" s="2" t="s">
        <v>7</v>
      </c>
      <c r="U271" s="2" t="s">
        <v>8</v>
      </c>
      <c r="V271" s="2" t="s">
        <v>6</v>
      </c>
      <c r="W271" s="2" t="s">
        <v>7</v>
      </c>
      <c r="X271" s="2" t="s">
        <v>8</v>
      </c>
      <c r="Y271" s="2" t="s">
        <v>6</v>
      </c>
      <c r="Z271" s="2" t="s">
        <v>7</v>
      </c>
      <c r="AA271" s="2" t="s">
        <v>8</v>
      </c>
      <c r="AB271" s="2" t="s">
        <v>6</v>
      </c>
      <c r="AC271" s="2" t="s">
        <v>7</v>
      </c>
      <c r="AD271" s="2" t="s">
        <v>8</v>
      </c>
      <c r="AE271" s="2" t="s">
        <v>6</v>
      </c>
      <c r="AF271" s="2" t="s">
        <v>7</v>
      </c>
      <c r="AG271" s="2" t="s">
        <v>8</v>
      </c>
      <c r="AH271" s="2" t="s">
        <v>6</v>
      </c>
      <c r="AI271" s="2" t="s">
        <v>7</v>
      </c>
      <c r="AJ271" s="2" t="s">
        <v>8</v>
      </c>
      <c r="AK271" s="2" t="s">
        <v>6</v>
      </c>
      <c r="AL271" s="2" t="s">
        <v>7</v>
      </c>
      <c r="AM271" s="2" t="s">
        <v>8</v>
      </c>
      <c r="AN271" s="2" t="s">
        <v>6</v>
      </c>
      <c r="AO271" s="2" t="s">
        <v>7</v>
      </c>
      <c r="AP271" s="2" t="s">
        <v>8</v>
      </c>
      <c r="AQ271" s="2" t="s">
        <v>6</v>
      </c>
      <c r="AR271" s="2" t="s">
        <v>7</v>
      </c>
      <c r="AS271" s="2" t="s">
        <v>8</v>
      </c>
      <c r="AT271" s="2" t="s">
        <v>6</v>
      </c>
      <c r="AU271" s="2" t="s">
        <v>7</v>
      </c>
    </row>
    <row r="272" spans="2:47">
      <c r="B272" s="2" t="s">
        <v>8</v>
      </c>
      <c r="C272" s="73">
        <v>2030004</v>
      </c>
      <c r="D272" s="73">
        <v>834468</v>
      </c>
      <c r="E272" s="73">
        <v>1195536</v>
      </c>
      <c r="F272" s="68">
        <v>1564768</v>
      </c>
      <c r="G272" s="68">
        <v>666893</v>
      </c>
      <c r="H272" s="68">
        <v>897875</v>
      </c>
      <c r="I272" s="69">
        <v>1226447</v>
      </c>
      <c r="J272" s="69">
        <v>516508</v>
      </c>
      <c r="K272" s="69">
        <v>709939</v>
      </c>
      <c r="L272" s="73">
        <v>421134</v>
      </c>
      <c r="M272" s="73">
        <v>352756</v>
      </c>
      <c r="N272" s="73">
        <v>68378</v>
      </c>
      <c r="O272" s="68">
        <v>366326</v>
      </c>
      <c r="P272" s="68">
        <v>318515</v>
      </c>
      <c r="Q272" s="68">
        <v>47811</v>
      </c>
      <c r="R272" s="68">
        <v>221157</v>
      </c>
      <c r="S272" s="69">
        <v>194583</v>
      </c>
      <c r="T272" s="69">
        <v>26574</v>
      </c>
      <c r="U272" s="73">
        <v>28397</v>
      </c>
      <c r="V272" s="73">
        <v>21593</v>
      </c>
      <c r="W272" s="73">
        <v>6804</v>
      </c>
      <c r="X272" s="68">
        <v>25782</v>
      </c>
      <c r="Y272" s="68">
        <v>21821</v>
      </c>
      <c r="Z272" s="68">
        <v>3961</v>
      </c>
      <c r="AA272" s="68">
        <v>55735</v>
      </c>
      <c r="AB272" s="69">
        <v>46357</v>
      </c>
      <c r="AC272" s="69">
        <v>9378</v>
      </c>
      <c r="AD272" s="73">
        <v>38010</v>
      </c>
      <c r="AE272" s="73">
        <v>26525</v>
      </c>
      <c r="AF272" s="73">
        <v>11485</v>
      </c>
      <c r="AG272" s="68">
        <v>28263</v>
      </c>
      <c r="AH272" s="68">
        <v>21738</v>
      </c>
      <c r="AI272" s="68">
        <v>6525</v>
      </c>
      <c r="AJ272" s="68">
        <v>40292</v>
      </c>
      <c r="AK272" s="69">
        <v>29965</v>
      </c>
      <c r="AL272" s="69">
        <v>10327</v>
      </c>
      <c r="AM272" s="73">
        <v>635272</v>
      </c>
      <c r="AN272" s="73">
        <v>24852</v>
      </c>
      <c r="AO272" s="73">
        <v>610420</v>
      </c>
      <c r="AP272" s="68">
        <v>483242</v>
      </c>
      <c r="AQ272" s="68">
        <v>10885</v>
      </c>
      <c r="AR272" s="68">
        <v>472357</v>
      </c>
      <c r="AS272" s="68">
        <v>413116</v>
      </c>
      <c r="AT272" s="69">
        <v>11451</v>
      </c>
      <c r="AU272" s="69">
        <v>401665</v>
      </c>
    </row>
    <row r="273" spans="2:47">
      <c r="B273" s="2" t="s">
        <v>9</v>
      </c>
      <c r="C273" s="73">
        <v>587273</v>
      </c>
      <c r="D273" s="73">
        <v>158638</v>
      </c>
      <c r="E273" s="73">
        <v>428635</v>
      </c>
      <c r="F273" s="68">
        <v>538324</v>
      </c>
      <c r="G273" s="68">
        <v>164385</v>
      </c>
      <c r="H273" s="68">
        <v>373939</v>
      </c>
      <c r="I273" s="69">
        <v>446675</v>
      </c>
      <c r="J273" s="69">
        <v>140662</v>
      </c>
      <c r="K273" s="69">
        <v>306013</v>
      </c>
      <c r="L273" s="73">
        <v>70864</v>
      </c>
      <c r="M273" s="73">
        <v>53968</v>
      </c>
      <c r="N273" s="73">
        <v>16896</v>
      </c>
      <c r="O273" s="68">
        <v>87286</v>
      </c>
      <c r="P273" s="68">
        <v>68510</v>
      </c>
      <c r="Q273" s="68">
        <v>18776</v>
      </c>
      <c r="R273" s="68">
        <v>41549</v>
      </c>
      <c r="S273" s="69">
        <v>33649</v>
      </c>
      <c r="T273" s="69">
        <v>7900</v>
      </c>
      <c r="U273" s="73">
        <v>4534</v>
      </c>
      <c r="V273" s="73">
        <v>3031</v>
      </c>
      <c r="W273" s="73">
        <v>1503</v>
      </c>
      <c r="X273" s="68">
        <v>5762</v>
      </c>
      <c r="Y273" s="68">
        <v>4464</v>
      </c>
      <c r="Z273" s="68">
        <v>1298</v>
      </c>
      <c r="AA273" s="68">
        <v>12988</v>
      </c>
      <c r="AB273" s="69">
        <v>9745</v>
      </c>
      <c r="AC273" s="69">
        <v>3243</v>
      </c>
      <c r="AD273" s="73">
        <v>7334</v>
      </c>
      <c r="AE273" s="73">
        <v>4904</v>
      </c>
      <c r="AF273" s="73">
        <v>2430</v>
      </c>
      <c r="AG273" s="68">
        <v>4049</v>
      </c>
      <c r="AH273" s="68">
        <v>3081</v>
      </c>
      <c r="AI273" s="68">
        <v>968</v>
      </c>
      <c r="AJ273" s="68">
        <v>9642</v>
      </c>
      <c r="AK273" s="69">
        <v>6643</v>
      </c>
      <c r="AL273" s="69">
        <v>2999</v>
      </c>
      <c r="AM273" s="73">
        <v>317357</v>
      </c>
      <c r="AN273" s="73">
        <v>12031</v>
      </c>
      <c r="AO273" s="73">
        <v>305326</v>
      </c>
      <c r="AP273" s="68">
        <v>255096</v>
      </c>
      <c r="AQ273" s="68">
        <v>5794</v>
      </c>
      <c r="AR273" s="68">
        <v>249302</v>
      </c>
      <c r="AS273" s="68">
        <v>218209</v>
      </c>
      <c r="AT273" s="69">
        <v>5716</v>
      </c>
      <c r="AU273" s="69">
        <v>212493</v>
      </c>
    </row>
    <row r="274" spans="2:47">
      <c r="B274" s="2" t="s">
        <v>10</v>
      </c>
      <c r="C274" s="73">
        <v>1442731</v>
      </c>
      <c r="D274" s="73">
        <v>675830</v>
      </c>
      <c r="E274" s="73">
        <v>766901</v>
      </c>
      <c r="F274" s="68">
        <v>1026444</v>
      </c>
      <c r="G274" s="68">
        <v>502508</v>
      </c>
      <c r="H274" s="68">
        <v>523936</v>
      </c>
      <c r="I274" s="69">
        <v>779772</v>
      </c>
      <c r="J274" s="69">
        <v>375846</v>
      </c>
      <c r="K274" s="69">
        <v>403926</v>
      </c>
      <c r="L274" s="73">
        <v>350270</v>
      </c>
      <c r="M274" s="73">
        <v>298788</v>
      </c>
      <c r="N274" s="73">
        <v>51482</v>
      </c>
      <c r="O274" s="68">
        <v>279040</v>
      </c>
      <c r="P274" s="68">
        <v>250005</v>
      </c>
      <c r="Q274" s="68">
        <v>29035</v>
      </c>
      <c r="R274" s="68">
        <v>179608</v>
      </c>
      <c r="S274" s="69">
        <v>160934</v>
      </c>
      <c r="T274" s="69">
        <v>18674</v>
      </c>
      <c r="U274" s="73">
        <v>23863</v>
      </c>
      <c r="V274" s="73">
        <v>18562</v>
      </c>
      <c r="W274" s="73">
        <v>5301</v>
      </c>
      <c r="X274" s="68">
        <v>20020</v>
      </c>
      <c r="Y274" s="68">
        <v>17357</v>
      </c>
      <c r="Z274" s="68">
        <v>2663</v>
      </c>
      <c r="AA274" s="68">
        <v>42747</v>
      </c>
      <c r="AB274" s="69">
        <v>36612</v>
      </c>
      <c r="AC274" s="69">
        <v>6135</v>
      </c>
      <c r="AD274" s="73">
        <v>30676</v>
      </c>
      <c r="AE274" s="73">
        <v>21621</v>
      </c>
      <c r="AF274" s="73">
        <v>9055</v>
      </c>
      <c r="AG274" s="68">
        <v>24214</v>
      </c>
      <c r="AH274" s="68">
        <v>18657</v>
      </c>
      <c r="AI274" s="68">
        <v>5557</v>
      </c>
      <c r="AJ274" s="68">
        <v>30650</v>
      </c>
      <c r="AK274" s="69">
        <v>23322</v>
      </c>
      <c r="AL274" s="69">
        <v>7328</v>
      </c>
      <c r="AM274" s="73">
        <v>317915</v>
      </c>
      <c r="AN274" s="73">
        <v>12821</v>
      </c>
      <c r="AO274" s="73">
        <v>305094</v>
      </c>
      <c r="AP274" s="68">
        <v>228146</v>
      </c>
      <c r="AQ274" s="68">
        <v>5091</v>
      </c>
      <c r="AR274" s="68">
        <v>223055</v>
      </c>
      <c r="AS274" s="68">
        <v>194907</v>
      </c>
      <c r="AT274" s="69">
        <v>5735</v>
      </c>
      <c r="AU274" s="69">
        <v>189172</v>
      </c>
    </row>
    <row r="279" spans="2:47" ht="23.25">
      <c r="C279" s="160" t="s">
        <v>116</v>
      </c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</row>
    <row r="280" spans="2:47" ht="18.75">
      <c r="B280" s="56"/>
      <c r="C280" s="156" t="s">
        <v>76</v>
      </c>
      <c r="D280" s="156"/>
      <c r="E280" s="156"/>
      <c r="F280" s="156"/>
      <c r="G280" s="156"/>
      <c r="H280" s="156"/>
      <c r="I280" s="156" t="s">
        <v>77</v>
      </c>
      <c r="J280" s="156"/>
      <c r="K280" s="156"/>
      <c r="L280" s="156"/>
      <c r="M280" s="156"/>
      <c r="N280" s="156"/>
      <c r="O280" s="156" t="s">
        <v>78</v>
      </c>
      <c r="P280" s="156"/>
      <c r="Q280" s="156"/>
      <c r="R280" s="156"/>
      <c r="S280" s="156"/>
      <c r="T280" s="156"/>
      <c r="U280" s="156" t="s">
        <v>79</v>
      </c>
      <c r="V280" s="156"/>
      <c r="W280" s="156"/>
      <c r="X280" s="156"/>
      <c r="Y280" s="156"/>
      <c r="Z280" s="156"/>
    </row>
    <row r="281" spans="2:47">
      <c r="B281" s="56"/>
      <c r="C281" s="162" t="s">
        <v>73</v>
      </c>
      <c r="D281" s="163"/>
      <c r="E281" s="158" t="s">
        <v>74</v>
      </c>
      <c r="F281" s="159"/>
      <c r="G281" s="158" t="s">
        <v>75</v>
      </c>
      <c r="H281" s="159"/>
      <c r="I281" s="162" t="s">
        <v>73</v>
      </c>
      <c r="J281" s="163"/>
      <c r="K281" s="162" t="s">
        <v>74</v>
      </c>
      <c r="L281" s="163"/>
      <c r="M281" s="158" t="s">
        <v>75</v>
      </c>
      <c r="N281" s="159"/>
      <c r="O281" s="162" t="s">
        <v>73</v>
      </c>
      <c r="P281" s="163"/>
      <c r="Q281" s="158" t="s">
        <v>74</v>
      </c>
      <c r="R281" s="159"/>
      <c r="S281" s="158" t="s">
        <v>75</v>
      </c>
      <c r="T281" s="159"/>
      <c r="U281" s="162" t="s">
        <v>73</v>
      </c>
      <c r="V281" s="163"/>
      <c r="W281" s="158" t="s">
        <v>74</v>
      </c>
      <c r="X281" s="159"/>
      <c r="Y281" s="158" t="s">
        <v>75</v>
      </c>
      <c r="Z281" s="159"/>
    </row>
    <row r="282" spans="2:47">
      <c r="C282" s="2" t="s">
        <v>6</v>
      </c>
      <c r="D282" s="2" t="s">
        <v>7</v>
      </c>
      <c r="E282" s="2" t="s">
        <v>6</v>
      </c>
      <c r="F282" s="2" t="s">
        <v>7</v>
      </c>
      <c r="G282" s="2" t="s">
        <v>6</v>
      </c>
      <c r="H282" s="2" t="s">
        <v>7</v>
      </c>
      <c r="I282" s="2" t="s">
        <v>6</v>
      </c>
      <c r="J282" s="2" t="s">
        <v>7</v>
      </c>
      <c r="K282" s="2" t="s">
        <v>6</v>
      </c>
      <c r="L282" s="2" t="s">
        <v>7</v>
      </c>
      <c r="M282" s="2" t="s">
        <v>6</v>
      </c>
      <c r="N282" s="2" t="s">
        <v>7</v>
      </c>
      <c r="O282" s="2" t="s">
        <v>6</v>
      </c>
      <c r="P282" s="2" t="s">
        <v>7</v>
      </c>
      <c r="Q282" s="2" t="s">
        <v>6</v>
      </c>
      <c r="R282" s="2" t="s">
        <v>7</v>
      </c>
      <c r="S282" s="2" t="s">
        <v>6</v>
      </c>
      <c r="T282" s="2" t="s">
        <v>7</v>
      </c>
      <c r="U282" s="2" t="s">
        <v>6</v>
      </c>
      <c r="V282" s="2" t="s">
        <v>7</v>
      </c>
      <c r="W282" s="2" t="s">
        <v>6</v>
      </c>
      <c r="X282" s="2" t="s">
        <v>7</v>
      </c>
      <c r="Y282" s="2" t="s">
        <v>6</v>
      </c>
      <c r="Z282" s="2" t="s">
        <v>7</v>
      </c>
    </row>
    <row r="283" spans="2:47">
      <c r="B283" s="2" t="s">
        <v>9</v>
      </c>
      <c r="C283" s="73">
        <v>53968</v>
      </c>
      <c r="D283" s="73">
        <v>16896</v>
      </c>
      <c r="E283" s="68">
        <v>68510</v>
      </c>
      <c r="F283" s="68">
        <v>18776</v>
      </c>
      <c r="G283" s="69">
        <v>33649</v>
      </c>
      <c r="H283" s="69">
        <v>7900</v>
      </c>
      <c r="I283" s="73">
        <v>3031</v>
      </c>
      <c r="J283" s="73">
        <v>1503</v>
      </c>
      <c r="K283" s="68">
        <v>4464</v>
      </c>
      <c r="L283" s="68">
        <v>1298</v>
      </c>
      <c r="M283" s="69">
        <v>9745</v>
      </c>
      <c r="N283" s="69">
        <v>3243</v>
      </c>
      <c r="O283" s="73">
        <v>4904</v>
      </c>
      <c r="P283" s="73">
        <v>2430</v>
      </c>
      <c r="Q283" s="68">
        <v>3081</v>
      </c>
      <c r="R283" s="68">
        <v>968</v>
      </c>
      <c r="S283" s="69">
        <v>6643</v>
      </c>
      <c r="T283" s="69">
        <v>2999</v>
      </c>
      <c r="U283" s="73">
        <v>12031</v>
      </c>
      <c r="V283" s="73">
        <v>305326</v>
      </c>
      <c r="W283" s="68">
        <v>5794</v>
      </c>
      <c r="X283" s="68">
        <v>249302</v>
      </c>
      <c r="Y283" s="69">
        <v>5716</v>
      </c>
      <c r="Z283" s="69">
        <v>212493</v>
      </c>
    </row>
    <row r="284" spans="2:47">
      <c r="B284" s="2" t="s">
        <v>10</v>
      </c>
      <c r="C284" s="73">
        <v>298788</v>
      </c>
      <c r="D284" s="73">
        <v>51482</v>
      </c>
      <c r="E284" s="68">
        <v>250005</v>
      </c>
      <c r="F284" s="68">
        <v>29035</v>
      </c>
      <c r="G284" s="69">
        <v>160934</v>
      </c>
      <c r="H284" s="69">
        <v>18674</v>
      </c>
      <c r="I284" s="73">
        <v>18562</v>
      </c>
      <c r="J284" s="73">
        <v>5301</v>
      </c>
      <c r="K284" s="68">
        <v>17357</v>
      </c>
      <c r="L284" s="68">
        <v>2663</v>
      </c>
      <c r="M284" s="69">
        <v>36612</v>
      </c>
      <c r="N284" s="69">
        <v>6135</v>
      </c>
      <c r="O284" s="73">
        <v>21621</v>
      </c>
      <c r="P284" s="73">
        <v>9055</v>
      </c>
      <c r="Q284" s="68">
        <v>18657</v>
      </c>
      <c r="R284" s="68">
        <v>5557</v>
      </c>
      <c r="S284" s="69">
        <v>23322</v>
      </c>
      <c r="T284" s="69">
        <v>7328</v>
      </c>
      <c r="U284" s="73">
        <v>12821</v>
      </c>
      <c r="V284" s="73">
        <v>305094</v>
      </c>
      <c r="W284" s="68">
        <v>5091</v>
      </c>
      <c r="X284" s="68">
        <v>223055</v>
      </c>
      <c r="Y284" s="69">
        <v>5735</v>
      </c>
      <c r="Z284" s="69">
        <v>189172</v>
      </c>
    </row>
    <row r="290" spans="2:47" ht="23.25">
      <c r="C290" s="157" t="s">
        <v>117</v>
      </c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</row>
    <row r="291" spans="2:47" ht="18.75">
      <c r="C291" s="156" t="s">
        <v>1</v>
      </c>
      <c r="D291" s="156"/>
      <c r="E291" s="156"/>
      <c r="F291" s="156"/>
      <c r="G291" s="156"/>
      <c r="H291" s="156"/>
      <c r="I291" s="156"/>
      <c r="J291" s="156"/>
      <c r="K291" s="156"/>
      <c r="L291" s="156" t="s">
        <v>76</v>
      </c>
      <c r="M291" s="156"/>
      <c r="N291" s="156"/>
      <c r="O291" s="156"/>
      <c r="P291" s="156"/>
      <c r="Q291" s="156"/>
      <c r="R291" s="156"/>
      <c r="S291" s="156"/>
      <c r="T291" s="156"/>
      <c r="U291" s="156" t="s">
        <v>77</v>
      </c>
      <c r="V291" s="156"/>
      <c r="W291" s="156"/>
      <c r="X291" s="156"/>
      <c r="Y291" s="156"/>
      <c r="Z291" s="156"/>
      <c r="AA291" s="156"/>
      <c r="AB291" s="156"/>
      <c r="AC291" s="156"/>
      <c r="AD291" s="156" t="s">
        <v>78</v>
      </c>
      <c r="AE291" s="156"/>
      <c r="AF291" s="156"/>
      <c r="AG291" s="156"/>
      <c r="AH291" s="156"/>
      <c r="AI291" s="156"/>
      <c r="AJ291" s="156"/>
      <c r="AK291" s="156"/>
      <c r="AL291" s="156"/>
      <c r="AM291" s="156" t="s">
        <v>79</v>
      </c>
      <c r="AN291" s="156"/>
      <c r="AO291" s="156"/>
      <c r="AP291" s="156"/>
      <c r="AQ291" s="156"/>
      <c r="AR291" s="156"/>
      <c r="AS291" s="156"/>
      <c r="AT291" s="156"/>
      <c r="AU291" s="156"/>
    </row>
    <row r="292" spans="2:47">
      <c r="C292" s="150" t="s">
        <v>73</v>
      </c>
      <c r="D292" s="151"/>
      <c r="E292" s="152"/>
      <c r="F292" s="153" t="s">
        <v>74</v>
      </c>
      <c r="G292" s="154"/>
      <c r="H292" s="155"/>
      <c r="I292" s="150" t="s">
        <v>75</v>
      </c>
      <c r="J292" s="151"/>
      <c r="K292" s="152"/>
      <c r="L292" s="150" t="s">
        <v>73</v>
      </c>
      <c r="M292" s="151"/>
      <c r="N292" s="152"/>
      <c r="O292" s="153" t="s">
        <v>74</v>
      </c>
      <c r="P292" s="154"/>
      <c r="Q292" s="155"/>
      <c r="R292" s="150" t="s">
        <v>75</v>
      </c>
      <c r="S292" s="151"/>
      <c r="T292" s="152"/>
      <c r="U292" s="150" t="s">
        <v>73</v>
      </c>
      <c r="V292" s="151"/>
      <c r="W292" s="152"/>
      <c r="X292" s="153" t="s">
        <v>74</v>
      </c>
      <c r="Y292" s="154"/>
      <c r="Z292" s="155"/>
      <c r="AA292" s="150" t="s">
        <v>75</v>
      </c>
      <c r="AB292" s="151"/>
      <c r="AC292" s="152"/>
      <c r="AD292" s="150" t="s">
        <v>73</v>
      </c>
      <c r="AE292" s="151"/>
      <c r="AF292" s="152"/>
      <c r="AG292" s="153" t="s">
        <v>74</v>
      </c>
      <c r="AH292" s="154"/>
      <c r="AI292" s="155"/>
      <c r="AJ292" s="150" t="s">
        <v>75</v>
      </c>
      <c r="AK292" s="151"/>
      <c r="AL292" s="152"/>
      <c r="AM292" s="150" t="s">
        <v>73</v>
      </c>
      <c r="AN292" s="151"/>
      <c r="AO292" s="152"/>
      <c r="AP292" s="153" t="s">
        <v>74</v>
      </c>
      <c r="AQ292" s="154"/>
      <c r="AR292" s="155"/>
      <c r="AS292" s="150" t="s">
        <v>75</v>
      </c>
      <c r="AT292" s="151"/>
      <c r="AU292" s="152"/>
    </row>
    <row r="293" spans="2:47">
      <c r="C293" s="2" t="s">
        <v>8</v>
      </c>
      <c r="D293" s="2" t="s">
        <v>6</v>
      </c>
      <c r="E293" s="2" t="s">
        <v>7</v>
      </c>
      <c r="F293" s="2" t="s">
        <v>8</v>
      </c>
      <c r="G293" s="2" t="s">
        <v>6</v>
      </c>
      <c r="H293" s="2" t="s">
        <v>7</v>
      </c>
      <c r="I293" s="2" t="s">
        <v>8</v>
      </c>
      <c r="J293" s="2" t="s">
        <v>6</v>
      </c>
      <c r="K293" s="2" t="s">
        <v>7</v>
      </c>
      <c r="L293" s="2" t="s">
        <v>8</v>
      </c>
      <c r="M293" s="2" t="s">
        <v>6</v>
      </c>
      <c r="N293" s="2" t="s">
        <v>7</v>
      </c>
      <c r="O293" s="2" t="s">
        <v>8</v>
      </c>
      <c r="P293" s="2" t="s">
        <v>6</v>
      </c>
      <c r="Q293" s="2" t="s">
        <v>7</v>
      </c>
      <c r="R293" s="2" t="s">
        <v>8</v>
      </c>
      <c r="S293" s="2" t="s">
        <v>6</v>
      </c>
      <c r="T293" s="2" t="s">
        <v>7</v>
      </c>
      <c r="U293" s="2" t="s">
        <v>8</v>
      </c>
      <c r="V293" s="2" t="s">
        <v>6</v>
      </c>
      <c r="W293" s="2" t="s">
        <v>7</v>
      </c>
      <c r="X293" s="2" t="s">
        <v>8</v>
      </c>
      <c r="Y293" s="2" t="s">
        <v>6</v>
      </c>
      <c r="Z293" s="2" t="s">
        <v>7</v>
      </c>
      <c r="AA293" s="2" t="s">
        <v>8</v>
      </c>
      <c r="AB293" s="2" t="s">
        <v>6</v>
      </c>
      <c r="AC293" s="2" t="s">
        <v>7</v>
      </c>
      <c r="AD293" s="2" t="s">
        <v>8</v>
      </c>
      <c r="AE293" s="2" t="s">
        <v>6</v>
      </c>
      <c r="AF293" s="2" t="s">
        <v>7</v>
      </c>
      <c r="AG293" s="2" t="s">
        <v>8</v>
      </c>
      <c r="AH293" s="2" t="s">
        <v>6</v>
      </c>
      <c r="AI293" s="2" t="s">
        <v>7</v>
      </c>
      <c r="AJ293" s="2" t="s">
        <v>8</v>
      </c>
      <c r="AK293" s="2" t="s">
        <v>6</v>
      </c>
      <c r="AL293" s="2" t="s">
        <v>7</v>
      </c>
      <c r="AM293" s="2" t="s">
        <v>8</v>
      </c>
      <c r="AN293" s="2" t="s">
        <v>6</v>
      </c>
      <c r="AO293" s="2" t="s">
        <v>7</v>
      </c>
      <c r="AP293" s="2" t="s">
        <v>8</v>
      </c>
      <c r="AQ293" s="2" t="s">
        <v>6</v>
      </c>
      <c r="AR293" s="2" t="s">
        <v>7</v>
      </c>
      <c r="AS293" s="2" t="s">
        <v>8</v>
      </c>
      <c r="AT293" s="2" t="s">
        <v>6</v>
      </c>
      <c r="AU293" s="2" t="s">
        <v>7</v>
      </c>
    </row>
    <row r="294" spans="2:47">
      <c r="B294" s="2" t="s">
        <v>8</v>
      </c>
      <c r="C294" s="32">
        <v>1985157</v>
      </c>
      <c r="D294" s="32">
        <v>923425</v>
      </c>
      <c r="E294" s="32">
        <v>1061732</v>
      </c>
      <c r="F294" s="68">
        <v>1668200</v>
      </c>
      <c r="G294" s="68">
        <v>819359</v>
      </c>
      <c r="H294" s="68">
        <v>848841</v>
      </c>
      <c r="I294" s="69">
        <v>1466010</v>
      </c>
      <c r="J294" s="69">
        <v>716730</v>
      </c>
      <c r="K294" s="69">
        <v>749280</v>
      </c>
      <c r="L294" s="32">
        <v>473443</v>
      </c>
      <c r="M294" s="32">
        <v>396653</v>
      </c>
      <c r="N294" s="32">
        <v>76790</v>
      </c>
      <c r="O294" s="68">
        <v>483796</v>
      </c>
      <c r="P294" s="68">
        <v>416142</v>
      </c>
      <c r="Q294" s="68">
        <v>67654</v>
      </c>
      <c r="R294" s="68">
        <v>404299</v>
      </c>
      <c r="S294" s="69">
        <v>342340</v>
      </c>
      <c r="T294" s="69">
        <v>61959</v>
      </c>
      <c r="U294" s="32">
        <v>40495</v>
      </c>
      <c r="V294" s="32">
        <v>32293</v>
      </c>
      <c r="W294" s="32">
        <v>8202</v>
      </c>
      <c r="X294" s="68">
        <v>39785</v>
      </c>
      <c r="Y294" s="68">
        <v>34687</v>
      </c>
      <c r="Z294" s="68">
        <v>5098</v>
      </c>
      <c r="AA294" s="68">
        <v>58640</v>
      </c>
      <c r="AB294" s="69">
        <v>51139</v>
      </c>
      <c r="AC294" s="69">
        <v>7501</v>
      </c>
      <c r="AD294" s="32">
        <v>23731</v>
      </c>
      <c r="AE294" s="32">
        <v>14140</v>
      </c>
      <c r="AF294" s="32">
        <v>9591</v>
      </c>
      <c r="AG294" s="68">
        <v>19847</v>
      </c>
      <c r="AH294" s="68">
        <v>12532</v>
      </c>
      <c r="AI294" s="68">
        <v>7315</v>
      </c>
      <c r="AJ294" s="68">
        <v>27771</v>
      </c>
      <c r="AK294" s="69">
        <v>19201</v>
      </c>
      <c r="AL294" s="69">
        <v>8570</v>
      </c>
      <c r="AM294" s="32">
        <v>518117</v>
      </c>
      <c r="AN294" s="32">
        <v>46489</v>
      </c>
      <c r="AO294" s="32">
        <v>471628</v>
      </c>
      <c r="AP294" s="68">
        <v>408077</v>
      </c>
      <c r="AQ294" s="68">
        <v>25082</v>
      </c>
      <c r="AR294" s="68">
        <v>382995</v>
      </c>
      <c r="AS294" s="68">
        <v>368463</v>
      </c>
      <c r="AT294" s="69">
        <v>19407</v>
      </c>
      <c r="AU294" s="69">
        <v>349056</v>
      </c>
    </row>
    <row r="295" spans="2:47">
      <c r="B295" s="2" t="s">
        <v>9</v>
      </c>
      <c r="C295" s="33">
        <v>498594</v>
      </c>
      <c r="D295" s="33">
        <v>193362</v>
      </c>
      <c r="E295" s="33">
        <v>305232</v>
      </c>
      <c r="F295" s="68">
        <v>512394</v>
      </c>
      <c r="G295" s="68">
        <v>223611</v>
      </c>
      <c r="H295" s="68">
        <v>288783</v>
      </c>
      <c r="I295" s="69">
        <v>503976</v>
      </c>
      <c r="J295" s="69">
        <v>225880</v>
      </c>
      <c r="K295" s="69">
        <v>278096</v>
      </c>
      <c r="L295" s="33">
        <v>84684</v>
      </c>
      <c r="M295" s="33">
        <v>65420</v>
      </c>
      <c r="N295" s="33">
        <v>19264</v>
      </c>
      <c r="O295" s="68">
        <v>130708</v>
      </c>
      <c r="P295" s="68">
        <v>102882</v>
      </c>
      <c r="Q295" s="68">
        <v>27826</v>
      </c>
      <c r="R295" s="68">
        <v>128424</v>
      </c>
      <c r="S295" s="69">
        <v>100532</v>
      </c>
      <c r="T295" s="69">
        <v>27892</v>
      </c>
      <c r="U295" s="33">
        <v>6133</v>
      </c>
      <c r="V295" s="33">
        <v>4593</v>
      </c>
      <c r="W295" s="33">
        <v>1540</v>
      </c>
      <c r="X295" s="68">
        <v>9280</v>
      </c>
      <c r="Y295" s="68">
        <v>7636</v>
      </c>
      <c r="Z295" s="68">
        <v>1644</v>
      </c>
      <c r="AA295" s="68">
        <v>12068</v>
      </c>
      <c r="AB295" s="69">
        <v>9952</v>
      </c>
      <c r="AC295" s="69">
        <v>2116</v>
      </c>
      <c r="AD295" s="33">
        <v>3799</v>
      </c>
      <c r="AE295" s="33">
        <v>2179</v>
      </c>
      <c r="AF295" s="33">
        <v>1620</v>
      </c>
      <c r="AG295" s="68">
        <v>3128</v>
      </c>
      <c r="AH295" s="68">
        <v>1950</v>
      </c>
      <c r="AI295" s="68">
        <v>1178</v>
      </c>
      <c r="AJ295" s="68">
        <v>5564</v>
      </c>
      <c r="AK295" s="69">
        <v>3670</v>
      </c>
      <c r="AL295" s="69">
        <v>1894</v>
      </c>
      <c r="AM295" s="33">
        <v>195569</v>
      </c>
      <c r="AN295" s="33">
        <v>20687</v>
      </c>
      <c r="AO295" s="33">
        <v>174882</v>
      </c>
      <c r="AP295" s="68">
        <v>164185</v>
      </c>
      <c r="AQ295" s="68">
        <v>13268</v>
      </c>
      <c r="AR295" s="68">
        <v>150917</v>
      </c>
      <c r="AS295" s="68">
        <v>157441</v>
      </c>
      <c r="AT295" s="69">
        <v>10091</v>
      </c>
      <c r="AU295" s="69">
        <v>147350</v>
      </c>
    </row>
    <row r="296" spans="2:47">
      <c r="B296" s="2" t="s">
        <v>10</v>
      </c>
      <c r="C296" s="34">
        <v>1486563</v>
      </c>
      <c r="D296" s="34">
        <v>730063</v>
      </c>
      <c r="E296" s="34">
        <v>756500</v>
      </c>
      <c r="F296" s="68">
        <v>1155806</v>
      </c>
      <c r="G296" s="68">
        <v>595748</v>
      </c>
      <c r="H296" s="68">
        <v>560058</v>
      </c>
      <c r="I296" s="69">
        <v>962034</v>
      </c>
      <c r="J296" s="69">
        <v>490850</v>
      </c>
      <c r="K296" s="69">
        <v>471184</v>
      </c>
      <c r="L296" s="34">
        <v>388759</v>
      </c>
      <c r="M296" s="34">
        <v>331233</v>
      </c>
      <c r="N296" s="34">
        <v>57526</v>
      </c>
      <c r="O296" s="68">
        <v>353088</v>
      </c>
      <c r="P296" s="68">
        <v>313260</v>
      </c>
      <c r="Q296" s="68">
        <v>39828</v>
      </c>
      <c r="R296" s="68">
        <v>275875</v>
      </c>
      <c r="S296" s="69">
        <v>241808</v>
      </c>
      <c r="T296" s="69">
        <v>34067</v>
      </c>
      <c r="U296" s="34">
        <v>34362</v>
      </c>
      <c r="V296" s="34">
        <v>27700</v>
      </c>
      <c r="W296" s="34">
        <v>6662</v>
      </c>
      <c r="X296" s="68">
        <v>30505</v>
      </c>
      <c r="Y296" s="68">
        <v>27051</v>
      </c>
      <c r="Z296" s="68">
        <v>3454</v>
      </c>
      <c r="AA296" s="68">
        <v>46572</v>
      </c>
      <c r="AB296" s="69">
        <v>41187</v>
      </c>
      <c r="AC296" s="69">
        <v>5385</v>
      </c>
      <c r="AD296" s="34">
        <v>19932</v>
      </c>
      <c r="AE296" s="34">
        <v>11961</v>
      </c>
      <c r="AF296" s="34">
        <v>7971</v>
      </c>
      <c r="AG296" s="68">
        <v>16719</v>
      </c>
      <c r="AH296" s="68">
        <v>10582</v>
      </c>
      <c r="AI296" s="68">
        <v>6137</v>
      </c>
      <c r="AJ296" s="68">
        <v>22207</v>
      </c>
      <c r="AK296" s="69">
        <v>15531</v>
      </c>
      <c r="AL296" s="69">
        <v>6676</v>
      </c>
      <c r="AM296" s="34">
        <v>322548</v>
      </c>
      <c r="AN296" s="34">
        <v>25802</v>
      </c>
      <c r="AO296" s="34">
        <v>296746</v>
      </c>
      <c r="AP296" s="68">
        <v>243892</v>
      </c>
      <c r="AQ296" s="68">
        <v>11814</v>
      </c>
      <c r="AR296" s="68">
        <v>232078</v>
      </c>
      <c r="AS296" s="68">
        <v>211022</v>
      </c>
      <c r="AT296" s="69">
        <v>9316</v>
      </c>
      <c r="AU296" s="69">
        <v>201706</v>
      </c>
    </row>
    <row r="301" spans="2:47" ht="23.25">
      <c r="C301" s="160" t="s">
        <v>117</v>
      </c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</row>
    <row r="302" spans="2:47" ht="18.75">
      <c r="B302" s="56"/>
      <c r="C302" s="156" t="s">
        <v>76</v>
      </c>
      <c r="D302" s="156"/>
      <c r="E302" s="156"/>
      <c r="F302" s="156"/>
      <c r="G302" s="156"/>
      <c r="H302" s="156"/>
      <c r="I302" s="156" t="s">
        <v>77</v>
      </c>
      <c r="J302" s="156"/>
      <c r="K302" s="156"/>
      <c r="L302" s="156"/>
      <c r="M302" s="156"/>
      <c r="N302" s="156"/>
      <c r="O302" s="156" t="s">
        <v>78</v>
      </c>
      <c r="P302" s="156"/>
      <c r="Q302" s="156"/>
      <c r="R302" s="156"/>
      <c r="S302" s="156"/>
      <c r="T302" s="156"/>
      <c r="U302" s="156" t="s">
        <v>79</v>
      </c>
      <c r="V302" s="156"/>
      <c r="W302" s="156"/>
      <c r="X302" s="156"/>
      <c r="Y302" s="156"/>
      <c r="Z302" s="156"/>
    </row>
    <row r="303" spans="2:47">
      <c r="B303" s="56"/>
      <c r="C303" s="162" t="s">
        <v>73</v>
      </c>
      <c r="D303" s="163"/>
      <c r="E303" s="158" t="s">
        <v>74</v>
      </c>
      <c r="F303" s="159"/>
      <c r="G303" s="158" t="s">
        <v>75</v>
      </c>
      <c r="H303" s="159"/>
      <c r="I303" s="162" t="s">
        <v>73</v>
      </c>
      <c r="J303" s="163"/>
      <c r="K303" s="162" t="s">
        <v>74</v>
      </c>
      <c r="L303" s="163"/>
      <c r="M303" s="158" t="s">
        <v>75</v>
      </c>
      <c r="N303" s="159"/>
      <c r="O303" s="162" t="s">
        <v>73</v>
      </c>
      <c r="P303" s="163"/>
      <c r="Q303" s="158" t="s">
        <v>74</v>
      </c>
      <c r="R303" s="159"/>
      <c r="S303" s="158" t="s">
        <v>75</v>
      </c>
      <c r="T303" s="159"/>
      <c r="U303" s="162" t="s">
        <v>73</v>
      </c>
      <c r="V303" s="163"/>
      <c r="W303" s="158" t="s">
        <v>74</v>
      </c>
      <c r="X303" s="159"/>
      <c r="Y303" s="158" t="s">
        <v>75</v>
      </c>
      <c r="Z303" s="159"/>
    </row>
    <row r="304" spans="2:47">
      <c r="C304" s="2" t="s">
        <v>6</v>
      </c>
      <c r="D304" s="2" t="s">
        <v>7</v>
      </c>
      <c r="E304" s="2" t="s">
        <v>6</v>
      </c>
      <c r="F304" s="2" t="s">
        <v>7</v>
      </c>
      <c r="G304" s="2" t="s">
        <v>6</v>
      </c>
      <c r="H304" s="2" t="s">
        <v>7</v>
      </c>
      <c r="I304" s="2" t="s">
        <v>6</v>
      </c>
      <c r="J304" s="2" t="s">
        <v>7</v>
      </c>
      <c r="K304" s="2" t="s">
        <v>6</v>
      </c>
      <c r="L304" s="2" t="s">
        <v>7</v>
      </c>
      <c r="M304" s="2" t="s">
        <v>6</v>
      </c>
      <c r="N304" s="2" t="s">
        <v>7</v>
      </c>
      <c r="O304" s="2" t="s">
        <v>6</v>
      </c>
      <c r="P304" s="2" t="s">
        <v>7</v>
      </c>
      <c r="Q304" s="2" t="s">
        <v>6</v>
      </c>
      <c r="R304" s="2" t="s">
        <v>7</v>
      </c>
      <c r="S304" s="2" t="s">
        <v>6</v>
      </c>
      <c r="T304" s="2" t="s">
        <v>7</v>
      </c>
      <c r="U304" s="2" t="s">
        <v>6</v>
      </c>
      <c r="V304" s="2" t="s">
        <v>7</v>
      </c>
      <c r="W304" s="2" t="s">
        <v>6</v>
      </c>
      <c r="X304" s="2" t="s">
        <v>7</v>
      </c>
      <c r="Y304" s="2" t="s">
        <v>6</v>
      </c>
      <c r="Z304" s="2" t="s">
        <v>7</v>
      </c>
    </row>
    <row r="305" spans="2:47">
      <c r="B305" s="2" t="s">
        <v>9</v>
      </c>
      <c r="C305" s="33">
        <v>65420</v>
      </c>
      <c r="D305" s="33">
        <v>19264</v>
      </c>
      <c r="E305" s="68">
        <v>102882</v>
      </c>
      <c r="F305" s="68">
        <v>27826</v>
      </c>
      <c r="G305" s="69">
        <v>100532</v>
      </c>
      <c r="H305" s="69">
        <v>27892</v>
      </c>
      <c r="I305" s="33">
        <v>4593</v>
      </c>
      <c r="J305" s="33">
        <v>1540</v>
      </c>
      <c r="K305" s="68">
        <v>7636</v>
      </c>
      <c r="L305" s="68">
        <v>1644</v>
      </c>
      <c r="M305" s="69">
        <v>9952</v>
      </c>
      <c r="N305" s="69">
        <v>2116</v>
      </c>
      <c r="O305" s="33">
        <v>2179</v>
      </c>
      <c r="P305" s="33">
        <v>1620</v>
      </c>
      <c r="Q305" s="68">
        <v>1950</v>
      </c>
      <c r="R305" s="68">
        <v>1178</v>
      </c>
      <c r="S305" s="69">
        <v>3670</v>
      </c>
      <c r="T305" s="69">
        <v>1894</v>
      </c>
      <c r="U305" s="33">
        <v>20687</v>
      </c>
      <c r="V305" s="33">
        <v>174882</v>
      </c>
      <c r="W305" s="68">
        <v>13268</v>
      </c>
      <c r="X305" s="68">
        <v>150917</v>
      </c>
      <c r="Y305" s="69">
        <v>10091</v>
      </c>
      <c r="Z305" s="69">
        <v>147350</v>
      </c>
    </row>
    <row r="306" spans="2:47">
      <c r="B306" s="2" t="s">
        <v>10</v>
      </c>
      <c r="C306" s="34">
        <v>331233</v>
      </c>
      <c r="D306" s="34">
        <v>57526</v>
      </c>
      <c r="E306" s="68">
        <v>313260</v>
      </c>
      <c r="F306" s="68">
        <v>39828</v>
      </c>
      <c r="G306" s="69">
        <v>241808</v>
      </c>
      <c r="H306" s="69">
        <v>34067</v>
      </c>
      <c r="I306" s="34">
        <v>27700</v>
      </c>
      <c r="J306" s="34">
        <v>6662</v>
      </c>
      <c r="K306" s="68">
        <v>27051</v>
      </c>
      <c r="L306" s="68">
        <v>3454</v>
      </c>
      <c r="M306" s="69">
        <v>41187</v>
      </c>
      <c r="N306" s="69">
        <v>5385</v>
      </c>
      <c r="O306" s="34">
        <v>11961</v>
      </c>
      <c r="P306" s="34">
        <v>7971</v>
      </c>
      <c r="Q306" s="68">
        <v>10582</v>
      </c>
      <c r="R306" s="68">
        <v>6137</v>
      </c>
      <c r="S306" s="69">
        <v>15531</v>
      </c>
      <c r="T306" s="69">
        <v>6676</v>
      </c>
      <c r="U306" s="34">
        <v>25802</v>
      </c>
      <c r="V306" s="34">
        <v>296746</v>
      </c>
      <c r="W306" s="68">
        <v>11814</v>
      </c>
      <c r="X306" s="68">
        <v>232078</v>
      </c>
      <c r="Y306" s="69">
        <v>9316</v>
      </c>
      <c r="Z306" s="69">
        <v>201706</v>
      </c>
    </row>
    <row r="312" spans="2:47" ht="23.25">
      <c r="C312" s="157" t="s">
        <v>118</v>
      </c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</row>
    <row r="313" spans="2:47" ht="18.75">
      <c r="C313" s="156" t="s">
        <v>1</v>
      </c>
      <c r="D313" s="156"/>
      <c r="E313" s="156"/>
      <c r="F313" s="156"/>
      <c r="G313" s="156"/>
      <c r="H313" s="156"/>
      <c r="I313" s="156"/>
      <c r="J313" s="156"/>
      <c r="K313" s="156"/>
      <c r="L313" s="156" t="s">
        <v>76</v>
      </c>
      <c r="M313" s="156"/>
      <c r="N313" s="156"/>
      <c r="O313" s="156"/>
      <c r="P313" s="156"/>
      <c r="Q313" s="156"/>
      <c r="R313" s="156"/>
      <c r="S313" s="156"/>
      <c r="T313" s="156"/>
      <c r="U313" s="156" t="s">
        <v>77</v>
      </c>
      <c r="V313" s="156"/>
      <c r="W313" s="156"/>
      <c r="X313" s="156"/>
      <c r="Y313" s="156"/>
      <c r="Z313" s="156"/>
      <c r="AA313" s="156"/>
      <c r="AB313" s="156"/>
      <c r="AC313" s="156"/>
      <c r="AD313" s="156" t="s">
        <v>78</v>
      </c>
      <c r="AE313" s="156"/>
      <c r="AF313" s="156"/>
      <c r="AG313" s="156"/>
      <c r="AH313" s="156"/>
      <c r="AI313" s="156"/>
      <c r="AJ313" s="156"/>
      <c r="AK313" s="156"/>
      <c r="AL313" s="156"/>
      <c r="AM313" s="156" t="s">
        <v>79</v>
      </c>
      <c r="AN313" s="156"/>
      <c r="AO313" s="156"/>
      <c r="AP313" s="156"/>
      <c r="AQ313" s="156"/>
      <c r="AR313" s="156"/>
      <c r="AS313" s="156"/>
      <c r="AT313" s="156"/>
      <c r="AU313" s="156"/>
    </row>
    <row r="314" spans="2:47">
      <c r="C314" s="150" t="s">
        <v>73</v>
      </c>
      <c r="D314" s="151"/>
      <c r="E314" s="152"/>
      <c r="F314" s="153" t="s">
        <v>74</v>
      </c>
      <c r="G314" s="154"/>
      <c r="H314" s="155"/>
      <c r="I314" s="150" t="s">
        <v>75</v>
      </c>
      <c r="J314" s="151"/>
      <c r="K314" s="152"/>
      <c r="L314" s="150" t="s">
        <v>73</v>
      </c>
      <c r="M314" s="151"/>
      <c r="N314" s="152"/>
      <c r="O314" s="153" t="s">
        <v>74</v>
      </c>
      <c r="P314" s="154"/>
      <c r="Q314" s="155"/>
      <c r="R314" s="150" t="s">
        <v>75</v>
      </c>
      <c r="S314" s="151"/>
      <c r="T314" s="152"/>
      <c r="U314" s="150" t="s">
        <v>73</v>
      </c>
      <c r="V314" s="151"/>
      <c r="W314" s="152"/>
      <c r="X314" s="153" t="s">
        <v>74</v>
      </c>
      <c r="Y314" s="154"/>
      <c r="Z314" s="155"/>
      <c r="AA314" s="150" t="s">
        <v>75</v>
      </c>
      <c r="AB314" s="151"/>
      <c r="AC314" s="152"/>
      <c r="AD314" s="150" t="s">
        <v>73</v>
      </c>
      <c r="AE314" s="151"/>
      <c r="AF314" s="152"/>
      <c r="AG314" s="153" t="s">
        <v>74</v>
      </c>
      <c r="AH314" s="154"/>
      <c r="AI314" s="155"/>
      <c r="AJ314" s="150" t="s">
        <v>75</v>
      </c>
      <c r="AK314" s="151"/>
      <c r="AL314" s="152"/>
      <c r="AM314" s="150" t="s">
        <v>73</v>
      </c>
      <c r="AN314" s="151"/>
      <c r="AO314" s="152"/>
      <c r="AP314" s="153" t="s">
        <v>74</v>
      </c>
      <c r="AQ314" s="154"/>
      <c r="AR314" s="155"/>
      <c r="AS314" s="150" t="s">
        <v>75</v>
      </c>
      <c r="AT314" s="151"/>
      <c r="AU314" s="152"/>
    </row>
    <row r="315" spans="2:47">
      <c r="C315" s="2" t="s">
        <v>8</v>
      </c>
      <c r="D315" s="2" t="s">
        <v>6</v>
      </c>
      <c r="E315" s="2" t="s">
        <v>7</v>
      </c>
      <c r="F315" s="2" t="s">
        <v>8</v>
      </c>
      <c r="G315" s="2" t="s">
        <v>6</v>
      </c>
      <c r="H315" s="2" t="s">
        <v>7</v>
      </c>
      <c r="I315" s="2" t="s">
        <v>8</v>
      </c>
      <c r="J315" s="2" t="s">
        <v>6</v>
      </c>
      <c r="K315" s="2" t="s">
        <v>7</v>
      </c>
      <c r="L315" s="2" t="s">
        <v>8</v>
      </c>
      <c r="M315" s="2" t="s">
        <v>6</v>
      </c>
      <c r="N315" s="2" t="s">
        <v>7</v>
      </c>
      <c r="O315" s="2" t="s">
        <v>8</v>
      </c>
      <c r="P315" s="2" t="s">
        <v>6</v>
      </c>
      <c r="Q315" s="2" t="s">
        <v>7</v>
      </c>
      <c r="R315" s="2" t="s">
        <v>8</v>
      </c>
      <c r="S315" s="2" t="s">
        <v>6</v>
      </c>
      <c r="T315" s="2" t="s">
        <v>7</v>
      </c>
      <c r="U315" s="2" t="s">
        <v>8</v>
      </c>
      <c r="V315" s="2" t="s">
        <v>6</v>
      </c>
      <c r="W315" s="2" t="s">
        <v>7</v>
      </c>
      <c r="X315" s="2" t="s">
        <v>8</v>
      </c>
      <c r="Y315" s="2" t="s">
        <v>6</v>
      </c>
      <c r="Z315" s="2" t="s">
        <v>7</v>
      </c>
      <c r="AA315" s="2" t="s">
        <v>8</v>
      </c>
      <c r="AB315" s="2" t="s">
        <v>6</v>
      </c>
      <c r="AC315" s="2" t="s">
        <v>7</v>
      </c>
      <c r="AD315" s="2" t="s">
        <v>8</v>
      </c>
      <c r="AE315" s="2" t="s">
        <v>6</v>
      </c>
      <c r="AF315" s="2" t="s">
        <v>7</v>
      </c>
      <c r="AG315" s="2" t="s">
        <v>8</v>
      </c>
      <c r="AH315" s="2" t="s">
        <v>6</v>
      </c>
      <c r="AI315" s="2" t="s">
        <v>7</v>
      </c>
      <c r="AJ315" s="2" t="s">
        <v>8</v>
      </c>
      <c r="AK315" s="2" t="s">
        <v>6</v>
      </c>
      <c r="AL315" s="2" t="s">
        <v>7</v>
      </c>
      <c r="AM315" s="2" t="s">
        <v>8</v>
      </c>
      <c r="AN315" s="2" t="s">
        <v>6</v>
      </c>
      <c r="AO315" s="2" t="s">
        <v>7</v>
      </c>
      <c r="AP315" s="2" t="s">
        <v>8</v>
      </c>
      <c r="AQ315" s="2" t="s">
        <v>6</v>
      </c>
      <c r="AR315" s="2" t="s">
        <v>7</v>
      </c>
      <c r="AS315" s="2" t="s">
        <v>8</v>
      </c>
      <c r="AT315" s="2" t="s">
        <v>6</v>
      </c>
      <c r="AU315" s="2" t="s">
        <v>7</v>
      </c>
    </row>
    <row r="316" spans="2:47">
      <c r="B316" s="2" t="s">
        <v>8</v>
      </c>
      <c r="C316" s="73">
        <v>7453803</v>
      </c>
      <c r="D316" s="73">
        <v>3851560</v>
      </c>
      <c r="E316" s="73">
        <v>3602243</v>
      </c>
      <c r="F316" s="68">
        <v>5260659</v>
      </c>
      <c r="G316" s="68">
        <v>3049437</v>
      </c>
      <c r="H316" s="68">
        <v>2211222</v>
      </c>
      <c r="I316" s="69">
        <v>3024991</v>
      </c>
      <c r="J316" s="69">
        <v>1597287</v>
      </c>
      <c r="K316" s="69">
        <v>1427704</v>
      </c>
      <c r="L316" s="73">
        <v>2265021</v>
      </c>
      <c r="M316" s="73">
        <v>2117013</v>
      </c>
      <c r="N316" s="73">
        <v>148008</v>
      </c>
      <c r="O316" s="68">
        <v>1896345</v>
      </c>
      <c r="P316" s="68">
        <v>1815811</v>
      </c>
      <c r="Q316" s="68">
        <v>80534</v>
      </c>
      <c r="R316" s="68">
        <v>882518</v>
      </c>
      <c r="S316" s="69">
        <v>818024</v>
      </c>
      <c r="T316" s="69">
        <v>64494</v>
      </c>
      <c r="U316" s="73">
        <v>146140</v>
      </c>
      <c r="V316" s="73">
        <v>128737</v>
      </c>
      <c r="W316" s="73">
        <v>17403</v>
      </c>
      <c r="X316" s="68">
        <v>144581</v>
      </c>
      <c r="Y316" s="68">
        <v>136969</v>
      </c>
      <c r="Z316" s="68">
        <v>7612</v>
      </c>
      <c r="AA316" s="68">
        <v>189190</v>
      </c>
      <c r="AB316" s="69">
        <v>176073</v>
      </c>
      <c r="AC316" s="69">
        <v>13117</v>
      </c>
      <c r="AD316" s="73">
        <v>118237</v>
      </c>
      <c r="AE316" s="73">
        <v>95541</v>
      </c>
      <c r="AF316" s="73">
        <v>22696</v>
      </c>
      <c r="AG316" s="68">
        <v>77398</v>
      </c>
      <c r="AH316" s="68">
        <v>67444</v>
      </c>
      <c r="AI316" s="68">
        <v>9954</v>
      </c>
      <c r="AJ316" s="68">
        <v>72504</v>
      </c>
      <c r="AK316" s="69">
        <v>58547</v>
      </c>
      <c r="AL316" s="69">
        <v>13957</v>
      </c>
      <c r="AM316" s="73">
        <v>1818091</v>
      </c>
      <c r="AN316" s="73">
        <v>42903</v>
      </c>
      <c r="AO316" s="73">
        <v>1775188</v>
      </c>
      <c r="AP316" s="68">
        <v>1089772</v>
      </c>
      <c r="AQ316" s="68">
        <v>15658</v>
      </c>
      <c r="AR316" s="68">
        <v>1074114</v>
      </c>
      <c r="AS316" s="68">
        <v>924302</v>
      </c>
      <c r="AT316" s="69">
        <v>28221</v>
      </c>
      <c r="AU316" s="69">
        <v>896081</v>
      </c>
    </row>
    <row r="317" spans="2:47">
      <c r="B317" s="2" t="s">
        <v>9</v>
      </c>
      <c r="C317" s="37">
        <v>1744749</v>
      </c>
      <c r="D317" s="37">
        <v>576608</v>
      </c>
      <c r="E317" s="37">
        <v>1168141</v>
      </c>
      <c r="F317" s="68">
        <v>1414764</v>
      </c>
      <c r="G317" s="68">
        <v>604939</v>
      </c>
      <c r="H317" s="68">
        <v>809825</v>
      </c>
      <c r="I317" s="69">
        <v>1155789</v>
      </c>
      <c r="J317" s="69">
        <v>425485</v>
      </c>
      <c r="K317" s="69">
        <v>730304</v>
      </c>
      <c r="L317" s="37">
        <v>357078</v>
      </c>
      <c r="M317" s="37">
        <v>307464</v>
      </c>
      <c r="N317" s="37">
        <v>49614</v>
      </c>
      <c r="O317" s="68">
        <v>363695</v>
      </c>
      <c r="P317" s="68">
        <v>332330</v>
      </c>
      <c r="Q317" s="68">
        <v>31365</v>
      </c>
      <c r="R317" s="68">
        <v>211287</v>
      </c>
      <c r="S317" s="69">
        <v>180650</v>
      </c>
      <c r="T317" s="69">
        <v>30637</v>
      </c>
      <c r="U317" s="37">
        <v>24205</v>
      </c>
      <c r="V317" s="37">
        <v>20310</v>
      </c>
      <c r="W317" s="37">
        <v>3895</v>
      </c>
      <c r="X317" s="68">
        <v>32062</v>
      </c>
      <c r="Y317" s="68">
        <v>29613</v>
      </c>
      <c r="Z317" s="68">
        <v>2449</v>
      </c>
      <c r="AA317" s="68">
        <v>54895</v>
      </c>
      <c r="AB317" s="69">
        <v>48867</v>
      </c>
      <c r="AC317" s="69">
        <v>6028</v>
      </c>
      <c r="AD317" s="37">
        <v>14005</v>
      </c>
      <c r="AE317" s="37">
        <v>11478</v>
      </c>
      <c r="AF317" s="37">
        <v>2527</v>
      </c>
      <c r="AG317" s="68">
        <v>12599</v>
      </c>
      <c r="AH317" s="68">
        <v>10988</v>
      </c>
      <c r="AI317" s="68">
        <v>1611</v>
      </c>
      <c r="AJ317" s="68">
        <v>13046</v>
      </c>
      <c r="AK317" s="69">
        <v>9634</v>
      </c>
      <c r="AL317" s="69">
        <v>3412</v>
      </c>
      <c r="AM317" s="37">
        <v>863505</v>
      </c>
      <c r="AN317" s="37">
        <v>20146</v>
      </c>
      <c r="AO317" s="37">
        <v>843359</v>
      </c>
      <c r="AP317" s="68">
        <v>545076</v>
      </c>
      <c r="AQ317" s="68">
        <v>7918</v>
      </c>
      <c r="AR317" s="68">
        <v>537158</v>
      </c>
      <c r="AS317" s="68">
        <v>565039</v>
      </c>
      <c r="AT317" s="69">
        <v>13254</v>
      </c>
      <c r="AU317" s="69">
        <v>551785</v>
      </c>
    </row>
    <row r="318" spans="2:47">
      <c r="B318" s="2" t="s">
        <v>10</v>
      </c>
      <c r="C318" s="73">
        <v>5709054</v>
      </c>
      <c r="D318" s="73">
        <v>3274952</v>
      </c>
      <c r="E318" s="73">
        <v>2434102</v>
      </c>
      <c r="F318" s="68">
        <v>3845895</v>
      </c>
      <c r="G318" s="68">
        <v>2444498</v>
      </c>
      <c r="H318" s="68">
        <v>1401397</v>
      </c>
      <c r="I318" s="69">
        <v>1869202</v>
      </c>
      <c r="J318" s="69">
        <v>1171802</v>
      </c>
      <c r="K318" s="69">
        <v>697400</v>
      </c>
      <c r="L318" s="73">
        <v>1907943</v>
      </c>
      <c r="M318" s="73">
        <v>1809549</v>
      </c>
      <c r="N318" s="73">
        <v>98394</v>
      </c>
      <c r="O318" s="68">
        <v>1532650</v>
      </c>
      <c r="P318" s="68">
        <v>1483481</v>
      </c>
      <c r="Q318" s="68">
        <v>49169</v>
      </c>
      <c r="R318" s="68">
        <v>671231</v>
      </c>
      <c r="S318" s="69">
        <v>637374</v>
      </c>
      <c r="T318" s="69">
        <v>33857</v>
      </c>
      <c r="U318" s="73">
        <v>121935</v>
      </c>
      <c r="V318" s="73">
        <v>108427</v>
      </c>
      <c r="W318" s="73">
        <v>13508</v>
      </c>
      <c r="X318" s="68">
        <v>112519</v>
      </c>
      <c r="Y318" s="68">
        <v>107356</v>
      </c>
      <c r="Z318" s="68">
        <v>5163</v>
      </c>
      <c r="AA318" s="68">
        <v>134295</v>
      </c>
      <c r="AB318" s="69">
        <v>127206</v>
      </c>
      <c r="AC318" s="69">
        <v>7089</v>
      </c>
      <c r="AD318" s="73">
        <v>104232</v>
      </c>
      <c r="AE318" s="73">
        <v>84063</v>
      </c>
      <c r="AF318" s="73">
        <v>20169</v>
      </c>
      <c r="AG318" s="68">
        <v>64799</v>
      </c>
      <c r="AH318" s="68">
        <v>56456</v>
      </c>
      <c r="AI318" s="68">
        <v>8343</v>
      </c>
      <c r="AJ318" s="68">
        <v>59458</v>
      </c>
      <c r="AK318" s="69">
        <v>48913</v>
      </c>
      <c r="AL318" s="69">
        <v>10545</v>
      </c>
      <c r="AM318" s="73">
        <v>954586</v>
      </c>
      <c r="AN318" s="73">
        <v>22757</v>
      </c>
      <c r="AO318" s="73">
        <v>931829</v>
      </c>
      <c r="AP318" s="68">
        <v>544696</v>
      </c>
      <c r="AQ318" s="68">
        <v>7740</v>
      </c>
      <c r="AR318" s="68">
        <v>536956</v>
      </c>
      <c r="AS318" s="68">
        <v>359263</v>
      </c>
      <c r="AT318" s="69">
        <v>14967</v>
      </c>
      <c r="AU318" s="69">
        <v>344296</v>
      </c>
    </row>
    <row r="323" spans="2:26" ht="23.25">
      <c r="C323" s="160" t="s">
        <v>118</v>
      </c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</row>
    <row r="324" spans="2:26" ht="18.75">
      <c r="B324" s="56"/>
      <c r="C324" s="156" t="s">
        <v>76</v>
      </c>
      <c r="D324" s="156"/>
      <c r="E324" s="156"/>
      <c r="F324" s="156"/>
      <c r="G324" s="156"/>
      <c r="H324" s="156"/>
      <c r="I324" s="156" t="s">
        <v>77</v>
      </c>
      <c r="J324" s="156"/>
      <c r="K324" s="156"/>
      <c r="L324" s="156"/>
      <c r="M324" s="156"/>
      <c r="N324" s="156"/>
      <c r="O324" s="156" t="s">
        <v>78</v>
      </c>
      <c r="P324" s="156"/>
      <c r="Q324" s="156"/>
      <c r="R324" s="156"/>
      <c r="S324" s="156"/>
      <c r="T324" s="156"/>
      <c r="U324" s="156" t="s">
        <v>79</v>
      </c>
      <c r="V324" s="156"/>
      <c r="W324" s="156"/>
      <c r="X324" s="156"/>
      <c r="Y324" s="156"/>
      <c r="Z324" s="156"/>
    </row>
    <row r="325" spans="2:26">
      <c r="B325" s="56"/>
      <c r="C325" s="162" t="s">
        <v>73</v>
      </c>
      <c r="D325" s="163"/>
      <c r="E325" s="158" t="s">
        <v>74</v>
      </c>
      <c r="F325" s="159"/>
      <c r="G325" s="158" t="s">
        <v>75</v>
      </c>
      <c r="H325" s="159"/>
      <c r="I325" s="162" t="s">
        <v>73</v>
      </c>
      <c r="J325" s="163"/>
      <c r="K325" s="162" t="s">
        <v>74</v>
      </c>
      <c r="L325" s="163"/>
      <c r="M325" s="158" t="s">
        <v>75</v>
      </c>
      <c r="N325" s="159"/>
      <c r="O325" s="162" t="s">
        <v>73</v>
      </c>
      <c r="P325" s="163"/>
      <c r="Q325" s="158" t="s">
        <v>74</v>
      </c>
      <c r="R325" s="159"/>
      <c r="S325" s="158" t="s">
        <v>75</v>
      </c>
      <c r="T325" s="159"/>
      <c r="U325" s="162" t="s">
        <v>73</v>
      </c>
      <c r="V325" s="163"/>
      <c r="W325" s="158" t="s">
        <v>74</v>
      </c>
      <c r="X325" s="159"/>
      <c r="Y325" s="158" t="s">
        <v>75</v>
      </c>
      <c r="Z325" s="159"/>
    </row>
    <row r="326" spans="2:26">
      <c r="C326" s="2" t="s">
        <v>6</v>
      </c>
      <c r="D326" s="2" t="s">
        <v>7</v>
      </c>
      <c r="E326" s="2" t="s">
        <v>6</v>
      </c>
      <c r="F326" s="2" t="s">
        <v>7</v>
      </c>
      <c r="G326" s="2" t="s">
        <v>6</v>
      </c>
      <c r="H326" s="2" t="s">
        <v>7</v>
      </c>
      <c r="I326" s="2" t="s">
        <v>6</v>
      </c>
      <c r="J326" s="2" t="s">
        <v>7</v>
      </c>
      <c r="K326" s="2" t="s">
        <v>6</v>
      </c>
      <c r="L326" s="2" t="s">
        <v>7</v>
      </c>
      <c r="M326" s="2" t="s">
        <v>6</v>
      </c>
      <c r="N326" s="2" t="s">
        <v>7</v>
      </c>
      <c r="O326" s="2" t="s">
        <v>6</v>
      </c>
      <c r="P326" s="2" t="s">
        <v>7</v>
      </c>
      <c r="Q326" s="2" t="s">
        <v>6</v>
      </c>
      <c r="R326" s="2" t="s">
        <v>7</v>
      </c>
      <c r="S326" s="2" t="s">
        <v>6</v>
      </c>
      <c r="T326" s="2" t="s">
        <v>7</v>
      </c>
      <c r="U326" s="2" t="s">
        <v>6</v>
      </c>
      <c r="V326" s="2" t="s">
        <v>7</v>
      </c>
      <c r="W326" s="2" t="s">
        <v>6</v>
      </c>
      <c r="X326" s="2" t="s">
        <v>7</v>
      </c>
      <c r="Y326" s="2" t="s">
        <v>6</v>
      </c>
      <c r="Z326" s="2" t="s">
        <v>7</v>
      </c>
    </row>
    <row r="327" spans="2:26">
      <c r="B327" s="2" t="s">
        <v>9</v>
      </c>
      <c r="C327" s="37">
        <v>307464</v>
      </c>
      <c r="D327" s="37">
        <v>49614</v>
      </c>
      <c r="E327" s="68">
        <v>332330</v>
      </c>
      <c r="F327" s="68">
        <v>31365</v>
      </c>
      <c r="G327" s="69">
        <v>180650</v>
      </c>
      <c r="H327" s="69">
        <v>30637</v>
      </c>
      <c r="I327" s="37">
        <v>20310</v>
      </c>
      <c r="J327" s="37">
        <v>3895</v>
      </c>
      <c r="K327" s="68">
        <v>29613</v>
      </c>
      <c r="L327" s="68">
        <v>2449</v>
      </c>
      <c r="M327" s="69">
        <v>48867</v>
      </c>
      <c r="N327" s="69">
        <v>6028</v>
      </c>
      <c r="O327" s="37">
        <v>11478</v>
      </c>
      <c r="P327" s="37">
        <v>2527</v>
      </c>
      <c r="Q327" s="68">
        <v>10988</v>
      </c>
      <c r="R327" s="68">
        <v>1611</v>
      </c>
      <c r="S327" s="69">
        <v>9634</v>
      </c>
      <c r="T327" s="69">
        <v>3412</v>
      </c>
      <c r="U327" s="37">
        <v>20146</v>
      </c>
      <c r="V327" s="37">
        <v>843359</v>
      </c>
      <c r="W327" s="68">
        <v>7918</v>
      </c>
      <c r="X327" s="68">
        <v>537158</v>
      </c>
      <c r="Y327" s="69">
        <v>13254</v>
      </c>
      <c r="Z327" s="69">
        <v>551785</v>
      </c>
    </row>
    <row r="328" spans="2:26">
      <c r="B328" s="2" t="s">
        <v>10</v>
      </c>
      <c r="C328" s="73">
        <v>1809549</v>
      </c>
      <c r="D328" s="73">
        <v>98394</v>
      </c>
      <c r="E328" s="68">
        <v>1483481</v>
      </c>
      <c r="F328" s="68">
        <v>49169</v>
      </c>
      <c r="G328" s="69">
        <v>637374</v>
      </c>
      <c r="H328" s="69">
        <v>33857</v>
      </c>
      <c r="I328" s="73">
        <v>108427</v>
      </c>
      <c r="J328" s="73">
        <v>13508</v>
      </c>
      <c r="K328" s="68">
        <v>107356</v>
      </c>
      <c r="L328" s="68">
        <v>5163</v>
      </c>
      <c r="M328" s="69">
        <v>127206</v>
      </c>
      <c r="N328" s="69">
        <v>7089</v>
      </c>
      <c r="O328" s="73">
        <v>84063</v>
      </c>
      <c r="P328" s="73">
        <v>20169</v>
      </c>
      <c r="Q328" s="68">
        <v>56456</v>
      </c>
      <c r="R328" s="68">
        <v>8343</v>
      </c>
      <c r="S328" s="69">
        <v>48913</v>
      </c>
      <c r="T328" s="69">
        <v>10545</v>
      </c>
      <c r="U328" s="73">
        <v>22757</v>
      </c>
      <c r="V328" s="73">
        <v>931829</v>
      </c>
      <c r="W328" s="68">
        <v>7740</v>
      </c>
      <c r="X328" s="68">
        <v>536956</v>
      </c>
      <c r="Y328" s="69">
        <v>14967</v>
      </c>
      <c r="Z328" s="69">
        <v>344296</v>
      </c>
    </row>
  </sheetData>
  <mergeCells count="570">
    <mergeCell ref="O325:P325"/>
    <mergeCell ref="Q325:R325"/>
    <mergeCell ref="S325:T325"/>
    <mergeCell ref="U325:V325"/>
    <mergeCell ref="W325:X325"/>
    <mergeCell ref="Y325:Z325"/>
    <mergeCell ref="C325:D325"/>
    <mergeCell ref="E325:F325"/>
    <mergeCell ref="G325:H325"/>
    <mergeCell ref="I325:J325"/>
    <mergeCell ref="K325:L325"/>
    <mergeCell ref="M325:N325"/>
    <mergeCell ref="AM314:AO314"/>
    <mergeCell ref="AP314:AR314"/>
    <mergeCell ref="AS314:AU314"/>
    <mergeCell ref="C323:Z323"/>
    <mergeCell ref="C324:H324"/>
    <mergeCell ref="I324:N324"/>
    <mergeCell ref="O324:T324"/>
    <mergeCell ref="U324:Z324"/>
    <mergeCell ref="U314:W314"/>
    <mergeCell ref="X314:Z314"/>
    <mergeCell ref="AA314:AC314"/>
    <mergeCell ref="AD314:AF314"/>
    <mergeCell ref="AG314:AI314"/>
    <mergeCell ref="AJ314:AL314"/>
    <mergeCell ref="C314:E314"/>
    <mergeCell ref="F314:H314"/>
    <mergeCell ref="I314:K314"/>
    <mergeCell ref="L314:N314"/>
    <mergeCell ref="O314:Q314"/>
    <mergeCell ref="R314:T314"/>
    <mergeCell ref="C312:AU312"/>
    <mergeCell ref="C313:K313"/>
    <mergeCell ref="L313:T313"/>
    <mergeCell ref="U313:AC313"/>
    <mergeCell ref="AD313:AL313"/>
    <mergeCell ref="AM313:AU313"/>
    <mergeCell ref="O303:P303"/>
    <mergeCell ref="Q303:R303"/>
    <mergeCell ref="S303:T303"/>
    <mergeCell ref="U303:V303"/>
    <mergeCell ref="W303:X303"/>
    <mergeCell ref="Y303:Z303"/>
    <mergeCell ref="C303:D303"/>
    <mergeCell ref="E303:F303"/>
    <mergeCell ref="G303:H303"/>
    <mergeCell ref="I303:J303"/>
    <mergeCell ref="K303:L303"/>
    <mergeCell ref="M303:N303"/>
    <mergeCell ref="AM292:AO292"/>
    <mergeCell ref="AP292:AR292"/>
    <mergeCell ref="AS292:AU292"/>
    <mergeCell ref="C301:Z301"/>
    <mergeCell ref="C302:H302"/>
    <mergeCell ref="I302:N302"/>
    <mergeCell ref="O302:T302"/>
    <mergeCell ref="U302:Z302"/>
    <mergeCell ref="U292:W292"/>
    <mergeCell ref="X292:Z292"/>
    <mergeCell ref="AA292:AC292"/>
    <mergeCell ref="AD292:AF292"/>
    <mergeCell ref="AG292:AI292"/>
    <mergeCell ref="AJ292:AL292"/>
    <mergeCell ref="C292:E292"/>
    <mergeCell ref="F292:H292"/>
    <mergeCell ref="I292:K292"/>
    <mergeCell ref="L292:N292"/>
    <mergeCell ref="O292:Q292"/>
    <mergeCell ref="R292:T292"/>
    <mergeCell ref="C290:AU290"/>
    <mergeCell ref="C291:K291"/>
    <mergeCell ref="L291:T291"/>
    <mergeCell ref="U291:AC291"/>
    <mergeCell ref="AD291:AL291"/>
    <mergeCell ref="AM291:AU291"/>
    <mergeCell ref="O281:P281"/>
    <mergeCell ref="Q281:R281"/>
    <mergeCell ref="S281:T281"/>
    <mergeCell ref="U281:V281"/>
    <mergeCell ref="W281:X281"/>
    <mergeCell ref="Y281:Z281"/>
    <mergeCell ref="C281:D281"/>
    <mergeCell ref="E281:F281"/>
    <mergeCell ref="G281:H281"/>
    <mergeCell ref="I281:J281"/>
    <mergeCell ref="K281:L281"/>
    <mergeCell ref="M281:N281"/>
    <mergeCell ref="AM270:AO270"/>
    <mergeCell ref="AP270:AR270"/>
    <mergeCell ref="AS270:AU270"/>
    <mergeCell ref="C279:Z279"/>
    <mergeCell ref="C280:H280"/>
    <mergeCell ref="I280:N280"/>
    <mergeCell ref="O280:T280"/>
    <mergeCell ref="U280:Z280"/>
    <mergeCell ref="U270:W270"/>
    <mergeCell ref="X270:Z270"/>
    <mergeCell ref="AA270:AC270"/>
    <mergeCell ref="AD270:AF270"/>
    <mergeCell ref="AG270:AI270"/>
    <mergeCell ref="AJ270:AL270"/>
    <mergeCell ref="C270:E270"/>
    <mergeCell ref="F270:H270"/>
    <mergeCell ref="I270:K270"/>
    <mergeCell ref="L270:N270"/>
    <mergeCell ref="O270:Q270"/>
    <mergeCell ref="R270:T270"/>
    <mergeCell ref="C268:AU268"/>
    <mergeCell ref="C269:K269"/>
    <mergeCell ref="L269:T269"/>
    <mergeCell ref="U269:AC269"/>
    <mergeCell ref="AD269:AL269"/>
    <mergeCell ref="AM269:AU269"/>
    <mergeCell ref="O259:P259"/>
    <mergeCell ref="Q259:R259"/>
    <mergeCell ref="S259:T259"/>
    <mergeCell ref="U259:V259"/>
    <mergeCell ref="W259:X259"/>
    <mergeCell ref="Y259:Z259"/>
    <mergeCell ref="C259:D259"/>
    <mergeCell ref="E259:F259"/>
    <mergeCell ref="G259:H259"/>
    <mergeCell ref="I259:J259"/>
    <mergeCell ref="K259:L259"/>
    <mergeCell ref="M259:N259"/>
    <mergeCell ref="AM248:AO248"/>
    <mergeCell ref="AP248:AR248"/>
    <mergeCell ref="AS248:AU248"/>
    <mergeCell ref="C257:Z257"/>
    <mergeCell ref="C258:H258"/>
    <mergeCell ref="I258:N258"/>
    <mergeCell ref="O258:T258"/>
    <mergeCell ref="U258:Z258"/>
    <mergeCell ref="U248:W248"/>
    <mergeCell ref="X248:Z248"/>
    <mergeCell ref="AA248:AC248"/>
    <mergeCell ref="AD248:AF248"/>
    <mergeCell ref="AG248:AI248"/>
    <mergeCell ref="AJ248:AL248"/>
    <mergeCell ref="C248:E248"/>
    <mergeCell ref="F248:H248"/>
    <mergeCell ref="I248:K248"/>
    <mergeCell ref="L248:N248"/>
    <mergeCell ref="O248:Q248"/>
    <mergeCell ref="R248:T248"/>
    <mergeCell ref="C246:AU246"/>
    <mergeCell ref="C247:K247"/>
    <mergeCell ref="L247:T247"/>
    <mergeCell ref="U247:AC247"/>
    <mergeCell ref="AD247:AL247"/>
    <mergeCell ref="AM247:AU247"/>
    <mergeCell ref="O237:P237"/>
    <mergeCell ref="Q237:R237"/>
    <mergeCell ref="S237:T237"/>
    <mergeCell ref="U237:V237"/>
    <mergeCell ref="W237:X237"/>
    <mergeCell ref="Y237:Z237"/>
    <mergeCell ref="C237:D237"/>
    <mergeCell ref="E237:F237"/>
    <mergeCell ref="G237:H237"/>
    <mergeCell ref="I237:J237"/>
    <mergeCell ref="K237:L237"/>
    <mergeCell ref="M237:N237"/>
    <mergeCell ref="AM226:AO226"/>
    <mergeCell ref="AP226:AR226"/>
    <mergeCell ref="AS226:AU226"/>
    <mergeCell ref="C235:Z235"/>
    <mergeCell ref="C236:H236"/>
    <mergeCell ref="I236:N236"/>
    <mergeCell ref="O236:T236"/>
    <mergeCell ref="U236:Z236"/>
    <mergeCell ref="U226:W226"/>
    <mergeCell ref="X226:Z226"/>
    <mergeCell ref="AA226:AC226"/>
    <mergeCell ref="AD226:AF226"/>
    <mergeCell ref="AG226:AI226"/>
    <mergeCell ref="AJ226:AL226"/>
    <mergeCell ref="C226:E226"/>
    <mergeCell ref="F226:H226"/>
    <mergeCell ref="I226:K226"/>
    <mergeCell ref="L226:N226"/>
    <mergeCell ref="O226:Q226"/>
    <mergeCell ref="R226:T226"/>
    <mergeCell ref="C224:AU224"/>
    <mergeCell ref="C225:K225"/>
    <mergeCell ref="L225:T225"/>
    <mergeCell ref="U225:AC225"/>
    <mergeCell ref="AD225:AL225"/>
    <mergeCell ref="AM225:AU225"/>
    <mergeCell ref="O215:P215"/>
    <mergeCell ref="Q215:R215"/>
    <mergeCell ref="S215:T215"/>
    <mergeCell ref="U215:V215"/>
    <mergeCell ref="W215:X215"/>
    <mergeCell ref="Y215:Z215"/>
    <mergeCell ref="C215:D215"/>
    <mergeCell ref="E215:F215"/>
    <mergeCell ref="G215:H215"/>
    <mergeCell ref="I215:J215"/>
    <mergeCell ref="K215:L215"/>
    <mergeCell ref="M215:N215"/>
    <mergeCell ref="AM204:AO204"/>
    <mergeCell ref="AP204:AR204"/>
    <mergeCell ref="AS204:AU204"/>
    <mergeCell ref="C213:Z213"/>
    <mergeCell ref="C214:H214"/>
    <mergeCell ref="I214:N214"/>
    <mergeCell ref="O214:T214"/>
    <mergeCell ref="U214:Z214"/>
    <mergeCell ref="U204:W204"/>
    <mergeCell ref="X204:Z204"/>
    <mergeCell ref="AA204:AC204"/>
    <mergeCell ref="AD204:AF204"/>
    <mergeCell ref="AG204:AI204"/>
    <mergeCell ref="AJ204:AL204"/>
    <mergeCell ref="C204:E204"/>
    <mergeCell ref="F204:H204"/>
    <mergeCell ref="I204:K204"/>
    <mergeCell ref="L204:N204"/>
    <mergeCell ref="O204:Q204"/>
    <mergeCell ref="R204:T204"/>
    <mergeCell ref="C202:AU202"/>
    <mergeCell ref="C203:K203"/>
    <mergeCell ref="L203:T203"/>
    <mergeCell ref="U203:AC203"/>
    <mergeCell ref="AD203:AL203"/>
    <mergeCell ref="AM203:AU203"/>
    <mergeCell ref="O193:P193"/>
    <mergeCell ref="Q193:R193"/>
    <mergeCell ref="S193:T193"/>
    <mergeCell ref="U193:V193"/>
    <mergeCell ref="W193:X193"/>
    <mergeCell ref="Y193:Z193"/>
    <mergeCell ref="C193:D193"/>
    <mergeCell ref="E193:F193"/>
    <mergeCell ref="G193:H193"/>
    <mergeCell ref="I193:J193"/>
    <mergeCell ref="K193:L193"/>
    <mergeCell ref="M193:N193"/>
    <mergeCell ref="AM182:AO182"/>
    <mergeCell ref="AP182:AR182"/>
    <mergeCell ref="AS182:AU182"/>
    <mergeCell ref="C191:Z191"/>
    <mergeCell ref="C192:H192"/>
    <mergeCell ref="I192:N192"/>
    <mergeCell ref="O192:T192"/>
    <mergeCell ref="U192:Z192"/>
    <mergeCell ref="U182:W182"/>
    <mergeCell ref="X182:Z182"/>
    <mergeCell ref="AA182:AC182"/>
    <mergeCell ref="AD182:AF182"/>
    <mergeCell ref="AG182:AI182"/>
    <mergeCell ref="AJ182:AL182"/>
    <mergeCell ref="C182:E182"/>
    <mergeCell ref="F182:H182"/>
    <mergeCell ref="I182:K182"/>
    <mergeCell ref="L182:N182"/>
    <mergeCell ref="O182:Q182"/>
    <mergeCell ref="R182:T182"/>
    <mergeCell ref="C180:AU180"/>
    <mergeCell ref="C181:K181"/>
    <mergeCell ref="L181:T181"/>
    <mergeCell ref="U181:AC181"/>
    <mergeCell ref="AD181:AL181"/>
    <mergeCell ref="AM181:AU181"/>
    <mergeCell ref="O171:P171"/>
    <mergeCell ref="Q171:R171"/>
    <mergeCell ref="S171:T171"/>
    <mergeCell ref="U171:V171"/>
    <mergeCell ref="W171:X171"/>
    <mergeCell ref="Y171:Z171"/>
    <mergeCell ref="C171:D171"/>
    <mergeCell ref="E171:F171"/>
    <mergeCell ref="G171:H171"/>
    <mergeCell ref="I171:J171"/>
    <mergeCell ref="K171:L171"/>
    <mergeCell ref="M171:N171"/>
    <mergeCell ref="AM160:AO160"/>
    <mergeCell ref="AP160:AR160"/>
    <mergeCell ref="AS160:AU160"/>
    <mergeCell ref="C169:Z169"/>
    <mergeCell ref="C170:H170"/>
    <mergeCell ref="I170:N170"/>
    <mergeCell ref="O170:T170"/>
    <mergeCell ref="U170:Z170"/>
    <mergeCell ref="U160:W160"/>
    <mergeCell ref="X160:Z160"/>
    <mergeCell ref="AA160:AC160"/>
    <mergeCell ref="AD160:AF160"/>
    <mergeCell ref="AG160:AI160"/>
    <mergeCell ref="AJ160:AL160"/>
    <mergeCell ref="C160:E160"/>
    <mergeCell ref="F160:H160"/>
    <mergeCell ref="I160:K160"/>
    <mergeCell ref="L160:N160"/>
    <mergeCell ref="O160:Q160"/>
    <mergeCell ref="R160:T160"/>
    <mergeCell ref="C158:AU158"/>
    <mergeCell ref="C159:K159"/>
    <mergeCell ref="L159:T159"/>
    <mergeCell ref="U159:AC159"/>
    <mergeCell ref="AD159:AL159"/>
    <mergeCell ref="AM159:AU159"/>
    <mergeCell ref="O149:P149"/>
    <mergeCell ref="Q149:R149"/>
    <mergeCell ref="S149:T149"/>
    <mergeCell ref="U149:V149"/>
    <mergeCell ref="W149:X149"/>
    <mergeCell ref="Y149:Z149"/>
    <mergeCell ref="C149:D149"/>
    <mergeCell ref="E149:F149"/>
    <mergeCell ref="G149:H149"/>
    <mergeCell ref="I149:J149"/>
    <mergeCell ref="K149:L149"/>
    <mergeCell ref="M149:N149"/>
    <mergeCell ref="AM138:AO138"/>
    <mergeCell ref="AP138:AR138"/>
    <mergeCell ref="AS138:AU138"/>
    <mergeCell ref="C147:Z147"/>
    <mergeCell ref="C148:H148"/>
    <mergeCell ref="I148:N148"/>
    <mergeCell ref="O148:T148"/>
    <mergeCell ref="U148:Z148"/>
    <mergeCell ref="U138:W138"/>
    <mergeCell ref="X138:Z138"/>
    <mergeCell ref="AA138:AC138"/>
    <mergeCell ref="AD138:AF138"/>
    <mergeCell ref="AG138:AI138"/>
    <mergeCell ref="AJ138:AL138"/>
    <mergeCell ref="C138:E138"/>
    <mergeCell ref="F138:H138"/>
    <mergeCell ref="I138:K138"/>
    <mergeCell ref="L138:N138"/>
    <mergeCell ref="O138:Q138"/>
    <mergeCell ref="R138:T138"/>
    <mergeCell ref="C136:AU136"/>
    <mergeCell ref="C137:K137"/>
    <mergeCell ref="L137:T137"/>
    <mergeCell ref="U137:AC137"/>
    <mergeCell ref="AD137:AL137"/>
    <mergeCell ref="AM137:AU137"/>
    <mergeCell ref="O127:P127"/>
    <mergeCell ref="Q127:R127"/>
    <mergeCell ref="S127:T127"/>
    <mergeCell ref="U127:V127"/>
    <mergeCell ref="W127:X127"/>
    <mergeCell ref="Y127:Z127"/>
    <mergeCell ref="C127:D127"/>
    <mergeCell ref="E127:F127"/>
    <mergeCell ref="G127:H127"/>
    <mergeCell ref="I127:J127"/>
    <mergeCell ref="K127:L127"/>
    <mergeCell ref="M127:N127"/>
    <mergeCell ref="AM116:AO116"/>
    <mergeCell ref="AP116:AR116"/>
    <mergeCell ref="AS116:AU116"/>
    <mergeCell ref="C125:Z125"/>
    <mergeCell ref="C126:H126"/>
    <mergeCell ref="I126:N126"/>
    <mergeCell ref="O126:T126"/>
    <mergeCell ref="U126:Z126"/>
    <mergeCell ref="U116:W116"/>
    <mergeCell ref="X116:Z116"/>
    <mergeCell ref="AA116:AC116"/>
    <mergeCell ref="AD116:AF116"/>
    <mergeCell ref="AG116:AI116"/>
    <mergeCell ref="AJ116:AL116"/>
    <mergeCell ref="C116:E116"/>
    <mergeCell ref="F116:H116"/>
    <mergeCell ref="I116:K116"/>
    <mergeCell ref="L116:N116"/>
    <mergeCell ref="O116:Q116"/>
    <mergeCell ref="R116:T116"/>
    <mergeCell ref="C114:AU114"/>
    <mergeCell ref="C115:K115"/>
    <mergeCell ref="L115:T115"/>
    <mergeCell ref="U115:AC115"/>
    <mergeCell ref="AD115:AL115"/>
    <mergeCell ref="AM115:AU115"/>
    <mergeCell ref="O105:P105"/>
    <mergeCell ref="Q105:R105"/>
    <mergeCell ref="S105:T105"/>
    <mergeCell ref="U105:V105"/>
    <mergeCell ref="W105:X105"/>
    <mergeCell ref="Y105:Z105"/>
    <mergeCell ref="C105:D105"/>
    <mergeCell ref="E105:F105"/>
    <mergeCell ref="G105:H105"/>
    <mergeCell ref="I105:J105"/>
    <mergeCell ref="K105:L105"/>
    <mergeCell ref="M105:N105"/>
    <mergeCell ref="AM94:AO94"/>
    <mergeCell ref="AP94:AR94"/>
    <mergeCell ref="AS94:AU94"/>
    <mergeCell ref="C103:Z103"/>
    <mergeCell ref="C104:H104"/>
    <mergeCell ref="I104:N104"/>
    <mergeCell ref="O104:T104"/>
    <mergeCell ref="U104:Z104"/>
    <mergeCell ref="U94:W94"/>
    <mergeCell ref="X94:Z94"/>
    <mergeCell ref="AA94:AC94"/>
    <mergeCell ref="AD94:AF94"/>
    <mergeCell ref="AG94:AI94"/>
    <mergeCell ref="AJ94:AL94"/>
    <mergeCell ref="C94:E94"/>
    <mergeCell ref="F94:H94"/>
    <mergeCell ref="I94:K94"/>
    <mergeCell ref="L94:N94"/>
    <mergeCell ref="O94:Q94"/>
    <mergeCell ref="R94:T94"/>
    <mergeCell ref="C92:AU92"/>
    <mergeCell ref="C93:K93"/>
    <mergeCell ref="L93:T93"/>
    <mergeCell ref="U93:AC93"/>
    <mergeCell ref="AD93:AL93"/>
    <mergeCell ref="AM93:AU93"/>
    <mergeCell ref="O83:P83"/>
    <mergeCell ref="Q83:R83"/>
    <mergeCell ref="S83:T83"/>
    <mergeCell ref="U83:V83"/>
    <mergeCell ref="W83:X83"/>
    <mergeCell ref="Y83:Z83"/>
    <mergeCell ref="C83:D83"/>
    <mergeCell ref="E83:F83"/>
    <mergeCell ref="G83:H83"/>
    <mergeCell ref="I83:J83"/>
    <mergeCell ref="K83:L83"/>
    <mergeCell ref="M83:N83"/>
    <mergeCell ref="AM72:AO72"/>
    <mergeCell ref="AP72:AR72"/>
    <mergeCell ref="AS72:AU72"/>
    <mergeCell ref="C81:Z81"/>
    <mergeCell ref="C82:H82"/>
    <mergeCell ref="I82:N82"/>
    <mergeCell ref="O82:T82"/>
    <mergeCell ref="U82:Z82"/>
    <mergeCell ref="U72:W72"/>
    <mergeCell ref="X72:Z72"/>
    <mergeCell ref="AA72:AC72"/>
    <mergeCell ref="AD72:AF72"/>
    <mergeCell ref="AG72:AI72"/>
    <mergeCell ref="AJ72:AL72"/>
    <mergeCell ref="C72:E72"/>
    <mergeCell ref="F72:H72"/>
    <mergeCell ref="I72:K72"/>
    <mergeCell ref="L72:N72"/>
    <mergeCell ref="O72:Q72"/>
    <mergeCell ref="R72:T72"/>
    <mergeCell ref="C70:AU70"/>
    <mergeCell ref="C71:K71"/>
    <mergeCell ref="L71:T71"/>
    <mergeCell ref="U71:AC71"/>
    <mergeCell ref="AD71:AL71"/>
    <mergeCell ref="AM71:AU71"/>
    <mergeCell ref="O61:P61"/>
    <mergeCell ref="Q61:R61"/>
    <mergeCell ref="S61:T61"/>
    <mergeCell ref="U61:V61"/>
    <mergeCell ref="W61:X61"/>
    <mergeCell ref="Y61:Z61"/>
    <mergeCell ref="C61:D61"/>
    <mergeCell ref="E61:F61"/>
    <mergeCell ref="G61:H61"/>
    <mergeCell ref="I61:J61"/>
    <mergeCell ref="K61:L61"/>
    <mergeCell ref="M61:N61"/>
    <mergeCell ref="AM50:AO50"/>
    <mergeCell ref="AP50:AR50"/>
    <mergeCell ref="AS50:AU50"/>
    <mergeCell ref="C59:Z59"/>
    <mergeCell ref="C60:H60"/>
    <mergeCell ref="I60:N60"/>
    <mergeCell ref="O60:T60"/>
    <mergeCell ref="U60:Z60"/>
    <mergeCell ref="U50:W50"/>
    <mergeCell ref="X50:Z50"/>
    <mergeCell ref="AA50:AC50"/>
    <mergeCell ref="AD50:AF50"/>
    <mergeCell ref="AG50:AI50"/>
    <mergeCell ref="AJ50:AL50"/>
    <mergeCell ref="C50:E50"/>
    <mergeCell ref="F50:H50"/>
    <mergeCell ref="I50:K50"/>
    <mergeCell ref="L50:N50"/>
    <mergeCell ref="O50:Q50"/>
    <mergeCell ref="R50:T50"/>
    <mergeCell ref="C48:AU48"/>
    <mergeCell ref="C49:K49"/>
    <mergeCell ref="L49:T49"/>
    <mergeCell ref="U49:AC49"/>
    <mergeCell ref="AD49:AL49"/>
    <mergeCell ref="AM49:AU49"/>
    <mergeCell ref="O39:P39"/>
    <mergeCell ref="Q39:R39"/>
    <mergeCell ref="S39:T39"/>
    <mergeCell ref="U39:V39"/>
    <mergeCell ref="W39:X39"/>
    <mergeCell ref="Y39:Z39"/>
    <mergeCell ref="C39:D39"/>
    <mergeCell ref="E39:F39"/>
    <mergeCell ref="G39:H39"/>
    <mergeCell ref="I39:J39"/>
    <mergeCell ref="K39:L39"/>
    <mergeCell ref="M39:N39"/>
    <mergeCell ref="AS28:AU28"/>
    <mergeCell ref="C37:Z37"/>
    <mergeCell ref="C38:H38"/>
    <mergeCell ref="I38:N38"/>
    <mergeCell ref="O38:T38"/>
    <mergeCell ref="U38:Z38"/>
    <mergeCell ref="AA28:AC28"/>
    <mergeCell ref="AD28:AF28"/>
    <mergeCell ref="AG28:AI28"/>
    <mergeCell ref="AJ28:AL28"/>
    <mergeCell ref="AM28:AO28"/>
    <mergeCell ref="AP28:AR28"/>
    <mergeCell ref="I28:K28"/>
    <mergeCell ref="L28:N28"/>
    <mergeCell ref="O28:Q28"/>
    <mergeCell ref="R28:T28"/>
    <mergeCell ref="U28:W28"/>
    <mergeCell ref="X28:Z28"/>
    <mergeCell ref="C28:E28"/>
    <mergeCell ref="F28:H28"/>
    <mergeCell ref="C16:H16"/>
    <mergeCell ref="I16:N16"/>
    <mergeCell ref="U17:V17"/>
    <mergeCell ref="C26:AU26"/>
    <mergeCell ref="C27:K27"/>
    <mergeCell ref="L27:T27"/>
    <mergeCell ref="U27:AC27"/>
    <mergeCell ref="AD27:AL27"/>
    <mergeCell ref="AM27:AU27"/>
    <mergeCell ref="O16:T16"/>
    <mergeCell ref="U16:Z16"/>
    <mergeCell ref="E17:F17"/>
    <mergeCell ref="G17:H17"/>
    <mergeCell ref="I17:J17"/>
    <mergeCell ref="O17:P17"/>
    <mergeCell ref="Q17:R17"/>
    <mergeCell ref="S17:T17"/>
    <mergeCell ref="Y17:Z17"/>
    <mergeCell ref="K17:L17"/>
    <mergeCell ref="M17:N17"/>
    <mergeCell ref="C6:E6"/>
    <mergeCell ref="F6:H6"/>
    <mergeCell ref="I6:K6"/>
    <mergeCell ref="C5:K5"/>
    <mergeCell ref="C4:AU4"/>
    <mergeCell ref="W17:X17"/>
    <mergeCell ref="AD5:AL5"/>
    <mergeCell ref="AD6:AF6"/>
    <mergeCell ref="AG6:AI6"/>
    <mergeCell ref="AJ6:AL6"/>
    <mergeCell ref="AM5:AU5"/>
    <mergeCell ref="AM6:AO6"/>
    <mergeCell ref="AP6:AR6"/>
    <mergeCell ref="AS6:AU6"/>
    <mergeCell ref="L5:T5"/>
    <mergeCell ref="L6:N6"/>
    <mergeCell ref="O6:Q6"/>
    <mergeCell ref="R6:T6"/>
    <mergeCell ref="U5:AC5"/>
    <mergeCell ref="U6:W6"/>
    <mergeCell ref="X6:Z6"/>
    <mergeCell ref="AA6:AC6"/>
    <mergeCell ref="C15:Z15"/>
    <mergeCell ref="C17:D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B146"/>
  <sheetViews>
    <sheetView tabSelected="1" topLeftCell="D54" zoomScale="70" zoomScaleNormal="70" workbookViewId="0">
      <selection activeCell="F145" sqref="F145:R146"/>
    </sheetView>
  </sheetViews>
  <sheetFormatPr defaultRowHeight="15"/>
  <cols>
    <col min="1" max="1" width="10.7109375" customWidth="1"/>
    <col min="2" max="2" width="17.28515625" customWidth="1"/>
    <col min="3" max="3" width="18.5703125" customWidth="1"/>
    <col min="4" max="4" width="15" customWidth="1"/>
    <col min="5" max="5" width="18.7109375" customWidth="1"/>
    <col min="6" max="6" width="16" customWidth="1"/>
    <col min="7" max="7" width="17.7109375" customWidth="1"/>
    <col min="8" max="8" width="13.42578125" customWidth="1"/>
    <col min="9" max="9" width="17" customWidth="1"/>
    <col min="10" max="10" width="13.42578125" customWidth="1"/>
    <col min="11" max="11" width="16.28515625" customWidth="1"/>
    <col min="12" max="12" width="17.7109375" customWidth="1"/>
    <col min="13" max="14" width="17.42578125" customWidth="1"/>
    <col min="15" max="15" width="14.85546875" customWidth="1"/>
    <col min="16" max="16" width="17.140625" customWidth="1"/>
    <col min="17" max="17" width="15.7109375" customWidth="1"/>
    <col min="18" max="18" width="16" customWidth="1"/>
    <col min="19" max="19" width="16.140625" customWidth="1"/>
    <col min="20" max="20" width="16" customWidth="1"/>
    <col min="21" max="21" width="17.140625" customWidth="1"/>
    <col min="23" max="23" width="15.85546875" customWidth="1"/>
    <col min="24" max="24" width="14.42578125" customWidth="1"/>
    <col min="25" max="25" width="11.85546875" customWidth="1"/>
    <col min="26" max="26" width="11" customWidth="1"/>
    <col min="29" max="29" width="10.42578125" customWidth="1"/>
    <col min="30" max="30" width="10.28515625" customWidth="1"/>
    <col min="37" max="37" width="3.28515625" customWidth="1"/>
    <col min="38" max="38" width="18.85546875" customWidth="1"/>
    <col min="39" max="39" width="16.28515625" customWidth="1"/>
    <col min="40" max="40" width="15.85546875" customWidth="1"/>
    <col min="41" max="41" width="15.5703125" customWidth="1"/>
    <col min="42" max="42" width="16.42578125" customWidth="1"/>
    <col min="43" max="43" width="17" customWidth="1"/>
    <col min="44" max="44" width="15.5703125" customWidth="1"/>
    <col min="45" max="45" width="13.85546875" customWidth="1"/>
    <col min="46" max="46" width="17.5703125" customWidth="1"/>
    <col min="47" max="47" width="14" customWidth="1"/>
    <col min="48" max="48" width="15.85546875" customWidth="1"/>
    <col min="49" max="49" width="13" customWidth="1"/>
    <col min="50" max="50" width="17" customWidth="1"/>
    <col min="51" max="51" width="15.42578125" customWidth="1"/>
    <col min="52" max="52" width="15.28515625" customWidth="1"/>
    <col min="53" max="53" width="12.5703125" customWidth="1"/>
  </cols>
  <sheetData>
    <row r="3" spans="1:21" ht="15" customHeight="1"/>
    <row r="6" spans="1:21" ht="51.75" customHeight="1">
      <c r="B6" s="170" t="s">
        <v>99</v>
      </c>
      <c r="C6" s="170"/>
      <c r="D6" s="170"/>
      <c r="E6" s="170"/>
      <c r="F6" s="170"/>
      <c r="G6" s="170"/>
      <c r="I6" s="169" t="s">
        <v>100</v>
      </c>
      <c r="J6" s="169"/>
      <c r="K6" s="169"/>
      <c r="L6" s="169"/>
      <c r="M6" s="169"/>
      <c r="N6" s="169"/>
      <c r="O6" s="97"/>
      <c r="P6" s="169" t="s">
        <v>119</v>
      </c>
      <c r="Q6" s="169"/>
      <c r="R6" s="169"/>
      <c r="S6" s="169"/>
      <c r="T6" s="169"/>
      <c r="U6" s="169"/>
    </row>
    <row r="7" spans="1:21" ht="37.5" customHeight="1">
      <c r="B7" s="83" t="s">
        <v>83</v>
      </c>
      <c r="C7" s="93" t="s">
        <v>123</v>
      </c>
      <c r="D7" s="93" t="s">
        <v>2</v>
      </c>
      <c r="E7" s="93" t="s">
        <v>3</v>
      </c>
      <c r="F7" s="93" t="s">
        <v>4</v>
      </c>
      <c r="G7" s="93" t="s">
        <v>5</v>
      </c>
      <c r="I7" s="95" t="s">
        <v>83</v>
      </c>
      <c r="J7" s="75" t="s">
        <v>1</v>
      </c>
      <c r="K7" s="75" t="s">
        <v>2</v>
      </c>
      <c r="L7" s="75" t="s">
        <v>3</v>
      </c>
      <c r="M7" s="75" t="s">
        <v>4</v>
      </c>
      <c r="N7" s="75" t="s">
        <v>5</v>
      </c>
      <c r="P7" s="96" t="s">
        <v>83</v>
      </c>
      <c r="Q7" s="74" t="s">
        <v>1</v>
      </c>
      <c r="R7" s="74" t="s">
        <v>2</v>
      </c>
      <c r="S7" s="74" t="s">
        <v>3</v>
      </c>
      <c r="T7" s="74" t="s">
        <v>4</v>
      </c>
      <c r="U7" s="74" t="s">
        <v>5</v>
      </c>
    </row>
    <row r="8" spans="1:21" ht="41.25" customHeight="1">
      <c r="A8" s="184">
        <v>1</v>
      </c>
      <c r="B8" s="94" t="s">
        <v>85</v>
      </c>
      <c r="C8" s="80">
        <v>163275</v>
      </c>
      <c r="D8" s="80">
        <v>5422</v>
      </c>
      <c r="E8" s="80">
        <v>729</v>
      </c>
      <c r="F8" s="80">
        <v>2857</v>
      </c>
      <c r="G8" s="80">
        <v>58578</v>
      </c>
      <c r="I8" s="94" t="s">
        <v>85</v>
      </c>
      <c r="J8" s="76">
        <v>62591</v>
      </c>
      <c r="K8" s="76">
        <v>1457</v>
      </c>
      <c r="L8" s="76">
        <v>141</v>
      </c>
      <c r="M8" s="76">
        <v>578</v>
      </c>
      <c r="N8" s="76">
        <v>28561</v>
      </c>
      <c r="P8" s="94" t="s">
        <v>85</v>
      </c>
      <c r="Q8" s="76">
        <v>100684</v>
      </c>
      <c r="R8" s="76">
        <v>3965</v>
      </c>
      <c r="S8" s="76">
        <v>588</v>
      </c>
      <c r="T8" s="76">
        <v>2279</v>
      </c>
      <c r="U8" s="76">
        <v>30017</v>
      </c>
    </row>
    <row r="9" spans="1:21" ht="29.25" customHeight="1">
      <c r="A9" s="184">
        <v>2</v>
      </c>
      <c r="B9" s="94" t="s">
        <v>86</v>
      </c>
      <c r="C9" s="76">
        <v>1854139</v>
      </c>
      <c r="D9" s="76">
        <v>67966</v>
      </c>
      <c r="E9" s="76">
        <v>11277</v>
      </c>
      <c r="F9" s="76">
        <v>9380</v>
      </c>
      <c r="G9" s="76">
        <v>980892</v>
      </c>
      <c r="I9" s="94" t="s">
        <v>86</v>
      </c>
      <c r="J9" s="76">
        <v>717125</v>
      </c>
      <c r="K9" s="76">
        <v>21770</v>
      </c>
      <c r="L9" s="76">
        <v>2057</v>
      </c>
      <c r="M9" s="76">
        <v>1752</v>
      </c>
      <c r="N9" s="76">
        <v>499781</v>
      </c>
      <c r="P9" s="94" t="s">
        <v>86</v>
      </c>
      <c r="Q9" s="76">
        <v>1137014</v>
      </c>
      <c r="R9" s="76">
        <v>46196</v>
      </c>
      <c r="S9" s="76">
        <v>9220</v>
      </c>
      <c r="T9" s="76">
        <v>7628</v>
      </c>
      <c r="U9" s="76">
        <v>481111</v>
      </c>
    </row>
    <row r="10" spans="1:21" ht="33" customHeight="1">
      <c r="A10" s="184">
        <v>3</v>
      </c>
      <c r="B10" s="94" t="s">
        <v>87</v>
      </c>
      <c r="C10" s="76">
        <v>443445</v>
      </c>
      <c r="D10" s="76">
        <v>39581</v>
      </c>
      <c r="E10" s="76">
        <v>1693</v>
      </c>
      <c r="F10" s="76">
        <v>3151</v>
      </c>
      <c r="G10" s="76">
        <v>255876</v>
      </c>
      <c r="I10" s="94" t="s">
        <v>87</v>
      </c>
      <c r="J10" s="76">
        <v>243928</v>
      </c>
      <c r="K10" s="76">
        <v>22040</v>
      </c>
      <c r="L10" s="76">
        <v>566</v>
      </c>
      <c r="M10" s="76">
        <v>594</v>
      </c>
      <c r="N10" s="76">
        <v>165815</v>
      </c>
      <c r="P10" s="94" t="s">
        <v>87</v>
      </c>
      <c r="Q10" s="76">
        <v>199517</v>
      </c>
      <c r="R10" s="76">
        <v>17541</v>
      </c>
      <c r="S10" s="76">
        <v>1127</v>
      </c>
      <c r="T10" s="76">
        <v>2557</v>
      </c>
      <c r="U10" s="76">
        <v>90061</v>
      </c>
    </row>
    <row r="11" spans="1:21" ht="23.25" customHeight="1">
      <c r="A11" s="184">
        <v>4</v>
      </c>
      <c r="B11" s="94" t="s">
        <v>88</v>
      </c>
      <c r="C11" s="80">
        <v>2246796</v>
      </c>
      <c r="D11" s="80">
        <v>64358</v>
      </c>
      <c r="E11" s="80">
        <v>15854</v>
      </c>
      <c r="F11" s="80">
        <v>8875</v>
      </c>
      <c r="G11" s="11">
        <v>1351148</v>
      </c>
      <c r="I11" s="94" t="s">
        <v>88</v>
      </c>
      <c r="J11" s="76">
        <v>969240</v>
      </c>
      <c r="K11" s="76">
        <v>20598</v>
      </c>
      <c r="L11" s="76">
        <v>3168</v>
      </c>
      <c r="M11" s="76">
        <v>1408</v>
      </c>
      <c r="N11" s="76">
        <v>790302</v>
      </c>
      <c r="P11" s="94" t="s">
        <v>88</v>
      </c>
      <c r="Q11" s="76">
        <v>1277556</v>
      </c>
      <c r="R11" s="76">
        <v>43760</v>
      </c>
      <c r="S11" s="76">
        <v>12686</v>
      </c>
      <c r="T11" s="76">
        <v>7467</v>
      </c>
      <c r="U11" s="76">
        <v>560846</v>
      </c>
    </row>
    <row r="12" spans="1:21" ht="35.25" customHeight="1">
      <c r="A12" s="184">
        <v>5</v>
      </c>
      <c r="B12" s="94" t="s">
        <v>89</v>
      </c>
      <c r="C12" s="80">
        <v>6067612</v>
      </c>
      <c r="D12" s="80">
        <v>244890</v>
      </c>
      <c r="E12" s="80">
        <v>26403</v>
      </c>
      <c r="F12" s="80">
        <v>35140</v>
      </c>
      <c r="G12" s="80">
        <v>3003996</v>
      </c>
      <c r="I12" s="94" t="s">
        <v>89</v>
      </c>
      <c r="J12" s="80">
        <v>1593933</v>
      </c>
      <c r="K12" s="80">
        <v>60897</v>
      </c>
      <c r="L12" s="80">
        <v>3654</v>
      </c>
      <c r="M12" s="80">
        <v>4602</v>
      </c>
      <c r="N12" s="11">
        <v>1167453</v>
      </c>
      <c r="P12" s="94" t="s">
        <v>89</v>
      </c>
      <c r="Q12" s="80">
        <v>4473679</v>
      </c>
      <c r="R12" s="80">
        <v>183993</v>
      </c>
      <c r="S12" s="80">
        <v>22749</v>
      </c>
      <c r="T12" s="80">
        <v>30538</v>
      </c>
      <c r="U12" s="11">
        <v>1836543</v>
      </c>
    </row>
    <row r="13" spans="1:21" ht="30">
      <c r="A13" s="184">
        <v>6</v>
      </c>
      <c r="B13" s="94" t="s">
        <v>90</v>
      </c>
      <c r="C13" s="80">
        <v>19871</v>
      </c>
      <c r="D13" s="80">
        <v>627</v>
      </c>
      <c r="E13" s="80">
        <v>69</v>
      </c>
      <c r="F13" s="80">
        <v>1336</v>
      </c>
      <c r="G13" s="80">
        <v>8025</v>
      </c>
      <c r="I13" s="94" t="s">
        <v>90</v>
      </c>
      <c r="J13" s="80">
        <v>11794</v>
      </c>
      <c r="K13" s="80">
        <v>228</v>
      </c>
      <c r="L13" s="80">
        <v>30</v>
      </c>
      <c r="M13" s="80">
        <v>372</v>
      </c>
      <c r="N13" s="80">
        <v>5948</v>
      </c>
      <c r="P13" s="94" t="s">
        <v>90</v>
      </c>
      <c r="Q13" s="80">
        <v>8077</v>
      </c>
      <c r="R13" s="80">
        <v>399</v>
      </c>
      <c r="S13" s="80">
        <v>39</v>
      </c>
      <c r="T13" s="80">
        <v>964</v>
      </c>
      <c r="U13" s="80">
        <v>2077</v>
      </c>
    </row>
    <row r="14" spans="1:21" ht="36.75" customHeight="1">
      <c r="A14" s="184">
        <v>7</v>
      </c>
      <c r="B14" s="94" t="s">
        <v>91</v>
      </c>
      <c r="C14" s="80">
        <v>669621</v>
      </c>
      <c r="D14" s="80">
        <v>40895</v>
      </c>
      <c r="E14" s="80">
        <v>2711</v>
      </c>
      <c r="F14" s="80">
        <v>4193</v>
      </c>
      <c r="G14" s="80">
        <v>386746</v>
      </c>
      <c r="I14" s="94" t="s">
        <v>91</v>
      </c>
      <c r="J14" s="80">
        <v>324730</v>
      </c>
      <c r="K14" s="80">
        <v>15444</v>
      </c>
      <c r="L14" s="80">
        <v>617</v>
      </c>
      <c r="M14" s="80">
        <v>879</v>
      </c>
      <c r="N14" s="80">
        <v>249881</v>
      </c>
      <c r="P14" s="94" t="s">
        <v>91</v>
      </c>
      <c r="Q14" s="80">
        <v>344891</v>
      </c>
      <c r="R14" s="80">
        <v>25451</v>
      </c>
      <c r="S14" s="80">
        <v>2094</v>
      </c>
      <c r="T14" s="80">
        <v>3314</v>
      </c>
      <c r="U14" s="80">
        <v>136865</v>
      </c>
    </row>
    <row r="15" spans="1:21" ht="26.25" customHeight="1">
      <c r="A15" s="184">
        <v>8</v>
      </c>
      <c r="B15" s="94" t="s">
        <v>92</v>
      </c>
      <c r="C15" s="80">
        <v>1451881</v>
      </c>
      <c r="D15" s="80">
        <v>65103</v>
      </c>
      <c r="E15" s="80">
        <v>7172</v>
      </c>
      <c r="F15" s="80">
        <v>8665</v>
      </c>
      <c r="G15" s="80">
        <v>914724</v>
      </c>
      <c r="I15" s="94" t="s">
        <v>92</v>
      </c>
      <c r="J15" s="80">
        <v>694380</v>
      </c>
      <c r="K15" s="80">
        <v>15021</v>
      </c>
      <c r="L15" s="80">
        <v>1846</v>
      </c>
      <c r="M15" s="80">
        <v>1155</v>
      </c>
      <c r="N15" s="80">
        <v>572596</v>
      </c>
      <c r="P15" s="94" t="s">
        <v>92</v>
      </c>
      <c r="Q15" s="80">
        <v>757501</v>
      </c>
      <c r="R15" s="80">
        <v>50082</v>
      </c>
      <c r="S15" s="80">
        <v>5326</v>
      </c>
      <c r="T15" s="80">
        <v>7510</v>
      </c>
      <c r="U15" s="80">
        <v>342128</v>
      </c>
    </row>
    <row r="16" spans="1:21" ht="30">
      <c r="A16" s="184">
        <v>9</v>
      </c>
      <c r="B16" s="94" t="s">
        <v>93</v>
      </c>
      <c r="C16" s="80">
        <v>1981543</v>
      </c>
      <c r="D16" s="80">
        <v>81690</v>
      </c>
      <c r="E16" s="80">
        <v>7748</v>
      </c>
      <c r="F16" s="80">
        <v>9840</v>
      </c>
      <c r="G16" s="80">
        <v>1296694</v>
      </c>
      <c r="I16" s="94" t="s">
        <v>93</v>
      </c>
      <c r="J16" s="80">
        <v>1060812</v>
      </c>
      <c r="K16" s="80">
        <v>36535</v>
      </c>
      <c r="L16" s="80">
        <v>2228</v>
      </c>
      <c r="M16" s="80">
        <v>2081</v>
      </c>
      <c r="N16" s="80">
        <v>833763</v>
      </c>
      <c r="P16" s="94" t="s">
        <v>93</v>
      </c>
      <c r="Q16" s="80">
        <v>920731</v>
      </c>
      <c r="R16" s="80">
        <v>45155</v>
      </c>
      <c r="S16" s="80">
        <v>5520</v>
      </c>
      <c r="T16" s="80">
        <v>7759</v>
      </c>
      <c r="U16" s="80">
        <v>462931</v>
      </c>
    </row>
    <row r="17" spans="1:21" ht="27" customHeight="1">
      <c r="A17" s="184">
        <v>10</v>
      </c>
      <c r="B17" s="94" t="s">
        <v>94</v>
      </c>
      <c r="C17" s="80">
        <v>886352</v>
      </c>
      <c r="D17" s="80">
        <v>26541</v>
      </c>
      <c r="E17" s="80">
        <v>7152</v>
      </c>
      <c r="F17" s="80">
        <v>7403</v>
      </c>
      <c r="G17" s="80">
        <v>451521</v>
      </c>
      <c r="I17" s="94" t="s">
        <v>94</v>
      </c>
      <c r="J17" s="80">
        <v>233926</v>
      </c>
      <c r="K17" s="80">
        <v>5555</v>
      </c>
      <c r="L17" s="80">
        <v>777</v>
      </c>
      <c r="M17" s="80">
        <v>1039</v>
      </c>
      <c r="N17" s="80">
        <v>165061</v>
      </c>
      <c r="P17" s="94" t="s">
        <v>94</v>
      </c>
      <c r="Q17" s="80">
        <v>652426</v>
      </c>
      <c r="R17" s="80">
        <v>20986</v>
      </c>
      <c r="S17" s="80">
        <v>6375</v>
      </c>
      <c r="T17" s="80">
        <v>6364</v>
      </c>
      <c r="U17" s="80">
        <v>286460</v>
      </c>
    </row>
    <row r="18" spans="1:21" ht="24.75" customHeight="1">
      <c r="A18" s="184">
        <v>11</v>
      </c>
      <c r="B18" s="94" t="s">
        <v>95</v>
      </c>
      <c r="C18" s="80">
        <v>1516952</v>
      </c>
      <c r="D18" s="80">
        <v>77216</v>
      </c>
      <c r="E18" s="80">
        <v>7653</v>
      </c>
      <c r="F18" s="80">
        <v>8014</v>
      </c>
      <c r="G18" s="80">
        <v>809682</v>
      </c>
      <c r="I18" s="94" t="s">
        <v>95</v>
      </c>
      <c r="J18" s="80">
        <v>690278</v>
      </c>
      <c r="K18" s="80">
        <v>25828</v>
      </c>
      <c r="L18" s="80">
        <v>2163</v>
      </c>
      <c r="M18" s="80">
        <v>1968</v>
      </c>
      <c r="N18" s="80">
        <v>459538</v>
      </c>
      <c r="P18" s="94" t="s">
        <v>95</v>
      </c>
      <c r="Q18" s="80">
        <v>826674</v>
      </c>
      <c r="R18" s="80">
        <v>51388</v>
      </c>
      <c r="S18" s="80">
        <v>5490</v>
      </c>
      <c r="T18" s="80">
        <v>6046</v>
      </c>
      <c r="U18" s="80">
        <v>350144</v>
      </c>
    </row>
    <row r="19" spans="1:21" ht="30">
      <c r="A19" s="184">
        <v>12</v>
      </c>
      <c r="B19" s="94" t="s">
        <v>96</v>
      </c>
      <c r="C19" s="80">
        <v>1195536</v>
      </c>
      <c r="D19" s="80">
        <v>68378</v>
      </c>
      <c r="E19" s="80">
        <v>6804</v>
      </c>
      <c r="F19" s="80">
        <v>11485</v>
      </c>
      <c r="G19" s="80">
        <v>610420</v>
      </c>
      <c r="I19" s="94" t="s">
        <v>96</v>
      </c>
      <c r="J19" s="80">
        <v>428635</v>
      </c>
      <c r="K19" s="80">
        <v>16896</v>
      </c>
      <c r="L19" s="80">
        <v>1503</v>
      </c>
      <c r="M19" s="80">
        <v>2430</v>
      </c>
      <c r="N19" s="80">
        <v>305326</v>
      </c>
      <c r="P19" s="94" t="s">
        <v>96</v>
      </c>
      <c r="Q19" s="80">
        <v>766901</v>
      </c>
      <c r="R19" s="80">
        <v>51482</v>
      </c>
      <c r="S19" s="80">
        <v>5301</v>
      </c>
      <c r="T19" s="80">
        <v>9055</v>
      </c>
      <c r="U19" s="80">
        <v>305094</v>
      </c>
    </row>
    <row r="20" spans="1:21" ht="23.25" customHeight="1">
      <c r="A20" s="184">
        <v>13</v>
      </c>
      <c r="B20" s="94" t="s">
        <v>97</v>
      </c>
      <c r="C20" s="80">
        <v>1061732</v>
      </c>
      <c r="D20" s="80">
        <v>76790</v>
      </c>
      <c r="E20" s="80">
        <v>8202</v>
      </c>
      <c r="F20" s="80">
        <v>9591</v>
      </c>
      <c r="G20" s="80">
        <v>471628</v>
      </c>
      <c r="I20" s="94" t="s">
        <v>97</v>
      </c>
      <c r="J20" s="80">
        <v>305232</v>
      </c>
      <c r="K20" s="80">
        <v>19264</v>
      </c>
      <c r="L20" s="80">
        <v>1540</v>
      </c>
      <c r="M20" s="80">
        <v>1620</v>
      </c>
      <c r="N20" s="80">
        <v>174882</v>
      </c>
      <c r="P20" s="94" t="s">
        <v>97</v>
      </c>
      <c r="Q20" s="80">
        <v>756500</v>
      </c>
      <c r="R20" s="80">
        <v>57526</v>
      </c>
      <c r="S20" s="80">
        <v>6662</v>
      </c>
      <c r="T20" s="80">
        <v>7971</v>
      </c>
      <c r="U20" s="80">
        <v>296746</v>
      </c>
    </row>
    <row r="21" spans="1:21" ht="23.25" customHeight="1">
      <c r="A21" s="184">
        <v>14</v>
      </c>
      <c r="B21" s="94" t="s">
        <v>98</v>
      </c>
      <c r="C21" s="80">
        <v>3602243</v>
      </c>
      <c r="D21" s="80">
        <v>148008</v>
      </c>
      <c r="E21" s="80">
        <v>17403</v>
      </c>
      <c r="F21" s="80">
        <v>22696</v>
      </c>
      <c r="G21" s="80">
        <v>1775188</v>
      </c>
      <c r="I21" s="94" t="s">
        <v>98</v>
      </c>
      <c r="J21" s="80">
        <v>1168141</v>
      </c>
      <c r="K21" s="80">
        <v>49614</v>
      </c>
      <c r="L21" s="80">
        <v>3895</v>
      </c>
      <c r="M21" s="80">
        <v>2527</v>
      </c>
      <c r="N21" s="80">
        <v>843359</v>
      </c>
      <c r="P21" s="79" t="s">
        <v>98</v>
      </c>
      <c r="Q21" s="80">
        <v>2434102</v>
      </c>
      <c r="R21" s="80">
        <v>98394</v>
      </c>
      <c r="S21" s="80">
        <v>13508</v>
      </c>
      <c r="T21" s="80">
        <v>20169</v>
      </c>
      <c r="U21" s="80">
        <v>931829</v>
      </c>
    </row>
    <row r="22" spans="1:21" ht="19.5" customHeight="1">
      <c r="B22" s="111" t="s">
        <v>147</v>
      </c>
      <c r="C22" s="113">
        <f>Sheet1!T9-Sheet1!V9</f>
        <v>7233939</v>
      </c>
    </row>
    <row r="25" spans="1:21">
      <c r="D25" s="76">
        <v>20655</v>
      </c>
      <c r="E25" s="76">
        <v>328803</v>
      </c>
      <c r="F25" s="76">
        <v>71614</v>
      </c>
      <c r="G25" s="76">
        <v>368661</v>
      </c>
      <c r="H25" s="11">
        <v>1220248</v>
      </c>
      <c r="I25" s="80">
        <v>1121</v>
      </c>
      <c r="J25" s="80">
        <v>87753</v>
      </c>
      <c r="K25" s="80">
        <v>216886</v>
      </c>
      <c r="L25" s="80">
        <v>289017</v>
      </c>
      <c r="M25" s="80">
        <v>254471</v>
      </c>
      <c r="N25" s="80">
        <v>256947</v>
      </c>
      <c r="O25" s="80">
        <v>223055</v>
      </c>
      <c r="P25" s="80">
        <v>232078</v>
      </c>
      <c r="Q25" s="80">
        <v>536956</v>
      </c>
    </row>
    <row r="29" spans="1:21" ht="38.25" customHeight="1">
      <c r="B29" s="166" t="s">
        <v>101</v>
      </c>
      <c r="C29" s="167"/>
      <c r="D29" s="167"/>
      <c r="E29" s="167"/>
      <c r="F29" s="167"/>
      <c r="G29" s="168"/>
      <c r="I29" s="169" t="s">
        <v>102</v>
      </c>
      <c r="J29" s="169"/>
      <c r="K29" s="169"/>
      <c r="L29" s="169"/>
      <c r="M29" s="169"/>
      <c r="N29" s="169"/>
      <c r="P29" s="169" t="s">
        <v>122</v>
      </c>
      <c r="Q29" s="169"/>
      <c r="R29" s="169"/>
      <c r="S29" s="169"/>
      <c r="T29" s="169"/>
      <c r="U29" s="169"/>
    </row>
    <row r="30" spans="1:21" ht="48.75" customHeight="1">
      <c r="B30" s="78" t="s">
        <v>83</v>
      </c>
      <c r="C30" s="93" t="s">
        <v>1</v>
      </c>
      <c r="D30" s="74" t="s">
        <v>2</v>
      </c>
      <c r="E30" s="93" t="s">
        <v>3</v>
      </c>
      <c r="F30" s="93" t="s">
        <v>4</v>
      </c>
      <c r="G30" s="93" t="s">
        <v>5</v>
      </c>
      <c r="I30" s="95" t="s">
        <v>83</v>
      </c>
      <c r="J30" s="75" t="s">
        <v>1</v>
      </c>
      <c r="K30" s="75" t="s">
        <v>2</v>
      </c>
      <c r="L30" s="75" t="s">
        <v>3</v>
      </c>
      <c r="M30" s="75" t="s">
        <v>4</v>
      </c>
      <c r="N30" s="75" t="s">
        <v>5</v>
      </c>
      <c r="P30" s="96" t="s">
        <v>83</v>
      </c>
      <c r="Q30" s="74" t="s">
        <v>1</v>
      </c>
      <c r="R30" s="74" t="s">
        <v>2</v>
      </c>
      <c r="S30" s="74" t="s">
        <v>3</v>
      </c>
      <c r="T30" s="74" t="s">
        <v>4</v>
      </c>
      <c r="U30" s="74" t="s">
        <v>5</v>
      </c>
    </row>
    <row r="31" spans="1:21" ht="40.5" customHeight="1">
      <c r="A31" s="184">
        <v>1</v>
      </c>
      <c r="B31" s="94" t="s">
        <v>85</v>
      </c>
      <c r="C31" s="80">
        <v>142936</v>
      </c>
      <c r="D31" s="80">
        <v>3912</v>
      </c>
      <c r="E31" s="80">
        <v>514</v>
      </c>
      <c r="F31" s="80">
        <v>2501</v>
      </c>
      <c r="G31" s="80">
        <v>74556</v>
      </c>
      <c r="I31" s="94" t="s">
        <v>85</v>
      </c>
      <c r="J31" s="76">
        <v>72984</v>
      </c>
      <c r="K31" s="76">
        <v>1448</v>
      </c>
      <c r="L31" s="76">
        <v>213</v>
      </c>
      <c r="M31" s="76">
        <v>502</v>
      </c>
      <c r="N31" s="76">
        <v>53901</v>
      </c>
      <c r="P31" s="94" t="s">
        <v>85</v>
      </c>
      <c r="Q31" s="77">
        <v>69952</v>
      </c>
      <c r="R31" s="77">
        <v>2464</v>
      </c>
      <c r="S31" s="77">
        <v>301</v>
      </c>
      <c r="T31" s="77">
        <v>1999</v>
      </c>
      <c r="U31" s="76">
        <v>20655</v>
      </c>
    </row>
    <row r="32" spans="1:21" ht="37.5" customHeight="1">
      <c r="A32" s="184">
        <v>2</v>
      </c>
      <c r="B32" s="94" t="s">
        <v>86</v>
      </c>
      <c r="C32" s="76">
        <v>1281334</v>
      </c>
      <c r="D32" s="76">
        <v>41582</v>
      </c>
      <c r="E32" s="76">
        <v>8169</v>
      </c>
      <c r="F32" s="76">
        <v>4992</v>
      </c>
      <c r="G32" s="76">
        <v>690012</v>
      </c>
      <c r="I32" s="94" t="s">
        <v>86</v>
      </c>
      <c r="J32" s="76">
        <v>546815</v>
      </c>
      <c r="K32" s="76">
        <v>17044</v>
      </c>
      <c r="L32" s="76">
        <v>3589</v>
      </c>
      <c r="M32" s="76">
        <v>1054</v>
      </c>
      <c r="N32" s="76">
        <v>361209</v>
      </c>
      <c r="P32" s="94" t="s">
        <v>86</v>
      </c>
      <c r="Q32" s="77">
        <v>734519</v>
      </c>
      <c r="R32" s="77">
        <v>24538</v>
      </c>
      <c r="S32" s="77">
        <v>4580</v>
      </c>
      <c r="T32" s="77">
        <v>3938</v>
      </c>
      <c r="U32" s="76">
        <v>328803</v>
      </c>
    </row>
    <row r="33" spans="1:21" ht="24.75" customHeight="1">
      <c r="A33" s="184">
        <v>3</v>
      </c>
      <c r="B33" s="94" t="s">
        <v>87</v>
      </c>
      <c r="C33" s="76">
        <v>521464</v>
      </c>
      <c r="D33" s="76">
        <v>58999</v>
      </c>
      <c r="E33" s="76">
        <v>1061</v>
      </c>
      <c r="F33" s="76">
        <v>3232</v>
      </c>
      <c r="G33" s="76">
        <v>256378</v>
      </c>
      <c r="I33" s="94" t="s">
        <v>87</v>
      </c>
      <c r="J33" s="76">
        <v>332445</v>
      </c>
      <c r="K33" s="77">
        <v>41019</v>
      </c>
      <c r="L33" s="76">
        <v>535</v>
      </c>
      <c r="M33" s="76">
        <v>395</v>
      </c>
      <c r="N33" s="76">
        <v>184764</v>
      </c>
      <c r="P33" s="94" t="s">
        <v>87</v>
      </c>
      <c r="Q33" s="82">
        <v>189019</v>
      </c>
      <c r="R33" s="82">
        <v>17980</v>
      </c>
      <c r="S33" s="82">
        <v>526</v>
      </c>
      <c r="T33" s="82">
        <v>2837</v>
      </c>
      <c r="U33" s="76">
        <v>71614</v>
      </c>
    </row>
    <row r="34" spans="1:21" ht="22.5" customHeight="1">
      <c r="A34" s="184">
        <v>4</v>
      </c>
      <c r="B34" s="94" t="s">
        <v>88</v>
      </c>
      <c r="C34" s="80">
        <v>1515575</v>
      </c>
      <c r="D34" s="80">
        <v>37823</v>
      </c>
      <c r="E34" s="80">
        <v>8630</v>
      </c>
      <c r="F34" s="80">
        <v>4332</v>
      </c>
      <c r="G34" s="11">
        <v>925526</v>
      </c>
      <c r="I34" s="94" t="s">
        <v>88</v>
      </c>
      <c r="J34" s="76">
        <v>717956</v>
      </c>
      <c r="K34" s="77">
        <v>16568</v>
      </c>
      <c r="L34" s="76">
        <v>2736</v>
      </c>
      <c r="M34" s="76">
        <v>784</v>
      </c>
      <c r="N34" s="76">
        <v>556865</v>
      </c>
      <c r="P34" s="94" t="s">
        <v>88</v>
      </c>
      <c r="Q34" s="77">
        <v>797619</v>
      </c>
      <c r="R34" s="77">
        <v>21255</v>
      </c>
      <c r="S34" s="77">
        <v>5894</v>
      </c>
      <c r="T34" s="77">
        <v>3548</v>
      </c>
      <c r="U34" s="76">
        <v>368661</v>
      </c>
    </row>
    <row r="35" spans="1:21" ht="33" customHeight="1">
      <c r="A35" s="184">
        <v>5</v>
      </c>
      <c r="B35" s="94" t="s">
        <v>89</v>
      </c>
      <c r="C35" s="80">
        <v>4324799</v>
      </c>
      <c r="D35" s="80">
        <v>136114</v>
      </c>
      <c r="E35" s="80">
        <v>10524</v>
      </c>
      <c r="F35" s="80">
        <v>17617</v>
      </c>
      <c r="G35" s="80">
        <v>2222702</v>
      </c>
      <c r="I35" s="94" t="s">
        <v>89</v>
      </c>
      <c r="J35" s="80">
        <v>1399887</v>
      </c>
      <c r="K35" s="80">
        <v>43619</v>
      </c>
      <c r="L35" s="80">
        <v>2607</v>
      </c>
      <c r="M35" s="80">
        <v>2805</v>
      </c>
      <c r="N35" s="11">
        <v>1002454</v>
      </c>
      <c r="P35" s="94" t="s">
        <v>89</v>
      </c>
      <c r="Q35" s="81">
        <v>2924912</v>
      </c>
      <c r="R35" s="81">
        <v>92495</v>
      </c>
      <c r="S35" s="81">
        <v>7917</v>
      </c>
      <c r="T35" s="81">
        <v>14812</v>
      </c>
      <c r="U35" s="11">
        <v>1220248</v>
      </c>
    </row>
    <row r="36" spans="1:21" ht="30">
      <c r="A36" s="184">
        <v>6</v>
      </c>
      <c r="B36" s="94" t="s">
        <v>90</v>
      </c>
      <c r="C36" s="80">
        <v>11822</v>
      </c>
      <c r="D36" s="80">
        <v>319</v>
      </c>
      <c r="E36" s="80">
        <v>48</v>
      </c>
      <c r="F36" s="80">
        <v>598</v>
      </c>
      <c r="G36" s="80">
        <v>4707</v>
      </c>
      <c r="I36" s="94" t="s">
        <v>90</v>
      </c>
      <c r="J36" s="80">
        <v>6714</v>
      </c>
      <c r="K36" s="80">
        <v>125</v>
      </c>
      <c r="L36" s="80">
        <v>26</v>
      </c>
      <c r="M36" s="80">
        <v>161</v>
      </c>
      <c r="N36" s="80">
        <v>3586</v>
      </c>
      <c r="P36" s="94" t="s">
        <v>90</v>
      </c>
      <c r="Q36" s="81">
        <v>5108</v>
      </c>
      <c r="R36" s="81">
        <v>194</v>
      </c>
      <c r="S36" s="81">
        <v>22</v>
      </c>
      <c r="T36" s="81">
        <v>437</v>
      </c>
      <c r="U36" s="80">
        <v>1121</v>
      </c>
    </row>
    <row r="37" spans="1:21" ht="24.75" customHeight="1">
      <c r="A37" s="184">
        <v>7</v>
      </c>
      <c r="B37" s="94" t="s">
        <v>91</v>
      </c>
      <c r="C37" s="80">
        <v>465593</v>
      </c>
      <c r="D37" s="80">
        <v>23426</v>
      </c>
      <c r="E37" s="80">
        <v>1063</v>
      </c>
      <c r="F37" s="80">
        <v>2012</v>
      </c>
      <c r="G37" s="80">
        <v>273715</v>
      </c>
      <c r="I37" s="94" t="s">
        <v>91</v>
      </c>
      <c r="J37" s="80">
        <v>254770</v>
      </c>
      <c r="K37" s="80">
        <v>11695</v>
      </c>
      <c r="L37" s="80">
        <v>349</v>
      </c>
      <c r="M37" s="80">
        <v>430</v>
      </c>
      <c r="N37" s="80">
        <v>185962</v>
      </c>
      <c r="P37" s="94" t="s">
        <v>91</v>
      </c>
      <c r="Q37" s="81">
        <v>210823</v>
      </c>
      <c r="R37" s="81">
        <v>11731</v>
      </c>
      <c r="S37" s="81">
        <v>714</v>
      </c>
      <c r="T37" s="81">
        <v>1582</v>
      </c>
      <c r="U37" s="80">
        <v>87753</v>
      </c>
    </row>
    <row r="38" spans="1:21" ht="29.25" customHeight="1">
      <c r="A38" s="184">
        <v>8</v>
      </c>
      <c r="B38" s="94" t="s">
        <v>92</v>
      </c>
      <c r="C38" s="80">
        <v>936167</v>
      </c>
      <c r="D38" s="80">
        <v>36156</v>
      </c>
      <c r="E38" s="80">
        <v>3252</v>
      </c>
      <c r="F38" s="80">
        <v>5455</v>
      </c>
      <c r="G38" s="80">
        <v>556175</v>
      </c>
      <c r="I38" s="94" t="s">
        <v>92</v>
      </c>
      <c r="J38" s="80">
        <v>441349</v>
      </c>
      <c r="K38" s="80">
        <v>10310</v>
      </c>
      <c r="L38" s="80">
        <v>959</v>
      </c>
      <c r="M38" s="80">
        <v>764</v>
      </c>
      <c r="N38" s="80">
        <v>339289</v>
      </c>
      <c r="P38" s="94" t="s">
        <v>92</v>
      </c>
      <c r="Q38" s="81">
        <v>494818</v>
      </c>
      <c r="R38" s="81">
        <v>25846</v>
      </c>
      <c r="S38" s="81">
        <v>2293</v>
      </c>
      <c r="T38" s="81">
        <v>4691</v>
      </c>
      <c r="U38" s="80">
        <v>216886</v>
      </c>
    </row>
    <row r="39" spans="1:21" ht="30">
      <c r="A39" s="184">
        <v>9</v>
      </c>
      <c r="B39" s="94" t="s">
        <v>93</v>
      </c>
      <c r="C39" s="80">
        <v>1322193</v>
      </c>
      <c r="D39" s="80">
        <v>50456</v>
      </c>
      <c r="E39" s="80">
        <v>3754</v>
      </c>
      <c r="F39" s="80">
        <v>4658</v>
      </c>
      <c r="G39" s="80">
        <v>850380</v>
      </c>
      <c r="I39" s="94" t="s">
        <v>93</v>
      </c>
      <c r="J39" s="80">
        <v>753560</v>
      </c>
      <c r="K39" s="80">
        <v>26757</v>
      </c>
      <c r="L39" s="80">
        <v>1809</v>
      </c>
      <c r="M39" s="80">
        <v>1041</v>
      </c>
      <c r="N39" s="80">
        <v>561363</v>
      </c>
      <c r="P39" s="94" t="s">
        <v>93</v>
      </c>
      <c r="Q39" s="81">
        <v>568633</v>
      </c>
      <c r="R39" s="81">
        <v>23699</v>
      </c>
      <c r="S39" s="81">
        <v>1945</v>
      </c>
      <c r="T39" s="81">
        <v>3617</v>
      </c>
      <c r="U39" s="80">
        <v>289017</v>
      </c>
    </row>
    <row r="40" spans="1:21" ht="24.75" customHeight="1">
      <c r="A40" s="184">
        <v>10</v>
      </c>
      <c r="B40" s="94" t="s">
        <v>94</v>
      </c>
      <c r="C40" s="80">
        <v>753890</v>
      </c>
      <c r="D40" s="80">
        <v>17030</v>
      </c>
      <c r="E40" s="80">
        <v>3125</v>
      </c>
      <c r="F40" s="80">
        <v>4913</v>
      </c>
      <c r="G40" s="80">
        <v>414533</v>
      </c>
      <c r="I40" s="94" t="s">
        <v>94</v>
      </c>
      <c r="J40" s="80">
        <v>222753</v>
      </c>
      <c r="K40" s="80">
        <v>4484</v>
      </c>
      <c r="L40" s="80">
        <v>638</v>
      </c>
      <c r="M40" s="80">
        <v>630</v>
      </c>
      <c r="N40" s="80">
        <v>160062</v>
      </c>
      <c r="P40" s="94" t="s">
        <v>94</v>
      </c>
      <c r="Q40" s="81">
        <v>531137</v>
      </c>
      <c r="R40" s="81">
        <v>12546</v>
      </c>
      <c r="S40" s="81">
        <v>2487</v>
      </c>
      <c r="T40" s="81">
        <v>4283</v>
      </c>
      <c r="U40" s="80">
        <v>254471</v>
      </c>
    </row>
    <row r="41" spans="1:21" ht="27.75" customHeight="1">
      <c r="A41" s="184">
        <v>11</v>
      </c>
      <c r="B41" s="94" t="s">
        <v>95</v>
      </c>
      <c r="C41" s="80">
        <v>1073354</v>
      </c>
      <c r="D41" s="80">
        <v>62378</v>
      </c>
      <c r="E41" s="80">
        <v>2482</v>
      </c>
      <c r="F41" s="80">
        <v>4826</v>
      </c>
      <c r="G41" s="80">
        <v>569086</v>
      </c>
      <c r="I41" s="94" t="s">
        <v>95</v>
      </c>
      <c r="J41" s="80">
        <v>486832</v>
      </c>
      <c r="K41" s="80">
        <v>27263</v>
      </c>
      <c r="L41" s="80">
        <v>765</v>
      </c>
      <c r="M41" s="80">
        <v>887</v>
      </c>
      <c r="N41" s="80">
        <v>312139</v>
      </c>
      <c r="P41" s="94" t="s">
        <v>95</v>
      </c>
      <c r="Q41" s="81">
        <v>586522</v>
      </c>
      <c r="R41" s="81">
        <v>35115</v>
      </c>
      <c r="S41" s="81">
        <v>1717</v>
      </c>
      <c r="T41" s="81">
        <v>3939</v>
      </c>
      <c r="U41" s="80">
        <v>256947</v>
      </c>
    </row>
    <row r="42" spans="1:21" ht="30">
      <c r="A42" s="184">
        <v>12</v>
      </c>
      <c r="B42" s="94" t="s">
        <v>96</v>
      </c>
      <c r="C42" s="80">
        <v>897875</v>
      </c>
      <c r="D42" s="80">
        <v>47811</v>
      </c>
      <c r="E42" s="80">
        <v>3961</v>
      </c>
      <c r="F42" s="80">
        <v>6525</v>
      </c>
      <c r="G42" s="80">
        <v>472357</v>
      </c>
      <c r="I42" s="94" t="s">
        <v>96</v>
      </c>
      <c r="J42" s="80">
        <v>373939</v>
      </c>
      <c r="K42" s="80">
        <v>18776</v>
      </c>
      <c r="L42" s="80">
        <v>1298</v>
      </c>
      <c r="M42" s="80">
        <v>968</v>
      </c>
      <c r="N42" s="80">
        <v>249302</v>
      </c>
      <c r="P42" s="94" t="s">
        <v>96</v>
      </c>
      <c r="Q42" s="81">
        <v>523936</v>
      </c>
      <c r="R42" s="81">
        <v>29035</v>
      </c>
      <c r="S42" s="81">
        <v>2663</v>
      </c>
      <c r="T42" s="81">
        <v>5557</v>
      </c>
      <c r="U42" s="80">
        <v>223055</v>
      </c>
    </row>
    <row r="43" spans="1:21" ht="25.5" customHeight="1">
      <c r="A43" s="184">
        <v>13</v>
      </c>
      <c r="B43" s="94" t="s">
        <v>97</v>
      </c>
      <c r="C43" s="80">
        <v>848841</v>
      </c>
      <c r="D43" s="80">
        <v>67654</v>
      </c>
      <c r="E43" s="80">
        <v>5098</v>
      </c>
      <c r="F43" s="80">
        <v>7315</v>
      </c>
      <c r="G43" s="80">
        <v>382995</v>
      </c>
      <c r="I43" s="94" t="s">
        <v>97</v>
      </c>
      <c r="J43" s="80">
        <v>288783</v>
      </c>
      <c r="K43" s="80">
        <v>27826</v>
      </c>
      <c r="L43" s="80">
        <v>1644</v>
      </c>
      <c r="M43" s="80">
        <v>1178</v>
      </c>
      <c r="N43" s="80">
        <v>150917</v>
      </c>
      <c r="P43" s="94" t="s">
        <v>97</v>
      </c>
      <c r="Q43" s="81">
        <v>560058</v>
      </c>
      <c r="R43" s="81">
        <v>39828</v>
      </c>
      <c r="S43" s="81">
        <v>3454</v>
      </c>
      <c r="T43" s="81">
        <v>6137</v>
      </c>
      <c r="U43" s="80">
        <v>232078</v>
      </c>
    </row>
    <row r="44" spans="1:21" ht="27.75" customHeight="1">
      <c r="B44" s="94" t="s">
        <v>98</v>
      </c>
      <c r="C44" s="80">
        <v>2211222</v>
      </c>
      <c r="D44" s="80">
        <v>80534</v>
      </c>
      <c r="E44" s="80">
        <v>7612</v>
      </c>
      <c r="F44" s="80">
        <v>9954</v>
      </c>
      <c r="G44" s="80">
        <v>1074114</v>
      </c>
      <c r="I44" s="94" t="s">
        <v>98</v>
      </c>
      <c r="J44" s="80">
        <v>809825</v>
      </c>
      <c r="K44" s="80">
        <v>31365</v>
      </c>
      <c r="L44" s="80">
        <v>2449</v>
      </c>
      <c r="M44" s="80">
        <v>1611</v>
      </c>
      <c r="N44" s="80">
        <v>537158</v>
      </c>
      <c r="P44" s="79" t="s">
        <v>98</v>
      </c>
      <c r="Q44" s="81">
        <v>1401397</v>
      </c>
      <c r="R44" s="81">
        <v>49169</v>
      </c>
      <c r="S44" s="81">
        <v>5163</v>
      </c>
      <c r="T44" s="81">
        <v>8343</v>
      </c>
      <c r="U44" s="80">
        <v>536956</v>
      </c>
    </row>
    <row r="45" spans="1:21">
      <c r="B45" s="111" t="s">
        <v>147</v>
      </c>
      <c r="C45" s="112">
        <f>Sheet1!AN13-Sheet1!AP13</f>
        <v>5761118</v>
      </c>
    </row>
    <row r="48" spans="1:21">
      <c r="D48" s="76">
        <v>17197</v>
      </c>
      <c r="E48" s="76">
        <v>286005</v>
      </c>
      <c r="F48" s="76">
        <v>315484</v>
      </c>
      <c r="G48" s="11">
        <v>899835</v>
      </c>
      <c r="H48" s="80">
        <v>2595</v>
      </c>
      <c r="I48" s="80">
        <v>63030</v>
      </c>
      <c r="J48" s="80">
        <v>175847</v>
      </c>
      <c r="K48" s="80">
        <v>233081</v>
      </c>
      <c r="L48" s="80">
        <v>198925</v>
      </c>
      <c r="M48" s="80">
        <v>208600</v>
      </c>
      <c r="N48" s="80">
        <v>189172</v>
      </c>
      <c r="O48" s="80">
        <v>201706</v>
      </c>
      <c r="P48" s="80">
        <v>344296</v>
      </c>
    </row>
    <row r="50" spans="1:54" ht="18">
      <c r="B50" s="166" t="s">
        <v>120</v>
      </c>
      <c r="C50" s="167"/>
      <c r="D50" s="167"/>
      <c r="E50" s="167"/>
      <c r="F50" s="167"/>
      <c r="G50" s="168"/>
      <c r="H50" s="97"/>
      <c r="I50" s="166" t="s">
        <v>104</v>
      </c>
      <c r="J50" s="167"/>
      <c r="K50" s="167"/>
      <c r="L50" s="167"/>
      <c r="M50" s="167"/>
      <c r="N50" s="168"/>
      <c r="O50" s="97"/>
      <c r="P50" s="166" t="s">
        <v>121</v>
      </c>
      <c r="Q50" s="167"/>
      <c r="R50" s="167"/>
      <c r="S50" s="167"/>
      <c r="T50" s="167"/>
      <c r="U50" s="168"/>
    </row>
    <row r="51" spans="1:54" ht="48">
      <c r="B51" s="95" t="s">
        <v>83</v>
      </c>
      <c r="C51" s="75" t="s">
        <v>1</v>
      </c>
      <c r="D51" s="75" t="s">
        <v>2</v>
      </c>
      <c r="E51" s="75" t="s">
        <v>3</v>
      </c>
      <c r="F51" s="75" t="s">
        <v>4</v>
      </c>
      <c r="G51" s="75" t="s">
        <v>5</v>
      </c>
      <c r="I51" s="96" t="s">
        <v>83</v>
      </c>
      <c r="J51" s="74" t="s">
        <v>1</v>
      </c>
      <c r="K51" s="74" t="s">
        <v>2</v>
      </c>
      <c r="L51" s="74" t="s">
        <v>3</v>
      </c>
      <c r="M51" s="74" t="s">
        <v>4</v>
      </c>
      <c r="N51" s="74" t="s">
        <v>5</v>
      </c>
      <c r="P51" s="96" t="s">
        <v>83</v>
      </c>
      <c r="Q51" s="74" t="s">
        <v>1</v>
      </c>
      <c r="R51" s="74" t="s">
        <v>2</v>
      </c>
      <c r="S51" s="74" t="s">
        <v>3</v>
      </c>
      <c r="T51" s="74" t="s">
        <v>4</v>
      </c>
      <c r="U51" s="75" t="s">
        <v>5</v>
      </c>
    </row>
    <row r="52" spans="1:54" ht="45.75" customHeight="1">
      <c r="A52" s="184">
        <v>1</v>
      </c>
      <c r="B52" s="98" t="s">
        <v>85</v>
      </c>
      <c r="C52" s="81">
        <v>77325</v>
      </c>
      <c r="D52" s="80">
        <v>3300</v>
      </c>
      <c r="E52" s="81">
        <v>1033</v>
      </c>
      <c r="F52" s="81">
        <v>1717</v>
      </c>
      <c r="G52" s="80">
        <v>34132</v>
      </c>
      <c r="I52" s="94" t="s">
        <v>85</v>
      </c>
      <c r="J52" s="77">
        <v>28858</v>
      </c>
      <c r="K52" s="76">
        <v>1175</v>
      </c>
      <c r="L52" s="77">
        <v>463</v>
      </c>
      <c r="M52" s="77">
        <v>409</v>
      </c>
      <c r="N52" s="76">
        <v>16935</v>
      </c>
      <c r="P52" s="94" t="s">
        <v>85</v>
      </c>
      <c r="Q52" s="77">
        <v>48467</v>
      </c>
      <c r="R52" s="77">
        <v>2125</v>
      </c>
      <c r="S52" s="77">
        <v>570</v>
      </c>
      <c r="T52" s="77">
        <v>1308</v>
      </c>
      <c r="U52" s="76">
        <v>17197</v>
      </c>
    </row>
    <row r="53" spans="1:54" ht="22.5" customHeight="1">
      <c r="A53" s="184">
        <v>2</v>
      </c>
      <c r="B53" s="98" t="s">
        <v>86</v>
      </c>
      <c r="C53" s="77">
        <v>1065226</v>
      </c>
      <c r="D53" s="77">
        <v>49034</v>
      </c>
      <c r="E53" s="77">
        <v>16194</v>
      </c>
      <c r="F53" s="77">
        <v>9536</v>
      </c>
      <c r="G53" s="76">
        <v>595689</v>
      </c>
      <c r="I53" s="94" t="s">
        <v>86</v>
      </c>
      <c r="J53" s="77">
        <v>462152</v>
      </c>
      <c r="K53" s="76">
        <v>19636</v>
      </c>
      <c r="L53" s="77">
        <v>6070</v>
      </c>
      <c r="M53" s="77">
        <v>2619</v>
      </c>
      <c r="N53" s="76">
        <v>309684</v>
      </c>
      <c r="P53" s="94" t="s">
        <v>86</v>
      </c>
      <c r="Q53" s="77">
        <v>603074</v>
      </c>
      <c r="R53" s="77">
        <v>29398</v>
      </c>
      <c r="S53" s="77">
        <v>10124</v>
      </c>
      <c r="T53" s="77">
        <v>6917</v>
      </c>
      <c r="U53" s="76">
        <v>286005</v>
      </c>
    </row>
    <row r="54" spans="1:54" ht="24.75" customHeight="1">
      <c r="A54" s="184">
        <v>3</v>
      </c>
      <c r="B54" s="98" t="s">
        <v>88</v>
      </c>
      <c r="C54" s="77">
        <v>1181175</v>
      </c>
      <c r="D54" s="77">
        <v>31436</v>
      </c>
      <c r="E54" s="77">
        <v>17529</v>
      </c>
      <c r="F54" s="77">
        <v>8065</v>
      </c>
      <c r="G54" s="76">
        <v>807462</v>
      </c>
      <c r="I54" s="94" t="s">
        <v>88</v>
      </c>
      <c r="J54" s="77">
        <v>597815</v>
      </c>
      <c r="K54" s="77">
        <v>12957</v>
      </c>
      <c r="L54" s="77">
        <v>6250</v>
      </c>
      <c r="M54" s="77">
        <v>2373</v>
      </c>
      <c r="N54" s="76">
        <v>491978</v>
      </c>
      <c r="P54" s="94" t="s">
        <v>88</v>
      </c>
      <c r="Q54" s="77">
        <v>583360</v>
      </c>
      <c r="R54" s="77">
        <v>18479</v>
      </c>
      <c r="S54" s="77">
        <v>11279</v>
      </c>
      <c r="T54" s="77">
        <v>5692</v>
      </c>
      <c r="U54" s="76">
        <v>315484</v>
      </c>
    </row>
    <row r="55" spans="1:54" ht="28.5">
      <c r="A55" s="184">
        <v>4</v>
      </c>
      <c r="B55" s="98" t="s">
        <v>89</v>
      </c>
      <c r="C55" s="81">
        <v>2781930</v>
      </c>
      <c r="D55" s="80">
        <v>87160</v>
      </c>
      <c r="E55" s="81">
        <v>28159</v>
      </c>
      <c r="F55" s="81">
        <v>28571</v>
      </c>
      <c r="G55" s="80">
        <v>1593334</v>
      </c>
      <c r="I55" s="94" t="s">
        <v>89</v>
      </c>
      <c r="J55" s="81">
        <v>909362</v>
      </c>
      <c r="K55" s="80">
        <v>23563</v>
      </c>
      <c r="L55" s="81">
        <v>9551</v>
      </c>
      <c r="M55" s="81">
        <v>5290</v>
      </c>
      <c r="N55" s="11">
        <v>693499</v>
      </c>
      <c r="P55" s="94" t="s">
        <v>89</v>
      </c>
      <c r="Q55" s="81">
        <v>1872568</v>
      </c>
      <c r="R55" s="81">
        <v>63597</v>
      </c>
      <c r="S55" s="81">
        <v>18608</v>
      </c>
      <c r="T55" s="81">
        <v>23281</v>
      </c>
      <c r="U55" s="11">
        <v>899835</v>
      </c>
    </row>
    <row r="56" spans="1:54" ht="37.5" customHeight="1">
      <c r="A56" s="184">
        <v>5</v>
      </c>
      <c r="B56" s="98" t="s">
        <v>90</v>
      </c>
      <c r="C56" s="81">
        <v>20817</v>
      </c>
      <c r="D56" s="80">
        <v>696</v>
      </c>
      <c r="E56" s="81">
        <v>346</v>
      </c>
      <c r="F56" s="81">
        <v>955</v>
      </c>
      <c r="G56" s="80">
        <v>10914</v>
      </c>
      <c r="I56" s="94" t="s">
        <v>90</v>
      </c>
      <c r="J56" s="81">
        <v>13449</v>
      </c>
      <c r="K56" s="80">
        <v>304</v>
      </c>
      <c r="L56" s="81">
        <v>183</v>
      </c>
      <c r="M56" s="81">
        <v>536</v>
      </c>
      <c r="N56" s="80">
        <v>8319</v>
      </c>
      <c r="P56" s="94" t="s">
        <v>90</v>
      </c>
      <c r="Q56" s="81">
        <v>7368</v>
      </c>
      <c r="R56" s="81">
        <v>392</v>
      </c>
      <c r="S56" s="81">
        <v>163</v>
      </c>
      <c r="T56" s="81">
        <v>419</v>
      </c>
      <c r="U56" s="80">
        <v>2595</v>
      </c>
      <c r="AL56" s="119" t="s">
        <v>103</v>
      </c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</row>
    <row r="57" spans="1:54" ht="24.75" customHeight="1">
      <c r="A57" s="184">
        <v>6</v>
      </c>
      <c r="B57" s="98" t="s">
        <v>91</v>
      </c>
      <c r="C57" s="81">
        <v>338067</v>
      </c>
      <c r="D57" s="80">
        <v>17611</v>
      </c>
      <c r="E57" s="81">
        <v>2678</v>
      </c>
      <c r="F57" s="81">
        <v>2995</v>
      </c>
      <c r="G57" s="80">
        <v>218966</v>
      </c>
      <c r="I57" s="94" t="s">
        <v>91</v>
      </c>
      <c r="J57" s="81">
        <v>204982</v>
      </c>
      <c r="K57" s="80">
        <v>8084</v>
      </c>
      <c r="L57" s="81">
        <v>1186</v>
      </c>
      <c r="M57" s="81">
        <v>951</v>
      </c>
      <c r="N57" s="80">
        <v>155936</v>
      </c>
      <c r="P57" s="94" t="s">
        <v>91</v>
      </c>
      <c r="Q57" s="81">
        <v>133085</v>
      </c>
      <c r="R57" s="81">
        <v>9527</v>
      </c>
      <c r="S57" s="81">
        <v>1492</v>
      </c>
      <c r="T57" s="81">
        <v>2044</v>
      </c>
      <c r="U57" s="80">
        <v>63030</v>
      </c>
      <c r="AL57" s="171" t="s">
        <v>83</v>
      </c>
      <c r="AM57" s="172"/>
      <c r="AN57" s="120" t="s">
        <v>1</v>
      </c>
      <c r="AO57" s="121"/>
      <c r="AP57" s="122"/>
      <c r="AQ57" s="120" t="s">
        <v>2</v>
      </c>
      <c r="AR57" s="121"/>
      <c r="AS57" s="122"/>
      <c r="AT57" s="120" t="s">
        <v>3</v>
      </c>
      <c r="AU57" s="121"/>
      <c r="AV57" s="122"/>
      <c r="AW57" s="120" t="s">
        <v>4</v>
      </c>
      <c r="AX57" s="121"/>
      <c r="AY57" s="122"/>
      <c r="AZ57" s="120" t="s">
        <v>5</v>
      </c>
      <c r="BA57" s="121"/>
      <c r="BB57" s="121"/>
    </row>
    <row r="58" spans="1:54" ht="35.25" customHeight="1">
      <c r="A58" s="184">
        <v>7</v>
      </c>
      <c r="B58" s="98" t="s">
        <v>92</v>
      </c>
      <c r="C58" s="81">
        <v>705046</v>
      </c>
      <c r="D58" s="80">
        <v>20358</v>
      </c>
      <c r="E58" s="81">
        <v>6024</v>
      </c>
      <c r="F58" s="81">
        <v>7498</v>
      </c>
      <c r="G58" s="80">
        <v>484692</v>
      </c>
      <c r="I58" s="94" t="s">
        <v>92</v>
      </c>
      <c r="J58" s="81">
        <v>370005</v>
      </c>
      <c r="K58" s="80">
        <v>5018</v>
      </c>
      <c r="L58" s="81">
        <v>2119</v>
      </c>
      <c r="M58" s="81">
        <v>1894</v>
      </c>
      <c r="N58" s="80">
        <v>308845</v>
      </c>
      <c r="P58" s="94" t="s">
        <v>92</v>
      </c>
      <c r="Q58" s="81">
        <v>335041</v>
      </c>
      <c r="R58" s="81">
        <v>15340</v>
      </c>
      <c r="S58" s="81">
        <v>3905</v>
      </c>
      <c r="T58" s="81">
        <v>5604</v>
      </c>
      <c r="U58" s="80">
        <v>175847</v>
      </c>
      <c r="AL58" s="173"/>
      <c r="AM58" s="174"/>
      <c r="AN58" s="123"/>
      <c r="AO58" s="124"/>
      <c r="AP58" s="125"/>
      <c r="AQ58" s="123"/>
      <c r="AR58" s="124"/>
      <c r="AS58" s="125"/>
      <c r="AT58" s="123"/>
      <c r="AU58" s="124"/>
      <c r="AV58" s="125"/>
      <c r="AW58" s="123"/>
      <c r="AX58" s="124"/>
      <c r="AY58" s="125"/>
      <c r="AZ58" s="123"/>
      <c r="BA58" s="124"/>
      <c r="BB58" s="124"/>
    </row>
    <row r="59" spans="1:54" ht="30">
      <c r="A59" s="184">
        <v>8</v>
      </c>
      <c r="B59" s="98" t="s">
        <v>93</v>
      </c>
      <c r="C59" s="81">
        <v>1039074</v>
      </c>
      <c r="D59" s="80">
        <v>28293</v>
      </c>
      <c r="E59" s="81">
        <v>12062</v>
      </c>
      <c r="F59" s="81">
        <v>6819</v>
      </c>
      <c r="G59" s="80">
        <v>749383</v>
      </c>
      <c r="I59" s="94" t="s">
        <v>93</v>
      </c>
      <c r="J59" s="81">
        <v>644808</v>
      </c>
      <c r="K59" s="80">
        <v>13322</v>
      </c>
      <c r="L59" s="81">
        <v>6965</v>
      </c>
      <c r="M59" s="81">
        <v>2553</v>
      </c>
      <c r="N59" s="80">
        <v>516302</v>
      </c>
      <c r="P59" s="94" t="s">
        <v>93</v>
      </c>
      <c r="Q59" s="81">
        <v>394266</v>
      </c>
      <c r="R59" s="81">
        <v>14971</v>
      </c>
      <c r="S59" s="81">
        <v>5097</v>
      </c>
      <c r="T59" s="81">
        <v>4266</v>
      </c>
      <c r="U59" s="80">
        <v>233081</v>
      </c>
      <c r="AL59" s="175" t="s">
        <v>84</v>
      </c>
      <c r="AM59" s="176"/>
      <c r="AN59" s="84">
        <v>8252667</v>
      </c>
      <c r="AO59" s="85"/>
      <c r="AP59" s="86"/>
      <c r="AQ59" s="84">
        <v>362543</v>
      </c>
      <c r="AR59" s="85"/>
      <c r="AS59" s="86"/>
      <c r="AT59" s="84">
        <v>104501</v>
      </c>
      <c r="AU59" s="85"/>
      <c r="AV59" s="86"/>
      <c r="AW59" s="84">
        <v>125530</v>
      </c>
      <c r="AX59" s="85"/>
      <c r="AY59" s="86"/>
      <c r="AZ59" s="84">
        <v>4038851</v>
      </c>
      <c r="BA59" s="85"/>
      <c r="BB59" s="86"/>
    </row>
    <row r="60" spans="1:54" ht="24.75" customHeight="1">
      <c r="A60" s="184">
        <v>9</v>
      </c>
      <c r="B60" s="98" t="s">
        <v>94</v>
      </c>
      <c r="C60" s="81">
        <v>515802</v>
      </c>
      <c r="D60" s="80">
        <v>11740</v>
      </c>
      <c r="E60" s="81">
        <v>8887</v>
      </c>
      <c r="F60" s="81">
        <v>7388</v>
      </c>
      <c r="G60" s="80">
        <v>290862</v>
      </c>
      <c r="I60" s="94" t="s">
        <v>94</v>
      </c>
      <c r="J60" s="81">
        <v>126514</v>
      </c>
      <c r="K60" s="80">
        <v>1856</v>
      </c>
      <c r="L60" s="81">
        <v>1975</v>
      </c>
      <c r="M60" s="81">
        <v>832</v>
      </c>
      <c r="N60" s="80">
        <v>91937</v>
      </c>
      <c r="P60" s="94" t="s">
        <v>94</v>
      </c>
      <c r="Q60" s="81">
        <v>389288</v>
      </c>
      <c r="R60" s="81">
        <v>9884</v>
      </c>
      <c r="S60" s="81">
        <v>6912</v>
      </c>
      <c r="T60" s="81">
        <v>6556</v>
      </c>
      <c r="U60" s="80">
        <v>198925</v>
      </c>
      <c r="AL60" s="177" t="s">
        <v>85</v>
      </c>
      <c r="AM60" s="177"/>
      <c r="AN60" s="84">
        <v>48467</v>
      </c>
      <c r="AO60" s="85"/>
      <c r="AP60" s="86"/>
      <c r="AQ60" s="84">
        <v>2125</v>
      </c>
      <c r="AR60" s="85"/>
      <c r="AS60" s="86"/>
      <c r="AT60" s="84">
        <v>570</v>
      </c>
      <c r="AU60" s="85"/>
      <c r="AV60" s="86"/>
      <c r="AW60" s="84">
        <v>1308</v>
      </c>
      <c r="AX60" s="85"/>
      <c r="AY60" s="86"/>
      <c r="AZ60" s="84">
        <v>17197</v>
      </c>
      <c r="BA60" s="85"/>
      <c r="BB60" s="86"/>
    </row>
    <row r="61" spans="1:54" ht="33" customHeight="1">
      <c r="A61" s="184">
        <v>10</v>
      </c>
      <c r="B61" s="98" t="s">
        <v>95</v>
      </c>
      <c r="C61" s="81">
        <v>855679</v>
      </c>
      <c r="D61" s="80">
        <v>31553</v>
      </c>
      <c r="E61" s="81">
        <v>20146</v>
      </c>
      <c r="F61" s="81">
        <v>9615</v>
      </c>
      <c r="G61" s="80">
        <v>494686</v>
      </c>
      <c r="I61" s="94" t="s">
        <v>95</v>
      </c>
      <c r="J61" s="81">
        <v>412644</v>
      </c>
      <c r="K61" s="80">
        <v>9696</v>
      </c>
      <c r="L61" s="81">
        <v>11184</v>
      </c>
      <c r="M61" s="81">
        <v>2857</v>
      </c>
      <c r="N61" s="80">
        <v>286086</v>
      </c>
      <c r="P61" s="94" t="s">
        <v>95</v>
      </c>
      <c r="Q61" s="81">
        <v>443035</v>
      </c>
      <c r="R61" s="81">
        <v>21857</v>
      </c>
      <c r="S61" s="81">
        <v>8962</v>
      </c>
      <c r="T61" s="81">
        <v>6758</v>
      </c>
      <c r="U61" s="80">
        <v>208600</v>
      </c>
      <c r="AL61" s="177" t="s">
        <v>86</v>
      </c>
      <c r="AM61" s="177"/>
      <c r="AN61" s="84">
        <v>603074</v>
      </c>
      <c r="AO61" s="85"/>
      <c r="AP61" s="86"/>
      <c r="AQ61" s="84">
        <v>29398</v>
      </c>
      <c r="AR61" s="85"/>
      <c r="AS61" s="86"/>
      <c r="AT61" s="84">
        <v>10124</v>
      </c>
      <c r="AU61" s="85"/>
      <c r="AV61" s="86"/>
      <c r="AW61" s="84">
        <v>6917</v>
      </c>
      <c r="AX61" s="85"/>
      <c r="AY61" s="86"/>
      <c r="AZ61" s="84">
        <v>286005</v>
      </c>
      <c r="BA61" s="85"/>
      <c r="BB61" s="86"/>
    </row>
    <row r="62" spans="1:54" ht="27" customHeight="1">
      <c r="A62" s="184">
        <v>11</v>
      </c>
      <c r="B62" s="94" t="s">
        <v>96</v>
      </c>
      <c r="C62" s="81">
        <v>709939</v>
      </c>
      <c r="D62" s="80">
        <v>26574</v>
      </c>
      <c r="E62" s="81">
        <v>9378</v>
      </c>
      <c r="F62" s="81">
        <v>10327</v>
      </c>
      <c r="G62" s="80">
        <v>401665</v>
      </c>
      <c r="I62" s="94" t="s">
        <v>96</v>
      </c>
      <c r="J62" s="81">
        <v>306013</v>
      </c>
      <c r="K62" s="80">
        <v>7900</v>
      </c>
      <c r="L62" s="81">
        <v>3243</v>
      </c>
      <c r="M62" s="81">
        <v>2999</v>
      </c>
      <c r="N62" s="80">
        <v>212493</v>
      </c>
      <c r="P62" s="94" t="s">
        <v>96</v>
      </c>
      <c r="Q62" s="81">
        <v>403926</v>
      </c>
      <c r="R62" s="81">
        <v>18674</v>
      </c>
      <c r="S62" s="81">
        <v>6135</v>
      </c>
      <c r="T62" s="81">
        <v>7328</v>
      </c>
      <c r="U62" s="80">
        <v>189172</v>
      </c>
      <c r="AL62" s="177" t="s">
        <v>88</v>
      </c>
      <c r="AM62" s="177"/>
      <c r="AN62" s="84">
        <v>583360</v>
      </c>
      <c r="AO62" s="85"/>
      <c r="AP62" s="86"/>
      <c r="AQ62" s="84">
        <v>18479</v>
      </c>
      <c r="AR62" s="85"/>
      <c r="AS62" s="86"/>
      <c r="AT62" s="84">
        <v>11279</v>
      </c>
      <c r="AU62" s="85"/>
      <c r="AV62" s="86"/>
      <c r="AW62" s="84">
        <v>5692</v>
      </c>
      <c r="AX62" s="85"/>
      <c r="AY62" s="86"/>
      <c r="AZ62" s="84">
        <v>315484</v>
      </c>
      <c r="BA62" s="85"/>
      <c r="BB62" s="86"/>
    </row>
    <row r="63" spans="1:54" ht="24.75" customHeight="1">
      <c r="A63" s="184">
        <v>12</v>
      </c>
      <c r="B63" s="94" t="s">
        <v>97</v>
      </c>
      <c r="C63" s="81">
        <v>749280</v>
      </c>
      <c r="D63" s="80">
        <v>61959</v>
      </c>
      <c r="E63" s="81">
        <v>7501</v>
      </c>
      <c r="F63" s="81">
        <v>8570</v>
      </c>
      <c r="G63" s="80">
        <v>349056</v>
      </c>
      <c r="I63" s="94" t="s">
        <v>97</v>
      </c>
      <c r="J63" s="81">
        <v>278096</v>
      </c>
      <c r="K63" s="80">
        <v>27892</v>
      </c>
      <c r="L63" s="81">
        <v>2116</v>
      </c>
      <c r="M63" s="81">
        <v>1894</v>
      </c>
      <c r="N63" s="80">
        <v>147350</v>
      </c>
      <c r="P63" s="94" t="s">
        <v>97</v>
      </c>
      <c r="Q63" s="81">
        <v>471184</v>
      </c>
      <c r="R63" s="81">
        <v>34067</v>
      </c>
      <c r="S63" s="81">
        <v>5385</v>
      </c>
      <c r="T63" s="81">
        <v>6676</v>
      </c>
      <c r="U63" s="80">
        <v>201706</v>
      </c>
      <c r="AL63" s="177" t="s">
        <v>89</v>
      </c>
      <c r="AM63" s="177"/>
      <c r="AN63" s="87">
        <v>1872568</v>
      </c>
      <c r="AO63" s="88"/>
      <c r="AP63" s="89"/>
      <c r="AQ63" s="87">
        <v>63597</v>
      </c>
      <c r="AR63" s="88"/>
      <c r="AS63" s="89"/>
      <c r="AT63" s="87">
        <v>18608</v>
      </c>
      <c r="AU63" s="88"/>
      <c r="AV63" s="89"/>
      <c r="AW63" s="87">
        <v>23281</v>
      </c>
      <c r="AX63" s="88"/>
      <c r="AY63" s="89"/>
      <c r="AZ63" s="90">
        <v>899835</v>
      </c>
      <c r="BA63" s="91"/>
      <c r="BB63" s="92"/>
    </row>
    <row r="64" spans="1:54" ht="24.75" customHeight="1">
      <c r="A64" s="184">
        <v>13</v>
      </c>
      <c r="B64" s="94" t="s">
        <v>98</v>
      </c>
      <c r="C64" s="81">
        <v>1427704</v>
      </c>
      <c r="D64" s="80">
        <v>64494</v>
      </c>
      <c r="E64" s="81">
        <v>13117</v>
      </c>
      <c r="F64" s="81">
        <v>13957</v>
      </c>
      <c r="G64" s="80">
        <v>896081</v>
      </c>
      <c r="I64" s="79" t="s">
        <v>98</v>
      </c>
      <c r="J64" s="81">
        <v>730304</v>
      </c>
      <c r="K64" s="80">
        <v>30637</v>
      </c>
      <c r="L64" s="81">
        <v>6028</v>
      </c>
      <c r="M64" s="81">
        <v>3412</v>
      </c>
      <c r="N64" s="80">
        <v>551785</v>
      </c>
      <c r="P64" s="79" t="s">
        <v>98</v>
      </c>
      <c r="Q64" s="81">
        <v>697400</v>
      </c>
      <c r="R64" s="81">
        <v>33857</v>
      </c>
      <c r="S64" s="81">
        <v>7089</v>
      </c>
      <c r="T64" s="81">
        <v>10545</v>
      </c>
      <c r="U64" s="80">
        <v>344296</v>
      </c>
      <c r="AL64" s="177" t="s">
        <v>90</v>
      </c>
      <c r="AM64" s="177"/>
      <c r="AN64" s="87">
        <v>7368</v>
      </c>
      <c r="AO64" s="88"/>
      <c r="AP64" s="89"/>
      <c r="AQ64" s="87">
        <v>392</v>
      </c>
      <c r="AR64" s="88"/>
      <c r="AS64" s="89"/>
      <c r="AT64" s="87">
        <v>163</v>
      </c>
      <c r="AU64" s="88"/>
      <c r="AV64" s="89"/>
      <c r="AW64" s="87">
        <v>419</v>
      </c>
      <c r="AX64" s="88"/>
      <c r="AY64" s="89"/>
      <c r="AZ64" s="87">
        <v>2595</v>
      </c>
      <c r="BA64" s="88"/>
      <c r="BB64" s="89"/>
    </row>
    <row r="65" spans="2:54">
      <c r="B65" s="111" t="s">
        <v>147</v>
      </c>
      <c r="C65" s="114">
        <f>Sheet1!BH13-Sheet1!BJ13</f>
        <v>3338645</v>
      </c>
      <c r="AL65" s="177" t="s">
        <v>91</v>
      </c>
      <c r="AM65" s="177"/>
      <c r="AN65" s="87">
        <v>133085</v>
      </c>
      <c r="AO65" s="88"/>
      <c r="AP65" s="89"/>
      <c r="AQ65" s="87">
        <v>9527</v>
      </c>
      <c r="AR65" s="88"/>
      <c r="AS65" s="89"/>
      <c r="AT65" s="87">
        <v>1492</v>
      </c>
      <c r="AU65" s="88"/>
      <c r="AV65" s="89"/>
      <c r="AW65" s="87">
        <v>2044</v>
      </c>
      <c r="AX65" s="88"/>
      <c r="AY65" s="89"/>
      <c r="AZ65" s="87">
        <v>63030</v>
      </c>
      <c r="BA65" s="88"/>
      <c r="BB65" s="89"/>
    </row>
    <row r="66" spans="2:54" ht="24.75" customHeight="1">
      <c r="AL66" s="177" t="s">
        <v>92</v>
      </c>
      <c r="AM66" s="177"/>
      <c r="AN66" s="87">
        <v>335041</v>
      </c>
      <c r="AO66" s="88"/>
      <c r="AP66" s="89"/>
      <c r="AQ66" s="87">
        <v>15340</v>
      </c>
      <c r="AR66" s="88"/>
      <c r="AS66" s="89"/>
      <c r="AT66" s="87">
        <v>3905</v>
      </c>
      <c r="AU66" s="88"/>
      <c r="AV66" s="89"/>
      <c r="AW66" s="87">
        <v>5604</v>
      </c>
      <c r="AX66" s="88"/>
      <c r="AY66" s="89"/>
      <c r="AZ66" s="87">
        <v>175847</v>
      </c>
      <c r="BA66" s="88"/>
      <c r="BB66" s="89"/>
    </row>
    <row r="67" spans="2:54" ht="23.25" customHeight="1">
      <c r="AL67" s="177" t="s">
        <v>93</v>
      </c>
      <c r="AM67" s="177"/>
      <c r="AN67" s="87">
        <v>394266</v>
      </c>
      <c r="AO67" s="88"/>
      <c r="AP67" s="89"/>
      <c r="AQ67" s="87">
        <v>14971</v>
      </c>
      <c r="AR67" s="88"/>
      <c r="AS67" s="89"/>
      <c r="AT67" s="87">
        <v>5097</v>
      </c>
      <c r="AU67" s="88"/>
      <c r="AV67" s="89"/>
      <c r="AW67" s="87">
        <v>4266</v>
      </c>
      <c r="AX67" s="88"/>
      <c r="AY67" s="89"/>
      <c r="AZ67" s="87">
        <v>233081</v>
      </c>
      <c r="BA67" s="88"/>
      <c r="BB67" s="89"/>
    </row>
    <row r="68" spans="2:54">
      <c r="AL68" s="177" t="s">
        <v>94</v>
      </c>
      <c r="AM68" s="177"/>
      <c r="AN68" s="87">
        <v>389288</v>
      </c>
      <c r="AO68" s="88"/>
      <c r="AP68" s="89"/>
      <c r="AQ68" s="87">
        <v>9884</v>
      </c>
      <c r="AR68" s="88"/>
      <c r="AS68" s="89"/>
      <c r="AT68" s="87">
        <v>6912</v>
      </c>
      <c r="AU68" s="88"/>
      <c r="AV68" s="89"/>
      <c r="AW68" s="87">
        <v>6556</v>
      </c>
      <c r="AX68" s="88"/>
      <c r="AY68" s="89"/>
      <c r="AZ68" s="87">
        <v>198925</v>
      </c>
      <c r="BA68" s="88"/>
      <c r="BB68" s="89"/>
    </row>
    <row r="69" spans="2:54">
      <c r="AL69" s="177" t="s">
        <v>95</v>
      </c>
      <c r="AM69" s="177"/>
      <c r="AN69" s="87">
        <v>443035</v>
      </c>
      <c r="AO69" s="88"/>
      <c r="AP69" s="89"/>
      <c r="AQ69" s="87">
        <v>21857</v>
      </c>
      <c r="AR69" s="88"/>
      <c r="AS69" s="89"/>
      <c r="AT69" s="87">
        <v>8962</v>
      </c>
      <c r="AU69" s="88"/>
      <c r="AV69" s="89"/>
      <c r="AW69" s="87">
        <v>6758</v>
      </c>
      <c r="AX69" s="88"/>
      <c r="AY69" s="89"/>
      <c r="AZ69" s="87">
        <v>208600</v>
      </c>
      <c r="BA69" s="88"/>
      <c r="BB69" s="89"/>
    </row>
    <row r="70" spans="2:54">
      <c r="AL70" s="177" t="s">
        <v>96</v>
      </c>
      <c r="AM70" s="177"/>
      <c r="AN70" s="87">
        <v>403926</v>
      </c>
      <c r="AO70" s="88"/>
      <c r="AP70" s="89"/>
      <c r="AQ70" s="87">
        <v>18674</v>
      </c>
      <c r="AR70" s="88"/>
      <c r="AS70" s="89"/>
      <c r="AT70" s="87">
        <v>6135</v>
      </c>
      <c r="AU70" s="88"/>
      <c r="AV70" s="89"/>
      <c r="AW70" s="87">
        <v>7328</v>
      </c>
      <c r="AX70" s="88"/>
      <c r="AY70" s="89"/>
      <c r="AZ70" s="87">
        <v>189172</v>
      </c>
      <c r="BA70" s="88"/>
      <c r="BB70" s="89"/>
    </row>
    <row r="71" spans="2:54">
      <c r="AL71" s="177" t="s">
        <v>97</v>
      </c>
      <c r="AM71" s="177"/>
      <c r="AN71" s="87">
        <v>471184</v>
      </c>
      <c r="AO71" s="88"/>
      <c r="AP71" s="89"/>
      <c r="AQ71" s="87">
        <v>34067</v>
      </c>
      <c r="AR71" s="88"/>
      <c r="AS71" s="89"/>
      <c r="AT71" s="87">
        <v>5385</v>
      </c>
      <c r="AU71" s="88"/>
      <c r="AV71" s="89"/>
      <c r="AW71" s="87">
        <v>6676</v>
      </c>
      <c r="AX71" s="88"/>
      <c r="AY71" s="89"/>
      <c r="AZ71" s="87">
        <v>201706</v>
      </c>
      <c r="BA71" s="88"/>
      <c r="BB71" s="89"/>
    </row>
    <row r="72" spans="2:54">
      <c r="AL72" s="177" t="s">
        <v>98</v>
      </c>
      <c r="AM72" s="177"/>
      <c r="AN72" s="87">
        <v>697400</v>
      </c>
      <c r="AO72" s="88"/>
      <c r="AP72" s="89"/>
      <c r="AQ72" s="87">
        <v>33857</v>
      </c>
      <c r="AR72" s="88"/>
      <c r="AS72" s="89"/>
      <c r="AT72" s="87">
        <v>7089</v>
      </c>
      <c r="AU72" s="88"/>
      <c r="AV72" s="89"/>
      <c r="AW72" s="87">
        <v>10545</v>
      </c>
      <c r="AX72" s="88"/>
      <c r="AY72" s="89"/>
      <c r="AZ72" s="87">
        <v>344296</v>
      </c>
      <c r="BA72" s="88"/>
      <c r="BB72" s="89"/>
    </row>
    <row r="74" spans="2:54" ht="27" customHeight="1">
      <c r="D74" s="180" t="s">
        <v>124</v>
      </c>
      <c r="E74" s="180"/>
      <c r="F74" s="180"/>
    </row>
    <row r="75" spans="2:54" ht="21.75">
      <c r="D75" s="104" t="s">
        <v>125</v>
      </c>
      <c r="E75" s="104" t="s">
        <v>127</v>
      </c>
      <c r="F75" s="104" t="s">
        <v>126</v>
      </c>
    </row>
    <row r="76" spans="2:54" ht="17.25">
      <c r="D76" s="105">
        <v>1</v>
      </c>
      <c r="E76" s="106" t="s">
        <v>128</v>
      </c>
      <c r="F76" s="107">
        <v>3</v>
      </c>
    </row>
    <row r="77" spans="2:54" ht="17.25">
      <c r="D77" s="105">
        <v>2</v>
      </c>
      <c r="E77" s="106" t="s">
        <v>129</v>
      </c>
      <c r="F77" s="107">
        <v>4</v>
      </c>
    </row>
    <row r="78" spans="2:54" ht="17.25">
      <c r="D78" s="105">
        <v>3</v>
      </c>
      <c r="E78" s="106" t="s">
        <v>130</v>
      </c>
      <c r="F78" s="107" t="s">
        <v>134</v>
      </c>
    </row>
    <row r="79" spans="2:54" ht="17.25">
      <c r="D79" s="105">
        <v>4</v>
      </c>
      <c r="E79" s="106" t="s">
        <v>131</v>
      </c>
      <c r="F79" s="107">
        <v>7</v>
      </c>
    </row>
    <row r="80" spans="2:54" ht="17.25">
      <c r="D80" s="105">
        <v>5</v>
      </c>
      <c r="E80" s="106" t="s">
        <v>132</v>
      </c>
      <c r="F80" s="107">
        <v>7</v>
      </c>
    </row>
    <row r="81" spans="3:9" ht="17.25">
      <c r="D81" s="105">
        <v>6</v>
      </c>
      <c r="E81" s="106" t="s">
        <v>133</v>
      </c>
      <c r="F81" s="107" t="s">
        <v>135</v>
      </c>
    </row>
    <row r="82" spans="3:9" ht="69">
      <c r="D82" s="105">
        <v>7</v>
      </c>
      <c r="E82" s="108" t="s">
        <v>136</v>
      </c>
      <c r="F82" s="107" t="s">
        <v>137</v>
      </c>
      <c r="G82" s="102"/>
      <c r="I82" s="103"/>
    </row>
    <row r="83" spans="3:9" ht="86.25">
      <c r="C83" s="101"/>
      <c r="D83" s="105">
        <v>8</v>
      </c>
      <c r="E83" s="108" t="s">
        <v>138</v>
      </c>
      <c r="F83" s="107" t="s">
        <v>140</v>
      </c>
      <c r="G83" s="101"/>
    </row>
    <row r="84" spans="3:9" ht="17.25">
      <c r="D84" s="105">
        <v>9</v>
      </c>
      <c r="E84" s="106" t="s">
        <v>139</v>
      </c>
      <c r="F84" s="107" t="s">
        <v>141</v>
      </c>
    </row>
    <row r="85" spans="3:9" ht="17.25">
      <c r="D85" s="105">
        <v>10</v>
      </c>
      <c r="E85" s="106" t="s">
        <v>142</v>
      </c>
      <c r="F85" s="107" t="s">
        <v>143</v>
      </c>
    </row>
    <row r="86" spans="3:9" ht="17.25">
      <c r="D86" s="105">
        <v>11</v>
      </c>
      <c r="E86" s="106" t="s">
        <v>144</v>
      </c>
      <c r="F86" s="107"/>
    </row>
    <row r="87" spans="3:9" ht="17.25">
      <c r="D87" s="105">
        <v>12</v>
      </c>
      <c r="E87" s="106" t="s">
        <v>145</v>
      </c>
      <c r="F87" s="107"/>
    </row>
    <row r="88" spans="3:9" ht="17.25">
      <c r="D88" s="105">
        <v>13</v>
      </c>
      <c r="E88" s="106" t="s">
        <v>146</v>
      </c>
      <c r="F88" s="107"/>
    </row>
    <row r="89" spans="3:9">
      <c r="D89" s="109"/>
      <c r="E89" s="109"/>
      <c r="F89" s="110"/>
    </row>
    <row r="90" spans="3:9">
      <c r="D90" s="99"/>
      <c r="E90" s="99"/>
      <c r="F90" s="100"/>
    </row>
    <row r="91" spans="3:9">
      <c r="D91" s="99"/>
      <c r="E91" s="99"/>
      <c r="F91" s="100"/>
    </row>
    <row r="92" spans="3:9">
      <c r="D92" s="99"/>
      <c r="E92" s="99"/>
      <c r="F92" s="100"/>
    </row>
    <row r="93" spans="3:9">
      <c r="D93" s="99"/>
      <c r="E93" s="99"/>
      <c r="F93" s="100"/>
    </row>
    <row r="94" spans="3:9">
      <c r="D94" s="99"/>
      <c r="E94" s="99"/>
      <c r="F94" s="100"/>
    </row>
    <row r="95" spans="3:9">
      <c r="D95" s="99"/>
      <c r="E95" s="99"/>
      <c r="F95" s="100"/>
    </row>
    <row r="96" spans="3:9">
      <c r="D96" s="99"/>
      <c r="E96" s="99"/>
      <c r="F96" s="100"/>
    </row>
    <row r="97" spans="4:33">
      <c r="D97" s="99"/>
      <c r="E97" s="99"/>
      <c r="F97" s="100"/>
    </row>
    <row r="98" spans="4:33">
      <c r="D98" s="99"/>
      <c r="E98" s="99"/>
      <c r="F98" s="100"/>
    </row>
    <row r="103" spans="4:33">
      <c r="V103" s="178" t="s">
        <v>148</v>
      </c>
      <c r="W103" s="178"/>
      <c r="X103" s="178"/>
      <c r="Y103" s="178"/>
      <c r="Z103" s="178"/>
      <c r="AA103" s="178"/>
    </row>
    <row r="104" spans="4:33">
      <c r="V104" s="178"/>
      <c r="W104" s="178"/>
      <c r="X104" s="178"/>
      <c r="Y104" s="178"/>
      <c r="Z104" s="178"/>
      <c r="AA104" s="178"/>
      <c r="AG104">
        <v>1.5387</v>
      </c>
    </row>
    <row r="105" spans="4:33">
      <c r="V105" s="179" t="s">
        <v>149</v>
      </c>
      <c r="W105" s="179"/>
      <c r="X105" s="179" t="s">
        <v>150</v>
      </c>
      <c r="Y105" s="179"/>
      <c r="Z105" s="179" t="s">
        <v>151</v>
      </c>
      <c r="AA105" s="179"/>
      <c r="AE105">
        <v>0.4128</v>
      </c>
    </row>
    <row r="106" spans="4:33">
      <c r="V106" s="179"/>
      <c r="W106" s="179"/>
      <c r="X106" s="179"/>
      <c r="Y106" s="179"/>
      <c r="Z106" s="179"/>
      <c r="AA106" s="179"/>
    </row>
    <row r="107" spans="4:33">
      <c r="V107" s="181" t="s">
        <v>152</v>
      </c>
      <c r="W107" s="181"/>
      <c r="X107" s="183">
        <v>0.67071000000000003</v>
      </c>
      <c r="Y107" s="183"/>
      <c r="Z107" s="183">
        <v>0.4128</v>
      </c>
      <c r="AA107" s="183"/>
      <c r="AD107">
        <v>0.21479999999999999</v>
      </c>
      <c r="AF107">
        <v>0.91657</v>
      </c>
    </row>
    <row r="108" spans="4:33">
      <c r="V108" s="181" t="s">
        <v>153</v>
      </c>
      <c r="W108" s="181"/>
      <c r="X108" s="183">
        <v>1.5387</v>
      </c>
      <c r="Y108" s="183"/>
      <c r="Z108" s="183">
        <v>0.21479999999999999</v>
      </c>
      <c r="AA108" s="183"/>
    </row>
    <row r="109" spans="4:33">
      <c r="V109" s="181" t="s">
        <v>154</v>
      </c>
      <c r="W109" s="181"/>
      <c r="X109" s="183">
        <v>0.91657</v>
      </c>
      <c r="Y109" s="183"/>
      <c r="Z109" s="183">
        <v>0.33839999999999998</v>
      </c>
      <c r="AA109" s="183"/>
    </row>
    <row r="110" spans="4:33">
      <c r="V110" s="181" t="s">
        <v>155</v>
      </c>
      <c r="W110" s="181"/>
      <c r="X110" s="183">
        <v>0.63768999999999998</v>
      </c>
      <c r="Y110" s="183"/>
      <c r="Z110" s="183">
        <v>0.42449999999999999</v>
      </c>
      <c r="AA110" s="183"/>
      <c r="AE110">
        <v>0.33839999999999998</v>
      </c>
      <c r="AF110">
        <v>0.63768999999999998</v>
      </c>
      <c r="AG110">
        <v>0.42449999999999999</v>
      </c>
    </row>
    <row r="111" spans="4:33">
      <c r="V111" s="181" t="s">
        <v>156</v>
      </c>
      <c r="W111" s="181"/>
      <c r="X111" s="183">
        <v>1.0455000000000001</v>
      </c>
      <c r="Y111" s="183"/>
      <c r="Z111" s="183">
        <v>0.30649999999999999</v>
      </c>
      <c r="AA111" s="183"/>
    </row>
    <row r="112" spans="4:33">
      <c r="V112" s="181" t="s">
        <v>157</v>
      </c>
      <c r="W112" s="181"/>
      <c r="X112" s="183">
        <v>0.66976999999999998</v>
      </c>
      <c r="Y112" s="183"/>
      <c r="Z112" s="183">
        <v>0.41310000000000002</v>
      </c>
      <c r="AA112" s="183"/>
      <c r="AD112">
        <v>1.0455000000000001</v>
      </c>
      <c r="AE112">
        <v>0.30649999999999999</v>
      </c>
    </row>
    <row r="113" spans="22:53">
      <c r="V113" s="181" t="s">
        <v>158</v>
      </c>
      <c r="W113" s="181"/>
      <c r="X113" s="183">
        <v>0.68869999999999998</v>
      </c>
      <c r="Y113" s="183"/>
      <c r="Z113" s="183">
        <v>0.40660000000000002</v>
      </c>
      <c r="AA113" s="183"/>
    </row>
    <row r="114" spans="22:53">
      <c r="V114" s="181" t="s">
        <v>159</v>
      </c>
      <c r="W114" s="181"/>
      <c r="X114" s="183">
        <v>2.1558999999999999</v>
      </c>
      <c r="Y114" s="183"/>
      <c r="Z114" s="183">
        <v>0.14199999999999999</v>
      </c>
      <c r="AA114" s="183"/>
      <c r="AG114">
        <v>0.66976999999999998</v>
      </c>
      <c r="AH114">
        <v>0.41310000000000002</v>
      </c>
    </row>
    <row r="115" spans="22:53">
      <c r="V115" s="181" t="s">
        <v>160</v>
      </c>
      <c r="W115" s="181"/>
      <c r="X115" s="183">
        <v>0.61373</v>
      </c>
      <c r="Y115" s="183"/>
      <c r="Z115" s="183">
        <v>0.43340000000000001</v>
      </c>
      <c r="AA115" s="183"/>
    </row>
    <row r="116" spans="22:53">
      <c r="V116" s="182"/>
      <c r="W116" s="182"/>
      <c r="X116" s="182"/>
      <c r="Y116" s="182"/>
      <c r="Z116" s="182"/>
      <c r="AA116" s="182"/>
      <c r="AD116">
        <v>0.68869999999999998</v>
      </c>
      <c r="AE116">
        <v>0.40660000000000002</v>
      </c>
    </row>
    <row r="117" spans="22:53">
      <c r="V117" s="182"/>
      <c r="W117" s="182"/>
      <c r="X117" s="182"/>
      <c r="Y117" s="182"/>
      <c r="Z117" s="182"/>
      <c r="AA117" s="182"/>
    </row>
    <row r="118" spans="22:53" ht="27.75" customHeight="1">
      <c r="AD118">
        <v>2.1558999999999999</v>
      </c>
      <c r="AE118">
        <v>0.14199999999999999</v>
      </c>
      <c r="AG118">
        <v>0.61373</v>
      </c>
      <c r="AH118">
        <v>0.43340000000000001</v>
      </c>
      <c r="AL118" s="165" t="s">
        <v>276</v>
      </c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</row>
    <row r="119" spans="22:53" ht="28.5" customHeight="1">
      <c r="AL119" s="164" t="s">
        <v>164</v>
      </c>
      <c r="AM119" s="164"/>
      <c r="AN119" s="164"/>
      <c r="AO119" s="164"/>
      <c r="AP119" s="164" t="s">
        <v>165</v>
      </c>
      <c r="AQ119" s="164"/>
      <c r="AR119" s="164"/>
      <c r="AS119" s="164"/>
      <c r="AT119" s="164" t="s">
        <v>166</v>
      </c>
      <c r="AU119" s="164"/>
      <c r="AV119" s="164"/>
      <c r="AW119" s="164"/>
      <c r="AX119" s="164" t="s">
        <v>167</v>
      </c>
      <c r="AY119" s="164"/>
      <c r="AZ119" s="164"/>
      <c r="BA119" s="164"/>
    </row>
    <row r="120" spans="22:53" ht="42" customHeight="1">
      <c r="AL120" s="116" t="s">
        <v>149</v>
      </c>
      <c r="AM120" s="115" t="s">
        <v>161</v>
      </c>
      <c r="AN120" s="115" t="s">
        <v>162</v>
      </c>
      <c r="AO120" s="115" t="s">
        <v>163</v>
      </c>
      <c r="AP120" s="116" t="s">
        <v>149</v>
      </c>
      <c r="AQ120" s="115" t="s">
        <v>161</v>
      </c>
      <c r="AR120" s="115" t="s">
        <v>162</v>
      </c>
      <c r="AS120" s="115" t="s">
        <v>163</v>
      </c>
      <c r="AT120" s="116" t="s">
        <v>149</v>
      </c>
      <c r="AU120" s="115" t="s">
        <v>161</v>
      </c>
      <c r="AV120" s="115" t="s">
        <v>162</v>
      </c>
      <c r="AW120" s="115" t="s">
        <v>163</v>
      </c>
      <c r="AX120" s="116" t="s">
        <v>149</v>
      </c>
      <c r="AY120" s="115" t="s">
        <v>161</v>
      </c>
      <c r="AZ120" s="115" t="s">
        <v>162</v>
      </c>
      <c r="BA120" s="115" t="s">
        <v>163</v>
      </c>
    </row>
    <row r="121" spans="22:53" ht="21.75" customHeight="1">
      <c r="AL121" s="117" t="s">
        <v>152</v>
      </c>
      <c r="AM121" s="118" t="s">
        <v>168</v>
      </c>
      <c r="AN121" s="118" t="s">
        <v>169</v>
      </c>
      <c r="AO121" s="118" t="s">
        <v>170</v>
      </c>
      <c r="AP121" s="117" t="s">
        <v>152</v>
      </c>
      <c r="AQ121" s="118" t="s">
        <v>172</v>
      </c>
      <c r="AR121" s="118" t="s">
        <v>173</v>
      </c>
      <c r="AS121" s="118" t="s">
        <v>171</v>
      </c>
      <c r="AT121" s="117" t="s">
        <v>152</v>
      </c>
      <c r="AU121" s="118" t="s">
        <v>175</v>
      </c>
      <c r="AV121" s="118" t="s">
        <v>176</v>
      </c>
      <c r="AW121" s="118" t="s">
        <v>174</v>
      </c>
      <c r="AX121" s="117" t="s">
        <v>152</v>
      </c>
      <c r="AY121" s="118" t="s">
        <v>178</v>
      </c>
      <c r="AZ121" s="118" t="s">
        <v>179</v>
      </c>
      <c r="BA121" s="118" t="s">
        <v>177</v>
      </c>
    </row>
    <row r="122" spans="22:53" ht="18" customHeight="1">
      <c r="AL122" s="117" t="s">
        <v>153</v>
      </c>
      <c r="AM122" s="118" t="s">
        <v>180</v>
      </c>
      <c r="AN122" s="118" t="s">
        <v>181</v>
      </c>
      <c r="AO122" s="118" t="s">
        <v>182</v>
      </c>
      <c r="AP122" s="117" t="s">
        <v>153</v>
      </c>
      <c r="AQ122" s="118" t="s">
        <v>184</v>
      </c>
      <c r="AR122" s="118" t="s">
        <v>185</v>
      </c>
      <c r="AS122" s="118" t="s">
        <v>183</v>
      </c>
      <c r="AT122" s="117" t="s">
        <v>153</v>
      </c>
      <c r="AU122" s="118" t="s">
        <v>186</v>
      </c>
      <c r="AV122" s="118" t="s">
        <v>187</v>
      </c>
      <c r="AW122" s="118" t="s">
        <v>188</v>
      </c>
      <c r="AX122" s="117" t="s">
        <v>153</v>
      </c>
      <c r="AY122" s="118" t="s">
        <v>189</v>
      </c>
      <c r="AZ122" s="118" t="s">
        <v>190</v>
      </c>
      <c r="BA122" s="118" t="s">
        <v>191</v>
      </c>
    </row>
    <row r="123" spans="22:53" ht="20.25" customHeight="1">
      <c r="AL123" s="117" t="s">
        <v>154</v>
      </c>
      <c r="AM123" s="118" t="s">
        <v>193</v>
      </c>
      <c r="AN123" s="118" t="s">
        <v>194</v>
      </c>
      <c r="AO123" s="118" t="s">
        <v>192</v>
      </c>
      <c r="AP123" s="117" t="s">
        <v>154</v>
      </c>
      <c r="AQ123" s="118" t="s">
        <v>196</v>
      </c>
      <c r="AR123" s="118" t="s">
        <v>197</v>
      </c>
      <c r="AS123" s="118" t="s">
        <v>195</v>
      </c>
      <c r="AT123" s="117" t="s">
        <v>154</v>
      </c>
      <c r="AU123" s="118" t="s">
        <v>199</v>
      </c>
      <c r="AV123" s="118" t="s">
        <v>200</v>
      </c>
      <c r="AW123" s="118" t="s">
        <v>198</v>
      </c>
      <c r="AX123" s="117" t="s">
        <v>154</v>
      </c>
      <c r="AY123" s="118" t="s">
        <v>201</v>
      </c>
      <c r="AZ123" s="118" t="s">
        <v>202</v>
      </c>
      <c r="BA123" s="118" t="s">
        <v>203</v>
      </c>
    </row>
    <row r="124" spans="22:53" ht="20.25" customHeight="1">
      <c r="AL124" s="117" t="s">
        <v>155</v>
      </c>
      <c r="AM124" s="118" t="s">
        <v>205</v>
      </c>
      <c r="AN124" s="118" t="s">
        <v>206</v>
      </c>
      <c r="AO124" s="118" t="s">
        <v>204</v>
      </c>
      <c r="AP124" s="117" t="s">
        <v>155</v>
      </c>
      <c r="AQ124" s="118" t="s">
        <v>208</v>
      </c>
      <c r="AR124" s="118" t="s">
        <v>209</v>
      </c>
      <c r="AS124" s="118" t="s">
        <v>207</v>
      </c>
      <c r="AT124" s="117" t="s">
        <v>155</v>
      </c>
      <c r="AU124" s="118" t="s">
        <v>210</v>
      </c>
      <c r="AV124" s="118" t="s">
        <v>211</v>
      </c>
      <c r="AW124" s="118" t="s">
        <v>212</v>
      </c>
      <c r="AX124" s="117" t="s">
        <v>155</v>
      </c>
      <c r="AY124" s="118" t="s">
        <v>213</v>
      </c>
      <c r="AZ124" s="118" t="s">
        <v>214</v>
      </c>
      <c r="BA124" s="118" t="s">
        <v>215</v>
      </c>
    </row>
    <row r="125" spans="22:53" ht="21.75" customHeight="1">
      <c r="AL125" s="117" t="s">
        <v>156</v>
      </c>
      <c r="AM125" s="118" t="s">
        <v>216</v>
      </c>
      <c r="AN125" s="118" t="s">
        <v>217</v>
      </c>
      <c r="AO125" s="118" t="s">
        <v>218</v>
      </c>
      <c r="AP125" s="117" t="s">
        <v>156</v>
      </c>
      <c r="AQ125" s="118" t="s">
        <v>219</v>
      </c>
      <c r="AR125" s="118" t="s">
        <v>220</v>
      </c>
      <c r="AS125" s="118" t="s">
        <v>221</v>
      </c>
      <c r="AT125" s="117" t="s">
        <v>156</v>
      </c>
      <c r="AU125" s="118" t="s">
        <v>222</v>
      </c>
      <c r="AV125" s="118" t="s">
        <v>223</v>
      </c>
      <c r="AW125" s="118" t="s">
        <v>224</v>
      </c>
      <c r="AX125" s="117" t="s">
        <v>156</v>
      </c>
      <c r="AY125" s="118" t="s">
        <v>225</v>
      </c>
      <c r="AZ125" s="118" t="s">
        <v>226</v>
      </c>
      <c r="BA125" s="118" t="s">
        <v>227</v>
      </c>
    </row>
    <row r="126" spans="22:53" ht="26.25" customHeight="1">
      <c r="AL126" s="117" t="s">
        <v>157</v>
      </c>
      <c r="AM126" s="118" t="s">
        <v>228</v>
      </c>
      <c r="AN126" s="118" t="s">
        <v>229</v>
      </c>
      <c r="AO126" s="118" t="s">
        <v>230</v>
      </c>
      <c r="AP126" s="117" t="s">
        <v>157</v>
      </c>
      <c r="AQ126" s="118" t="s">
        <v>231</v>
      </c>
      <c r="AR126" s="118" t="s">
        <v>232</v>
      </c>
      <c r="AS126" s="118" t="s">
        <v>233</v>
      </c>
      <c r="AT126" s="117" t="s">
        <v>157</v>
      </c>
      <c r="AU126" s="118" t="s">
        <v>234</v>
      </c>
      <c r="AV126" s="118" t="s">
        <v>235</v>
      </c>
      <c r="AW126" s="118" t="s">
        <v>236</v>
      </c>
      <c r="AX126" s="117" t="s">
        <v>157</v>
      </c>
      <c r="AY126" s="118" t="s">
        <v>237</v>
      </c>
      <c r="AZ126" s="118" t="s">
        <v>238</v>
      </c>
      <c r="BA126" s="118" t="s">
        <v>239</v>
      </c>
    </row>
    <row r="127" spans="22:53" ht="21.75" customHeight="1">
      <c r="AL127" s="117" t="s">
        <v>158</v>
      </c>
      <c r="AM127" s="118" t="s">
        <v>241</v>
      </c>
      <c r="AN127" s="118" t="s">
        <v>242</v>
      </c>
      <c r="AO127" s="118" t="s">
        <v>240</v>
      </c>
      <c r="AP127" s="117" t="s">
        <v>158</v>
      </c>
      <c r="AQ127" s="118" t="s">
        <v>244</v>
      </c>
      <c r="AR127" s="118" t="s">
        <v>245</v>
      </c>
      <c r="AS127" s="118" t="s">
        <v>243</v>
      </c>
      <c r="AT127" s="117" t="s">
        <v>158</v>
      </c>
      <c r="AU127" s="118" t="s">
        <v>246</v>
      </c>
      <c r="AV127" s="118" t="s">
        <v>247</v>
      </c>
      <c r="AW127" s="118" t="s">
        <v>248</v>
      </c>
      <c r="AX127" s="117" t="s">
        <v>158</v>
      </c>
      <c r="AY127" s="118" t="s">
        <v>249</v>
      </c>
      <c r="AZ127" s="118" t="s">
        <v>250</v>
      </c>
      <c r="BA127" s="118" t="s">
        <v>251</v>
      </c>
    </row>
    <row r="128" spans="22:53" ht="21.75" customHeight="1">
      <c r="AL128" s="117" t="s">
        <v>159</v>
      </c>
      <c r="AM128" s="118" t="s">
        <v>253</v>
      </c>
      <c r="AN128" s="118" t="s">
        <v>254</v>
      </c>
      <c r="AO128" s="118" t="s">
        <v>252</v>
      </c>
      <c r="AP128" s="117" t="s">
        <v>159</v>
      </c>
      <c r="AQ128" s="118" t="s">
        <v>256</v>
      </c>
      <c r="AR128" s="118" t="s">
        <v>257</v>
      </c>
      <c r="AS128" s="118" t="s">
        <v>255</v>
      </c>
      <c r="AT128" s="117" t="s">
        <v>159</v>
      </c>
      <c r="AU128" s="118" t="s">
        <v>258</v>
      </c>
      <c r="AV128" s="118" t="s">
        <v>259</v>
      </c>
      <c r="AW128" s="118" t="s">
        <v>260</v>
      </c>
      <c r="AX128" s="117" t="s">
        <v>159</v>
      </c>
      <c r="AY128" s="118" t="s">
        <v>262</v>
      </c>
      <c r="AZ128" s="118" t="s">
        <v>263</v>
      </c>
      <c r="BA128" s="118" t="s">
        <v>261</v>
      </c>
    </row>
    <row r="129" spans="6:53" ht="22.5" customHeight="1">
      <c r="AL129" s="117" t="s">
        <v>160</v>
      </c>
      <c r="AM129" s="118" t="s">
        <v>265</v>
      </c>
      <c r="AN129" s="118" t="s">
        <v>266</v>
      </c>
      <c r="AO129" s="118" t="s">
        <v>264</v>
      </c>
      <c r="AP129" s="117" t="s">
        <v>160</v>
      </c>
      <c r="AQ129" s="118" t="s">
        <v>268</v>
      </c>
      <c r="AR129" s="118" t="s">
        <v>269</v>
      </c>
      <c r="AS129" s="118" t="s">
        <v>267</v>
      </c>
      <c r="AT129" s="117" t="s">
        <v>160</v>
      </c>
      <c r="AU129" s="118" t="s">
        <v>271</v>
      </c>
      <c r="AV129" s="118" t="s">
        <v>272</v>
      </c>
      <c r="AW129" s="118" t="s">
        <v>270</v>
      </c>
      <c r="AX129" s="117" t="s">
        <v>160</v>
      </c>
      <c r="AY129" s="118" t="s">
        <v>273</v>
      </c>
      <c r="AZ129" s="118" t="s">
        <v>274</v>
      </c>
      <c r="BA129" s="118" t="s">
        <v>275</v>
      </c>
    </row>
    <row r="138" spans="6:53" ht="11.25" customHeight="1"/>
    <row r="139" spans="6:53" ht="10.5" hidden="1" customHeight="1"/>
    <row r="140" spans="6:53" ht="27.75" customHeight="1">
      <c r="F140" s="184">
        <v>1</v>
      </c>
      <c r="G140" s="184">
        <v>2</v>
      </c>
      <c r="H140" s="184">
        <v>3</v>
      </c>
      <c r="I140" s="184">
        <v>4</v>
      </c>
      <c r="J140" s="184">
        <v>5</v>
      </c>
      <c r="K140" s="184">
        <v>6</v>
      </c>
      <c r="L140" s="184">
        <v>7</v>
      </c>
      <c r="M140" s="184">
        <v>8</v>
      </c>
      <c r="N140" s="184">
        <v>9</v>
      </c>
      <c r="O140" s="184">
        <v>10</v>
      </c>
      <c r="P140" s="184">
        <v>11</v>
      </c>
      <c r="Q140" s="184">
        <v>12</v>
      </c>
      <c r="R140" s="184">
        <v>13</v>
      </c>
      <c r="S140" s="184">
        <v>14</v>
      </c>
    </row>
    <row r="141" spans="6:53" ht="34.5" customHeight="1">
      <c r="F141" s="94" t="s">
        <v>85</v>
      </c>
      <c r="G141" s="94" t="s">
        <v>86</v>
      </c>
      <c r="H141" s="94" t="s">
        <v>87</v>
      </c>
      <c r="I141" s="94" t="s">
        <v>88</v>
      </c>
      <c r="J141" s="94" t="s">
        <v>89</v>
      </c>
      <c r="K141" s="94" t="s">
        <v>90</v>
      </c>
      <c r="L141" s="94" t="s">
        <v>91</v>
      </c>
      <c r="M141" s="94" t="s">
        <v>92</v>
      </c>
      <c r="N141" s="94" t="s">
        <v>93</v>
      </c>
      <c r="O141" s="94" t="s">
        <v>94</v>
      </c>
      <c r="P141" s="94" t="s">
        <v>95</v>
      </c>
      <c r="Q141" s="94" t="s">
        <v>96</v>
      </c>
      <c r="R141" s="94" t="s">
        <v>97</v>
      </c>
      <c r="S141" s="94" t="s">
        <v>98</v>
      </c>
    </row>
    <row r="145" spans="6:18" ht="27.75" customHeight="1">
      <c r="F145" s="184">
        <v>1</v>
      </c>
      <c r="G145" s="184">
        <v>2</v>
      </c>
      <c r="H145" s="184">
        <v>3</v>
      </c>
      <c r="I145" s="184">
        <v>4</v>
      </c>
      <c r="J145" s="184">
        <v>5</v>
      </c>
      <c r="K145" s="184">
        <v>6</v>
      </c>
      <c r="L145" s="184">
        <v>7</v>
      </c>
      <c r="M145" s="184">
        <v>8</v>
      </c>
      <c r="N145" s="184">
        <v>9</v>
      </c>
      <c r="O145" s="184">
        <v>10</v>
      </c>
      <c r="P145" s="184">
        <v>11</v>
      </c>
      <c r="Q145" s="184">
        <v>12</v>
      </c>
      <c r="R145" s="184">
        <v>13</v>
      </c>
    </row>
    <row r="146" spans="6:18" ht="36.75" customHeight="1">
      <c r="F146" s="98" t="s">
        <v>85</v>
      </c>
      <c r="G146" s="98" t="s">
        <v>86</v>
      </c>
      <c r="H146" s="98" t="s">
        <v>88</v>
      </c>
      <c r="I146" s="98" t="s">
        <v>89</v>
      </c>
      <c r="J146" s="98" t="s">
        <v>90</v>
      </c>
      <c r="K146" s="98" t="s">
        <v>91</v>
      </c>
      <c r="L146" s="98" t="s">
        <v>92</v>
      </c>
      <c r="M146" s="98" t="s">
        <v>93</v>
      </c>
      <c r="N146" s="98" t="s">
        <v>94</v>
      </c>
      <c r="O146" s="98" t="s">
        <v>95</v>
      </c>
      <c r="P146" s="94" t="s">
        <v>96</v>
      </c>
      <c r="Q146" s="94" t="s">
        <v>97</v>
      </c>
      <c r="R146" s="94" t="s">
        <v>98</v>
      </c>
    </row>
  </sheetData>
  <mergeCells count="73">
    <mergeCell ref="Z117:AA117"/>
    <mergeCell ref="X107:Y107"/>
    <mergeCell ref="Z112:AA112"/>
    <mergeCell ref="Z113:AA113"/>
    <mergeCell ref="Z114:AA114"/>
    <mergeCell ref="Z115:AA115"/>
    <mergeCell ref="Z116:AA116"/>
    <mergeCell ref="Z107:AA107"/>
    <mergeCell ref="Z108:AA108"/>
    <mergeCell ref="Z109:AA109"/>
    <mergeCell ref="Z110:AA110"/>
    <mergeCell ref="Z111:AA111"/>
    <mergeCell ref="V117:W117"/>
    <mergeCell ref="X108:Y108"/>
    <mergeCell ref="X109:Y109"/>
    <mergeCell ref="X110:Y110"/>
    <mergeCell ref="X111:Y111"/>
    <mergeCell ref="X112:Y112"/>
    <mergeCell ref="X113:Y113"/>
    <mergeCell ref="X114:Y114"/>
    <mergeCell ref="X115:Y115"/>
    <mergeCell ref="X116:Y116"/>
    <mergeCell ref="X117:Y117"/>
    <mergeCell ref="V112:W112"/>
    <mergeCell ref="V113:W113"/>
    <mergeCell ref="V114:W114"/>
    <mergeCell ref="V115:W115"/>
    <mergeCell ref="V116:W116"/>
    <mergeCell ref="V107:W107"/>
    <mergeCell ref="V108:W108"/>
    <mergeCell ref="V109:W109"/>
    <mergeCell ref="V110:W110"/>
    <mergeCell ref="V111:W111"/>
    <mergeCell ref="V103:AA104"/>
    <mergeCell ref="V105:W106"/>
    <mergeCell ref="X105:Y106"/>
    <mergeCell ref="Z105:AA106"/>
    <mergeCell ref="D74:F74"/>
    <mergeCell ref="AL69:AM69"/>
    <mergeCell ref="AL70:AM70"/>
    <mergeCell ref="AL72:AM72"/>
    <mergeCell ref="AL71:AM71"/>
    <mergeCell ref="AL64:AM64"/>
    <mergeCell ref="AL65:AM65"/>
    <mergeCell ref="AL66:AM66"/>
    <mergeCell ref="AL67:AM67"/>
    <mergeCell ref="AL68:AM68"/>
    <mergeCell ref="AL59:AM59"/>
    <mergeCell ref="AL60:AM60"/>
    <mergeCell ref="AL61:AM61"/>
    <mergeCell ref="AL62:AM62"/>
    <mergeCell ref="AL63:AM63"/>
    <mergeCell ref="AL56:BB56"/>
    <mergeCell ref="AN57:AP58"/>
    <mergeCell ref="AQ57:AS58"/>
    <mergeCell ref="AT57:AV58"/>
    <mergeCell ref="AW57:AY58"/>
    <mergeCell ref="AZ57:BB58"/>
    <mergeCell ref="AL57:AM58"/>
    <mergeCell ref="B50:G50"/>
    <mergeCell ref="I50:N50"/>
    <mergeCell ref="P50:U50"/>
    <mergeCell ref="I6:N6"/>
    <mergeCell ref="P6:U6"/>
    <mergeCell ref="B6:G6"/>
    <mergeCell ref="P29:U29"/>
    <mergeCell ref="B29:G29"/>
    <mergeCell ref="I29:N29"/>
    <mergeCell ref="AP119:AS119"/>
    <mergeCell ref="AT119:AW119"/>
    <mergeCell ref="AX119:BA119"/>
    <mergeCell ref="AL118:BA118"/>
    <mergeCell ref="AL119:AO1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cp:lastPrinted>2024-03-31T18:17:45Z</cp:lastPrinted>
  <dcterms:created xsi:type="dcterms:W3CDTF">2024-03-30T14:58:17Z</dcterms:created>
  <dcterms:modified xsi:type="dcterms:W3CDTF">2024-05-21T21:12:03Z</dcterms:modified>
</cp:coreProperties>
</file>