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DesAlloc_EGOLF\TestFiles\"/>
    </mc:Choice>
  </mc:AlternateContent>
  <bookViews>
    <workbookView xWindow="0" yWindow="0" windowWidth="25200" windowHeight="13275" activeTab="1"/>
  </bookViews>
  <sheets>
    <sheet name="Answer Report 2" sheetId="3" r:id="rId1"/>
    <sheet name="Sheet1" sheetId="1" r:id="rId2"/>
  </sheets>
  <definedNames>
    <definedName name="solver_adj" localSheetId="1" hidden="1">Sheet1!$B$3:$B$10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Sheet1!$B$3:$B$10</definedName>
    <definedName name="solver_lhs2" localSheetId="1" hidden="1">Sheet1!$F$3:$F$10</definedName>
    <definedName name="solver_lhs3" localSheetId="1" hidden="1">Sheet1!$R$3:$R$12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Sheet1!$B$12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hs1" localSheetId="1" hidden="1">Sheet1!$G$3:$G$10</definedName>
    <definedName name="solver_rhs2" localSheetId="1" hidden="1">Sheet1!$B$3:$B$10</definedName>
    <definedName name="solver_rhs3" localSheetId="1" hidden="1">Sheet1!$T$3:$T$12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E6" i="1" s="1"/>
  <c r="C7" i="1"/>
  <c r="E7" i="1" s="1"/>
  <c r="C8" i="1"/>
  <c r="E8" i="1" s="1"/>
  <c r="C9" i="1"/>
  <c r="E9" i="1" s="1"/>
  <c r="C10" i="1"/>
  <c r="E10" i="1" s="1"/>
  <c r="Q15" i="1"/>
  <c r="Q19" i="1" s="1"/>
  <c r="P15" i="1"/>
  <c r="P19" i="1" s="1"/>
  <c r="O15" i="1"/>
  <c r="O19" i="1" s="1"/>
  <c r="N15" i="1"/>
  <c r="N19" i="1" s="1"/>
  <c r="M15" i="1"/>
  <c r="M19" i="1" s="1"/>
  <c r="L15" i="1"/>
  <c r="L19" i="1" s="1"/>
  <c r="K15" i="1"/>
  <c r="K19" i="1" s="1"/>
  <c r="J15" i="1"/>
  <c r="J19" i="1" s="1"/>
  <c r="B12" i="1" l="1"/>
  <c r="O26" i="1"/>
  <c r="O24" i="1"/>
  <c r="O22" i="1"/>
  <c r="O18" i="1"/>
  <c r="O20" i="1"/>
  <c r="R4" i="1"/>
  <c r="K18" i="1"/>
  <c r="K26" i="1"/>
  <c r="K24" i="1"/>
  <c r="K22" i="1"/>
  <c r="K20" i="1"/>
  <c r="O27" i="1"/>
  <c r="O25" i="1"/>
  <c r="O23" i="1"/>
  <c r="O21" i="1"/>
  <c r="K27" i="1"/>
  <c r="K25" i="1"/>
  <c r="K23" i="1"/>
  <c r="K21" i="1"/>
  <c r="J18" i="1"/>
  <c r="N1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Q18" i="1"/>
  <c r="M18" i="1"/>
  <c r="Q27" i="1"/>
  <c r="M27" i="1"/>
  <c r="Q26" i="1"/>
  <c r="M26" i="1"/>
  <c r="Q25" i="1"/>
  <c r="M25" i="1"/>
  <c r="Q24" i="1"/>
  <c r="M24" i="1"/>
  <c r="Q23" i="1"/>
  <c r="M23" i="1"/>
  <c r="Q22" i="1"/>
  <c r="M22" i="1"/>
  <c r="Q21" i="1"/>
  <c r="M21" i="1"/>
  <c r="Q20" i="1"/>
  <c r="M20" i="1"/>
  <c r="P18" i="1"/>
  <c r="L18" i="1"/>
  <c r="P27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R6" i="1" l="1"/>
  <c r="R8" i="1"/>
  <c r="R10" i="1"/>
  <c r="R12" i="1"/>
  <c r="R5" i="1"/>
  <c r="R7" i="1"/>
  <c r="R9" i="1"/>
  <c r="R11" i="1"/>
  <c r="R3" i="1"/>
</calcChain>
</file>

<file path=xl/sharedStrings.xml><?xml version="1.0" encoding="utf-8"?>
<sst xmlns="http://schemas.openxmlformats.org/spreadsheetml/2006/main" count="176" uniqueCount="97">
  <si>
    <t>des_var</t>
  </si>
  <si>
    <t>x</t>
  </si>
  <si>
    <t>lb</t>
  </si>
  <si>
    <t>ub</t>
  </si>
  <si>
    <t>Coeff</t>
  </si>
  <si>
    <t>Obj</t>
  </si>
  <si>
    <t>Ain_hat</t>
  </si>
  <si>
    <t>bin_hat</t>
  </si>
  <si>
    <t>Ain_hat*x</t>
  </si>
  <si>
    <t>Microsoft Excel 15.0 Answer Report</t>
  </si>
  <si>
    <t>Worksheet: [Book1]Sheet1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</si>
  <si>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</si>
  <si>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</si>
  <si>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</si>
  <si>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</si>
  <si>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</si>
  <si>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</si>
  <si>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</si>
  <si>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</si>
  <si>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</si>
  <si>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</si>
  <si>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</si>
  <si>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</si>
  <si>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</si>
  <si>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</si>
  <si>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</si>
  <si>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</si>
  <si>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</si>
  <si>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</si>
  <si>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</si>
  <si>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$B$12</t>
  </si>
  <si>
    <t>$B$3</t>
  </si>
  <si>
    <t>Contin</t>
  </si>
  <si>
    <t>$B$4</t>
  </si>
  <si>
    <t>$B$5</t>
  </si>
  <si>
    <t>$B$6</t>
  </si>
  <si>
    <t>$B$7</t>
  </si>
  <si>
    <t>$B$8</t>
  </si>
  <si>
    <t>$B$9</t>
  </si>
  <si>
    <t>$B$10</t>
  </si>
  <si>
    <t>Not Binding</t>
  </si>
  <si>
    <t>Binding</t>
  </si>
  <si>
    <t>Obj Ain_hat*x</t>
  </si>
  <si>
    <t>rL</t>
  </si>
  <si>
    <t>rU</t>
  </si>
  <si>
    <t>c_r</t>
  </si>
  <si>
    <t>r_hat</t>
  </si>
  <si>
    <t>r</t>
  </si>
  <si>
    <t>r*c_r</t>
  </si>
  <si>
    <t>Report Created: 9/10/2016 6:14:52 PM</t>
  </si>
  <si>
    <t>Solution Time: 0.031 Seconds.</t>
  </si>
  <si>
    <t>Iterations: 6 Subproblems: 0</t>
  </si>
  <si>
    <t>Obj r_hat</t>
  </si>
  <si>
    <t>$F$3</t>
  </si>
  <si>
    <t>$F$3&lt;=$B$3</t>
  </si>
  <si>
    <t>$F$4</t>
  </si>
  <si>
    <t>$F$4&lt;=$B$4</t>
  </si>
  <si>
    <t>$F$5</t>
  </si>
  <si>
    <t>$F$5&lt;=$B$5</t>
  </si>
  <si>
    <t>$F$6</t>
  </si>
  <si>
    <t>$F$6&lt;=$B$6</t>
  </si>
  <si>
    <t>$F$7</t>
  </si>
  <si>
    <t>$F$7&lt;=$B$7</t>
  </si>
  <si>
    <t>$F$8</t>
  </si>
  <si>
    <t>$F$8&lt;=$B$8</t>
  </si>
  <si>
    <t>$F$9</t>
  </si>
  <si>
    <t>$F$9&lt;=$B$9</t>
  </si>
  <si>
    <t>$F$10</t>
  </si>
  <si>
    <t>$F$10&lt;=$B$10</t>
  </si>
  <si>
    <t>$R$3</t>
  </si>
  <si>
    <t>$R$3&lt;=$T$3</t>
  </si>
  <si>
    <t>$R$4</t>
  </si>
  <si>
    <t>$R$4&lt;=$T$4</t>
  </si>
  <si>
    <t>$R$5</t>
  </si>
  <si>
    <t>$R$5&lt;=$T$5</t>
  </si>
  <si>
    <t>$R$6</t>
  </si>
  <si>
    <t>$R$6&lt;=$T$6</t>
  </si>
  <si>
    <t>$R$7</t>
  </si>
  <si>
    <t>$R$7&lt;=$T$7</t>
  </si>
  <si>
    <t>$R$8</t>
  </si>
  <si>
    <t>$R$8&lt;=$T$8</t>
  </si>
  <si>
    <t>$R$9</t>
  </si>
  <si>
    <t>$R$9&lt;=$T$9</t>
  </si>
  <si>
    <t>$R$10</t>
  </si>
  <si>
    <t>$R$10&lt;=$T$10</t>
  </si>
  <si>
    <t>$R$11</t>
  </si>
  <si>
    <t>$R$11&lt;=$T$11</t>
  </si>
  <si>
    <t>$R$12</t>
  </si>
  <si>
    <t>$R$12&lt;=$T$12</t>
  </si>
  <si>
    <t>$B$3&lt;=$G$3</t>
  </si>
  <si>
    <t>$B$4&lt;=$G$4</t>
  </si>
  <si>
    <t>$B$5&lt;=$G$5</t>
  </si>
  <si>
    <t>$B$6&lt;=$G$6</t>
  </si>
  <si>
    <t>$B$7&lt;=$G$7</t>
  </si>
  <si>
    <t>$B$8&lt;=$G$8</t>
  </si>
  <si>
    <t>$B$9&lt;=$G$9</t>
  </si>
  <si>
    <t>$B$10&lt;=$G$10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</si>
</sst>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11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2" xfId="0" applyNumberFormat="1" applyFill="1" applyBorder="1" applyAlignment="1"/>
    <xf numFmtId="11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workbookViewId="0"/>
  </sheetViews>
  <sheetFormatPr defaultRowHeight="15" x14ac:dyDescent="0.25"/>
  <cols>
    <col min="1" max="1" width="2.28515625" customWidth="1"/>
    <col min="2" max="2" width="6.140625" customWidth="1"/>
    <col min="3" max="3" width="13.5703125" customWidth="1"/>
    <col min="4" max="4" width="13.7109375" bestFit="1" customWidth="1"/>
    <col min="5" max="5" width="13.5703125" bestFit="1" customWidth="1"/>
    <col min="6" max="6" width="11.42578125" customWidth="1"/>
    <col min="7" max="7" width="12" bestFit="1" customWidth="1"/>
  </cols>
  <sheetData>
    <row r="1" spans="1:5" x14ac:dyDescent="0.25">
      <c r="A1" s="2" t="s">
        <v>9</v>
      </c>
    </row>
    <row r="2" spans="1:5" x14ac:dyDescent="0.25">
      <c r="A2" s="2" t="s">
        <v>10</v>
      </c>
    </row>
    <row r="3" spans="1:5" x14ac:dyDescent="0.25">
      <c r="A3" s="2" t="s">
        <v>49</v>
      </c>
    </row>
    <row r="4" spans="1:5" x14ac:dyDescent="0.25">
      <c r="A4" s="2" t="s">
        <v>11</v>
      </c>
    </row>
    <row r="5" spans="1:5" x14ac:dyDescent="0.25">
      <c r="A5" s="2" t="s">
        <v>12</v>
      </c>
    </row>
    <row r="6" spans="1:5" x14ac:dyDescent="0.25">
      <c r="A6" s="2"/>
      <c r="B6" t="s">
        <v>13</v>
      </c>
    </row>
    <row r="7" spans="1:5" x14ac:dyDescent="0.25">
      <c r="A7" s="2"/>
      <c r="B7" t="s">
        <v>50</v>
      </c>
    </row>
    <row r="8" spans="1:5" x14ac:dyDescent="0.25">
      <c r="A8" s="2"/>
      <c r="B8" t="s">
        <v>51</v>
      </c>
    </row>
    <row r="9" spans="1:5" x14ac:dyDescent="0.25">
      <c r="A9" s="2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2" spans="1:5" x14ac:dyDescent="0.25">
      <c r="B12" t="s">
        <v>17</v>
      </c>
    </row>
    <row r="14" spans="1:5" ht="15.75" thickBot="1" x14ac:dyDescent="0.3">
      <c r="A14" t="s">
        <v>18</v>
      </c>
    </row>
    <row r="15" spans="1:5" ht="15.75" thickBot="1" x14ac:dyDescent="0.3">
      <c r="B15" s="4" t="s">
        <v>19</v>
      </c>
      <c r="C15" s="4" t="s">
        <v>20</v>
      </c>
      <c r="D15" s="4" t="s">
        <v>21</v>
      </c>
      <c r="E15" s="4" t="s">
        <v>22</v>
      </c>
    </row>
    <row r="16" spans="1:5" ht="15.75" thickBot="1" x14ac:dyDescent="0.3">
      <c r="B16" s="3" t="s">
        <v>30</v>
      </c>
      <c r="C16" s="3" t="s">
        <v>52</v>
      </c>
      <c r="D16" s="6">
        <v>11.448279319978537</v>
      </c>
      <c r="E16" s="6">
        <v>-60.491694290623535</v>
      </c>
    </row>
    <row r="19" spans="1:7" ht="15.75" thickBot="1" x14ac:dyDescent="0.3">
      <c r="A19" t="s">
        <v>23</v>
      </c>
    </row>
    <row r="20" spans="1:7" ht="15.75" thickBot="1" x14ac:dyDescent="0.3">
      <c r="B20" s="4" t="s">
        <v>19</v>
      </c>
      <c r="C20" s="4" t="s">
        <v>20</v>
      </c>
      <c r="D20" s="4" t="s">
        <v>21</v>
      </c>
      <c r="E20" s="4" t="s">
        <v>22</v>
      </c>
      <c r="F20" s="4" t="s">
        <v>24</v>
      </c>
    </row>
    <row r="21" spans="1:7" x14ac:dyDescent="0.25">
      <c r="B21" s="5" t="s">
        <v>31</v>
      </c>
      <c r="C21" s="5" t="s">
        <v>46</v>
      </c>
      <c r="D21" s="7">
        <v>0.26041326010571608</v>
      </c>
      <c r="E21" s="7">
        <v>0</v>
      </c>
      <c r="F21" s="5" t="s">
        <v>32</v>
      </c>
    </row>
    <row r="22" spans="1:7" x14ac:dyDescent="0.25">
      <c r="B22" s="5" t="s">
        <v>33</v>
      </c>
      <c r="C22" s="5" t="s">
        <v>46</v>
      </c>
      <c r="D22" s="7">
        <v>0</v>
      </c>
      <c r="E22" s="7">
        <v>0.1890118177386805</v>
      </c>
      <c r="F22" s="5" t="s">
        <v>32</v>
      </c>
    </row>
    <row r="23" spans="1:7" x14ac:dyDescent="0.25">
      <c r="B23" s="5" t="s">
        <v>34</v>
      </c>
      <c r="C23" s="5" t="s">
        <v>46</v>
      </c>
      <c r="D23" s="7">
        <v>0</v>
      </c>
      <c r="E23" s="7">
        <v>1</v>
      </c>
      <c r="F23" s="5" t="s">
        <v>32</v>
      </c>
    </row>
    <row r="24" spans="1:7" x14ac:dyDescent="0.25">
      <c r="B24" s="5" t="s">
        <v>35</v>
      </c>
      <c r="C24" s="5" t="s">
        <v>46</v>
      </c>
      <c r="D24" s="7">
        <v>5.96549626E-2</v>
      </c>
      <c r="E24" s="7">
        <v>0.93064553231370573</v>
      </c>
      <c r="F24" s="5" t="s">
        <v>32</v>
      </c>
    </row>
    <row r="25" spans="1:7" x14ac:dyDescent="0.25">
      <c r="B25" s="5" t="s">
        <v>36</v>
      </c>
      <c r="C25" s="5" t="s">
        <v>46</v>
      </c>
      <c r="D25" s="7">
        <v>2.2739744499999999E-4</v>
      </c>
      <c r="E25" s="7">
        <v>2.2739744499999999E-4</v>
      </c>
      <c r="F25" s="5" t="s">
        <v>32</v>
      </c>
    </row>
    <row r="26" spans="1:7" x14ac:dyDescent="0.25">
      <c r="B26" s="5" t="s">
        <v>37</v>
      </c>
      <c r="C26" s="5" t="s">
        <v>46</v>
      </c>
      <c r="D26" s="7">
        <v>5.9621829400000007E-2</v>
      </c>
      <c r="E26" s="7">
        <v>5.9621829400000007E-2</v>
      </c>
      <c r="F26" s="5" t="s">
        <v>32</v>
      </c>
    </row>
    <row r="27" spans="1:7" x14ac:dyDescent="0.25">
      <c r="B27" s="5" t="s">
        <v>38</v>
      </c>
      <c r="C27" s="5" t="s">
        <v>46</v>
      </c>
      <c r="D27" s="7">
        <v>1</v>
      </c>
      <c r="E27" s="7">
        <v>0.86673163950198873</v>
      </c>
      <c r="F27" s="5" t="s">
        <v>32</v>
      </c>
    </row>
    <row r="28" spans="1:7" ht="15.75" thickBot="1" x14ac:dyDescent="0.3">
      <c r="B28" s="3" t="s">
        <v>39</v>
      </c>
      <c r="C28" s="3" t="s">
        <v>46</v>
      </c>
      <c r="D28" s="8">
        <v>5.17966388E-6</v>
      </c>
      <c r="E28" s="8">
        <v>5.17966388E-6</v>
      </c>
      <c r="F28" s="3" t="s">
        <v>32</v>
      </c>
    </row>
    <row r="31" spans="1:7" ht="15.75" thickBot="1" x14ac:dyDescent="0.3">
      <c r="A31" t="s">
        <v>25</v>
      </c>
    </row>
    <row r="32" spans="1:7" ht="15.75" thickBot="1" x14ac:dyDescent="0.3">
      <c r="B32" s="4" t="s">
        <v>19</v>
      </c>
      <c r="C32" s="4" t="s">
        <v>20</v>
      </c>
      <c r="D32" s="4" t="s">
        <v>26</v>
      </c>
      <c r="E32" s="4" t="s">
        <v>27</v>
      </c>
      <c r="F32" s="4" t="s">
        <v>28</v>
      </c>
      <c r="G32" s="4" t="s">
        <v>29</v>
      </c>
    </row>
    <row r="33" spans="2:7" x14ac:dyDescent="0.25">
      <c r="B33" s="5" t="s">
        <v>53</v>
      </c>
      <c r="C33" s="5" t="s">
        <v>2</v>
      </c>
      <c r="D33" s="9">
        <v>0</v>
      </c>
      <c r="E33" s="5" t="s">
        <v>54</v>
      </c>
      <c r="F33" s="5" t="s">
        <v>41</v>
      </c>
      <c r="G33" s="5">
        <v>0</v>
      </c>
    </row>
    <row r="34" spans="2:7" x14ac:dyDescent="0.25">
      <c r="B34" s="5" t="s">
        <v>55</v>
      </c>
      <c r="C34" s="5" t="s">
        <v>2</v>
      </c>
      <c r="D34" s="9">
        <v>0</v>
      </c>
      <c r="E34" s="5" t="s">
        <v>56</v>
      </c>
      <c r="F34" s="5" t="s">
        <v>40</v>
      </c>
      <c r="G34" s="5">
        <v>0.1890118177386805</v>
      </c>
    </row>
    <row r="35" spans="2:7" x14ac:dyDescent="0.25">
      <c r="B35" s="5" t="s">
        <v>57</v>
      </c>
      <c r="C35" s="5" t="s">
        <v>2</v>
      </c>
      <c r="D35" s="9">
        <v>0</v>
      </c>
      <c r="E35" s="5" t="s">
        <v>58</v>
      </c>
      <c r="F35" s="5" t="s">
        <v>40</v>
      </c>
      <c r="G35" s="5">
        <v>1</v>
      </c>
    </row>
    <row r="36" spans="2:7" x14ac:dyDescent="0.25">
      <c r="B36" s="5" t="s">
        <v>59</v>
      </c>
      <c r="C36" s="5" t="s">
        <v>2</v>
      </c>
      <c r="D36" s="9">
        <v>5.96549626E-2</v>
      </c>
      <c r="E36" s="5" t="s">
        <v>60</v>
      </c>
      <c r="F36" s="5" t="s">
        <v>40</v>
      </c>
      <c r="G36" s="5">
        <v>0.8709905697137057</v>
      </c>
    </row>
    <row r="37" spans="2:7" x14ac:dyDescent="0.25">
      <c r="B37" s="5" t="s">
        <v>61</v>
      </c>
      <c r="C37" s="5" t="s">
        <v>2</v>
      </c>
      <c r="D37" s="9">
        <v>2.2739744499999999E-4</v>
      </c>
      <c r="E37" s="5" t="s">
        <v>62</v>
      </c>
      <c r="F37" s="5" t="s">
        <v>41</v>
      </c>
      <c r="G37" s="5">
        <v>0</v>
      </c>
    </row>
    <row r="38" spans="2:7" x14ac:dyDescent="0.25">
      <c r="B38" s="5" t="s">
        <v>63</v>
      </c>
      <c r="C38" s="5" t="s">
        <v>2</v>
      </c>
      <c r="D38" s="9">
        <v>5.96218294E-2</v>
      </c>
      <c r="E38" s="5" t="s">
        <v>64</v>
      </c>
      <c r="F38" s="5" t="s">
        <v>41</v>
      </c>
      <c r="G38" s="5">
        <v>0</v>
      </c>
    </row>
    <row r="39" spans="2:7" x14ac:dyDescent="0.25">
      <c r="B39" s="5" t="s">
        <v>65</v>
      </c>
      <c r="C39" s="5" t="s">
        <v>2</v>
      </c>
      <c r="D39" s="9">
        <v>7.5863213700000003E-3</v>
      </c>
      <c r="E39" s="5" t="s">
        <v>66</v>
      </c>
      <c r="F39" s="5" t="s">
        <v>40</v>
      </c>
      <c r="G39" s="5">
        <v>0.85914531813198869</v>
      </c>
    </row>
    <row r="40" spans="2:7" x14ac:dyDescent="0.25">
      <c r="B40" s="5" t="s">
        <v>67</v>
      </c>
      <c r="C40" s="5" t="s">
        <v>2</v>
      </c>
      <c r="D40" s="9">
        <v>5.17966388E-6</v>
      </c>
      <c r="E40" s="5" t="s">
        <v>68</v>
      </c>
      <c r="F40" s="5" t="s">
        <v>41</v>
      </c>
      <c r="G40" s="5">
        <v>0</v>
      </c>
    </row>
    <row r="41" spans="2:7" x14ac:dyDescent="0.25">
      <c r="B41" s="5" t="s">
        <v>69</v>
      </c>
      <c r="C41" s="5" t="s">
        <v>8</v>
      </c>
      <c r="D41" s="7">
        <v>2.3894042782729938</v>
      </c>
      <c r="E41" s="5" t="s">
        <v>70</v>
      </c>
      <c r="F41" s="5" t="s">
        <v>41</v>
      </c>
      <c r="G41" s="5">
        <v>0</v>
      </c>
    </row>
    <row r="42" spans="2:7" x14ac:dyDescent="0.25">
      <c r="B42" s="5" t="s">
        <v>71</v>
      </c>
      <c r="C42" s="5" t="s">
        <v>8</v>
      </c>
      <c r="D42" s="7">
        <v>-0.70095059022890882</v>
      </c>
      <c r="E42" s="5" t="s">
        <v>72</v>
      </c>
      <c r="F42" s="5" t="s">
        <v>40</v>
      </c>
      <c r="G42" s="5">
        <v>1.9214106979457788</v>
      </c>
    </row>
    <row r="43" spans="2:7" x14ac:dyDescent="0.25">
      <c r="B43" s="5" t="s">
        <v>73</v>
      </c>
      <c r="C43" s="5" t="s">
        <v>8</v>
      </c>
      <c r="D43" s="7">
        <v>-6.4749731181003412E-2</v>
      </c>
      <c r="E43" s="5" t="s">
        <v>74</v>
      </c>
      <c r="F43" s="5" t="s">
        <v>40</v>
      </c>
      <c r="G43" s="5">
        <v>2.4551541657997031</v>
      </c>
    </row>
    <row r="44" spans="2:7" x14ac:dyDescent="0.25">
      <c r="B44" s="5" t="s">
        <v>75</v>
      </c>
      <c r="C44" s="5" t="s">
        <v>8</v>
      </c>
      <c r="D44" s="7">
        <v>4.9326895900140304</v>
      </c>
      <c r="E44" s="5" t="s">
        <v>76</v>
      </c>
      <c r="F44" s="5" t="s">
        <v>41</v>
      </c>
      <c r="G44" s="5">
        <v>0</v>
      </c>
    </row>
    <row r="45" spans="2:7" x14ac:dyDescent="0.25">
      <c r="B45" s="5" t="s">
        <v>77</v>
      </c>
      <c r="C45" s="5" t="s">
        <v>8</v>
      </c>
      <c r="D45" s="7">
        <v>0.23356952825099112</v>
      </c>
      <c r="E45" s="5" t="s">
        <v>78</v>
      </c>
      <c r="F45" s="5" t="s">
        <v>40</v>
      </c>
      <c r="G45" s="5">
        <v>2.224189280787769</v>
      </c>
    </row>
    <row r="46" spans="2:7" x14ac:dyDescent="0.25">
      <c r="B46" s="5" t="s">
        <v>79</v>
      </c>
      <c r="C46" s="5" t="s">
        <v>8</v>
      </c>
      <c r="D46" s="7">
        <v>-1.4175135360389732</v>
      </c>
      <c r="E46" s="5" t="s">
        <v>80</v>
      </c>
      <c r="F46" s="5" t="s">
        <v>40</v>
      </c>
      <c r="G46" s="5">
        <v>1.5450883483875053</v>
      </c>
    </row>
    <row r="47" spans="2:7" x14ac:dyDescent="0.25">
      <c r="B47" s="5" t="s">
        <v>81</v>
      </c>
      <c r="C47" s="5" t="s">
        <v>8</v>
      </c>
      <c r="D47" s="7">
        <v>0.70213820857059661</v>
      </c>
      <c r="E47" s="5" t="s">
        <v>82</v>
      </c>
      <c r="F47" s="5" t="s">
        <v>40</v>
      </c>
      <c r="G47" s="5">
        <v>4.8266381429552734</v>
      </c>
    </row>
    <row r="48" spans="2:7" x14ac:dyDescent="0.25">
      <c r="B48" s="5" t="s">
        <v>83</v>
      </c>
      <c r="C48" s="5" t="s">
        <v>8</v>
      </c>
      <c r="D48" s="7">
        <v>0.1270400244371529</v>
      </c>
      <c r="E48" s="5" t="s">
        <v>84</v>
      </c>
      <c r="F48" s="5" t="s">
        <v>41</v>
      </c>
      <c r="G48" s="5">
        <v>0</v>
      </c>
    </row>
    <row r="49" spans="2:7" x14ac:dyDescent="0.25">
      <c r="B49" s="5" t="s">
        <v>85</v>
      </c>
      <c r="C49" s="5" t="s">
        <v>8</v>
      </c>
      <c r="D49" s="7">
        <v>-2.4092824827010402</v>
      </c>
      <c r="E49" s="5" t="s">
        <v>86</v>
      </c>
      <c r="F49" s="5" t="s">
        <v>40</v>
      </c>
      <c r="G49" s="5">
        <v>1.907809517997876</v>
      </c>
    </row>
    <row r="50" spans="2:7" x14ac:dyDescent="0.25">
      <c r="B50" s="5" t="s">
        <v>87</v>
      </c>
      <c r="C50" s="5" t="s">
        <v>42</v>
      </c>
      <c r="D50" s="7">
        <v>-0.2335410550191159</v>
      </c>
      <c r="E50" s="5" t="s">
        <v>88</v>
      </c>
      <c r="F50" s="5" t="s">
        <v>40</v>
      </c>
      <c r="G50" s="5">
        <v>4.7996593300786365</v>
      </c>
    </row>
    <row r="51" spans="2:7" x14ac:dyDescent="0.25">
      <c r="B51" s="5" t="s">
        <v>31</v>
      </c>
      <c r="C51" s="5" t="s">
        <v>46</v>
      </c>
      <c r="D51" s="7">
        <v>0</v>
      </c>
      <c r="E51" s="5" t="s">
        <v>89</v>
      </c>
      <c r="F51" s="5" t="s">
        <v>40</v>
      </c>
      <c r="G51" s="5">
        <v>0.33333332999999998</v>
      </c>
    </row>
    <row r="52" spans="2:7" x14ac:dyDescent="0.25">
      <c r="B52" s="5" t="s">
        <v>33</v>
      </c>
      <c r="C52" s="5" t="s">
        <v>46</v>
      </c>
      <c r="D52" s="7">
        <v>0.1890118177386805</v>
      </c>
      <c r="E52" s="5" t="s">
        <v>90</v>
      </c>
      <c r="F52" s="5" t="s">
        <v>40</v>
      </c>
      <c r="G52" s="5">
        <v>0.81098818226131952</v>
      </c>
    </row>
    <row r="53" spans="2:7" x14ac:dyDescent="0.25">
      <c r="B53" s="5" t="s">
        <v>34</v>
      </c>
      <c r="C53" s="5" t="s">
        <v>46</v>
      </c>
      <c r="D53" s="7">
        <v>1</v>
      </c>
      <c r="E53" s="5" t="s">
        <v>91</v>
      </c>
      <c r="F53" s="5" t="s">
        <v>41</v>
      </c>
      <c r="G53" s="5">
        <v>0</v>
      </c>
    </row>
    <row r="54" spans="2:7" x14ac:dyDescent="0.25">
      <c r="B54" s="5" t="s">
        <v>35</v>
      </c>
      <c r="C54" s="5" t="s">
        <v>46</v>
      </c>
      <c r="D54" s="7">
        <v>0.93064553231370573</v>
      </c>
      <c r="E54" s="5" t="s">
        <v>92</v>
      </c>
      <c r="F54" s="5" t="s">
        <v>40</v>
      </c>
      <c r="G54" s="5">
        <v>6.9354467686294274E-2</v>
      </c>
    </row>
    <row r="55" spans="2:7" x14ac:dyDescent="0.25">
      <c r="B55" s="5" t="s">
        <v>36</v>
      </c>
      <c r="C55" s="5" t="s">
        <v>46</v>
      </c>
      <c r="D55" s="7">
        <v>2.2739744499999999E-4</v>
      </c>
      <c r="E55" s="5" t="s">
        <v>93</v>
      </c>
      <c r="F55" s="5" t="s">
        <v>40</v>
      </c>
      <c r="G55" s="5">
        <v>0.31046589255500001</v>
      </c>
    </row>
    <row r="56" spans="2:7" x14ac:dyDescent="0.25">
      <c r="B56" s="5" t="s">
        <v>37</v>
      </c>
      <c r="C56" s="5" t="s">
        <v>46</v>
      </c>
      <c r="D56" s="7">
        <v>5.9621829400000007E-2</v>
      </c>
      <c r="E56" s="5" t="s">
        <v>94</v>
      </c>
      <c r="F56" s="5" t="s">
        <v>40</v>
      </c>
      <c r="G56" s="5">
        <v>0.94037817059999995</v>
      </c>
    </row>
    <row r="57" spans="2:7" x14ac:dyDescent="0.25">
      <c r="B57" s="5" t="s">
        <v>38</v>
      </c>
      <c r="C57" s="5" t="s">
        <v>46</v>
      </c>
      <c r="D57" s="7">
        <v>0.86673163950198873</v>
      </c>
      <c r="E57" s="5" t="s">
        <v>95</v>
      </c>
      <c r="F57" s="5" t="s">
        <v>40</v>
      </c>
      <c r="G57" s="5">
        <v>0.13326836049801127</v>
      </c>
    </row>
    <row r="58" spans="2:7" ht="15.75" thickBot="1" x14ac:dyDescent="0.3">
      <c r="B58" s="3" t="s">
        <v>39</v>
      </c>
      <c r="C58" s="3" t="s">
        <v>46</v>
      </c>
      <c r="D58" s="8">
        <v>5.17966388E-6</v>
      </c>
      <c r="E58" s="3" t="s">
        <v>96</v>
      </c>
      <c r="F58" s="3" t="s">
        <v>40</v>
      </c>
      <c r="G58" s="3">
        <v>9.3129203361199987E-3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F12" sqref="F12"/>
    </sheetView>
  </sheetViews>
  <sheetFormatPr defaultRowHeight="15" x14ac:dyDescent="0.25"/>
  <cols>
    <col min="1" max="1" width="18" bestFit="1" customWidth="1"/>
    <col min="4" max="4" width="13.140625" bestFit="1" customWidth="1"/>
    <col min="5" max="5" width="13.140625" customWidth="1"/>
    <col min="6" max="6" width="21.85546875" customWidth="1"/>
    <col min="7" max="7" width="12.85546875" bestFit="1" customWidth="1"/>
    <col min="18" max="18" width="9.85546875" bestFit="1" customWidth="1"/>
  </cols>
  <sheetData>
    <row r="1" spans="1:20" x14ac:dyDescent="0.25">
      <c r="B1" t="s">
        <v>0</v>
      </c>
    </row>
    <row r="2" spans="1:20" x14ac:dyDescent="0.25">
      <c r="A2" s="1" t="s">
        <v>4</v>
      </c>
      <c r="B2" t="s">
        <v>46</v>
      </c>
      <c r="C2" t="s">
        <v>47</v>
      </c>
      <c r="D2" t="s">
        <v>45</v>
      </c>
      <c r="E2" t="s">
        <v>48</v>
      </c>
      <c r="F2" t="s">
        <v>2</v>
      </c>
      <c r="G2" t="s">
        <v>3</v>
      </c>
      <c r="J2" t="s">
        <v>6</v>
      </c>
      <c r="R2" t="s">
        <v>8</v>
      </c>
      <c r="T2" t="s">
        <v>7</v>
      </c>
    </row>
    <row r="3" spans="1:20" x14ac:dyDescent="0.25">
      <c r="A3" s="1">
        <v>0</v>
      </c>
      <c r="B3">
        <v>5.7224353135464567E-4</v>
      </c>
      <c r="C3" s="1"/>
      <c r="F3" s="1">
        <v>0</v>
      </c>
      <c r="G3">
        <v>0.33333332999999998</v>
      </c>
      <c r="J3">
        <v>3.5068326559271501</v>
      </c>
      <c r="K3">
        <v>-1.2372987013218899</v>
      </c>
      <c r="L3">
        <v>-3.33369419814622E-4</v>
      </c>
      <c r="M3">
        <v>2.81912031296465</v>
      </c>
      <c r="N3">
        <v>0</v>
      </c>
      <c r="O3">
        <v>0</v>
      </c>
      <c r="P3">
        <v>0</v>
      </c>
      <c r="Q3">
        <v>0</v>
      </c>
      <c r="R3">
        <f>SUM(J18:Q18)</f>
        <v>2.3894071109892607</v>
      </c>
      <c r="T3">
        <v>2.3894043263592599</v>
      </c>
    </row>
    <row r="4" spans="1:20" x14ac:dyDescent="0.25">
      <c r="A4" s="1">
        <v>0</v>
      </c>
      <c r="B4">
        <v>0.19053050476890188</v>
      </c>
      <c r="C4" s="1"/>
      <c r="F4" s="1">
        <v>0</v>
      </c>
      <c r="G4">
        <v>1</v>
      </c>
      <c r="J4">
        <v>-10.5204979677815</v>
      </c>
      <c r="K4">
        <v>-3.7118961039656599</v>
      </c>
      <c r="L4">
        <v>-1.00010825944387E-3</v>
      </c>
      <c r="M4">
        <v>0</v>
      </c>
      <c r="N4">
        <v>7.2197288681522496</v>
      </c>
      <c r="O4">
        <v>0</v>
      </c>
      <c r="P4">
        <v>0</v>
      </c>
      <c r="Q4">
        <v>0</v>
      </c>
      <c r="R4">
        <f t="shared" ref="R4:R12" si="0">SUM(J19:Q19)</f>
        <v>-0.71258566899515507</v>
      </c>
      <c r="T4">
        <v>1.22046010771687</v>
      </c>
    </row>
    <row r="5" spans="1:20" x14ac:dyDescent="0.25">
      <c r="A5" s="1">
        <v>0</v>
      </c>
      <c r="B5">
        <v>0.99905460395013557</v>
      </c>
      <c r="C5" s="1"/>
      <c r="F5" s="1">
        <v>0</v>
      </c>
      <c r="G5">
        <v>1</v>
      </c>
      <c r="J5">
        <v>3.5068326559271501</v>
      </c>
      <c r="K5">
        <v>-1.2372987013218899</v>
      </c>
      <c r="L5">
        <v>1.00010825944387E-3</v>
      </c>
      <c r="M5">
        <v>0</v>
      </c>
      <c r="N5">
        <v>0</v>
      </c>
      <c r="O5">
        <v>2.8196759286643398</v>
      </c>
      <c r="P5">
        <v>0</v>
      </c>
      <c r="Q5">
        <v>0</v>
      </c>
      <c r="R5">
        <f t="shared" si="0"/>
        <v>-6.4514372594245251E-2</v>
      </c>
      <c r="T5">
        <v>2.3904044346186999</v>
      </c>
    </row>
    <row r="6" spans="1:20" x14ac:dyDescent="0.25">
      <c r="A6" s="1"/>
      <c r="B6">
        <v>0.93060113007163758</v>
      </c>
      <c r="C6" s="1">
        <f>F6+B6*(G6-F6)</f>
        <v>0.93474111706169627</v>
      </c>
      <c r="D6">
        <v>-88.527367130000002</v>
      </c>
      <c r="E6" s="1">
        <f>C6*D6</f>
        <v>-82.750170041627101</v>
      </c>
      <c r="F6" s="1">
        <v>5.96549626E-2</v>
      </c>
      <c r="G6">
        <v>1</v>
      </c>
      <c r="J6">
        <v>-3.5068326559271501</v>
      </c>
      <c r="K6">
        <v>3.7118961039656599</v>
      </c>
      <c r="L6">
        <v>3.33369419814622E-4</v>
      </c>
      <c r="M6">
        <v>0</v>
      </c>
      <c r="N6">
        <v>0</v>
      </c>
      <c r="O6">
        <v>0</v>
      </c>
      <c r="P6">
        <v>4.8812848151677901</v>
      </c>
      <c r="Q6">
        <v>0</v>
      </c>
      <c r="R6">
        <f t="shared" si="0"/>
        <v>4.9326054292980324</v>
      </c>
      <c r="T6">
        <v>4.9326895811023403</v>
      </c>
    </row>
    <row r="7" spans="1:20" x14ac:dyDescent="0.25">
      <c r="A7" s="1">
        <v>0.88314502100000003</v>
      </c>
      <c r="B7">
        <v>2.3037139527742699E-4</v>
      </c>
      <c r="C7" s="1">
        <f t="shared" ref="C7:C10" si="1">F7+B7*(G7-F7)</f>
        <v>2.9891990585394706E-4</v>
      </c>
      <c r="D7">
        <v>2.8445798400000002</v>
      </c>
      <c r="E7" s="1">
        <f t="shared" ref="E7:E10" si="2">C7*D7</f>
        <v>8.5030153796683582E-4</v>
      </c>
      <c r="F7" s="1">
        <v>2.2739744499999999E-4</v>
      </c>
      <c r="G7">
        <v>0.31069329000000001</v>
      </c>
      <c r="J7">
        <v>-17.534163279635798</v>
      </c>
      <c r="K7">
        <v>1.2372987013218899</v>
      </c>
      <c r="L7">
        <v>-3.33369419814622E-4</v>
      </c>
      <c r="M7">
        <v>0</v>
      </c>
      <c r="N7">
        <v>0</v>
      </c>
      <c r="O7">
        <v>0</v>
      </c>
      <c r="P7">
        <v>0</v>
      </c>
      <c r="Q7">
        <v>7.4948971875341899</v>
      </c>
      <c r="R7">
        <f t="shared" si="0"/>
        <v>0.22561113074753641</v>
      </c>
      <c r="T7">
        <v>2.4577588090387601</v>
      </c>
    </row>
    <row r="8" spans="1:20" x14ac:dyDescent="0.25">
      <c r="A8" s="1">
        <v>83.425540999999996</v>
      </c>
      <c r="B8">
        <v>5.9660348462194972E-2</v>
      </c>
      <c r="C8" s="1">
        <f t="shared" si="1"/>
        <v>0.11572511874423744</v>
      </c>
      <c r="D8">
        <v>88.714884710000007</v>
      </c>
      <c r="E8" s="1">
        <f t="shared" si="2"/>
        <v>10.266540567446086</v>
      </c>
      <c r="F8" s="1">
        <v>5.96218294E-2</v>
      </c>
      <c r="G8">
        <v>1</v>
      </c>
      <c r="J8">
        <v>-3.5068326559271501</v>
      </c>
      <c r="K8">
        <v>1.2372987013218899</v>
      </c>
      <c r="L8">
        <v>3.33369419814622E-4</v>
      </c>
      <c r="M8">
        <v>-1.7748013875648001</v>
      </c>
      <c r="N8">
        <v>0</v>
      </c>
      <c r="O8">
        <v>0</v>
      </c>
      <c r="P8">
        <v>0</v>
      </c>
      <c r="Q8">
        <v>0</v>
      </c>
      <c r="R8">
        <f t="shared" si="0"/>
        <v>-1.4175627388569625</v>
      </c>
      <c r="T8">
        <v>0.12757481234853199</v>
      </c>
    </row>
    <row r="9" spans="1:20" x14ac:dyDescent="0.25">
      <c r="A9" s="1">
        <v>-4.2526435400000002</v>
      </c>
      <c r="B9">
        <v>0.86597071448772833</v>
      </c>
      <c r="C9" s="1">
        <f t="shared" si="1"/>
        <v>0.86698750372061595</v>
      </c>
      <c r="D9">
        <v>-4.2851520799999996</v>
      </c>
      <c r="E9" s="1">
        <f t="shared" si="2"/>
        <v>-3.7151733049024047</v>
      </c>
      <c r="F9" s="1">
        <v>7.5863213700000003E-3</v>
      </c>
      <c r="G9">
        <v>1</v>
      </c>
      <c r="J9">
        <v>10.5204979677815</v>
      </c>
      <c r="K9">
        <v>3.7118961039656599</v>
      </c>
      <c r="L9">
        <v>1.00010825944387E-3</v>
      </c>
      <c r="M9">
        <v>0</v>
      </c>
      <c r="N9">
        <v>-1.9970741382904</v>
      </c>
      <c r="O9">
        <v>0</v>
      </c>
      <c r="P9">
        <v>0</v>
      </c>
      <c r="Q9">
        <v>0</v>
      </c>
      <c r="R9">
        <f t="shared" si="0"/>
        <v>0.71378881925232551</v>
      </c>
      <c r="T9">
        <v>5.5287763515258703</v>
      </c>
    </row>
    <row r="10" spans="1:20" x14ac:dyDescent="0.25">
      <c r="A10" s="1">
        <v>1.16696018E-2</v>
      </c>
      <c r="B10">
        <v>3.1334706409354991E-5</v>
      </c>
      <c r="C10" s="1">
        <f t="shared" si="1"/>
        <v>5.471481504546032E-6</v>
      </c>
      <c r="D10">
        <v>1.2530546600000001</v>
      </c>
      <c r="E10" s="1">
        <f t="shared" si="2"/>
        <v>6.8560653963752175E-6</v>
      </c>
      <c r="F10" s="1">
        <v>5.17966388E-6</v>
      </c>
      <c r="G10">
        <v>9.3180999999999993E-3</v>
      </c>
      <c r="J10">
        <v>-3.5068326559271501</v>
      </c>
      <c r="K10">
        <v>1.2372987013218899</v>
      </c>
      <c r="L10">
        <v>-1.00010825944387E-3</v>
      </c>
      <c r="M10">
        <v>0</v>
      </c>
      <c r="N10">
        <v>0</v>
      </c>
      <c r="O10">
        <v>-1.77491943791249</v>
      </c>
      <c r="P10">
        <v>0</v>
      </c>
      <c r="Q10">
        <v>0</v>
      </c>
      <c r="R10">
        <f t="shared" si="0"/>
        <v>0.1268449088906406</v>
      </c>
      <c r="T10">
        <v>0.12704002184327801</v>
      </c>
    </row>
    <row r="11" spans="1:20" x14ac:dyDescent="0.25">
      <c r="J11">
        <v>3.5068326559271501</v>
      </c>
      <c r="K11">
        <v>-3.7118961039656599</v>
      </c>
      <c r="L11">
        <v>-3.33369419814622E-4</v>
      </c>
      <c r="M11">
        <v>0</v>
      </c>
      <c r="N11">
        <v>0</v>
      </c>
      <c r="O11">
        <v>0</v>
      </c>
      <c r="P11">
        <v>-1.96987949395106</v>
      </c>
      <c r="Q11">
        <v>0</v>
      </c>
      <c r="R11">
        <f t="shared" si="0"/>
        <v>-2.4114136831206059</v>
      </c>
      <c r="T11">
        <v>-0.50147296470316405</v>
      </c>
    </row>
    <row r="12" spans="1:20" x14ac:dyDescent="0.25">
      <c r="A12" t="s">
        <v>5</v>
      </c>
      <c r="B12" s="1">
        <f>SUM(E6:E10) + 15.7164</f>
        <v>-60.481545621480059</v>
      </c>
      <c r="J12">
        <v>17.534163279635798</v>
      </c>
      <c r="K12">
        <v>-1.2372987013218899</v>
      </c>
      <c r="L12">
        <v>3.33369419814622E-4</v>
      </c>
      <c r="M12">
        <v>0</v>
      </c>
      <c r="N12">
        <v>0</v>
      </c>
      <c r="O12">
        <v>0</v>
      </c>
      <c r="P12">
        <v>0</v>
      </c>
      <c r="Q12">
        <v>-1.99777757999799</v>
      </c>
      <c r="R12">
        <f t="shared" si="0"/>
        <v>-0.22543888011853716</v>
      </c>
      <c r="T12">
        <v>4.5661182750595204</v>
      </c>
    </row>
    <row r="15" spans="1:20" x14ac:dyDescent="0.25">
      <c r="I15" t="s">
        <v>1</v>
      </c>
      <c r="J15">
        <f>B3</f>
        <v>5.7224353135464567E-4</v>
      </c>
      <c r="K15">
        <f>B4</f>
        <v>0.19053050476890188</v>
      </c>
      <c r="L15">
        <f>B5</f>
        <v>0.99905460395013557</v>
      </c>
      <c r="M15">
        <f>B6</f>
        <v>0.93060113007163758</v>
      </c>
      <c r="N15">
        <f>B7</f>
        <v>2.3037139527742699E-4</v>
      </c>
      <c r="O15">
        <f>B8</f>
        <v>5.9660348462194972E-2</v>
      </c>
      <c r="P15">
        <f>B9</f>
        <v>0.86597071448772833</v>
      </c>
      <c r="Q15">
        <f>B10</f>
        <v>3.1334706409354991E-5</v>
      </c>
    </row>
    <row r="18" spans="1:17" x14ac:dyDescent="0.25">
      <c r="J18">
        <f>J3*J$15</f>
        <v>2.0067623028975435E-3</v>
      </c>
      <c r="K18">
        <f t="shared" ref="K18:Q18" si="3">K3*K$15</f>
        <v>-0.23574314611276645</v>
      </c>
      <c r="L18">
        <f t="shared" si="3"/>
        <v>-3.3305425368198368E-4</v>
      </c>
      <c r="M18">
        <f t="shared" si="3"/>
        <v>2.6234765490528118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</row>
    <row r="19" spans="1:17" x14ac:dyDescent="0.25">
      <c r="J19">
        <f t="shared" ref="J19:Q19" si="4">J4*J$15</f>
        <v>-6.020286908692659E-3</v>
      </c>
      <c r="K19">
        <f t="shared" si="4"/>
        <v>-0.70722943833829743</v>
      </c>
      <c r="L19">
        <f t="shared" si="4"/>
        <v>-9.9916276104595504E-4</v>
      </c>
      <c r="M19">
        <f t="shared" si="4"/>
        <v>0</v>
      </c>
      <c r="N19">
        <f t="shared" si="4"/>
        <v>1.6632190128809525E-3</v>
      </c>
      <c r="O19">
        <f t="shared" si="4"/>
        <v>0</v>
      </c>
      <c r="P19">
        <f t="shared" si="4"/>
        <v>0</v>
      </c>
      <c r="Q19">
        <f t="shared" si="4"/>
        <v>0</v>
      </c>
    </row>
    <row r="20" spans="1:17" x14ac:dyDescent="0.25">
      <c r="A20" t="s">
        <v>43</v>
      </c>
      <c r="B20" t="s">
        <v>44</v>
      </c>
      <c r="C20" t="s">
        <v>45</v>
      </c>
      <c r="J20">
        <f t="shared" ref="J20:Q20" si="5">J5*J$15</f>
        <v>2.0067623028975435E-3</v>
      </c>
      <c r="K20">
        <f t="shared" si="5"/>
        <v>-0.23574314611276645</v>
      </c>
      <c r="L20">
        <f t="shared" si="5"/>
        <v>9.9916276104595504E-4</v>
      </c>
      <c r="M20">
        <f t="shared" si="5"/>
        <v>0</v>
      </c>
      <c r="N20">
        <f t="shared" si="5"/>
        <v>0</v>
      </c>
      <c r="O20">
        <f t="shared" si="5"/>
        <v>0.16822284845457772</v>
      </c>
      <c r="P20">
        <f t="shared" si="5"/>
        <v>0</v>
      </c>
      <c r="Q20">
        <f t="shared" si="5"/>
        <v>0</v>
      </c>
    </row>
    <row r="21" spans="1:17" x14ac:dyDescent="0.25">
      <c r="J21">
        <f t="shared" ref="J21:Q21" si="6">J6*J$15</f>
        <v>-2.0067623028975435E-3</v>
      </c>
      <c r="K21">
        <f t="shared" si="6"/>
        <v>0.70722943833829743</v>
      </c>
      <c r="L21">
        <f t="shared" si="6"/>
        <v>3.3305425368198368E-4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4.2270496990089503</v>
      </c>
      <c r="Q21">
        <f t="shared" si="6"/>
        <v>0</v>
      </c>
    </row>
    <row r="22" spans="1:17" x14ac:dyDescent="0.25">
      <c r="J22">
        <f t="shared" ref="J22:Q22" si="7">J7*J$15</f>
        <v>-1.0033811514487744E-2</v>
      </c>
      <c r="K22">
        <f t="shared" si="7"/>
        <v>0.23574314611276645</v>
      </c>
      <c r="L22">
        <f t="shared" si="7"/>
        <v>-3.3305425368198368E-4</v>
      </c>
      <c r="M22">
        <f t="shared" si="7"/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2.3485040293968427E-4</v>
      </c>
    </row>
    <row r="23" spans="1:17" x14ac:dyDescent="0.25">
      <c r="J23">
        <f t="shared" ref="J23:Q23" si="8">J8*J$15</f>
        <v>-2.0067623028975435E-3</v>
      </c>
      <c r="K23">
        <f t="shared" si="8"/>
        <v>0.23574314611276645</v>
      </c>
      <c r="L23">
        <f t="shared" si="8"/>
        <v>3.3305425368198368E-4</v>
      </c>
      <c r="M23">
        <f t="shared" si="8"/>
        <v>-1.6516321769205133</v>
      </c>
      <c r="N23">
        <f t="shared" si="8"/>
        <v>0</v>
      </c>
      <c r="O23">
        <f t="shared" si="8"/>
        <v>0</v>
      </c>
      <c r="P23">
        <f t="shared" si="8"/>
        <v>0</v>
      </c>
      <c r="Q23">
        <f t="shared" si="8"/>
        <v>0</v>
      </c>
    </row>
    <row r="24" spans="1:17" x14ac:dyDescent="0.25">
      <c r="J24">
        <f t="shared" ref="J24:Q24" si="9">J9*J$15</f>
        <v>6.020286908692659E-3</v>
      </c>
      <c r="K24">
        <f t="shared" si="9"/>
        <v>0.70722943833829743</v>
      </c>
      <c r="L24">
        <f t="shared" si="9"/>
        <v>9.9916276104595504E-4</v>
      </c>
      <c r="M24">
        <f t="shared" si="9"/>
        <v>0</v>
      </c>
      <c r="N24">
        <f t="shared" si="9"/>
        <v>-4.6006875571042463E-4</v>
      </c>
      <c r="O24">
        <f t="shared" si="9"/>
        <v>0</v>
      </c>
      <c r="P24">
        <f t="shared" si="9"/>
        <v>0</v>
      </c>
      <c r="Q24">
        <f t="shared" si="9"/>
        <v>0</v>
      </c>
    </row>
    <row r="25" spans="1:17" x14ac:dyDescent="0.25">
      <c r="J25">
        <f t="shared" ref="J25:Q25" si="10">J10*J$15</f>
        <v>-2.0067623028975435E-3</v>
      </c>
      <c r="K25">
        <f t="shared" si="10"/>
        <v>0.23574314611276645</v>
      </c>
      <c r="L25">
        <f t="shared" si="10"/>
        <v>-9.9916276104595504E-4</v>
      </c>
      <c r="M25">
        <f t="shared" si="10"/>
        <v>0</v>
      </c>
      <c r="N25">
        <f t="shared" si="10"/>
        <v>0</v>
      </c>
      <c r="O25">
        <f t="shared" si="10"/>
        <v>-0.10589231215818239</v>
      </c>
      <c r="P25">
        <f t="shared" si="10"/>
        <v>0</v>
      </c>
      <c r="Q25">
        <f t="shared" si="10"/>
        <v>0</v>
      </c>
    </row>
    <row r="26" spans="1:17" x14ac:dyDescent="0.25">
      <c r="J26">
        <f t="shared" ref="J26:Q26" si="11">J11*J$15</f>
        <v>2.0067623028975435E-3</v>
      </c>
      <c r="K26">
        <f t="shared" si="11"/>
        <v>-0.70722943833829743</v>
      </c>
      <c r="L26">
        <f t="shared" si="11"/>
        <v>-3.3305425368198368E-4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-1.7058579528315241</v>
      </c>
      <c r="Q26">
        <f t="shared" si="11"/>
        <v>0</v>
      </c>
    </row>
    <row r="27" spans="1:17" x14ac:dyDescent="0.25">
      <c r="J27">
        <f t="shared" ref="J27:Q27" si="12">J12*J$15</f>
        <v>1.0033811514487744E-2</v>
      </c>
      <c r="K27">
        <f t="shared" si="12"/>
        <v>-0.23574314611276645</v>
      </c>
      <c r="L27">
        <f t="shared" si="12"/>
        <v>3.3305425368198368E-4</v>
      </c>
      <c r="M27">
        <f t="shared" si="12"/>
        <v>0</v>
      </c>
      <c r="N27">
        <f t="shared" si="12"/>
        <v>0</v>
      </c>
      <c r="O27">
        <f t="shared" si="12"/>
        <v>0</v>
      </c>
      <c r="P27">
        <f t="shared" si="12"/>
        <v>0</v>
      </c>
      <c r="Q27">
        <f t="shared" si="12"/>
        <v>-6.2599773940428714E-5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2</vt:lpstr>
      <vt:lpstr>Sheet1</vt:lpstr>
    </vt:vector>
  </TitlesOfParts>
  <Company>Purdue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roy10</dc:creator>
  <cp:lastModifiedBy>roy10</cp:lastModifiedBy>
  <dcterms:created xsi:type="dcterms:W3CDTF">2016-09-10T21:21:55Z</dcterms:created>
  <dcterms:modified xsi:type="dcterms:W3CDTF">2016-09-10T22:29:54Z</dcterms:modified>
</cp:coreProperties>
</file>