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ydeep\Downloads\"/>
    </mc:Choice>
  </mc:AlternateContent>
  <xr:revisionPtr revIDLastSave="0" documentId="8_{BA755C51-FF6D-4BB5-949B-54EE6445CFFF}" xr6:coauthVersionLast="47" xr6:coauthVersionMax="47" xr10:uidLastSave="{00000000-0000-0000-0000-000000000000}"/>
  <bookViews>
    <workbookView xWindow="-108" yWindow="-108" windowWidth="23256" windowHeight="12456" xr2:uid="{81E3857D-BBB5-4299-98A5-ED8D6BB74A88}"/>
  </bookViews>
  <sheets>
    <sheet name="Cleaned_Data" sheetId="1" r:id="rId1"/>
    <sheet name="Job_Trends" sheetId="3" r:id="rId2"/>
    <sheet name="Skill_Heatmap" sheetId="5" r:id="rId3"/>
  </sheets>
  <definedNames>
    <definedName name="_xlnm._FilterDatabase" localSheetId="0" hidden="1">Cleaned_Data!$A$1:$I$1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1" l="1" a="1"/>
  <c r="D125" i="1" s="1"/>
  <c r="D124" i="1" a="1"/>
  <c r="D124" i="1" s="1"/>
  <c r="D123" i="1" a="1"/>
  <c r="D123" i="1" s="1"/>
  <c r="D122" i="1" a="1"/>
  <c r="D122" i="1" s="1"/>
  <c r="D120" i="1"/>
  <c r="D1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<sst xmlns="http://schemas.openxmlformats.org/spreadsheetml/2006/main" count="910" uniqueCount="327">
  <si>
    <t>title</t>
  </si>
  <si>
    <t>location</t>
  </si>
  <si>
    <t>seniority_level</t>
  </si>
  <si>
    <t>employment_type</t>
  </si>
  <si>
    <t>industries</t>
  </si>
  <si>
    <t>company_name</t>
  </si>
  <si>
    <t>time_posted</t>
  </si>
  <si>
    <t>num_applicants</t>
  </si>
  <si>
    <t>Reference Data Analyst</t>
  </si>
  <si>
    <t>Bengaluru, Karnataka, India</t>
  </si>
  <si>
    <t>Not Applicable</t>
  </si>
  <si>
    <t>Full-time</t>
  </si>
  <si>
    <t>Financial Services</t>
  </si>
  <si>
    <t>Deutsche Bank</t>
  </si>
  <si>
    <t>Sql Data Analysis Data Management Excel Business Intelligence</t>
  </si>
  <si>
    <t>Shiprocket - Data Analyst - SQL</t>
  </si>
  <si>
    <t>Gurugram, Haryana, India</t>
  </si>
  <si>
    <t>Entry level</t>
  </si>
  <si>
    <t>Data Infrastructure and Analytics, Software Development, and Technology, Information and Media</t>
  </si>
  <si>
    <t>Shiprocket</t>
  </si>
  <si>
    <t>Sql Data Analysis Business Intelligence Data Visualization</t>
  </si>
  <si>
    <t>Senior Analyst-Data Analysis</t>
  </si>
  <si>
    <t>Mid-Senior level</t>
  </si>
  <si>
    <t>Retail</t>
  </si>
  <si>
    <t>Tesco</t>
  </si>
  <si>
    <t>Sql Data Analysis Excel Business Intelligence Reporting</t>
  </si>
  <si>
    <t>Trainee</t>
  </si>
  <si>
    <t>Greater Kolkata Area</t>
  </si>
  <si>
    <t>Internship</t>
  </si>
  <si>
    <t>IT Services and IT Consulting and Business Consulting and Services</t>
  </si>
  <si>
    <t>Cognizant</t>
  </si>
  <si>
    <t>Learning Data Entry Communication Problem Solving</t>
  </si>
  <si>
    <t>Senior Analyst, Data Intelligence</t>
  </si>
  <si>
    <t>Bengaluru East, Karnataka, India</t>
  </si>
  <si>
    <t>Hospitals and Health Care</t>
  </si>
  <si>
    <t>Johnson &amp; Johnson</t>
  </si>
  <si>
    <t>Sql Data Intelligence Data Analysis Business Intelligence</t>
  </si>
  <si>
    <t>Business Intelligence Analyst</t>
  </si>
  <si>
    <t>Associate</t>
  </si>
  <si>
    <t>Software Development</t>
  </si>
  <si>
    <t>Concentrix</t>
  </si>
  <si>
    <t>Sql Power Bi Data Analysis Reporting Business Intelligence</t>
  </si>
  <si>
    <t>Analyst - Dashboards &amp; Automation - USI</t>
  </si>
  <si>
    <t>Hyderabad, Telangana, India</t>
  </si>
  <si>
    <t>Business Consulting and Services</t>
  </si>
  <si>
    <t>Deloitte</t>
  </si>
  <si>
    <t>Sql Dashboards Automation Power Bi Data Visualization</t>
  </si>
  <si>
    <t>Data Analyst</t>
  </si>
  <si>
    <t>Chandigarh, India</t>
  </si>
  <si>
    <t>Software Development, IT Services and IT Consulting, and Natural Gas Distribution</t>
  </si>
  <si>
    <t>Midtown Software</t>
  </si>
  <si>
    <t>Sql Excel Data Visualization Power Bi Statistics Data Cleaning</t>
  </si>
  <si>
    <t>Reporting Analyst | Ahmedabad, India</t>
  </si>
  <si>
    <t>Ahmedabad, Gujarat, India</t>
  </si>
  <si>
    <t>IT Services and IT Consulting and Outsourcing and Offshoring Consulting</t>
  </si>
  <si>
    <t>Confidential</t>
  </si>
  <si>
    <t>Sql Reporting Data Analysis Excel Business Intelligence</t>
  </si>
  <si>
    <t>Mumbai, Maharashtra, India</t>
  </si>
  <si>
    <t>Jpmorganchase</t>
  </si>
  <si>
    <t>Real World Data Analyst I [T500-16951]</t>
  </si>
  <si>
    <t>Pharmaceutical Manufacturing</t>
  </si>
  <si>
    <t>Bristol Myers Squibb</t>
  </si>
  <si>
    <t>Greater Delhi Area</t>
  </si>
  <si>
    <t>Consumer Services</t>
  </si>
  <si>
    <t>Win Home Inspection</t>
  </si>
  <si>
    <t>India</t>
  </si>
  <si>
    <t>Advertising Services</t>
  </si>
  <si>
    <t>Itcan Technology And Digital Marketing</t>
  </si>
  <si>
    <t>Data Analyst - L4</t>
  </si>
  <si>
    <t>IT Services and IT Consulting</t>
  </si>
  <si>
    <t>Wipro</t>
  </si>
  <si>
    <t>Data Analytics &amp; BI Specialist</t>
  </si>
  <si>
    <t>Appliances, Electrical, and Electronics Manufacturing</t>
  </si>
  <si>
    <t>Abb</t>
  </si>
  <si>
    <t>Stader Labs</t>
  </si>
  <si>
    <t>Pharma Analytics</t>
  </si>
  <si>
    <t>Bangalore Urban, Karnataka, India</t>
  </si>
  <si>
    <t>Outsourcing and Offshoring Consulting and Business Consulting and Services</t>
  </si>
  <si>
    <t>Wns</t>
  </si>
  <si>
    <t>Sql Pharmaceutical Data Data Analysis Excel Statistics</t>
  </si>
  <si>
    <t>Data Analyst - Quality Assurance</t>
  </si>
  <si>
    <t>Glean</t>
  </si>
  <si>
    <t>AI Research Scientist</t>
  </si>
  <si>
    <t>Pittsburgh, PA</t>
  </si>
  <si>
    <t>Bosch Usa</t>
  </si>
  <si>
    <t>Ai Research Machine Learning Python Deep Learning</t>
  </si>
  <si>
    <t>Data Scientist</t>
  </si>
  <si>
    <t>Atlanta, GA</t>
  </si>
  <si>
    <t>Transportation, Logistics, Supply Chain and Storage</t>
  </si>
  <si>
    <t>Tombras</t>
  </si>
  <si>
    <t>Python Machine Learning Data Analysis Statistics Pandas Tensorflow</t>
  </si>
  <si>
    <t>Solution Data Scientist</t>
  </si>
  <si>
    <t>Mountain View, CA</t>
  </si>
  <si>
    <t>Datavisor</t>
  </si>
  <si>
    <t>Data Scientist 1</t>
  </si>
  <si>
    <t>Chicago, IL</t>
  </si>
  <si>
    <t>Software Development, Financial Services, and Technology, Information and Internet</t>
  </si>
  <si>
    <t>Paypal</t>
  </si>
  <si>
    <t>San Antonio, TX</t>
  </si>
  <si>
    <t>Investment Management</t>
  </si>
  <si>
    <t>Victory Capital</t>
  </si>
  <si>
    <t>Senior Data Scientist, Full-time, Days</t>
  </si>
  <si>
    <t>Northwestern Medicine</t>
  </si>
  <si>
    <t>Washington DC-Baltimore Area</t>
  </si>
  <si>
    <t>VantagescoreÂ®</t>
  </si>
  <si>
    <t>AI Research Scientist â€“ GenAI</t>
  </si>
  <si>
    <t>Sunnyvale, CA</t>
  </si>
  <si>
    <t>Research</t>
  </si>
  <si>
    <t>Senior Data Scientist (L5), Games</t>
  </si>
  <si>
    <t>United States</t>
  </si>
  <si>
    <t>Entertainment Providers</t>
  </si>
  <si>
    <t>Netflix</t>
  </si>
  <si>
    <t>Machine Learning Engineer 4, Firefly GenAI Services</t>
  </si>
  <si>
    <t>Noida, Uttar Pradesh, India</t>
  </si>
  <si>
    <t>Adobe</t>
  </si>
  <si>
    <t>Machine Learning Genai Python Deep Learning</t>
  </si>
  <si>
    <t>Senior Data Scientist</t>
  </si>
  <si>
    <t>Rapido</t>
  </si>
  <si>
    <t>Gen AI Associate Director_ Bangalore</t>
  </si>
  <si>
    <t>Kpmg India</t>
  </si>
  <si>
    <t>Ai Genai Leadership Machine Learning Strategy</t>
  </si>
  <si>
    <t>Machine Learning (Deep Learning &amp; Generative AI) Engineer</t>
  </si>
  <si>
    <t>Telecommunications</t>
  </si>
  <si>
    <t>Qualcomm</t>
  </si>
  <si>
    <t>Machine Learning Deep Learning Ai Python Tensorflow</t>
  </si>
  <si>
    <t>Sr. Data Scientist</t>
  </si>
  <si>
    <t>Lowe'S India</t>
  </si>
  <si>
    <t>Research Scientist, Agents, Bangalore</t>
  </si>
  <si>
    <t>Research Services</t>
  </si>
  <si>
    <t>Google Deepmind</t>
  </si>
  <si>
    <t>Research Ai Data Science Machine Learning Python</t>
  </si>
  <si>
    <t>Sr Machine Learning Engineer</t>
  </si>
  <si>
    <t>Iqvia</t>
  </si>
  <si>
    <t>Staff Data Scientist, Ads Insights and Measurement</t>
  </si>
  <si>
    <t>Information Services and Technology, Information and Internet</t>
  </si>
  <si>
    <t>Google</t>
  </si>
  <si>
    <t>Spectator Sports</t>
  </si>
  <si>
    <t>Dazn</t>
  </si>
  <si>
    <t>Machine Learning Engineer</t>
  </si>
  <si>
    <t>Concentrix Catalyst</t>
  </si>
  <si>
    <t>Machine Learning Python Deep Learning Ai Tensorflow</t>
  </si>
  <si>
    <t>AI/ML Engineer</t>
  </si>
  <si>
    <t>Oracle</t>
  </si>
  <si>
    <t>Ai Machine Learning Python Tensorflow Deep Learning</t>
  </si>
  <si>
    <t>Data Scientist-Gen AI</t>
  </si>
  <si>
    <t>Infosys</t>
  </si>
  <si>
    <t>Software Development and IT Services and IT Consulting</t>
  </si>
  <si>
    <t>Deccan Ai</t>
  </si>
  <si>
    <t>Senior Director - AI / ML Engineer [T500-17200]</t>
  </si>
  <si>
    <t>Director</t>
  </si>
  <si>
    <t>Restaurants</t>
  </si>
  <si>
    <t>Mcdonald'S</t>
  </si>
  <si>
    <t>Ai Machine Learning Leadership Strategy Deep Learning</t>
  </si>
  <si>
    <t>Information Services</t>
  </si>
  <si>
    <t>Business Analyst, Alexa AI</t>
  </si>
  <si>
    <t>Amazon</t>
  </si>
  <si>
    <t>Ai Data Analysis Business Intelligence Reporting Excel</t>
  </si>
  <si>
    <t>AI ML Engineer</t>
  </si>
  <si>
    <t>Ai Machine Learning Deep Learning Python Tensorflow</t>
  </si>
  <si>
    <t>Python AI/ML Developer</t>
  </si>
  <si>
    <t>Indore, Madhya Pradesh, India</t>
  </si>
  <si>
    <t>Staffing and Recruiting</t>
  </si>
  <si>
    <t>Emorphis Technologies</t>
  </si>
  <si>
    <t>Python Ai Machine Learning Deep Learning Tensorflow</t>
  </si>
  <si>
    <t>Data Scientist II</t>
  </si>
  <si>
    <t>Microsoft</t>
  </si>
  <si>
    <t>BI Developer 1</t>
  </si>
  <si>
    <t>Software Development, Computer Networking Products, and IT Services and IT Consulting</t>
  </si>
  <si>
    <t>Confluent</t>
  </si>
  <si>
    <t>Power Bi Sql Data Analysis Business Intelligence</t>
  </si>
  <si>
    <t>Power BI Developer - Assistant Manager</t>
  </si>
  <si>
    <t>Power Bi Sql Data Visualization Reporting Business Intelligence</t>
  </si>
  <si>
    <t>Power BI Developer - Consultant</t>
  </si>
  <si>
    <t>Power Bi Sql Data Visualization Reporting Consulting</t>
  </si>
  <si>
    <t>Power BI Developer</t>
  </si>
  <si>
    <t>Pune, Maharashtra, India</t>
  </si>
  <si>
    <t>Power Bi Sql Data Visualization Business Intelligence</t>
  </si>
  <si>
    <t>PowerBI Developer</t>
  </si>
  <si>
    <t>In Time Tec</t>
  </si>
  <si>
    <t>Business Intelligence Developer(Tableau)</t>
  </si>
  <si>
    <t>Ltimindtree</t>
  </si>
  <si>
    <t>Tableau Sql Data Analysis Business Intelligence</t>
  </si>
  <si>
    <t>Python with Power BI</t>
  </si>
  <si>
    <t>Computers and Electronics Manufacturing</t>
  </si>
  <si>
    <t>Harman India</t>
  </si>
  <si>
    <t>Python Power Bi Data Analysis Data Visualization</t>
  </si>
  <si>
    <t>Data Engineer</t>
  </si>
  <si>
    <t>Not Specified</t>
  </si>
  <si>
    <t>Atlassian</t>
  </si>
  <si>
    <t>Sql Data Engineering Etl Python Data Pipelines</t>
  </si>
  <si>
    <t>Associate, Data Engineer</t>
  </si>
  <si>
    <t>Bain &amp; Company</t>
  </si>
  <si>
    <t>Meesho</t>
  </si>
  <si>
    <t>Capgemini</t>
  </si>
  <si>
    <t>Associate Data Engineer</t>
  </si>
  <si>
    <t>Hp</t>
  </si>
  <si>
    <t>Financial Operations Analyst (Contractual)</t>
  </si>
  <si>
    <t>Phonepe</t>
  </si>
  <si>
    <t>Financial Analysis Excel Data Analysis Reporting</t>
  </si>
  <si>
    <t>Financial Analyst, FinOps FP&amp;A</t>
  </si>
  <si>
    <t>Financial Analysis Excel Fp&amp;A Budgeting</t>
  </si>
  <si>
    <t>Business Finance Analyst</t>
  </si>
  <si>
    <t>Financial Analysis Excel Business Intelligence Data Analysis</t>
  </si>
  <si>
    <t>Financial Planning Analyst</t>
  </si>
  <si>
    <t>Elanco</t>
  </si>
  <si>
    <t>Financial Planning Excel Data Analysis Reporting</t>
  </si>
  <si>
    <t>Private Equity Analyst</t>
  </si>
  <si>
    <t>Avendus</t>
  </si>
  <si>
    <t>Financial Analysis Equity Research Excel Business Intelligence</t>
  </si>
  <si>
    <t>Analyst-GFS-Financial Operations-Hyderabad-Encore</t>
  </si>
  <si>
    <t>Financial Operations Data Analysis Reporting Excel</t>
  </si>
  <si>
    <t>Retail, Retail Apparel and Fashion, and Financial Services</t>
  </si>
  <si>
    <t>Landmark Group</t>
  </si>
  <si>
    <t>Structured Finance Analyst, AVP</t>
  </si>
  <si>
    <t>Structured Finance Financial Analysis Excel Reporting</t>
  </si>
  <si>
    <t>Asset &amp; Wealth Management, Finance and Strategy, Analyst, Bengaluru</t>
  </si>
  <si>
    <t>Goldman Sachs</t>
  </si>
  <si>
    <t>Finance Strategy Asset Management Data Analysis</t>
  </si>
  <si>
    <t>Associate Manager - Revenue Growth Management</t>
  </si>
  <si>
    <t>Manufacturing and Food and Beverage Services</t>
  </si>
  <si>
    <t>Pepsico</t>
  </si>
  <si>
    <t>Revenue Growth Finance Data Analysis Strategy</t>
  </si>
  <si>
    <t>Market Research Analyst (Freelancer)</t>
  </si>
  <si>
    <t>Part-time</t>
  </si>
  <si>
    <t>Soul Ai</t>
  </si>
  <si>
    <t>Market Research Data Analysis Excel Reporting</t>
  </si>
  <si>
    <t>Market Research Analyst</t>
  </si>
  <si>
    <t>Nextyn</t>
  </si>
  <si>
    <t>Campaign Analyst</t>
  </si>
  <si>
    <t>Internet Marketplace Platforms</t>
  </si>
  <si>
    <t>Noon</t>
  </si>
  <si>
    <t>Campaign Analysis Data Analysis Marketing Excel</t>
  </si>
  <si>
    <t>Field Marketing Specialist</t>
  </si>
  <si>
    <t>Software Development and Technology, Information and Internet</t>
  </si>
  <si>
    <t>Whatfix</t>
  </si>
  <si>
    <t>Marketing Data Analysis Campaign Analysis Excel</t>
  </si>
  <si>
    <t>Marketing Operations - Analyst</t>
  </si>
  <si>
    <t>Morgan Stanley</t>
  </si>
  <si>
    <t>Marketing Operations Data Analysis Excel Reporting</t>
  </si>
  <si>
    <t>SEO Analyst</t>
  </si>
  <si>
    <t>Ayanavaram, Tamil Nadu, India</t>
  </si>
  <si>
    <t>Dentsu</t>
  </si>
  <si>
    <t>Seo Google Analytics Data Analysis Excel</t>
  </si>
  <si>
    <t>Senior Analyst, Category Management</t>
  </si>
  <si>
    <t>Manufacturing</t>
  </si>
  <si>
    <t>Whirlpool Corporation</t>
  </si>
  <si>
    <t>Category Management Data Analysis Reporting Excel</t>
  </si>
  <si>
    <t>Media Analyst</t>
  </si>
  <si>
    <t>Advertising Services, Technology, Information and Media, and Marketing Services</t>
  </si>
  <si>
    <t>Omnicom Media Group</t>
  </si>
  <si>
    <t>Media Analysis Data Analysis Excel Marketing</t>
  </si>
  <si>
    <t>Software Engineer</t>
  </si>
  <si>
    <t>Python Java C++ Algorithms Data Structures</t>
  </si>
  <si>
    <t>Full Stack developer</t>
  </si>
  <si>
    <t>Cisco</t>
  </si>
  <si>
    <t>Javascript Html Css Node.Js React</t>
  </si>
  <si>
    <t>Software Engineer -III, ITC</t>
  </si>
  <si>
    <t>Karnataka, India</t>
  </si>
  <si>
    <t>Nike</t>
  </si>
  <si>
    <t>Junior Software Engineer, Full-Stack</t>
  </si>
  <si>
    <t>Chennai, Tamil Nadu, India</t>
  </si>
  <si>
    <t>Non-profit Organizations and Primary and Secondary Education</t>
  </si>
  <si>
    <t>Valgenesis</t>
  </si>
  <si>
    <t>Software Development Engineer I</t>
  </si>
  <si>
    <t>Java C++ Algorithms Data Structures Problem Solving</t>
  </si>
  <si>
    <t>Zensar Technologies</t>
  </si>
  <si>
    <t>Node JS Developer</t>
  </si>
  <si>
    <t>Node.Js Javascript Express Api Development</t>
  </si>
  <si>
    <t>Software Development Engineer</t>
  </si>
  <si>
    <t>Java C++ Algorithms Data Structures Software Engineering</t>
  </si>
  <si>
    <t>PL/SQL Developer-Core Banking</t>
  </si>
  <si>
    <t>Pl/Sql Core Banking Database Management</t>
  </si>
  <si>
    <t>SQL Developer</t>
  </si>
  <si>
    <t>Tata Consultancy Services</t>
  </si>
  <si>
    <t>Sql Database Management T-Sql Query Optimization</t>
  </si>
  <si>
    <t>SQL Developer Apprentice</t>
  </si>
  <si>
    <t>Innovate Solutions</t>
  </si>
  <si>
    <t>Database Oracle PLSQL Developer</t>
  </si>
  <si>
    <t>SQL Developer (Senior)</t>
  </si>
  <si>
    <t>Infogain</t>
  </si>
  <si>
    <t>SQL Developer Trainee</t>
  </si>
  <si>
    <t>ETL Developer</t>
  </si>
  <si>
    <t>American Express Global Business Travel</t>
  </si>
  <si>
    <t>Etl Sql Data Integration Data Warehousing</t>
  </si>
  <si>
    <t>PowerBi Developer</t>
  </si>
  <si>
    <t>Jabil</t>
  </si>
  <si>
    <t>Finacus Solutions</t>
  </si>
  <si>
    <t>Database Administrator</t>
  </si>
  <si>
    <t>Insurance</t>
  </si>
  <si>
    <t>Axa Xl</t>
  </si>
  <si>
    <t>Sql Database Administration Performance Tuning Backups Indexing</t>
  </si>
  <si>
    <t>Mphasis</t>
  </si>
  <si>
    <t>Staff Database Admin</t>
  </si>
  <si>
    <t>Blackhawk Network</t>
  </si>
  <si>
    <t>MS SQL Database Administrator</t>
  </si>
  <si>
    <t>Mumbai Metropolitan Region</t>
  </si>
  <si>
    <t>Jio</t>
  </si>
  <si>
    <t>MySQL</t>
  </si>
  <si>
    <t>Mysql Database Management Sql</t>
  </si>
  <si>
    <t>DBA</t>
  </si>
  <si>
    <t>Andhra Pradesh, India</t>
  </si>
  <si>
    <t>Virtusa</t>
  </si>
  <si>
    <t>Sql Database Management Database Administration Tuning</t>
  </si>
  <si>
    <t>MSSQL Database Administrator/Engineer</t>
  </si>
  <si>
    <t>Banking</t>
  </si>
  <si>
    <t>Barclays Business Banking</t>
  </si>
  <si>
    <t>SQL Server Database Administrator IRC259260</t>
  </si>
  <si>
    <t>Gurgaon, Haryana, India</t>
  </si>
  <si>
    <t>Globallogic</t>
  </si>
  <si>
    <t>Database Administrator 2-IT</t>
  </si>
  <si>
    <t>job_skill</t>
  </si>
  <si>
    <t>Grand Total</t>
  </si>
  <si>
    <t>Count of title</t>
  </si>
  <si>
    <t>Location</t>
  </si>
  <si>
    <t>Job Post Count</t>
  </si>
  <si>
    <t>month_year</t>
  </si>
  <si>
    <t>May-2025</t>
  </si>
  <si>
    <t>Job_skills</t>
  </si>
  <si>
    <r>
      <rPr>
        <b/>
        <sz val="26"/>
        <color theme="1"/>
        <rFont val="Calibri"/>
        <family val="2"/>
        <scheme val="minor"/>
      </rPr>
      <t>Heat Map : Top Tech Skills</t>
    </r>
    <r>
      <rPr>
        <sz val="11"/>
        <color theme="1"/>
        <rFont val="Calibri"/>
        <family val="2"/>
        <scheme val="minor"/>
      </rPr>
      <t xml:space="preserve"> </t>
    </r>
  </si>
  <si>
    <t>Total Job Posting</t>
  </si>
  <si>
    <t>Metric</t>
  </si>
  <si>
    <t>Unique Cities</t>
  </si>
  <si>
    <t>Values</t>
  </si>
  <si>
    <t>Common Employment Type</t>
  </si>
  <si>
    <t>Common Seniority Level</t>
  </si>
  <si>
    <t>Top City by Job posting</t>
  </si>
  <si>
    <t>Common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</si>
</sst>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" fontId="0" fillId="33" borderId="0" xfId="0" applyNumberFormat="1" applyFill="1"/>
    <xf numFmtId="0" fontId="0" fillId="34" borderId="0" xfId="0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59999389629810485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[final_report_LinkedIn.xlsx]Job_Trends!PivotTable1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Postings by Location(May 2025)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Job_Trends!$B$3:$B$4</c:f>
              <c:strCache>
                <c:ptCount val="1"/>
                <c:pt idx="0">
                  <c:v>May-2025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Job_Trends!$A$5:$A$34</c:f>
              <c:strCache>
                <c:ptCount val="29"/>
                <c:pt idx="0">
                  <c:v>Ahmedabad, Gujarat, India</c:v>
                </c:pt>
                <c:pt idx="1">
                  <c:v>Andhra Pradesh, India</c:v>
                </c:pt>
                <c:pt idx="2">
                  <c:v>Atlanta, GA</c:v>
                </c:pt>
                <c:pt idx="3">
                  <c:v>Ayanavaram, Tamil Nadu, India</c:v>
                </c:pt>
                <c:pt idx="4">
                  <c:v>Bangalore Urban, Karnataka, India</c:v>
                </c:pt>
                <c:pt idx="5">
                  <c:v>Bengaluru East, Karnataka, India</c:v>
                </c:pt>
                <c:pt idx="6">
                  <c:v>Bengaluru, Karnataka, India</c:v>
                </c:pt>
                <c:pt idx="7">
                  <c:v>Chandigarh, India</c:v>
                </c:pt>
                <c:pt idx="8">
                  <c:v>Chennai, Tamil Nadu, India</c:v>
                </c:pt>
                <c:pt idx="9">
                  <c:v>Chicago, IL</c:v>
                </c:pt>
                <c:pt idx="10">
                  <c:v>Greater Delhi Area</c:v>
                </c:pt>
                <c:pt idx="11">
                  <c:v>Greater Kolkata Area</c:v>
                </c:pt>
                <c:pt idx="12">
                  <c:v>Gurgaon, Haryana, India</c:v>
                </c:pt>
                <c:pt idx="13">
                  <c:v>Gurugram, Haryana, India</c:v>
                </c:pt>
                <c:pt idx="14">
                  <c:v>Hyderabad, Telangana, India</c:v>
                </c:pt>
                <c:pt idx="15">
                  <c:v>India</c:v>
                </c:pt>
                <c:pt idx="16">
                  <c:v>Indore, Madhya Pradesh, India</c:v>
                </c:pt>
                <c:pt idx="17">
                  <c:v>Karnataka, India</c:v>
                </c:pt>
                <c:pt idx="18">
                  <c:v>Mountain View, CA</c:v>
                </c:pt>
                <c:pt idx="19">
                  <c:v>Mumbai Metropolitan Region</c:v>
                </c:pt>
                <c:pt idx="20">
                  <c:v>Mumbai, Maharashtra, India</c:v>
                </c:pt>
                <c:pt idx="21">
                  <c:v>Noida, Uttar Pradesh, India</c:v>
                </c:pt>
                <c:pt idx="22">
                  <c:v>Not Specified</c:v>
                </c:pt>
                <c:pt idx="23">
                  <c:v>Pittsburgh, PA</c:v>
                </c:pt>
                <c:pt idx="24">
                  <c:v>Pune, Maharashtra, India</c:v>
                </c:pt>
                <c:pt idx="25">
                  <c:v>San Antonio, TX</c:v>
                </c:pt>
                <c:pt idx="26">
                  <c:v>Sunnyvale, CA</c:v>
                </c:pt>
                <c:pt idx="27">
                  <c:v>United States</c:v>
                </c:pt>
                <c:pt idx="28">
                  <c:v>Washington DC-Baltimore Area</c:v>
                </c:pt>
              </c:strCache>
            </c:strRef>
          </c:cat>
          <c:val>
            <c:numRef>
              <c:f>Job_Trends!$B$5:$B$34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34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2</c:v>
                </c:pt>
                <c:pt idx="22">
                  <c:v>16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6-4FB8-BCD4-081E9E95F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360975"/>
        <c:axId val="412361455"/>
      </c:barChart>
      <c:catAx>
        <c:axId val="4123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61455"/>
        <c:crosses val="autoZero"/>
        <c:auto val="1"/>
        <c:lblAlgn val="ctr"/>
        <c:lblOffset val="100"/>
        <c:noMultiLvlLbl val="0"/>
      </c:catAx>
      <c:valAx>
        <c:axId val="4123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115</xdr:row>
      <xdr:rowOff>129540</xdr:rowOff>
    </xdr:from>
    <xdr:to>
      <xdr:col>4</xdr:col>
      <xdr:colOff>0</xdr:colOff>
      <xdr:row>117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43C977-3ABF-EB73-ABBF-1C5C8F4F5A45}"/>
            </a:ext>
          </a:extLst>
        </xdr:cNvPr>
        <xdr:cNvSpPr txBox="1"/>
      </xdr:nvSpPr>
      <xdr:spPr>
        <a:xfrm>
          <a:off x="6080760" y="21160740"/>
          <a:ext cx="3284220" cy="41148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/>
            <a:t>Summary</a:t>
          </a:r>
          <a:r>
            <a:rPr lang="en-IN" sz="1600" baseline="0"/>
            <a:t> Statistics</a:t>
          </a: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175260</xdr:rowOff>
    </xdr:from>
    <xdr:to>
      <xdr:col>9</xdr:col>
      <xdr:colOff>1188720</xdr:colOff>
      <xdr:row>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87A94-956D-1DA3-2ACB-ED4D252B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20</xdr:row>
      <xdr:rowOff>129540</xdr:rowOff>
    </xdr:from>
    <xdr:to>
      <xdr:col>9</xdr:col>
      <xdr:colOff>1188720</xdr:colOff>
      <xdr:row>23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8C07FD-481D-F12B-0EC8-2840DBE0D1C9}"/>
            </a:ext>
          </a:extLst>
        </xdr:cNvPr>
        <xdr:cNvSpPr txBox="1"/>
      </xdr:nvSpPr>
      <xdr:spPr>
        <a:xfrm>
          <a:off x="4480560" y="3787140"/>
          <a:ext cx="76200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Bangalore, Hyderabad</a:t>
          </a:r>
          <a:r>
            <a:rPr lang="en-IN" sz="1100" baseline="0"/>
            <a:t> and Mumbai had the highest number of tech job postings in May 2025, indicating stronger hiring activity in metro cities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deep" refreshedDate="45781.763037962963" createdVersion="8" refreshedVersion="8" minRefreshableVersion="3" recordCount="112" xr:uid="{43A7E78D-3F3C-43C1-A220-2614F220AFAB}">
  <cacheSource type="worksheet">
    <worksheetSource name="JobsData"/>
  </cacheSource>
  <cacheFields count="10">
    <cacheField name="title" numFmtId="0">
      <sharedItems/>
    </cacheField>
    <cacheField name="location" numFmtId="0">
      <sharedItems count="29">
        <s v="Bengaluru, Karnataka, India"/>
        <s v="Gurugram, Haryana, India"/>
        <s v="Greater Kolkata Area"/>
        <s v="Bengaluru East, Karnataka, India"/>
        <s v="Hyderabad, Telangana, India"/>
        <s v="Chandigarh, India"/>
        <s v="Ahmedabad, Gujarat, India"/>
        <s v="Mumbai, Maharashtra, India"/>
        <s v="Greater Delhi Area"/>
        <s v="India"/>
        <s v="Bangalore Urban, Karnataka, India"/>
        <s v="Pittsburgh, PA"/>
        <s v="Atlanta, GA"/>
        <s v="Mountain View, CA"/>
        <s v="Chicago, IL"/>
        <s v="San Antonio, TX"/>
        <s v="Washington DC-Baltimore Area"/>
        <s v="Sunnyvale, CA"/>
        <s v="United States"/>
        <s v="Noida, Uttar Pradesh, India"/>
        <s v="Indore, Madhya Pradesh, India"/>
        <s v="Pune, Maharashtra, India"/>
        <s v="Not Specified"/>
        <s v="Ayanavaram, Tamil Nadu, India"/>
        <s v="Karnataka, India"/>
        <s v="Chennai, Tamil Nadu, India"/>
        <s v="Mumbai Metropolitan Region"/>
        <s v="Andhra Pradesh, India"/>
        <s v="Gurgaon, Haryana, India"/>
      </sharedItems>
    </cacheField>
    <cacheField name="seniority_level" numFmtId="0">
      <sharedItems/>
    </cacheField>
    <cacheField name="employment_type" numFmtId="0">
      <sharedItems/>
    </cacheField>
    <cacheField name="industries" numFmtId="0">
      <sharedItems/>
    </cacheField>
    <cacheField name="company_name" numFmtId="0">
      <sharedItems/>
    </cacheField>
    <cacheField name="time_posted" numFmtId="14">
      <sharedItems containsSemiMixedTypes="0" containsNonDate="0" containsDate="1" containsString="0" minDate="2025-05-01T00:00:00" maxDate="2025-05-07T00:00:00"/>
    </cacheField>
    <cacheField name="num_applicants" numFmtId="0">
      <sharedItems containsSemiMixedTypes="0" containsString="0" containsNumber="1" containsInteger="1" minValue="0" maxValue="0"/>
    </cacheField>
    <cacheField name="job_skill" numFmtId="0">
      <sharedItems containsBlank="1" count="57">
        <s v="Sql Data Analysis Data Management Excel Business Intelligence"/>
        <s v="Sql Data Analysis Business Intelligence Data Visualization"/>
        <s v="Sql Data Analysis Excel Business Intelligence Reporting"/>
        <s v="Learning Data Entry Communication Problem Solving"/>
        <s v="Sql Data Intelligence Data Analysis Business Intelligence"/>
        <s v="Sql Power Bi Data Analysis Reporting Business Intelligence"/>
        <s v="Sql Dashboards Automation Power Bi Data Visualization"/>
        <s v="Sql Excel Data Visualization Power Bi Statistics Data Cleaning"/>
        <s v="Sql Reporting Data Analysis Excel Business Intelligence"/>
        <m/>
        <s v="Sql Pharmaceutical Data Data Analysis Excel Statistics"/>
        <s v="Ai Research Machine Learning Python Deep Learning"/>
        <s v="Python Machine Learning Data Analysis Statistics Pandas Tensorflow"/>
        <s v="Machine Learning Genai Python Deep Learning"/>
        <s v="Ai Genai Leadership Machine Learning Strategy"/>
        <s v="Machine Learning Deep Learning Ai Python Tensorflow"/>
        <s v="Research Ai Data Science Machine Learning Python"/>
        <s v="Machine Learning Python Deep Learning Ai Tensorflow"/>
        <s v="Ai Machine Learning Python Tensorflow Deep Learning"/>
        <s v="Ai Machine Learning Leadership Strategy Deep Learning"/>
        <s v="Ai Data Analysis Business Intelligence Reporting Excel"/>
        <s v="Ai Machine Learning Deep Learning Python Tensorflow"/>
        <s v="Python Ai Machine Learning Deep Learning Tensorflow"/>
        <s v="Power Bi Sql Data Analysis Business Intelligence"/>
        <s v="Power Bi Sql Data Visualization Reporting Business Intelligence"/>
        <s v="Power Bi Sql Data Visualization Reporting Consulting"/>
        <s v="Power Bi Sql Data Visualization Business Intelligence"/>
        <s v="Tableau Sql Data Analysis Business Intelligence"/>
        <s v="Python Power Bi Data Analysis Data Visualization"/>
        <s v="Sql Data Engineering Etl Python Data Pipelines"/>
        <s v="Financial Analysis Excel Data Analysis Reporting"/>
        <s v="Financial Analysis Excel Fp&amp;A Budgeting"/>
        <s v="Financial Analysis Excel Business Intelligence Data Analysis"/>
        <s v="Financial Planning Excel Data Analysis Reporting"/>
        <s v="Financial Analysis Equity Research Excel Business Intelligence"/>
        <s v="Financial Operations Data Analysis Reporting Excel"/>
        <s v="Structured Finance Financial Analysis Excel Reporting"/>
        <s v="Finance Strategy Asset Management Data Analysis"/>
        <s v="Revenue Growth Finance Data Analysis Strategy"/>
        <s v="Market Research Data Analysis Excel Reporting"/>
        <s v="Campaign Analysis Data Analysis Marketing Excel"/>
        <s v="Marketing Data Analysis Campaign Analysis Excel"/>
        <s v="Marketing Operations Data Analysis Excel Reporting"/>
        <s v="Seo Google Analytics Data Analysis Excel"/>
        <s v="Category Management Data Analysis Reporting Excel"/>
        <s v="Media Analysis Data Analysis Excel Marketing"/>
        <s v="Python Java C++ Algorithms Data Structures"/>
        <s v="Javascript Html Css Node.Js React"/>
        <s v="Java C++ Algorithms Data Structures Problem Solving"/>
        <s v="Node.Js Javascript Express Api Development"/>
        <s v="Java C++ Algorithms Data Structures Software Engineering"/>
        <s v="Pl/Sql Core Banking Database Management"/>
        <s v="Sql Database Management T-Sql Query Optimization"/>
        <s v="Etl Sql Data Integration Data Warehousing"/>
        <s v="Sql Database Administration Performance Tuning Backups Indexing"/>
        <s v="Mysql Database Management Sql"/>
        <s v="Sql Database Management Database Administration Tuning"/>
      </sharedItems>
    </cacheField>
    <cacheField name="month_year" numFmtId="0">
      <sharedItems count="1">
        <s v="May-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Reference Data Analyst"/>
    <x v="0"/>
    <s v="Not Applicable"/>
    <s v="Full-time"/>
    <s v="Financial Services"/>
    <s v="Deutsche Bank"/>
    <d v="2025-05-01T00:00:00"/>
    <n v="0"/>
    <x v="0"/>
    <x v="0"/>
  </r>
  <r>
    <s v="Shiprocket - Data Analyst - SQL"/>
    <x v="1"/>
    <s v="Entry level"/>
    <s v="Full-time"/>
    <s v="Data Infrastructure and Analytics, Software Development, and Technology, Information and Media"/>
    <s v="Shiprocket"/>
    <d v="2025-05-02T00:00:00"/>
    <n v="0"/>
    <x v="1"/>
    <x v="0"/>
  </r>
  <r>
    <s v="Senior Analyst-Data Analysis"/>
    <x v="0"/>
    <s v="Mid-Senior level"/>
    <s v="Full-time"/>
    <s v="Retail"/>
    <s v="Tesco"/>
    <d v="2025-05-02T00:00:00"/>
    <n v="0"/>
    <x v="2"/>
    <x v="0"/>
  </r>
  <r>
    <s v="Trainee"/>
    <x v="2"/>
    <s v="Internship"/>
    <s v="Full-time"/>
    <s v="IT Services and IT Consulting and Business Consulting and Services"/>
    <s v="Cognizant"/>
    <d v="2025-05-02T00:00:00"/>
    <n v="0"/>
    <x v="3"/>
    <x v="0"/>
  </r>
  <r>
    <s v="Senior Analyst-Data Analysis"/>
    <x v="0"/>
    <s v="Mid-Senior level"/>
    <s v="Full-time"/>
    <s v="Retail"/>
    <s v="Tesco"/>
    <d v="2025-05-01T00:00:00"/>
    <n v="0"/>
    <x v="2"/>
    <x v="0"/>
  </r>
  <r>
    <s v="Senior Analyst, Data Intelligence"/>
    <x v="3"/>
    <s v="Not Applicable"/>
    <s v="Full-time"/>
    <s v="Hospitals and Health Care"/>
    <s v="Johnson &amp; Johnson"/>
    <d v="2025-05-01T00:00:00"/>
    <n v="0"/>
    <x v="4"/>
    <x v="0"/>
  </r>
  <r>
    <s v="Business Intelligence Analyst"/>
    <x v="1"/>
    <s v="Associate"/>
    <s v="Full-time"/>
    <s v="Software Development"/>
    <s v="Concentrix"/>
    <d v="2025-05-03T00:00:00"/>
    <n v="0"/>
    <x v="5"/>
    <x v="0"/>
  </r>
  <r>
    <s v="Analyst - Dashboards &amp; Automation - USI"/>
    <x v="4"/>
    <s v="Not Applicable"/>
    <s v="Full-time"/>
    <s v="Business Consulting and Services"/>
    <s v="Deloitte"/>
    <d v="2025-05-03T00:00:00"/>
    <n v="0"/>
    <x v="6"/>
    <x v="0"/>
  </r>
  <r>
    <s v="Data Analyst"/>
    <x v="5"/>
    <s v="Entry level"/>
    <s v="Full-time"/>
    <s v="Software Development, IT Services and IT Consulting, and Natural Gas Distribution"/>
    <s v="Midtown Software"/>
    <d v="2025-05-01T00:00:00"/>
    <n v="0"/>
    <x v="7"/>
    <x v="0"/>
  </r>
  <r>
    <s v="Reporting Analyst | Ahmedabad, India"/>
    <x v="6"/>
    <s v="Associate"/>
    <s v="Full-time"/>
    <s v="IT Services and IT Consulting and Outsourcing and Offshoring Consulting"/>
    <s v="Confidential"/>
    <d v="2025-05-04T00:00:00"/>
    <n v="0"/>
    <x v="8"/>
    <x v="0"/>
  </r>
  <r>
    <s v="Reference Data Analyst"/>
    <x v="7"/>
    <s v="Not Applicable"/>
    <s v="Full-time"/>
    <s v="Financial Services"/>
    <s v="Jpmorganchase"/>
    <d v="2025-05-01T00:00:00"/>
    <n v="0"/>
    <x v="0"/>
    <x v="0"/>
  </r>
  <r>
    <s v="Real World Data Analyst I [T500-16951]"/>
    <x v="4"/>
    <s v="Mid-Senior level"/>
    <s v="Full-time"/>
    <s v="Pharmaceutical Manufacturing"/>
    <s v="Bristol Myers Squibb"/>
    <d v="2025-05-01T00:00:00"/>
    <n v="0"/>
    <x v="7"/>
    <x v="0"/>
  </r>
  <r>
    <s v="Data Analyst"/>
    <x v="8"/>
    <s v="Entry level"/>
    <s v="Full-time"/>
    <s v="Consumer Services"/>
    <s v="Win Home Inspection"/>
    <d v="2025-05-01T00:00:00"/>
    <n v="0"/>
    <x v="7"/>
    <x v="0"/>
  </r>
  <r>
    <s v="Data Analyst"/>
    <x v="9"/>
    <s v="Mid-Senior level"/>
    <s v="Full-time"/>
    <s v="Advertising Services"/>
    <s v="Itcan Technology And Digital Marketing"/>
    <d v="2025-05-03T00:00:00"/>
    <n v="0"/>
    <x v="7"/>
    <x v="0"/>
  </r>
  <r>
    <s v="Data Analyst - L4"/>
    <x v="0"/>
    <s v="Entry level"/>
    <s v="Full-time"/>
    <s v="IT Services and IT Consulting"/>
    <s v="Wipro"/>
    <d v="2025-05-03T00:00:00"/>
    <n v="0"/>
    <x v="7"/>
    <x v="0"/>
  </r>
  <r>
    <s v="Data Analytics &amp; BI Specialist"/>
    <x v="0"/>
    <s v="Not Applicable"/>
    <s v="Full-time"/>
    <s v="Appliances, Electrical, and Electronics Manufacturing"/>
    <s v="Abb"/>
    <d v="2025-05-01T00:00:00"/>
    <n v="0"/>
    <x v="9"/>
    <x v="0"/>
  </r>
  <r>
    <s v="Data Analyst"/>
    <x v="9"/>
    <s v="Associate"/>
    <s v="Full-time"/>
    <s v="Software Development"/>
    <s v="Stader Labs"/>
    <d v="2025-05-03T00:00:00"/>
    <n v="0"/>
    <x v="7"/>
    <x v="0"/>
  </r>
  <r>
    <s v="Pharma Analytics"/>
    <x v="10"/>
    <s v="Mid-Senior level"/>
    <s v="Full-time"/>
    <s v="Outsourcing and Offshoring Consulting and Business Consulting and Services"/>
    <s v="Wns"/>
    <d v="2025-05-04T00:00:00"/>
    <n v="0"/>
    <x v="10"/>
    <x v="0"/>
  </r>
  <r>
    <s v="Data Analyst - Quality Assurance"/>
    <x v="0"/>
    <s v="Entry level"/>
    <s v="Full-time"/>
    <s v="Software Development"/>
    <s v="Glean"/>
    <d v="2025-05-01T00:00:00"/>
    <n v="0"/>
    <x v="7"/>
    <x v="0"/>
  </r>
  <r>
    <s v="AI Research Scientist"/>
    <x v="11"/>
    <s v="Associate"/>
    <s v="Full-time"/>
    <s v="Software Development"/>
    <s v="Bosch Usa"/>
    <d v="2025-05-02T00:00:00"/>
    <n v="0"/>
    <x v="11"/>
    <x v="0"/>
  </r>
  <r>
    <s v="Data Scientist"/>
    <x v="12"/>
    <s v="Not Applicable"/>
    <s v="Full-time"/>
    <s v="Transportation, Logistics, Supply Chain and Storage"/>
    <s v="Tombras"/>
    <d v="2025-05-02T00:00:00"/>
    <n v="0"/>
    <x v="12"/>
    <x v="0"/>
  </r>
  <r>
    <s v="Solution Data Scientist"/>
    <x v="13"/>
    <s v="Associate"/>
    <s v="Full-time"/>
    <s v="IT Services and IT Consulting"/>
    <s v="Datavisor"/>
    <d v="2025-05-02T00:00:00"/>
    <n v="0"/>
    <x v="12"/>
    <x v="0"/>
  </r>
  <r>
    <s v="Data Scientist 1"/>
    <x v="14"/>
    <s v="Not Applicable"/>
    <s v="Full-time"/>
    <s v="Software Development, Financial Services, and Technology, Information and Internet"/>
    <s v="Paypal"/>
    <d v="2025-05-01T00:00:00"/>
    <n v="0"/>
    <x v="12"/>
    <x v="0"/>
  </r>
  <r>
    <s v="Data Scientist"/>
    <x v="15"/>
    <s v="Entry level"/>
    <s v="Full-time"/>
    <s v="Investment Management"/>
    <s v="Victory Capital"/>
    <d v="2025-05-03T00:00:00"/>
    <n v="0"/>
    <x v="12"/>
    <x v="0"/>
  </r>
  <r>
    <s v="Senior Data Scientist, Full-time, Days"/>
    <x v="14"/>
    <s v="Not Applicable"/>
    <s v="Full-time"/>
    <s v="Hospitals and Health Care"/>
    <s v="Northwestern Medicine"/>
    <d v="2025-05-01T00:00:00"/>
    <n v="0"/>
    <x v="12"/>
    <x v="0"/>
  </r>
  <r>
    <s v="Data Scientist"/>
    <x v="16"/>
    <s v="Associate"/>
    <s v="Full-time"/>
    <s v="Financial Services"/>
    <s v="VantagescoreÂ®"/>
    <d v="2025-05-02T00:00:00"/>
    <n v="0"/>
    <x v="12"/>
    <x v="0"/>
  </r>
  <r>
    <s v="AI Research Scientist â€“ GenAI"/>
    <x v="17"/>
    <s v="Mid-Senior level"/>
    <s v="Full-time"/>
    <s v="Research"/>
    <s v="Bosch Usa"/>
    <d v="2025-05-02T00:00:00"/>
    <n v="0"/>
    <x v="11"/>
    <x v="0"/>
  </r>
  <r>
    <s v="Senior Data Scientist (L5), Games"/>
    <x v="18"/>
    <s v="Not Applicable"/>
    <s v="Full-time"/>
    <s v="Entertainment Providers"/>
    <s v="Netflix"/>
    <d v="2025-05-03T00:00:00"/>
    <n v="0"/>
    <x v="12"/>
    <x v="0"/>
  </r>
  <r>
    <s v="Machine Learning Engineer 4, Firefly GenAI Services"/>
    <x v="19"/>
    <s v="Mid-Senior level"/>
    <s v="Full-time"/>
    <s v="Software Development"/>
    <s v="Adobe"/>
    <d v="2025-05-01T00:00:00"/>
    <n v="0"/>
    <x v="13"/>
    <x v="0"/>
  </r>
  <r>
    <s v="Senior Data Scientist"/>
    <x v="10"/>
    <s v="Mid-Senior level"/>
    <s v="Full-time"/>
    <s v="Financial Services"/>
    <s v="Rapido"/>
    <d v="2025-05-01T00:00:00"/>
    <n v="0"/>
    <x v="12"/>
    <x v="0"/>
  </r>
  <r>
    <s v="Gen AI Associate Director_ Bangalore"/>
    <x v="0"/>
    <s v="Mid-Senior level"/>
    <s v="Full-time"/>
    <s v="Business Consulting and Services"/>
    <s v="Kpmg India"/>
    <d v="2025-05-01T00:00:00"/>
    <n v="0"/>
    <x v="14"/>
    <x v="0"/>
  </r>
  <r>
    <s v="Machine Learning (Deep Learning &amp; Generative AI) Engineer"/>
    <x v="4"/>
    <s v="Not Applicable"/>
    <s v="Full-time"/>
    <s v="Telecommunications"/>
    <s v="Qualcomm"/>
    <d v="2025-05-01T00:00:00"/>
    <n v="0"/>
    <x v="15"/>
    <x v="0"/>
  </r>
  <r>
    <s v="Sr. Data Scientist"/>
    <x v="0"/>
    <s v="Mid-Senior level"/>
    <s v="Full-time"/>
    <s v="Retail"/>
    <s v="Lowe'S India"/>
    <d v="2025-05-01T00:00:00"/>
    <n v="0"/>
    <x v="12"/>
    <x v="0"/>
  </r>
  <r>
    <s v="Research Scientist, Agents, Bangalore"/>
    <x v="0"/>
    <s v="Associate"/>
    <s v="Full-time"/>
    <s v="Research Services"/>
    <s v="Google Deepmind"/>
    <d v="2025-05-02T00:00:00"/>
    <n v="0"/>
    <x v="16"/>
    <x v="0"/>
  </r>
  <r>
    <s v="Sr Machine Learning Engineer"/>
    <x v="0"/>
    <s v="Mid-Senior level"/>
    <s v="Full-time"/>
    <s v="Hospitals and Health Care"/>
    <s v="Iqvia"/>
    <d v="2025-05-02T00:00:00"/>
    <n v="0"/>
    <x v="15"/>
    <x v="0"/>
  </r>
  <r>
    <s v="Staff Data Scientist, Ads Insights and Measurement"/>
    <x v="0"/>
    <s v="Not Applicable"/>
    <s v="Full-time"/>
    <s v="Information Services and Technology, Information and Internet"/>
    <s v="Google"/>
    <d v="2025-05-01T00:00:00"/>
    <n v="0"/>
    <x v="12"/>
    <x v="0"/>
  </r>
  <r>
    <s v="Data Scientist"/>
    <x v="4"/>
    <s v="Mid-Senior level"/>
    <s v="Full-time"/>
    <s v="Spectator Sports"/>
    <s v="Dazn"/>
    <d v="2025-05-02T00:00:00"/>
    <n v="0"/>
    <x v="12"/>
    <x v="0"/>
  </r>
  <r>
    <s v="Machine Learning Engineer"/>
    <x v="0"/>
    <s v="Mid-Senior level"/>
    <s v="Full-time"/>
    <s v="IT Services and IT Consulting"/>
    <s v="Concentrix Catalyst"/>
    <d v="2025-05-03T00:00:00"/>
    <n v="0"/>
    <x v="17"/>
    <x v="0"/>
  </r>
  <r>
    <s v="AI/ML Engineer"/>
    <x v="0"/>
    <s v="Mid-Senior level"/>
    <s v="Full-time"/>
    <s v="IT Services and IT Consulting"/>
    <s v="Oracle"/>
    <d v="2025-05-02T00:00:00"/>
    <n v="0"/>
    <x v="18"/>
    <x v="0"/>
  </r>
  <r>
    <s v="Data Scientist-Gen AI"/>
    <x v="3"/>
    <s v="Entry level"/>
    <s v="Full-time"/>
    <s v="IT Services and IT Consulting"/>
    <s v="Infosys"/>
    <d v="2025-05-04T00:00:00"/>
    <n v="0"/>
    <x v="12"/>
    <x v="0"/>
  </r>
  <r>
    <s v="Data Scientist-Gen AI"/>
    <x v="3"/>
    <s v="Entry level"/>
    <s v="Full-time"/>
    <s v="IT Services and IT Consulting"/>
    <s v="Infosys"/>
    <d v="2025-05-01T00:00:00"/>
    <n v="0"/>
    <x v="12"/>
    <x v="0"/>
  </r>
  <r>
    <s v="Machine Learning Engineer"/>
    <x v="4"/>
    <s v="Mid-Senior level"/>
    <s v="Full-time"/>
    <s v="Software Development and IT Services and IT Consulting"/>
    <s v="Deccan Ai"/>
    <d v="2025-05-03T00:00:00"/>
    <n v="0"/>
    <x v="17"/>
    <x v="0"/>
  </r>
  <r>
    <s v="Senior Director - AI / ML Engineer [T500-17200]"/>
    <x v="4"/>
    <s v="Director"/>
    <s v="Full-time"/>
    <s v="Restaurants"/>
    <s v="Mcdonald'S"/>
    <d v="2025-05-02T00:00:00"/>
    <n v="0"/>
    <x v="19"/>
    <x v="0"/>
  </r>
  <r>
    <s v="Data Scientist"/>
    <x v="0"/>
    <s v="Mid-Senior level"/>
    <s v="Full-time"/>
    <s v="Information Services"/>
    <s v="Wipro"/>
    <d v="2025-05-02T00:00:00"/>
    <n v="0"/>
    <x v="12"/>
    <x v="0"/>
  </r>
  <r>
    <s v="Business Analyst, Alexa AI"/>
    <x v="0"/>
    <s v="Not Applicable"/>
    <s v="Full-time"/>
    <s v="Software Development"/>
    <s v="Amazon"/>
    <d v="2025-05-02T00:00:00"/>
    <n v="0"/>
    <x v="20"/>
    <x v="0"/>
  </r>
  <r>
    <s v="AI ML Engineer"/>
    <x v="6"/>
    <s v="Mid-Senior level"/>
    <s v="Full-time"/>
    <s v="IT Services and IT Consulting"/>
    <s v="Oracle"/>
    <d v="2025-05-01T00:00:00"/>
    <n v="0"/>
    <x v="21"/>
    <x v="0"/>
  </r>
  <r>
    <s v="Python AI/ML Developer"/>
    <x v="20"/>
    <s v="Entry level"/>
    <s v="Full-time"/>
    <s v="Staffing and Recruiting"/>
    <s v="Emorphis Technologies"/>
    <d v="2025-05-02T00:00:00"/>
    <n v="0"/>
    <x v="22"/>
    <x v="0"/>
  </r>
  <r>
    <s v="Data Scientist II"/>
    <x v="0"/>
    <s v="Not Applicable"/>
    <s v="Full-time"/>
    <s v="Software Development"/>
    <s v="Microsoft"/>
    <d v="2025-05-05T00:00:00"/>
    <n v="0"/>
    <x v="12"/>
    <x v="0"/>
  </r>
  <r>
    <s v="BI Developer 1"/>
    <x v="0"/>
    <s v="Mid-Senior level"/>
    <s v="Full-time"/>
    <s v="Software Development, Computer Networking Products, and IT Services and IT Consulting"/>
    <s v="Confluent"/>
    <d v="2025-05-06T00:00:00"/>
    <n v="0"/>
    <x v="23"/>
    <x v="0"/>
  </r>
  <r>
    <s v="Power BI Developer - Assistant Manager"/>
    <x v="7"/>
    <s v="Mid-Senior level"/>
    <s v="Full-time"/>
    <s v="Business Consulting and Services"/>
    <s v="Kpmg India"/>
    <d v="2025-05-01T00:00:00"/>
    <n v="0"/>
    <x v="24"/>
    <x v="0"/>
  </r>
  <r>
    <s v="Power BI Developer - Consultant"/>
    <x v="7"/>
    <s v="Mid-Senior level"/>
    <s v="Full-time"/>
    <s v="Business Consulting and Services"/>
    <s v="Kpmg India"/>
    <d v="2025-05-01T00:00:00"/>
    <n v="0"/>
    <x v="25"/>
    <x v="0"/>
  </r>
  <r>
    <s v="Power BI Developer - Assistant Manager"/>
    <x v="0"/>
    <s v="Mid-Senior level"/>
    <s v="Full-time"/>
    <s v="Business Consulting and Services"/>
    <s v="Kpmg India"/>
    <d v="2025-05-01T00:00:00"/>
    <n v="0"/>
    <x v="24"/>
    <x v="0"/>
  </r>
  <r>
    <s v="Power BI Developer"/>
    <x v="21"/>
    <s v="Mid-Senior level"/>
    <s v="Full-time"/>
    <s v="IT Services and IT Consulting"/>
    <s v="Infosys"/>
    <d v="2025-05-02T00:00:00"/>
    <n v="0"/>
    <x v="26"/>
    <x v="0"/>
  </r>
  <r>
    <s v="PowerBI Developer"/>
    <x v="0"/>
    <s v="Entry level"/>
    <s v="Full-time"/>
    <s v="Pharmaceutical Manufacturing"/>
    <s v="In Time Tec"/>
    <d v="2025-05-02T00:00:00"/>
    <n v="0"/>
    <x v="26"/>
    <x v="0"/>
  </r>
  <r>
    <s v="Power BI Developer - Assistant Manager"/>
    <x v="21"/>
    <s v="Mid-Senior level"/>
    <s v="Full-time"/>
    <s v="Business Consulting and Services"/>
    <s v="Kpmg India"/>
    <d v="2025-05-01T00:00:00"/>
    <n v="0"/>
    <x v="24"/>
    <x v="0"/>
  </r>
  <r>
    <s v="Business Intelligence Developer(Tableau)"/>
    <x v="0"/>
    <s v="Mid-Senior level"/>
    <s v="Full-time"/>
    <s v="IT Services and IT Consulting"/>
    <s v="Ltimindtree"/>
    <d v="2025-05-02T00:00:00"/>
    <n v="0"/>
    <x v="27"/>
    <x v="0"/>
  </r>
  <r>
    <s v="Python with Power BI"/>
    <x v="0"/>
    <s v="Mid-Senior level"/>
    <s v="Full-time"/>
    <s v="Computers and Electronics Manufacturing"/>
    <s v="Harman India"/>
    <d v="2025-05-01T00:00:00"/>
    <n v="0"/>
    <x v="28"/>
    <x v="0"/>
  </r>
  <r>
    <s v="Power BI Developer - Assistant Manager"/>
    <x v="0"/>
    <s v="Mid-Senior level"/>
    <s v="Full-time"/>
    <s v="Business Consulting and Services"/>
    <s v="Kpmg India"/>
    <d v="2025-05-02T00:00:00"/>
    <n v="0"/>
    <x v="24"/>
    <x v="0"/>
  </r>
  <r>
    <s v="Data Engineer"/>
    <x v="22"/>
    <s v="Not Specified"/>
    <s v="Not Specified"/>
    <s v="Not Specified"/>
    <s v="Atlassian"/>
    <d v="2025-05-01T00:00:00"/>
    <n v="0"/>
    <x v="29"/>
    <x v="0"/>
  </r>
  <r>
    <s v="Associate, Data Engineer"/>
    <x v="22"/>
    <s v="Not Specified"/>
    <s v="Not Specified"/>
    <s v="Not Specified"/>
    <s v="Bain &amp; Company"/>
    <d v="2025-05-04T00:00:00"/>
    <n v="0"/>
    <x v="29"/>
    <x v="0"/>
  </r>
  <r>
    <s v="Data Engineer"/>
    <x v="22"/>
    <s v="Not Specified"/>
    <s v="Not Specified"/>
    <s v="Not Specified"/>
    <s v="Meesho"/>
    <d v="2025-05-02T00:00:00"/>
    <n v="0"/>
    <x v="29"/>
    <x v="0"/>
  </r>
  <r>
    <s v="Data Engineer"/>
    <x v="22"/>
    <s v="Not Specified"/>
    <s v="Not Specified"/>
    <s v="Not Specified"/>
    <s v="Atlassian"/>
    <d v="2025-05-01T00:00:00"/>
    <n v="0"/>
    <x v="29"/>
    <x v="0"/>
  </r>
  <r>
    <s v="Data Engineer"/>
    <x v="22"/>
    <s v="Not Specified"/>
    <s v="Not Specified"/>
    <s v="Not Specified"/>
    <s v="Capgemini"/>
    <d v="2025-05-01T00:00:00"/>
    <n v="0"/>
    <x v="29"/>
    <x v="0"/>
  </r>
  <r>
    <s v="Associate Data Engineer"/>
    <x v="22"/>
    <s v="Not Specified"/>
    <s v="Not Specified"/>
    <s v="Not Specified"/>
    <s v="Atlassian"/>
    <d v="2025-05-01T00:00:00"/>
    <n v="0"/>
    <x v="29"/>
    <x v="0"/>
  </r>
  <r>
    <s v="Data Engineer"/>
    <x v="22"/>
    <s v="Not Specified"/>
    <s v="Not Specified"/>
    <s v="Not Specified"/>
    <s v="Hp"/>
    <d v="2025-05-01T00:00:00"/>
    <n v="0"/>
    <x v="29"/>
    <x v="0"/>
  </r>
  <r>
    <s v="Financial Operations Analyst (Contractual)"/>
    <x v="0"/>
    <s v="Not Applicable"/>
    <s v="Full-time"/>
    <s v="Financial Services"/>
    <s v="Phonepe"/>
    <d v="2025-05-01T00:00:00"/>
    <n v="0"/>
    <x v="30"/>
    <x v="0"/>
  </r>
  <r>
    <s v="Financial Analyst, FinOps FP&amp;A"/>
    <x v="0"/>
    <s v="Not Applicable"/>
    <s v="Full-time"/>
    <s v="Software Development"/>
    <s v="Amazon"/>
    <d v="2025-05-02T00:00:00"/>
    <n v="0"/>
    <x v="31"/>
    <x v="0"/>
  </r>
  <r>
    <s v="Business Finance Analyst"/>
    <x v="7"/>
    <s v="Not Applicable"/>
    <s v="Full-time"/>
    <s v="Financial Services"/>
    <s v="Deutsche Bank"/>
    <d v="2025-05-02T00:00:00"/>
    <n v="0"/>
    <x v="32"/>
    <x v="0"/>
  </r>
  <r>
    <s v="Business Finance Analyst"/>
    <x v="7"/>
    <s v="Not Applicable"/>
    <s v="Full-time"/>
    <s v="Financial Services"/>
    <s v="Deutsche Bank"/>
    <d v="2025-05-02T00:00:00"/>
    <n v="0"/>
    <x v="32"/>
    <x v="0"/>
  </r>
  <r>
    <s v="Financial Planning Analyst"/>
    <x v="0"/>
    <s v="Associate"/>
    <s v="Full-time"/>
    <s v="Pharmaceutical Manufacturing"/>
    <s v="Elanco"/>
    <d v="2025-05-01T00:00:00"/>
    <n v="0"/>
    <x v="33"/>
    <x v="0"/>
  </r>
  <r>
    <s v="Private Equity Analyst"/>
    <x v="7"/>
    <s v="Entry level"/>
    <s v="Full-time"/>
    <s v="Financial Services"/>
    <s v="Avendus"/>
    <d v="2025-05-03T00:00:00"/>
    <n v="0"/>
    <x v="34"/>
    <x v="0"/>
  </r>
  <r>
    <s v="Analyst-GFS-Financial Operations-Hyderabad-Encore"/>
    <x v="4"/>
    <s v="Not Applicable"/>
    <s v="Full-time"/>
    <s v="Business Consulting and Services"/>
    <s v="Deloitte"/>
    <d v="2025-05-01T00:00:00"/>
    <n v="0"/>
    <x v="35"/>
    <x v="0"/>
  </r>
  <r>
    <s v="Financial Planning Analyst"/>
    <x v="0"/>
    <s v="Mid-Senior level"/>
    <s v="Full-time"/>
    <s v="Retail, Retail Apparel and Fashion, and Financial Services"/>
    <s v="Landmark Group"/>
    <d v="2025-05-01T00:00:00"/>
    <n v="0"/>
    <x v="33"/>
    <x v="0"/>
  </r>
  <r>
    <s v="Structured Finance Analyst, AVP"/>
    <x v="7"/>
    <s v="Not Applicable"/>
    <s v="Full-time"/>
    <s v="Financial Services"/>
    <s v="Deutsche Bank"/>
    <d v="2025-05-03T00:00:00"/>
    <n v="0"/>
    <x v="36"/>
    <x v="0"/>
  </r>
  <r>
    <s v="Asset &amp; Wealth Management, Finance and Strategy, Analyst, Bengaluru"/>
    <x v="0"/>
    <s v="Entry level"/>
    <s v="Full-time"/>
    <s v="Financial Services"/>
    <s v="Goldman Sachs"/>
    <d v="2025-05-01T00:00:00"/>
    <n v="0"/>
    <x v="37"/>
    <x v="0"/>
  </r>
  <r>
    <s v="Associate Manager - Revenue Growth Management"/>
    <x v="4"/>
    <s v="Mid-Senior level"/>
    <s v="Full-time"/>
    <s v="Manufacturing and Food and Beverage Services"/>
    <s v="Pepsico"/>
    <d v="2025-05-01T00:00:00"/>
    <n v="0"/>
    <x v="38"/>
    <x v="0"/>
  </r>
  <r>
    <s v="Market Research Analyst (Freelancer)"/>
    <x v="9"/>
    <s v="Not Applicable"/>
    <s v="Part-time"/>
    <s v="IT Services and IT Consulting"/>
    <s v="Soul Ai"/>
    <d v="2025-05-01T00:00:00"/>
    <n v="0"/>
    <x v="39"/>
    <x v="0"/>
  </r>
  <r>
    <s v="Market Research Analyst"/>
    <x v="7"/>
    <s v="Entry level"/>
    <s v="Full-time"/>
    <s v="Information Services"/>
    <s v="Nextyn"/>
    <d v="2025-05-01T00:00:00"/>
    <n v="0"/>
    <x v="39"/>
    <x v="0"/>
  </r>
  <r>
    <s v="Campaign Analyst"/>
    <x v="1"/>
    <s v="Associate"/>
    <s v="Full-time"/>
    <s v="Internet Marketplace Platforms"/>
    <s v="Noon"/>
    <d v="2025-05-02T00:00:00"/>
    <n v="0"/>
    <x v="40"/>
    <x v="0"/>
  </r>
  <r>
    <s v="Field Marketing Specialist"/>
    <x v="0"/>
    <s v="Not Applicable"/>
    <s v="Full-time"/>
    <s v="Software Development and Technology, Information and Internet"/>
    <s v="Whatfix"/>
    <d v="2025-05-01T00:00:00"/>
    <n v="0"/>
    <x v="41"/>
    <x v="0"/>
  </r>
  <r>
    <s v="Marketing Operations - Analyst"/>
    <x v="7"/>
    <s v="Mid-Senior level"/>
    <s v="Full-time"/>
    <s v="Financial Services"/>
    <s v="Morgan Stanley"/>
    <d v="2025-05-01T00:00:00"/>
    <n v="0"/>
    <x v="42"/>
    <x v="0"/>
  </r>
  <r>
    <s v="SEO Analyst"/>
    <x v="23"/>
    <s v="Mid-Senior level"/>
    <s v="Full-time"/>
    <s v="Advertising Services"/>
    <s v="Dentsu"/>
    <d v="2025-05-02T00:00:00"/>
    <n v="0"/>
    <x v="43"/>
    <x v="0"/>
  </r>
  <r>
    <s v="Senior Analyst, Category Management"/>
    <x v="1"/>
    <s v="Mid-Senior level"/>
    <s v="Full-time"/>
    <s v="Manufacturing"/>
    <s v="Whirlpool Corporation"/>
    <d v="2025-05-02T00:00:00"/>
    <n v="0"/>
    <x v="44"/>
    <x v="0"/>
  </r>
  <r>
    <s v="Market Research Analyst (Freelancer)"/>
    <x v="0"/>
    <s v="Not Applicable"/>
    <s v="Part-time"/>
    <s v="IT Services and IT Consulting"/>
    <s v="Soul Ai"/>
    <d v="2025-05-01T00:00:00"/>
    <n v="0"/>
    <x v="39"/>
    <x v="0"/>
  </r>
  <r>
    <s v="Media Analyst"/>
    <x v="1"/>
    <s v="Entry level"/>
    <s v="Full-time"/>
    <s v="Advertising Services, Technology, Information and Media, and Marketing Services"/>
    <s v="Omnicom Media Group"/>
    <d v="2025-05-01T00:00:00"/>
    <n v="0"/>
    <x v="45"/>
    <x v="0"/>
  </r>
  <r>
    <s v="Software Engineer"/>
    <x v="3"/>
    <s v="Entry level"/>
    <s v="Internship"/>
    <s v="IT Services and IT Consulting"/>
    <s v="Capgemini"/>
    <d v="2025-05-02T00:00:00"/>
    <n v="0"/>
    <x v="46"/>
    <x v="0"/>
  </r>
  <r>
    <s v="Full Stack developer"/>
    <x v="0"/>
    <s v="Mid-Senior level"/>
    <s v="Full-time"/>
    <s v="Software Development"/>
    <s v="Cisco"/>
    <d v="2025-05-03T00:00:00"/>
    <n v="0"/>
    <x v="47"/>
    <x v="0"/>
  </r>
  <r>
    <s v="Software Engineer"/>
    <x v="21"/>
    <s v="Entry level"/>
    <s v="Internship"/>
    <s v="IT Services and IT Consulting"/>
    <s v="Capgemini"/>
    <d v="2025-05-02T00:00:00"/>
    <n v="0"/>
    <x v="46"/>
    <x v="0"/>
  </r>
  <r>
    <s v="Software Engineer -III, ITC"/>
    <x v="24"/>
    <s v="Mid-Senior level"/>
    <s v="Full-time"/>
    <s v="Retail"/>
    <s v="Nike"/>
    <d v="2025-05-01T00:00:00"/>
    <n v="0"/>
    <x v="46"/>
    <x v="0"/>
  </r>
  <r>
    <s v="Junior Software Engineer, Full-Stack"/>
    <x v="25"/>
    <s v="Associate"/>
    <s v="Full-time"/>
    <s v="Non-profit Organizations and Primary and Secondary Education"/>
    <s v="Valgenesis"/>
    <d v="2025-05-04T00:00:00"/>
    <n v="0"/>
    <x v="46"/>
    <x v="0"/>
  </r>
  <r>
    <s v="Software Development Engineer I"/>
    <x v="0"/>
    <s v="Mid-Senior level"/>
    <s v="Full-time"/>
    <s v="Software Development"/>
    <s v="Amazon"/>
    <d v="2025-05-05T00:00:00"/>
    <n v="0"/>
    <x v="48"/>
    <x v="0"/>
  </r>
  <r>
    <s v="Software Engineer"/>
    <x v="21"/>
    <s v="Mid-Senior level"/>
    <s v="Full-time"/>
    <s v="IT Services and IT Consulting"/>
    <s v="Zensar Technologies"/>
    <d v="2025-05-03T00:00:00"/>
    <n v="0"/>
    <x v="46"/>
    <x v="0"/>
  </r>
  <r>
    <s v="Node JS Developer"/>
    <x v="3"/>
    <s v="Entry level"/>
    <s v="Full-time"/>
    <s v="IT Services and IT Consulting"/>
    <s v="Infosys"/>
    <d v="2025-05-01T00:00:00"/>
    <n v="0"/>
    <x v="49"/>
    <x v="0"/>
  </r>
  <r>
    <s v="Software Development Engineer"/>
    <x v="0"/>
    <s v="Mid-Senior level"/>
    <s v="Full-time"/>
    <s v="Software Development"/>
    <s v="Amazon"/>
    <d v="2025-05-01T00:00:00"/>
    <n v="0"/>
    <x v="50"/>
    <x v="0"/>
  </r>
  <r>
    <s v="PL/SQL Developer-Core Banking"/>
    <x v="22"/>
    <s v="Not Specified"/>
    <s v="Not Specified"/>
    <s v="Not Specified"/>
    <s v="Oracle"/>
    <d v="2025-05-01T00:00:00"/>
    <n v="0"/>
    <x v="51"/>
    <x v="0"/>
  </r>
  <r>
    <s v="SQL Developer"/>
    <x v="22"/>
    <s v="Not Specified"/>
    <s v="Not Specified"/>
    <s v="Not Specified"/>
    <s v="Tata Consultancy Services"/>
    <d v="2025-05-03T00:00:00"/>
    <n v="0"/>
    <x v="52"/>
    <x v="0"/>
  </r>
  <r>
    <s v="SQL Developer Apprentice"/>
    <x v="22"/>
    <s v="Not Specified"/>
    <s v="Not Specified"/>
    <s v="Not Specified"/>
    <s v="Innovate Solutions"/>
    <d v="2025-05-03T00:00:00"/>
    <n v="0"/>
    <x v="52"/>
    <x v="0"/>
  </r>
  <r>
    <s v="Database Oracle PLSQL Developer"/>
    <x v="22"/>
    <s v="Not Specified"/>
    <s v="Not Specified"/>
    <s v="Not Specified"/>
    <s v="Oracle"/>
    <d v="2025-05-01T00:00:00"/>
    <n v="0"/>
    <x v="52"/>
    <x v="0"/>
  </r>
  <r>
    <s v="SQL Developer (Senior)"/>
    <x v="22"/>
    <s v="Not Specified"/>
    <s v="Not Specified"/>
    <s v="Not Specified"/>
    <s v="Infogain"/>
    <d v="2025-05-02T00:00:00"/>
    <n v="0"/>
    <x v="52"/>
    <x v="0"/>
  </r>
  <r>
    <s v="SQL Developer Trainee"/>
    <x v="22"/>
    <s v="Not Specified"/>
    <s v="Not Specified"/>
    <s v="Not Specified"/>
    <s v="Innovate Solutions"/>
    <d v="2025-05-02T00:00:00"/>
    <n v="0"/>
    <x v="3"/>
    <x v="0"/>
  </r>
  <r>
    <s v="ETL Developer"/>
    <x v="22"/>
    <s v="Not Specified"/>
    <s v="Not Specified"/>
    <s v="Not Specified"/>
    <s v="American Express Global Business Travel"/>
    <d v="2025-05-03T00:00:00"/>
    <n v="0"/>
    <x v="53"/>
    <x v="0"/>
  </r>
  <r>
    <s v="PowerBi Developer"/>
    <x v="22"/>
    <s v="Not Specified"/>
    <s v="Not Specified"/>
    <s v="Not Specified"/>
    <s v="Jabil"/>
    <d v="2025-05-04T00:00:00"/>
    <n v="0"/>
    <x v="26"/>
    <x v="0"/>
  </r>
  <r>
    <s v="SQL Developer"/>
    <x v="22"/>
    <s v="Not Specified"/>
    <s v="Not Specified"/>
    <s v="Not Specified"/>
    <s v="Finacus Solutions"/>
    <d v="2025-05-02T00:00:00"/>
    <n v="0"/>
    <x v="52"/>
    <x v="0"/>
  </r>
  <r>
    <s v="Database Administrator"/>
    <x v="0"/>
    <s v="Not Applicable"/>
    <s v="Full-time"/>
    <s v="Insurance"/>
    <s v="Axa Xl"/>
    <d v="2025-05-01T00:00:00"/>
    <n v="0"/>
    <x v="54"/>
    <x v="0"/>
  </r>
  <r>
    <s v="Database Administrator"/>
    <x v="1"/>
    <s v="Mid-Senior level"/>
    <s v="Full-time"/>
    <s v="IT Services and IT Consulting"/>
    <s v="Mphasis"/>
    <d v="2025-05-04T00:00:00"/>
    <n v="0"/>
    <x v="54"/>
    <x v="0"/>
  </r>
  <r>
    <s v="Staff Database Admin"/>
    <x v="0"/>
    <s v="Mid-Senior level"/>
    <s v="Full-time"/>
    <s v="Financial Services"/>
    <s v="Blackhawk Network"/>
    <d v="2025-05-01T00:00:00"/>
    <n v="0"/>
    <x v="54"/>
    <x v="0"/>
  </r>
  <r>
    <s v="MS SQL Database Administrator"/>
    <x v="26"/>
    <s v="Director"/>
    <s v="Full-time"/>
    <s v="Telecommunications"/>
    <s v="Jio"/>
    <d v="2025-05-03T00:00:00"/>
    <n v="0"/>
    <x v="54"/>
    <x v="0"/>
  </r>
  <r>
    <s v="MySQL"/>
    <x v="4"/>
    <s v="Not Applicable"/>
    <s v="Full-time"/>
    <s v="IT Services and IT Consulting"/>
    <s v="Tata Consultancy Services"/>
    <d v="2025-05-02T00:00:00"/>
    <n v="0"/>
    <x v="55"/>
    <x v="0"/>
  </r>
  <r>
    <s v="DBA"/>
    <x v="27"/>
    <s v="Associate"/>
    <s v="Full-time"/>
    <s v="IT Services and IT Consulting"/>
    <s v="Virtusa"/>
    <d v="2025-05-06T00:00:00"/>
    <n v="0"/>
    <x v="56"/>
    <x v="0"/>
  </r>
  <r>
    <s v="MSSQL Database Administrator/Engineer"/>
    <x v="21"/>
    <s v="Entry level"/>
    <s v="Full-time"/>
    <s v="Banking"/>
    <s v="Barclays Business Banking"/>
    <d v="2025-05-01T00:00:00"/>
    <n v="0"/>
    <x v="54"/>
    <x v="0"/>
  </r>
  <r>
    <s v="SQL Server Database Administrator IRC259260"/>
    <x v="28"/>
    <s v="Not Applicable"/>
    <s v="Full-time"/>
    <s v="Software Development"/>
    <s v="Globallogic"/>
    <d v="2025-05-01T00:00:00"/>
    <n v="0"/>
    <x v="54"/>
    <x v="0"/>
  </r>
  <r>
    <s v="Database Administrator 2-IT"/>
    <x v="19"/>
    <s v="Mid-Senior level"/>
    <s v="Full-time"/>
    <s v="IT Services and IT Consulting"/>
    <s v="Oracle"/>
    <d v="2025-05-01T00:00:00"/>
    <n v="0"/>
    <x v="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1FB90-1A63-4BCA-BD5B-E7F0024A55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Location" colHeaderCaption="time_posted">
  <location ref="A3:C34" firstHeaderRow="1" firstDataRow="2" firstDataCol="1"/>
  <pivotFields count="10">
    <pivotField dataField="1" showAll="0"/>
    <pivotField axis="axisRow" showAll="0">
      <items count="30">
        <item x="6"/>
        <item x="27"/>
        <item x="12"/>
        <item x="23"/>
        <item x="10"/>
        <item x="3"/>
        <item x="0"/>
        <item x="5"/>
        <item x="25"/>
        <item x="14"/>
        <item x="8"/>
        <item x="2"/>
        <item x="28"/>
        <item x="1"/>
        <item x="4"/>
        <item x="9"/>
        <item x="20"/>
        <item x="24"/>
        <item x="13"/>
        <item x="26"/>
        <item x="7"/>
        <item x="19"/>
        <item x="22"/>
        <item x="11"/>
        <item x="21"/>
        <item x="15"/>
        <item x="17"/>
        <item x="18"/>
        <item x="16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9"/>
  </colFields>
  <colItems count="2">
    <i>
      <x/>
    </i>
    <i t="grand">
      <x/>
    </i>
  </colItems>
  <dataFields count="1">
    <dataField name="Job Post Count" fld="0" subtotal="count" baseField="0" baseItem="0"/>
  </dataFields>
  <chartFormats count="1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E2E71-85C0-4AEB-91C2-3FF74C8C68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Job_skills" colHeaderCaption="Location">
  <location ref="A3:N61" firstHeaderRow="1" firstDataRow="2" firstDataCol="1"/>
  <pivotFields count="10">
    <pivotField dataField="1" showAll="0"/>
    <pivotField axis="axisCol" showAll="0" measureFilter="1">
      <items count="30">
        <item x="6"/>
        <item x="27"/>
        <item x="12"/>
        <item x="23"/>
        <item x="10"/>
        <item x="3"/>
        <item x="0"/>
        <item x="5"/>
        <item x="25"/>
        <item x="14"/>
        <item x="8"/>
        <item x="2"/>
        <item x="28"/>
        <item x="1"/>
        <item x="4"/>
        <item x="9"/>
        <item x="20"/>
        <item x="24"/>
        <item x="13"/>
        <item x="26"/>
        <item x="7"/>
        <item x="19"/>
        <item x="22"/>
        <item x="11"/>
        <item x="21"/>
        <item x="15"/>
        <item x="17"/>
        <item x="18"/>
        <item x="16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showAll="0">
      <items count="58">
        <item x="20"/>
        <item x="14"/>
        <item x="21"/>
        <item x="19"/>
        <item x="18"/>
        <item x="11"/>
        <item x="40"/>
        <item x="44"/>
        <item x="53"/>
        <item x="37"/>
        <item x="34"/>
        <item x="32"/>
        <item x="30"/>
        <item x="31"/>
        <item x="35"/>
        <item x="33"/>
        <item x="48"/>
        <item x="50"/>
        <item x="47"/>
        <item x="3"/>
        <item x="15"/>
        <item x="13"/>
        <item x="17"/>
        <item x="39"/>
        <item x="41"/>
        <item x="42"/>
        <item x="45"/>
        <item x="55"/>
        <item x="49"/>
        <item x="51"/>
        <item x="23"/>
        <item x="26"/>
        <item x="24"/>
        <item x="25"/>
        <item x="22"/>
        <item x="46"/>
        <item x="12"/>
        <item x="28"/>
        <item x="16"/>
        <item x="38"/>
        <item x="43"/>
        <item x="6"/>
        <item x="1"/>
        <item x="0"/>
        <item x="2"/>
        <item x="29"/>
        <item x="4"/>
        <item x="54"/>
        <item x="56"/>
        <item x="52"/>
        <item x="7"/>
        <item x="10"/>
        <item x="5"/>
        <item x="8"/>
        <item x="36"/>
        <item x="27"/>
        <item h="1" x="9"/>
        <item t="default"/>
      </items>
    </pivotField>
    <pivotField showAll="0"/>
  </pivotFields>
  <rowFields count="1">
    <field x="8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1"/>
  </colFields>
  <colItems count="13">
    <i>
      <x/>
    </i>
    <i>
      <x v="4"/>
    </i>
    <i>
      <x v="5"/>
    </i>
    <i>
      <x v="6"/>
    </i>
    <i>
      <x v="9"/>
    </i>
    <i>
      <x v="13"/>
    </i>
    <i>
      <x v="14"/>
    </i>
    <i>
      <x v="15"/>
    </i>
    <i>
      <x v="20"/>
    </i>
    <i>
      <x v="21"/>
    </i>
    <i>
      <x v="22"/>
    </i>
    <i>
      <x v="24"/>
    </i>
    <i t="grand">
      <x/>
    </i>
  </colItems>
  <dataFields count="1">
    <dataField name="Count of title" fld="0" subtotal="count" baseField="0" baseItem="0"/>
  </dataFields>
  <formats count="5">
    <format dxfId="4">
      <pivotArea collapsedLevelsAreSubtotals="1" fieldPosition="0">
        <references count="2">
          <reference field="1" count="1" selected="0">
            <x v="0"/>
          </reference>
          <reference field="8" count="1">
            <x v="2"/>
          </reference>
        </references>
      </pivotArea>
    </format>
    <format dxfId="3">
      <pivotArea outline="0" collapsedLevelsAreSubtotals="1" fieldPosition="0"/>
    </format>
    <format dxfId="2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8" count="6">
            <x v="50"/>
            <x v="51"/>
            <x v="52"/>
            <x v="53"/>
            <x v="54"/>
            <x v="55"/>
          </reference>
        </references>
      </pivotArea>
    </format>
    <format dxfId="0">
      <pivotArea dataOnly="0" labelOnly="1" grandRow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42994-BFFD-4E91-8F33-2DA748B6BDAA}" name="JobsData" displayName="JobsData" ref="A1:J113" totalsRowShown="0">
  <autoFilter ref="A1:J113" xr:uid="{85A42994-BFFD-4E91-8F33-2DA748B6BDAA}"/>
  <tableColumns count="10">
    <tableColumn id="1" xr3:uid="{B89A3FCE-8A81-488B-99CC-2F72B0ED27E9}" name="title"/>
    <tableColumn id="2" xr3:uid="{218795AD-43CB-4FBB-BCA2-4BBB688C951E}" name="location"/>
    <tableColumn id="3" xr3:uid="{7715BB6C-D87C-46BA-ABBD-6799AF7F5709}" name="seniority_level"/>
    <tableColumn id="4" xr3:uid="{6F3F8205-4719-4EF2-8060-BBE89B5C8574}" name="employment_type"/>
    <tableColumn id="5" xr3:uid="{A1C54D66-B4B4-41BB-91A0-E238B3636DAD}" name="industries"/>
    <tableColumn id="6" xr3:uid="{8046D787-0438-4C02-84A0-A1C62E3840BD}" name="company_name"/>
    <tableColumn id="7" xr3:uid="{E4EDBDE7-FD01-4619-9749-516B2CD4736D}" name="time_posted" dataDxfId="7"/>
    <tableColumn id="8" xr3:uid="{F48B104F-D8D3-42F5-8842-5A2E9702F1D7}" name="num_applicants"/>
    <tableColumn id="10" xr3:uid="{45EB0F9D-906F-46B3-966B-FCD193BC6027}" name="job_skill"/>
    <tableColumn id="11" xr3:uid="{265E1D9C-F023-4AFA-B84E-45AA7C644966}" name="month_year" dataDxfId="6">
      <calculatedColumnFormula xml:space="preserve"> TEXT(G2, "mmm-yyy")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C9C190-8BFC-4D14-B9E3-1C5AEBE60928}" name="Table4" displayName="Table4" ref="C119:D125" totalsRowShown="0">
  <autoFilter ref="C119:D125" xr:uid="{FFC9C190-8BFC-4D14-B9E3-1C5AEBE60928}"/>
  <tableColumns count="2">
    <tableColumn id="1" xr3:uid="{A0EFFF60-6529-43CC-B655-801CBBBE2842}" name="Metric"/>
    <tableColumn id="2" xr3:uid="{30B1BB32-BA26-4AAD-B16B-87714F9D977C}" name="Value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7E05-E568-49C9-BDC0-B826F0366287}">
  <dimension ref="A1:J125"/>
  <sheetViews>
    <sheetView tabSelected="1" topLeftCell="B1" workbookViewId="0">
      <pane ySplit="1" topLeftCell="A105" activePane="bottomLeft" state="frozen"/>
      <selection activeCell="B1" sqref="B1"/>
      <selection pane="bottomLeft" activeCell="C119" sqref="C119:D125"/>
    </sheetView>
  </sheetViews>
  <sheetFormatPr defaultRowHeight="14.4" x14ac:dyDescent="0.3"/>
  <cols>
    <col min="1" max="1" width="59.44140625" bestFit="1" customWidth="1"/>
    <col min="2" max="2" width="29.109375" bestFit="1" customWidth="1"/>
    <col min="3" max="3" width="23.77734375" bestFit="1" customWidth="1"/>
    <col min="4" max="4" width="24.21875" bestFit="1" customWidth="1"/>
    <col min="5" max="5" width="82.5546875" bestFit="1" customWidth="1"/>
    <col min="6" max="6" width="34.33203125" bestFit="1" customWidth="1"/>
    <col min="7" max="7" width="13.109375" style="1" customWidth="1"/>
    <col min="8" max="8" width="15.6640625" customWidth="1"/>
    <col min="9" max="9" width="57.44140625" bestFit="1" customWidth="1"/>
    <col min="10" max="10" width="13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310</v>
      </c>
      <c r="J1" t="s">
        <v>315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45778</v>
      </c>
      <c r="H2">
        <v>0</v>
      </c>
      <c r="I2" t="s">
        <v>14</v>
      </c>
      <c r="J2" t="str">
        <f t="shared" ref="J2:J33" si="0" xml:space="preserve"> TEXT(G2, "mmm-yyy")</f>
        <v>May-2025</v>
      </c>
    </row>
    <row r="3" spans="1:10" x14ac:dyDescent="0.3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s="1">
        <v>45779</v>
      </c>
      <c r="H3">
        <v>0</v>
      </c>
      <c r="I3" t="s">
        <v>20</v>
      </c>
      <c r="J3" t="str">
        <f t="shared" si="0"/>
        <v>May-2025</v>
      </c>
    </row>
    <row r="4" spans="1:10" x14ac:dyDescent="0.3">
      <c r="A4" t="s">
        <v>21</v>
      </c>
      <c r="B4" t="s">
        <v>9</v>
      </c>
      <c r="C4" t="s">
        <v>22</v>
      </c>
      <c r="D4" t="s">
        <v>11</v>
      </c>
      <c r="E4" t="s">
        <v>23</v>
      </c>
      <c r="F4" t="s">
        <v>24</v>
      </c>
      <c r="G4" s="1">
        <v>45779</v>
      </c>
      <c r="H4">
        <v>0</v>
      </c>
      <c r="I4" t="s">
        <v>25</v>
      </c>
      <c r="J4" t="str">
        <f t="shared" si="0"/>
        <v>May-2025</v>
      </c>
    </row>
    <row r="5" spans="1:10" x14ac:dyDescent="0.3">
      <c r="A5" t="s">
        <v>26</v>
      </c>
      <c r="B5" t="s">
        <v>27</v>
      </c>
      <c r="C5" t="s">
        <v>28</v>
      </c>
      <c r="D5" t="s">
        <v>11</v>
      </c>
      <c r="E5" t="s">
        <v>29</v>
      </c>
      <c r="F5" t="s">
        <v>30</v>
      </c>
      <c r="G5" s="1">
        <v>45779</v>
      </c>
      <c r="H5">
        <v>0</v>
      </c>
      <c r="I5" t="s">
        <v>31</v>
      </c>
      <c r="J5" t="str">
        <f t="shared" si="0"/>
        <v>May-2025</v>
      </c>
    </row>
    <row r="6" spans="1:10" x14ac:dyDescent="0.3">
      <c r="A6" t="s">
        <v>21</v>
      </c>
      <c r="B6" t="s">
        <v>9</v>
      </c>
      <c r="C6" t="s">
        <v>22</v>
      </c>
      <c r="D6" t="s">
        <v>11</v>
      </c>
      <c r="E6" t="s">
        <v>23</v>
      </c>
      <c r="F6" t="s">
        <v>24</v>
      </c>
      <c r="G6" s="1">
        <v>45778</v>
      </c>
      <c r="H6">
        <v>0</v>
      </c>
      <c r="I6" t="s">
        <v>25</v>
      </c>
      <c r="J6" t="str">
        <f t="shared" si="0"/>
        <v>May-2025</v>
      </c>
    </row>
    <row r="7" spans="1:10" x14ac:dyDescent="0.3">
      <c r="A7" t="s">
        <v>32</v>
      </c>
      <c r="B7" t="s">
        <v>33</v>
      </c>
      <c r="C7" t="s">
        <v>10</v>
      </c>
      <c r="D7" t="s">
        <v>11</v>
      </c>
      <c r="E7" t="s">
        <v>34</v>
      </c>
      <c r="F7" t="s">
        <v>35</v>
      </c>
      <c r="G7" s="1">
        <v>45778</v>
      </c>
      <c r="H7">
        <v>0</v>
      </c>
      <c r="I7" t="s">
        <v>36</v>
      </c>
      <c r="J7" t="str">
        <f t="shared" si="0"/>
        <v>May-2025</v>
      </c>
    </row>
    <row r="8" spans="1:10" x14ac:dyDescent="0.3">
      <c r="A8" t="s">
        <v>37</v>
      </c>
      <c r="B8" t="s">
        <v>16</v>
      </c>
      <c r="C8" t="s">
        <v>38</v>
      </c>
      <c r="D8" t="s">
        <v>11</v>
      </c>
      <c r="E8" t="s">
        <v>39</v>
      </c>
      <c r="F8" t="s">
        <v>40</v>
      </c>
      <c r="G8" s="1">
        <v>45780</v>
      </c>
      <c r="H8">
        <v>0</v>
      </c>
      <c r="I8" t="s">
        <v>41</v>
      </c>
      <c r="J8" t="str">
        <f t="shared" si="0"/>
        <v>May-2025</v>
      </c>
    </row>
    <row r="9" spans="1:10" x14ac:dyDescent="0.3">
      <c r="A9" t="s">
        <v>42</v>
      </c>
      <c r="B9" t="s">
        <v>43</v>
      </c>
      <c r="C9" t="s">
        <v>10</v>
      </c>
      <c r="D9" t="s">
        <v>11</v>
      </c>
      <c r="E9" t="s">
        <v>44</v>
      </c>
      <c r="F9" t="s">
        <v>45</v>
      </c>
      <c r="G9" s="1">
        <v>45780</v>
      </c>
      <c r="H9">
        <v>0</v>
      </c>
      <c r="I9" t="s">
        <v>46</v>
      </c>
      <c r="J9" t="str">
        <f t="shared" si="0"/>
        <v>May-2025</v>
      </c>
    </row>
    <row r="10" spans="1:10" x14ac:dyDescent="0.3">
      <c r="A10" t="s">
        <v>47</v>
      </c>
      <c r="B10" t="s">
        <v>48</v>
      </c>
      <c r="C10" t="s">
        <v>17</v>
      </c>
      <c r="D10" t="s">
        <v>11</v>
      </c>
      <c r="E10" t="s">
        <v>49</v>
      </c>
      <c r="F10" t="s">
        <v>50</v>
      </c>
      <c r="G10" s="1">
        <v>45778</v>
      </c>
      <c r="H10">
        <v>0</v>
      </c>
      <c r="I10" t="s">
        <v>51</v>
      </c>
      <c r="J10" t="str">
        <f t="shared" si="0"/>
        <v>May-2025</v>
      </c>
    </row>
    <row r="11" spans="1:10" x14ac:dyDescent="0.3">
      <c r="A11" t="s">
        <v>52</v>
      </c>
      <c r="B11" t="s">
        <v>53</v>
      </c>
      <c r="C11" t="s">
        <v>38</v>
      </c>
      <c r="D11" t="s">
        <v>11</v>
      </c>
      <c r="E11" t="s">
        <v>54</v>
      </c>
      <c r="F11" t="s">
        <v>55</v>
      </c>
      <c r="G11" s="1">
        <v>45781</v>
      </c>
      <c r="H11">
        <v>0</v>
      </c>
      <c r="I11" t="s">
        <v>56</v>
      </c>
      <c r="J11" t="str">
        <f t="shared" si="0"/>
        <v>May-2025</v>
      </c>
    </row>
    <row r="12" spans="1:10" x14ac:dyDescent="0.3">
      <c r="A12" t="s">
        <v>8</v>
      </c>
      <c r="B12" t="s">
        <v>57</v>
      </c>
      <c r="C12" t="s">
        <v>10</v>
      </c>
      <c r="D12" t="s">
        <v>11</v>
      </c>
      <c r="E12" t="s">
        <v>12</v>
      </c>
      <c r="F12" t="s">
        <v>58</v>
      </c>
      <c r="G12" s="1">
        <v>45778</v>
      </c>
      <c r="H12">
        <v>0</v>
      </c>
      <c r="I12" t="s">
        <v>14</v>
      </c>
      <c r="J12" t="str">
        <f t="shared" si="0"/>
        <v>May-2025</v>
      </c>
    </row>
    <row r="13" spans="1:10" x14ac:dyDescent="0.3">
      <c r="A13" t="s">
        <v>59</v>
      </c>
      <c r="B13" t="s">
        <v>43</v>
      </c>
      <c r="C13" t="s">
        <v>22</v>
      </c>
      <c r="D13" t="s">
        <v>11</v>
      </c>
      <c r="E13" t="s">
        <v>60</v>
      </c>
      <c r="F13" t="s">
        <v>61</v>
      </c>
      <c r="G13" s="1">
        <v>45778</v>
      </c>
      <c r="H13">
        <v>0</v>
      </c>
      <c r="I13" t="s">
        <v>51</v>
      </c>
      <c r="J13" t="str">
        <f t="shared" si="0"/>
        <v>May-2025</v>
      </c>
    </row>
    <row r="14" spans="1:10" x14ac:dyDescent="0.3">
      <c r="A14" t="s">
        <v>47</v>
      </c>
      <c r="B14" t="s">
        <v>62</v>
      </c>
      <c r="C14" t="s">
        <v>17</v>
      </c>
      <c r="D14" t="s">
        <v>11</v>
      </c>
      <c r="E14" t="s">
        <v>63</v>
      </c>
      <c r="F14" t="s">
        <v>64</v>
      </c>
      <c r="G14" s="1">
        <v>45778</v>
      </c>
      <c r="H14">
        <v>0</v>
      </c>
      <c r="I14" t="s">
        <v>51</v>
      </c>
      <c r="J14" t="str">
        <f t="shared" si="0"/>
        <v>May-2025</v>
      </c>
    </row>
    <row r="15" spans="1:10" x14ac:dyDescent="0.3">
      <c r="A15" t="s">
        <v>47</v>
      </c>
      <c r="B15" t="s">
        <v>65</v>
      </c>
      <c r="C15" t="s">
        <v>22</v>
      </c>
      <c r="D15" t="s">
        <v>11</v>
      </c>
      <c r="E15" t="s">
        <v>66</v>
      </c>
      <c r="F15" t="s">
        <v>67</v>
      </c>
      <c r="G15" s="1">
        <v>45780</v>
      </c>
      <c r="H15">
        <v>0</v>
      </c>
      <c r="I15" t="s">
        <v>51</v>
      </c>
      <c r="J15" t="str">
        <f t="shared" si="0"/>
        <v>May-2025</v>
      </c>
    </row>
    <row r="16" spans="1:10" x14ac:dyDescent="0.3">
      <c r="A16" t="s">
        <v>68</v>
      </c>
      <c r="B16" t="s">
        <v>9</v>
      </c>
      <c r="C16" t="s">
        <v>17</v>
      </c>
      <c r="D16" t="s">
        <v>11</v>
      </c>
      <c r="E16" t="s">
        <v>69</v>
      </c>
      <c r="F16" t="s">
        <v>70</v>
      </c>
      <c r="G16" s="1">
        <v>45780</v>
      </c>
      <c r="H16">
        <v>0</v>
      </c>
      <c r="I16" t="s">
        <v>51</v>
      </c>
      <c r="J16" t="str">
        <f t="shared" si="0"/>
        <v>May-2025</v>
      </c>
    </row>
    <row r="17" spans="1:10" x14ac:dyDescent="0.3">
      <c r="A17" t="s">
        <v>71</v>
      </c>
      <c r="B17" t="s">
        <v>9</v>
      </c>
      <c r="C17" t="s">
        <v>10</v>
      </c>
      <c r="D17" t="s">
        <v>11</v>
      </c>
      <c r="E17" t="s">
        <v>72</v>
      </c>
      <c r="F17" t="s">
        <v>73</v>
      </c>
      <c r="G17" s="1">
        <v>45778</v>
      </c>
      <c r="H17">
        <v>0</v>
      </c>
      <c r="J17" t="str">
        <f t="shared" si="0"/>
        <v>May-2025</v>
      </c>
    </row>
    <row r="18" spans="1:10" x14ac:dyDescent="0.3">
      <c r="A18" t="s">
        <v>47</v>
      </c>
      <c r="B18" t="s">
        <v>65</v>
      </c>
      <c r="C18" t="s">
        <v>38</v>
      </c>
      <c r="D18" t="s">
        <v>11</v>
      </c>
      <c r="E18" t="s">
        <v>39</v>
      </c>
      <c r="F18" t="s">
        <v>74</v>
      </c>
      <c r="G18" s="1">
        <v>45780</v>
      </c>
      <c r="H18">
        <v>0</v>
      </c>
      <c r="I18" t="s">
        <v>51</v>
      </c>
      <c r="J18" t="str">
        <f t="shared" si="0"/>
        <v>May-2025</v>
      </c>
    </row>
    <row r="19" spans="1:10" x14ac:dyDescent="0.3">
      <c r="A19" t="s">
        <v>75</v>
      </c>
      <c r="B19" t="s">
        <v>76</v>
      </c>
      <c r="C19" t="s">
        <v>22</v>
      </c>
      <c r="D19" t="s">
        <v>11</v>
      </c>
      <c r="E19" t="s">
        <v>77</v>
      </c>
      <c r="F19" t="s">
        <v>78</v>
      </c>
      <c r="G19" s="1">
        <v>45781</v>
      </c>
      <c r="H19">
        <v>0</v>
      </c>
      <c r="I19" t="s">
        <v>79</v>
      </c>
      <c r="J19" t="str">
        <f t="shared" si="0"/>
        <v>May-2025</v>
      </c>
    </row>
    <row r="20" spans="1:10" x14ac:dyDescent="0.3">
      <c r="A20" t="s">
        <v>80</v>
      </c>
      <c r="B20" t="s">
        <v>9</v>
      </c>
      <c r="C20" t="s">
        <v>17</v>
      </c>
      <c r="D20" t="s">
        <v>11</v>
      </c>
      <c r="E20" t="s">
        <v>39</v>
      </c>
      <c r="F20" t="s">
        <v>81</v>
      </c>
      <c r="G20" s="1">
        <v>45778</v>
      </c>
      <c r="H20">
        <v>0</v>
      </c>
      <c r="I20" t="s">
        <v>51</v>
      </c>
      <c r="J20" t="str">
        <f t="shared" si="0"/>
        <v>May-2025</v>
      </c>
    </row>
    <row r="21" spans="1:10" x14ac:dyDescent="0.3">
      <c r="A21" t="s">
        <v>82</v>
      </c>
      <c r="B21" t="s">
        <v>83</v>
      </c>
      <c r="C21" t="s">
        <v>38</v>
      </c>
      <c r="D21" t="s">
        <v>11</v>
      </c>
      <c r="E21" t="s">
        <v>39</v>
      </c>
      <c r="F21" t="s">
        <v>84</v>
      </c>
      <c r="G21" s="1">
        <v>45779</v>
      </c>
      <c r="H21">
        <v>0</v>
      </c>
      <c r="I21" t="s">
        <v>85</v>
      </c>
      <c r="J21" t="str">
        <f t="shared" si="0"/>
        <v>May-2025</v>
      </c>
    </row>
    <row r="22" spans="1:10" x14ac:dyDescent="0.3">
      <c r="A22" t="s">
        <v>86</v>
      </c>
      <c r="B22" t="s">
        <v>87</v>
      </c>
      <c r="C22" t="s">
        <v>10</v>
      </c>
      <c r="D22" t="s">
        <v>11</v>
      </c>
      <c r="E22" t="s">
        <v>88</v>
      </c>
      <c r="F22" t="s">
        <v>89</v>
      </c>
      <c r="G22" s="1">
        <v>45779</v>
      </c>
      <c r="H22">
        <v>0</v>
      </c>
      <c r="I22" t="s">
        <v>90</v>
      </c>
      <c r="J22" t="str">
        <f t="shared" si="0"/>
        <v>May-2025</v>
      </c>
    </row>
    <row r="23" spans="1:10" x14ac:dyDescent="0.3">
      <c r="A23" t="s">
        <v>91</v>
      </c>
      <c r="B23" t="s">
        <v>92</v>
      </c>
      <c r="C23" t="s">
        <v>38</v>
      </c>
      <c r="D23" t="s">
        <v>11</v>
      </c>
      <c r="E23" t="s">
        <v>69</v>
      </c>
      <c r="F23" t="s">
        <v>93</v>
      </c>
      <c r="G23" s="1">
        <v>45779</v>
      </c>
      <c r="H23">
        <v>0</v>
      </c>
      <c r="I23" t="s">
        <v>90</v>
      </c>
      <c r="J23" t="str">
        <f t="shared" si="0"/>
        <v>May-2025</v>
      </c>
    </row>
    <row r="24" spans="1:10" x14ac:dyDescent="0.3">
      <c r="A24" t="s">
        <v>94</v>
      </c>
      <c r="B24" t="s">
        <v>95</v>
      </c>
      <c r="C24" t="s">
        <v>10</v>
      </c>
      <c r="D24" t="s">
        <v>11</v>
      </c>
      <c r="E24" t="s">
        <v>96</v>
      </c>
      <c r="F24" t="s">
        <v>97</v>
      </c>
      <c r="G24" s="1">
        <v>45778</v>
      </c>
      <c r="H24">
        <v>0</v>
      </c>
      <c r="I24" t="s">
        <v>90</v>
      </c>
      <c r="J24" t="str">
        <f t="shared" si="0"/>
        <v>May-2025</v>
      </c>
    </row>
    <row r="25" spans="1:10" x14ac:dyDescent="0.3">
      <c r="A25" t="s">
        <v>86</v>
      </c>
      <c r="B25" t="s">
        <v>98</v>
      </c>
      <c r="C25" t="s">
        <v>17</v>
      </c>
      <c r="D25" t="s">
        <v>11</v>
      </c>
      <c r="E25" t="s">
        <v>99</v>
      </c>
      <c r="F25" t="s">
        <v>100</v>
      </c>
      <c r="G25" s="1">
        <v>45780</v>
      </c>
      <c r="H25">
        <v>0</v>
      </c>
      <c r="I25" t="s">
        <v>90</v>
      </c>
      <c r="J25" t="str">
        <f t="shared" si="0"/>
        <v>May-2025</v>
      </c>
    </row>
    <row r="26" spans="1:10" x14ac:dyDescent="0.3">
      <c r="A26" t="s">
        <v>101</v>
      </c>
      <c r="B26" t="s">
        <v>95</v>
      </c>
      <c r="C26" t="s">
        <v>10</v>
      </c>
      <c r="D26" t="s">
        <v>11</v>
      </c>
      <c r="E26" t="s">
        <v>34</v>
      </c>
      <c r="F26" t="s">
        <v>102</v>
      </c>
      <c r="G26" s="1">
        <v>45778</v>
      </c>
      <c r="H26">
        <v>0</v>
      </c>
      <c r="I26" t="s">
        <v>90</v>
      </c>
      <c r="J26" t="str">
        <f t="shared" si="0"/>
        <v>May-2025</v>
      </c>
    </row>
    <row r="27" spans="1:10" x14ac:dyDescent="0.3">
      <c r="A27" t="s">
        <v>86</v>
      </c>
      <c r="B27" t="s">
        <v>103</v>
      </c>
      <c r="C27" t="s">
        <v>38</v>
      </c>
      <c r="D27" t="s">
        <v>11</v>
      </c>
      <c r="E27" t="s">
        <v>12</v>
      </c>
      <c r="F27" t="s">
        <v>104</v>
      </c>
      <c r="G27" s="1">
        <v>45779</v>
      </c>
      <c r="H27">
        <v>0</v>
      </c>
      <c r="I27" t="s">
        <v>90</v>
      </c>
      <c r="J27" t="str">
        <f t="shared" si="0"/>
        <v>May-2025</v>
      </c>
    </row>
    <row r="28" spans="1:10" x14ac:dyDescent="0.3">
      <c r="A28" t="s">
        <v>105</v>
      </c>
      <c r="B28" t="s">
        <v>106</v>
      </c>
      <c r="C28" t="s">
        <v>22</v>
      </c>
      <c r="D28" t="s">
        <v>11</v>
      </c>
      <c r="E28" t="s">
        <v>107</v>
      </c>
      <c r="F28" t="s">
        <v>84</v>
      </c>
      <c r="G28" s="1">
        <v>45779</v>
      </c>
      <c r="H28">
        <v>0</v>
      </c>
      <c r="I28" t="s">
        <v>85</v>
      </c>
      <c r="J28" t="str">
        <f t="shared" si="0"/>
        <v>May-2025</v>
      </c>
    </row>
    <row r="29" spans="1:10" x14ac:dyDescent="0.3">
      <c r="A29" t="s">
        <v>108</v>
      </c>
      <c r="B29" t="s">
        <v>109</v>
      </c>
      <c r="C29" t="s">
        <v>10</v>
      </c>
      <c r="D29" t="s">
        <v>11</v>
      </c>
      <c r="E29" t="s">
        <v>110</v>
      </c>
      <c r="F29" t="s">
        <v>111</v>
      </c>
      <c r="G29" s="1">
        <v>45780</v>
      </c>
      <c r="H29">
        <v>0</v>
      </c>
      <c r="I29" t="s">
        <v>90</v>
      </c>
      <c r="J29" t="str">
        <f t="shared" si="0"/>
        <v>May-2025</v>
      </c>
    </row>
    <row r="30" spans="1:10" x14ac:dyDescent="0.3">
      <c r="A30" t="s">
        <v>112</v>
      </c>
      <c r="B30" t="s">
        <v>113</v>
      </c>
      <c r="C30" t="s">
        <v>22</v>
      </c>
      <c r="D30" t="s">
        <v>11</v>
      </c>
      <c r="E30" t="s">
        <v>39</v>
      </c>
      <c r="F30" t="s">
        <v>114</v>
      </c>
      <c r="G30" s="1">
        <v>45778</v>
      </c>
      <c r="H30">
        <v>0</v>
      </c>
      <c r="I30" t="s">
        <v>115</v>
      </c>
      <c r="J30" t="str">
        <f t="shared" si="0"/>
        <v>May-2025</v>
      </c>
    </row>
    <row r="31" spans="1:10" x14ac:dyDescent="0.3">
      <c r="A31" t="s">
        <v>116</v>
      </c>
      <c r="B31" t="s">
        <v>76</v>
      </c>
      <c r="C31" t="s">
        <v>22</v>
      </c>
      <c r="D31" t="s">
        <v>11</v>
      </c>
      <c r="E31" t="s">
        <v>12</v>
      </c>
      <c r="F31" t="s">
        <v>117</v>
      </c>
      <c r="G31" s="1">
        <v>45778</v>
      </c>
      <c r="H31">
        <v>0</v>
      </c>
      <c r="I31" t="s">
        <v>90</v>
      </c>
      <c r="J31" t="str">
        <f t="shared" si="0"/>
        <v>May-2025</v>
      </c>
    </row>
    <row r="32" spans="1:10" x14ac:dyDescent="0.3">
      <c r="A32" t="s">
        <v>118</v>
      </c>
      <c r="B32" t="s">
        <v>9</v>
      </c>
      <c r="C32" t="s">
        <v>22</v>
      </c>
      <c r="D32" t="s">
        <v>11</v>
      </c>
      <c r="E32" t="s">
        <v>44</v>
      </c>
      <c r="F32" t="s">
        <v>119</v>
      </c>
      <c r="G32" s="1">
        <v>45778</v>
      </c>
      <c r="H32">
        <v>0</v>
      </c>
      <c r="I32" t="s">
        <v>120</v>
      </c>
      <c r="J32" t="str">
        <f t="shared" si="0"/>
        <v>May-2025</v>
      </c>
    </row>
    <row r="33" spans="1:10" x14ac:dyDescent="0.3">
      <c r="A33" t="s">
        <v>121</v>
      </c>
      <c r="B33" t="s">
        <v>43</v>
      </c>
      <c r="C33" t="s">
        <v>10</v>
      </c>
      <c r="D33" t="s">
        <v>11</v>
      </c>
      <c r="E33" t="s">
        <v>122</v>
      </c>
      <c r="F33" t="s">
        <v>123</v>
      </c>
      <c r="G33" s="1">
        <v>45778</v>
      </c>
      <c r="H33">
        <v>0</v>
      </c>
      <c r="I33" t="s">
        <v>124</v>
      </c>
      <c r="J33" t="str">
        <f t="shared" si="0"/>
        <v>May-2025</v>
      </c>
    </row>
    <row r="34" spans="1:10" x14ac:dyDescent="0.3">
      <c r="A34" t="s">
        <v>125</v>
      </c>
      <c r="B34" t="s">
        <v>9</v>
      </c>
      <c r="C34" t="s">
        <v>22</v>
      </c>
      <c r="D34" t="s">
        <v>11</v>
      </c>
      <c r="E34" t="s">
        <v>23</v>
      </c>
      <c r="F34" t="s">
        <v>126</v>
      </c>
      <c r="G34" s="1">
        <v>45778</v>
      </c>
      <c r="H34">
        <v>0</v>
      </c>
      <c r="I34" t="s">
        <v>90</v>
      </c>
      <c r="J34" t="str">
        <f t="shared" ref="J34:J65" si="1" xml:space="preserve"> TEXT(G34, "mmm-yyy")</f>
        <v>May-2025</v>
      </c>
    </row>
    <row r="35" spans="1:10" x14ac:dyDescent="0.3">
      <c r="A35" t="s">
        <v>127</v>
      </c>
      <c r="B35" t="s">
        <v>9</v>
      </c>
      <c r="C35" t="s">
        <v>38</v>
      </c>
      <c r="D35" t="s">
        <v>11</v>
      </c>
      <c r="E35" t="s">
        <v>128</v>
      </c>
      <c r="F35" t="s">
        <v>129</v>
      </c>
      <c r="G35" s="1">
        <v>45779</v>
      </c>
      <c r="H35">
        <v>0</v>
      </c>
      <c r="I35" t="s">
        <v>130</v>
      </c>
      <c r="J35" t="str">
        <f t="shared" si="1"/>
        <v>May-2025</v>
      </c>
    </row>
    <row r="36" spans="1:10" x14ac:dyDescent="0.3">
      <c r="A36" t="s">
        <v>131</v>
      </c>
      <c r="B36" t="s">
        <v>9</v>
      </c>
      <c r="C36" t="s">
        <v>22</v>
      </c>
      <c r="D36" t="s">
        <v>11</v>
      </c>
      <c r="E36" t="s">
        <v>34</v>
      </c>
      <c r="F36" t="s">
        <v>132</v>
      </c>
      <c r="G36" s="1">
        <v>45779</v>
      </c>
      <c r="H36">
        <v>0</v>
      </c>
      <c r="I36" t="s">
        <v>124</v>
      </c>
      <c r="J36" t="str">
        <f t="shared" si="1"/>
        <v>May-2025</v>
      </c>
    </row>
    <row r="37" spans="1:10" x14ac:dyDescent="0.3">
      <c r="A37" t="s">
        <v>133</v>
      </c>
      <c r="B37" t="s">
        <v>9</v>
      </c>
      <c r="C37" t="s">
        <v>10</v>
      </c>
      <c r="D37" t="s">
        <v>11</v>
      </c>
      <c r="E37" t="s">
        <v>134</v>
      </c>
      <c r="F37" t="s">
        <v>135</v>
      </c>
      <c r="G37" s="1">
        <v>45778</v>
      </c>
      <c r="H37">
        <v>0</v>
      </c>
      <c r="I37" t="s">
        <v>90</v>
      </c>
      <c r="J37" t="str">
        <f t="shared" si="1"/>
        <v>May-2025</v>
      </c>
    </row>
    <row r="38" spans="1:10" x14ac:dyDescent="0.3">
      <c r="A38" t="s">
        <v>86</v>
      </c>
      <c r="B38" t="s">
        <v>43</v>
      </c>
      <c r="C38" t="s">
        <v>22</v>
      </c>
      <c r="D38" t="s">
        <v>11</v>
      </c>
      <c r="E38" t="s">
        <v>136</v>
      </c>
      <c r="F38" t="s">
        <v>137</v>
      </c>
      <c r="G38" s="1">
        <v>45779</v>
      </c>
      <c r="H38">
        <v>0</v>
      </c>
      <c r="I38" t="s">
        <v>90</v>
      </c>
      <c r="J38" t="str">
        <f t="shared" si="1"/>
        <v>May-2025</v>
      </c>
    </row>
    <row r="39" spans="1:10" x14ac:dyDescent="0.3">
      <c r="A39" t="s">
        <v>138</v>
      </c>
      <c r="B39" t="s">
        <v>9</v>
      </c>
      <c r="C39" t="s">
        <v>22</v>
      </c>
      <c r="D39" t="s">
        <v>11</v>
      </c>
      <c r="E39" t="s">
        <v>69</v>
      </c>
      <c r="F39" t="s">
        <v>139</v>
      </c>
      <c r="G39" s="1">
        <v>45780</v>
      </c>
      <c r="H39">
        <v>0</v>
      </c>
      <c r="I39" t="s">
        <v>140</v>
      </c>
      <c r="J39" t="str">
        <f t="shared" si="1"/>
        <v>May-2025</v>
      </c>
    </row>
    <row r="40" spans="1:10" x14ac:dyDescent="0.3">
      <c r="A40" t="s">
        <v>141</v>
      </c>
      <c r="B40" t="s">
        <v>9</v>
      </c>
      <c r="C40" t="s">
        <v>22</v>
      </c>
      <c r="D40" t="s">
        <v>11</v>
      </c>
      <c r="E40" t="s">
        <v>69</v>
      </c>
      <c r="F40" t="s">
        <v>142</v>
      </c>
      <c r="G40" s="1">
        <v>45779</v>
      </c>
      <c r="H40">
        <v>0</v>
      </c>
      <c r="I40" t="s">
        <v>143</v>
      </c>
      <c r="J40" t="str">
        <f t="shared" si="1"/>
        <v>May-2025</v>
      </c>
    </row>
    <row r="41" spans="1:10" x14ac:dyDescent="0.3">
      <c r="A41" t="s">
        <v>144</v>
      </c>
      <c r="B41" t="s">
        <v>33</v>
      </c>
      <c r="C41" t="s">
        <v>17</v>
      </c>
      <c r="D41" t="s">
        <v>11</v>
      </c>
      <c r="E41" t="s">
        <v>69</v>
      </c>
      <c r="F41" t="s">
        <v>145</v>
      </c>
      <c r="G41" s="1">
        <v>45781</v>
      </c>
      <c r="H41">
        <v>0</v>
      </c>
      <c r="I41" t="s">
        <v>90</v>
      </c>
      <c r="J41" t="str">
        <f t="shared" si="1"/>
        <v>May-2025</v>
      </c>
    </row>
    <row r="42" spans="1:10" x14ac:dyDescent="0.3">
      <c r="A42" t="s">
        <v>144</v>
      </c>
      <c r="B42" t="s">
        <v>33</v>
      </c>
      <c r="C42" t="s">
        <v>17</v>
      </c>
      <c r="D42" t="s">
        <v>11</v>
      </c>
      <c r="E42" t="s">
        <v>69</v>
      </c>
      <c r="F42" t="s">
        <v>145</v>
      </c>
      <c r="G42" s="1">
        <v>45778</v>
      </c>
      <c r="H42">
        <v>0</v>
      </c>
      <c r="I42" t="s">
        <v>90</v>
      </c>
      <c r="J42" t="str">
        <f t="shared" si="1"/>
        <v>May-2025</v>
      </c>
    </row>
    <row r="43" spans="1:10" x14ac:dyDescent="0.3">
      <c r="A43" t="s">
        <v>138</v>
      </c>
      <c r="B43" t="s">
        <v>43</v>
      </c>
      <c r="C43" t="s">
        <v>22</v>
      </c>
      <c r="D43" t="s">
        <v>11</v>
      </c>
      <c r="E43" t="s">
        <v>146</v>
      </c>
      <c r="F43" t="s">
        <v>147</v>
      </c>
      <c r="G43" s="1">
        <v>45780</v>
      </c>
      <c r="H43">
        <v>0</v>
      </c>
      <c r="I43" t="s">
        <v>140</v>
      </c>
      <c r="J43" t="str">
        <f t="shared" si="1"/>
        <v>May-2025</v>
      </c>
    </row>
    <row r="44" spans="1:10" x14ac:dyDescent="0.3">
      <c r="A44" t="s">
        <v>148</v>
      </c>
      <c r="B44" t="s">
        <v>43</v>
      </c>
      <c r="C44" t="s">
        <v>149</v>
      </c>
      <c r="D44" t="s">
        <v>11</v>
      </c>
      <c r="E44" t="s">
        <v>150</v>
      </c>
      <c r="F44" t="s">
        <v>151</v>
      </c>
      <c r="G44" s="1">
        <v>45779</v>
      </c>
      <c r="H44">
        <v>0</v>
      </c>
      <c r="I44" t="s">
        <v>152</v>
      </c>
      <c r="J44" t="str">
        <f t="shared" si="1"/>
        <v>May-2025</v>
      </c>
    </row>
    <row r="45" spans="1:10" x14ac:dyDescent="0.3">
      <c r="A45" t="s">
        <v>86</v>
      </c>
      <c r="B45" t="s">
        <v>9</v>
      </c>
      <c r="C45" t="s">
        <v>22</v>
      </c>
      <c r="D45" t="s">
        <v>11</v>
      </c>
      <c r="E45" t="s">
        <v>153</v>
      </c>
      <c r="F45" t="s">
        <v>70</v>
      </c>
      <c r="G45" s="1">
        <v>45779</v>
      </c>
      <c r="H45">
        <v>0</v>
      </c>
      <c r="I45" t="s">
        <v>90</v>
      </c>
      <c r="J45" t="str">
        <f t="shared" si="1"/>
        <v>May-2025</v>
      </c>
    </row>
    <row r="46" spans="1:10" x14ac:dyDescent="0.3">
      <c r="A46" t="s">
        <v>154</v>
      </c>
      <c r="B46" t="s">
        <v>9</v>
      </c>
      <c r="C46" t="s">
        <v>10</v>
      </c>
      <c r="D46" t="s">
        <v>11</v>
      </c>
      <c r="E46" t="s">
        <v>39</v>
      </c>
      <c r="F46" t="s">
        <v>155</v>
      </c>
      <c r="G46" s="1">
        <v>45779</v>
      </c>
      <c r="H46">
        <v>0</v>
      </c>
      <c r="I46" t="s">
        <v>156</v>
      </c>
      <c r="J46" t="str">
        <f t="shared" si="1"/>
        <v>May-2025</v>
      </c>
    </row>
    <row r="47" spans="1:10" x14ac:dyDescent="0.3">
      <c r="A47" t="s">
        <v>157</v>
      </c>
      <c r="B47" t="s">
        <v>53</v>
      </c>
      <c r="C47" t="s">
        <v>22</v>
      </c>
      <c r="D47" t="s">
        <v>11</v>
      </c>
      <c r="E47" t="s">
        <v>69</v>
      </c>
      <c r="F47" t="s">
        <v>142</v>
      </c>
      <c r="G47" s="1">
        <v>45778</v>
      </c>
      <c r="H47">
        <v>0</v>
      </c>
      <c r="I47" t="s">
        <v>158</v>
      </c>
      <c r="J47" t="str">
        <f t="shared" si="1"/>
        <v>May-2025</v>
      </c>
    </row>
    <row r="48" spans="1:10" x14ac:dyDescent="0.3">
      <c r="A48" t="s">
        <v>159</v>
      </c>
      <c r="B48" t="s">
        <v>160</v>
      </c>
      <c r="C48" t="s">
        <v>17</v>
      </c>
      <c r="D48" t="s">
        <v>11</v>
      </c>
      <c r="E48" t="s">
        <v>161</v>
      </c>
      <c r="F48" t="s">
        <v>162</v>
      </c>
      <c r="G48" s="1">
        <v>45779</v>
      </c>
      <c r="H48">
        <v>0</v>
      </c>
      <c r="I48" t="s">
        <v>163</v>
      </c>
      <c r="J48" t="str">
        <f t="shared" si="1"/>
        <v>May-2025</v>
      </c>
    </row>
    <row r="49" spans="1:10" x14ac:dyDescent="0.3">
      <c r="A49" t="s">
        <v>164</v>
      </c>
      <c r="B49" t="s">
        <v>9</v>
      </c>
      <c r="C49" t="s">
        <v>10</v>
      </c>
      <c r="D49" t="s">
        <v>11</v>
      </c>
      <c r="E49" t="s">
        <v>39</v>
      </c>
      <c r="F49" t="s">
        <v>165</v>
      </c>
      <c r="G49" s="1">
        <v>45782</v>
      </c>
      <c r="H49">
        <v>0</v>
      </c>
      <c r="I49" t="s">
        <v>90</v>
      </c>
      <c r="J49" t="str">
        <f t="shared" si="1"/>
        <v>May-2025</v>
      </c>
    </row>
    <row r="50" spans="1:10" x14ac:dyDescent="0.3">
      <c r="A50" t="s">
        <v>166</v>
      </c>
      <c r="B50" t="s">
        <v>9</v>
      </c>
      <c r="C50" t="s">
        <v>22</v>
      </c>
      <c r="D50" t="s">
        <v>11</v>
      </c>
      <c r="E50" t="s">
        <v>167</v>
      </c>
      <c r="F50" t="s">
        <v>168</v>
      </c>
      <c r="G50" s="1">
        <v>45783</v>
      </c>
      <c r="H50">
        <v>0</v>
      </c>
      <c r="I50" t="s">
        <v>169</v>
      </c>
      <c r="J50" t="str">
        <f t="shared" si="1"/>
        <v>May-2025</v>
      </c>
    </row>
    <row r="51" spans="1:10" x14ac:dyDescent="0.3">
      <c r="A51" t="s">
        <v>170</v>
      </c>
      <c r="B51" t="s">
        <v>57</v>
      </c>
      <c r="C51" t="s">
        <v>22</v>
      </c>
      <c r="D51" t="s">
        <v>11</v>
      </c>
      <c r="E51" t="s">
        <v>44</v>
      </c>
      <c r="F51" t="s">
        <v>119</v>
      </c>
      <c r="G51" s="1">
        <v>45778</v>
      </c>
      <c r="H51">
        <v>0</v>
      </c>
      <c r="I51" t="s">
        <v>171</v>
      </c>
      <c r="J51" t="str">
        <f t="shared" si="1"/>
        <v>May-2025</v>
      </c>
    </row>
    <row r="52" spans="1:10" x14ac:dyDescent="0.3">
      <c r="A52" t="s">
        <v>172</v>
      </c>
      <c r="B52" t="s">
        <v>57</v>
      </c>
      <c r="C52" t="s">
        <v>22</v>
      </c>
      <c r="D52" t="s">
        <v>11</v>
      </c>
      <c r="E52" t="s">
        <v>44</v>
      </c>
      <c r="F52" t="s">
        <v>119</v>
      </c>
      <c r="G52" s="1">
        <v>45778</v>
      </c>
      <c r="H52">
        <v>0</v>
      </c>
      <c r="I52" t="s">
        <v>173</v>
      </c>
      <c r="J52" t="str">
        <f t="shared" si="1"/>
        <v>May-2025</v>
      </c>
    </row>
    <row r="53" spans="1:10" x14ac:dyDescent="0.3">
      <c r="A53" t="s">
        <v>170</v>
      </c>
      <c r="B53" t="s">
        <v>9</v>
      </c>
      <c r="C53" t="s">
        <v>22</v>
      </c>
      <c r="D53" t="s">
        <v>11</v>
      </c>
      <c r="E53" t="s">
        <v>44</v>
      </c>
      <c r="F53" t="s">
        <v>119</v>
      </c>
      <c r="G53" s="1">
        <v>45778</v>
      </c>
      <c r="H53">
        <v>0</v>
      </c>
      <c r="I53" t="s">
        <v>171</v>
      </c>
      <c r="J53" t="str">
        <f t="shared" si="1"/>
        <v>May-2025</v>
      </c>
    </row>
    <row r="54" spans="1:10" x14ac:dyDescent="0.3">
      <c r="A54" t="s">
        <v>174</v>
      </c>
      <c r="B54" t="s">
        <v>175</v>
      </c>
      <c r="C54" t="s">
        <v>22</v>
      </c>
      <c r="D54" t="s">
        <v>11</v>
      </c>
      <c r="E54" t="s">
        <v>69</v>
      </c>
      <c r="F54" t="s">
        <v>145</v>
      </c>
      <c r="G54" s="1">
        <v>45779</v>
      </c>
      <c r="H54">
        <v>0</v>
      </c>
      <c r="I54" t="s">
        <v>176</v>
      </c>
      <c r="J54" t="str">
        <f t="shared" si="1"/>
        <v>May-2025</v>
      </c>
    </row>
    <row r="55" spans="1:10" x14ac:dyDescent="0.3">
      <c r="A55" t="s">
        <v>177</v>
      </c>
      <c r="B55" t="s">
        <v>9</v>
      </c>
      <c r="C55" t="s">
        <v>17</v>
      </c>
      <c r="D55" t="s">
        <v>11</v>
      </c>
      <c r="E55" t="s">
        <v>60</v>
      </c>
      <c r="F55" t="s">
        <v>178</v>
      </c>
      <c r="G55" s="1">
        <v>45779</v>
      </c>
      <c r="H55">
        <v>0</v>
      </c>
      <c r="I55" t="s">
        <v>176</v>
      </c>
      <c r="J55" t="str">
        <f t="shared" si="1"/>
        <v>May-2025</v>
      </c>
    </row>
    <row r="56" spans="1:10" x14ac:dyDescent="0.3">
      <c r="A56" t="s">
        <v>170</v>
      </c>
      <c r="B56" t="s">
        <v>175</v>
      </c>
      <c r="C56" t="s">
        <v>22</v>
      </c>
      <c r="D56" t="s">
        <v>11</v>
      </c>
      <c r="E56" t="s">
        <v>44</v>
      </c>
      <c r="F56" t="s">
        <v>119</v>
      </c>
      <c r="G56" s="1">
        <v>45778</v>
      </c>
      <c r="H56">
        <v>0</v>
      </c>
      <c r="I56" t="s">
        <v>171</v>
      </c>
      <c r="J56" t="str">
        <f t="shared" si="1"/>
        <v>May-2025</v>
      </c>
    </row>
    <row r="57" spans="1:10" x14ac:dyDescent="0.3">
      <c r="A57" t="s">
        <v>179</v>
      </c>
      <c r="B57" t="s">
        <v>9</v>
      </c>
      <c r="C57" t="s">
        <v>22</v>
      </c>
      <c r="D57" t="s">
        <v>11</v>
      </c>
      <c r="E57" t="s">
        <v>69</v>
      </c>
      <c r="F57" t="s">
        <v>180</v>
      </c>
      <c r="G57" s="1">
        <v>45779</v>
      </c>
      <c r="H57">
        <v>0</v>
      </c>
      <c r="I57" t="s">
        <v>181</v>
      </c>
      <c r="J57" t="str">
        <f t="shared" si="1"/>
        <v>May-2025</v>
      </c>
    </row>
    <row r="58" spans="1:10" x14ac:dyDescent="0.3">
      <c r="A58" t="s">
        <v>182</v>
      </c>
      <c r="B58" t="s">
        <v>9</v>
      </c>
      <c r="C58" t="s">
        <v>22</v>
      </c>
      <c r="D58" t="s">
        <v>11</v>
      </c>
      <c r="E58" t="s">
        <v>183</v>
      </c>
      <c r="F58" t="s">
        <v>184</v>
      </c>
      <c r="G58" s="1">
        <v>45778</v>
      </c>
      <c r="H58">
        <v>0</v>
      </c>
      <c r="I58" t="s">
        <v>185</v>
      </c>
      <c r="J58" t="str">
        <f t="shared" si="1"/>
        <v>May-2025</v>
      </c>
    </row>
    <row r="59" spans="1:10" x14ac:dyDescent="0.3">
      <c r="A59" t="s">
        <v>170</v>
      </c>
      <c r="B59" t="s">
        <v>9</v>
      </c>
      <c r="C59" t="s">
        <v>22</v>
      </c>
      <c r="D59" t="s">
        <v>11</v>
      </c>
      <c r="E59" t="s">
        <v>44</v>
      </c>
      <c r="F59" t="s">
        <v>119</v>
      </c>
      <c r="G59" s="1">
        <v>45779</v>
      </c>
      <c r="H59">
        <v>0</v>
      </c>
      <c r="I59" t="s">
        <v>171</v>
      </c>
      <c r="J59" t="str">
        <f t="shared" si="1"/>
        <v>May-2025</v>
      </c>
    </row>
    <row r="60" spans="1:10" x14ac:dyDescent="0.3">
      <c r="A60" t="s">
        <v>186</v>
      </c>
      <c r="B60" t="s">
        <v>187</v>
      </c>
      <c r="C60" t="s">
        <v>187</v>
      </c>
      <c r="D60" t="s">
        <v>187</v>
      </c>
      <c r="E60" t="s">
        <v>187</v>
      </c>
      <c r="F60" t="s">
        <v>188</v>
      </c>
      <c r="G60" s="1">
        <v>45778</v>
      </c>
      <c r="H60">
        <v>0</v>
      </c>
      <c r="I60" t="s">
        <v>189</v>
      </c>
      <c r="J60" t="str">
        <f t="shared" si="1"/>
        <v>May-2025</v>
      </c>
    </row>
    <row r="61" spans="1:10" x14ac:dyDescent="0.3">
      <c r="A61" t="s">
        <v>190</v>
      </c>
      <c r="B61" t="s">
        <v>187</v>
      </c>
      <c r="C61" t="s">
        <v>187</v>
      </c>
      <c r="D61" t="s">
        <v>187</v>
      </c>
      <c r="E61" t="s">
        <v>187</v>
      </c>
      <c r="F61" t="s">
        <v>191</v>
      </c>
      <c r="G61" s="1">
        <v>45781</v>
      </c>
      <c r="H61">
        <v>0</v>
      </c>
      <c r="I61" t="s">
        <v>189</v>
      </c>
      <c r="J61" t="str">
        <f t="shared" si="1"/>
        <v>May-2025</v>
      </c>
    </row>
    <row r="62" spans="1:10" x14ac:dyDescent="0.3">
      <c r="A62" t="s">
        <v>186</v>
      </c>
      <c r="B62" t="s">
        <v>187</v>
      </c>
      <c r="C62" t="s">
        <v>187</v>
      </c>
      <c r="D62" t="s">
        <v>187</v>
      </c>
      <c r="E62" t="s">
        <v>187</v>
      </c>
      <c r="F62" t="s">
        <v>192</v>
      </c>
      <c r="G62" s="1">
        <v>45779</v>
      </c>
      <c r="H62">
        <v>0</v>
      </c>
      <c r="I62" t="s">
        <v>189</v>
      </c>
      <c r="J62" t="str">
        <f t="shared" si="1"/>
        <v>May-2025</v>
      </c>
    </row>
    <row r="63" spans="1:10" x14ac:dyDescent="0.3">
      <c r="A63" t="s">
        <v>186</v>
      </c>
      <c r="B63" t="s">
        <v>187</v>
      </c>
      <c r="C63" t="s">
        <v>187</v>
      </c>
      <c r="D63" t="s">
        <v>187</v>
      </c>
      <c r="E63" t="s">
        <v>187</v>
      </c>
      <c r="F63" t="s">
        <v>188</v>
      </c>
      <c r="G63" s="1">
        <v>45778</v>
      </c>
      <c r="H63">
        <v>0</v>
      </c>
      <c r="I63" t="s">
        <v>189</v>
      </c>
      <c r="J63" t="str">
        <f t="shared" si="1"/>
        <v>May-2025</v>
      </c>
    </row>
    <row r="64" spans="1:10" x14ac:dyDescent="0.3">
      <c r="A64" t="s">
        <v>186</v>
      </c>
      <c r="B64" t="s">
        <v>187</v>
      </c>
      <c r="C64" t="s">
        <v>187</v>
      </c>
      <c r="D64" t="s">
        <v>187</v>
      </c>
      <c r="E64" t="s">
        <v>187</v>
      </c>
      <c r="F64" t="s">
        <v>193</v>
      </c>
      <c r="G64" s="1">
        <v>45778</v>
      </c>
      <c r="H64">
        <v>0</v>
      </c>
      <c r="I64" t="s">
        <v>189</v>
      </c>
      <c r="J64" t="str">
        <f t="shared" si="1"/>
        <v>May-2025</v>
      </c>
    </row>
    <row r="65" spans="1:10" x14ac:dyDescent="0.3">
      <c r="A65" t="s">
        <v>194</v>
      </c>
      <c r="B65" t="s">
        <v>187</v>
      </c>
      <c r="C65" t="s">
        <v>187</v>
      </c>
      <c r="D65" t="s">
        <v>187</v>
      </c>
      <c r="E65" t="s">
        <v>187</v>
      </c>
      <c r="F65" t="s">
        <v>188</v>
      </c>
      <c r="G65" s="1">
        <v>45778</v>
      </c>
      <c r="H65">
        <v>0</v>
      </c>
      <c r="I65" t="s">
        <v>189</v>
      </c>
      <c r="J65" t="str">
        <f t="shared" si="1"/>
        <v>May-2025</v>
      </c>
    </row>
    <row r="66" spans="1:10" x14ac:dyDescent="0.3">
      <c r="A66" t="s">
        <v>186</v>
      </c>
      <c r="B66" t="s">
        <v>187</v>
      </c>
      <c r="C66" t="s">
        <v>187</v>
      </c>
      <c r="D66" t="s">
        <v>187</v>
      </c>
      <c r="E66" t="s">
        <v>187</v>
      </c>
      <c r="F66" t="s">
        <v>195</v>
      </c>
      <c r="G66" s="1">
        <v>45778</v>
      </c>
      <c r="H66">
        <v>0</v>
      </c>
      <c r="I66" t="s">
        <v>189</v>
      </c>
      <c r="J66" t="str">
        <f t="shared" ref="J66:J97" si="2" xml:space="preserve"> TEXT(G66, "mmm-yyy")</f>
        <v>May-2025</v>
      </c>
    </row>
    <row r="67" spans="1:10" x14ac:dyDescent="0.3">
      <c r="A67" t="s">
        <v>196</v>
      </c>
      <c r="B67" t="s">
        <v>9</v>
      </c>
      <c r="C67" t="s">
        <v>10</v>
      </c>
      <c r="D67" t="s">
        <v>11</v>
      </c>
      <c r="E67" t="s">
        <v>12</v>
      </c>
      <c r="F67" t="s">
        <v>197</v>
      </c>
      <c r="G67" s="1">
        <v>45778</v>
      </c>
      <c r="H67">
        <v>0</v>
      </c>
      <c r="I67" t="s">
        <v>198</v>
      </c>
      <c r="J67" t="str">
        <f t="shared" si="2"/>
        <v>May-2025</v>
      </c>
    </row>
    <row r="68" spans="1:10" x14ac:dyDescent="0.3">
      <c r="A68" t="s">
        <v>199</v>
      </c>
      <c r="B68" t="s">
        <v>9</v>
      </c>
      <c r="C68" t="s">
        <v>10</v>
      </c>
      <c r="D68" t="s">
        <v>11</v>
      </c>
      <c r="E68" t="s">
        <v>39</v>
      </c>
      <c r="F68" t="s">
        <v>155</v>
      </c>
      <c r="G68" s="1">
        <v>45779</v>
      </c>
      <c r="H68">
        <v>0</v>
      </c>
      <c r="I68" t="s">
        <v>200</v>
      </c>
      <c r="J68" t="str">
        <f t="shared" si="2"/>
        <v>May-2025</v>
      </c>
    </row>
    <row r="69" spans="1:10" x14ac:dyDescent="0.3">
      <c r="A69" t="s">
        <v>201</v>
      </c>
      <c r="B69" t="s">
        <v>57</v>
      </c>
      <c r="C69" t="s">
        <v>10</v>
      </c>
      <c r="D69" t="s">
        <v>11</v>
      </c>
      <c r="E69" t="s">
        <v>12</v>
      </c>
      <c r="F69" t="s">
        <v>13</v>
      </c>
      <c r="G69" s="1">
        <v>45779</v>
      </c>
      <c r="H69">
        <v>0</v>
      </c>
      <c r="I69" t="s">
        <v>202</v>
      </c>
      <c r="J69" t="str">
        <f t="shared" si="2"/>
        <v>May-2025</v>
      </c>
    </row>
    <row r="70" spans="1:10" x14ac:dyDescent="0.3">
      <c r="A70" t="s">
        <v>201</v>
      </c>
      <c r="B70" t="s">
        <v>57</v>
      </c>
      <c r="C70" t="s">
        <v>10</v>
      </c>
      <c r="D70" t="s">
        <v>11</v>
      </c>
      <c r="E70" t="s">
        <v>12</v>
      </c>
      <c r="F70" t="s">
        <v>13</v>
      </c>
      <c r="G70" s="1">
        <v>45779</v>
      </c>
      <c r="H70">
        <v>0</v>
      </c>
      <c r="I70" t="s">
        <v>202</v>
      </c>
      <c r="J70" t="str">
        <f t="shared" si="2"/>
        <v>May-2025</v>
      </c>
    </row>
    <row r="71" spans="1:10" x14ac:dyDescent="0.3">
      <c r="A71" t="s">
        <v>203</v>
      </c>
      <c r="B71" t="s">
        <v>9</v>
      </c>
      <c r="C71" t="s">
        <v>38</v>
      </c>
      <c r="D71" t="s">
        <v>11</v>
      </c>
      <c r="E71" t="s">
        <v>60</v>
      </c>
      <c r="F71" t="s">
        <v>204</v>
      </c>
      <c r="G71" s="1">
        <v>45778</v>
      </c>
      <c r="H71">
        <v>0</v>
      </c>
      <c r="I71" t="s">
        <v>205</v>
      </c>
      <c r="J71" t="str">
        <f t="shared" si="2"/>
        <v>May-2025</v>
      </c>
    </row>
    <row r="72" spans="1:10" x14ac:dyDescent="0.3">
      <c r="A72" t="s">
        <v>206</v>
      </c>
      <c r="B72" t="s">
        <v>57</v>
      </c>
      <c r="C72" t="s">
        <v>17</v>
      </c>
      <c r="D72" t="s">
        <v>11</v>
      </c>
      <c r="E72" t="s">
        <v>12</v>
      </c>
      <c r="F72" t="s">
        <v>207</v>
      </c>
      <c r="G72" s="1">
        <v>45780</v>
      </c>
      <c r="H72">
        <v>0</v>
      </c>
      <c r="I72" t="s">
        <v>208</v>
      </c>
      <c r="J72" t="str">
        <f t="shared" si="2"/>
        <v>May-2025</v>
      </c>
    </row>
    <row r="73" spans="1:10" x14ac:dyDescent="0.3">
      <c r="A73" t="s">
        <v>209</v>
      </c>
      <c r="B73" t="s">
        <v>43</v>
      </c>
      <c r="C73" t="s">
        <v>10</v>
      </c>
      <c r="D73" t="s">
        <v>11</v>
      </c>
      <c r="E73" t="s">
        <v>44</v>
      </c>
      <c r="F73" t="s">
        <v>45</v>
      </c>
      <c r="G73" s="1">
        <v>45778</v>
      </c>
      <c r="H73">
        <v>0</v>
      </c>
      <c r="I73" t="s">
        <v>210</v>
      </c>
      <c r="J73" t="str">
        <f t="shared" si="2"/>
        <v>May-2025</v>
      </c>
    </row>
    <row r="74" spans="1:10" x14ac:dyDescent="0.3">
      <c r="A74" t="s">
        <v>203</v>
      </c>
      <c r="B74" t="s">
        <v>9</v>
      </c>
      <c r="C74" t="s">
        <v>22</v>
      </c>
      <c r="D74" t="s">
        <v>11</v>
      </c>
      <c r="E74" t="s">
        <v>211</v>
      </c>
      <c r="F74" t="s">
        <v>212</v>
      </c>
      <c r="G74" s="1">
        <v>45778</v>
      </c>
      <c r="H74">
        <v>0</v>
      </c>
      <c r="I74" t="s">
        <v>205</v>
      </c>
      <c r="J74" t="str">
        <f t="shared" si="2"/>
        <v>May-2025</v>
      </c>
    </row>
    <row r="75" spans="1:10" x14ac:dyDescent="0.3">
      <c r="A75" t="s">
        <v>213</v>
      </c>
      <c r="B75" t="s">
        <v>57</v>
      </c>
      <c r="C75" t="s">
        <v>10</v>
      </c>
      <c r="D75" t="s">
        <v>11</v>
      </c>
      <c r="E75" t="s">
        <v>12</v>
      </c>
      <c r="F75" t="s">
        <v>13</v>
      </c>
      <c r="G75" s="1">
        <v>45780</v>
      </c>
      <c r="H75">
        <v>0</v>
      </c>
      <c r="I75" t="s">
        <v>214</v>
      </c>
      <c r="J75" t="str">
        <f t="shared" si="2"/>
        <v>May-2025</v>
      </c>
    </row>
    <row r="76" spans="1:10" x14ac:dyDescent="0.3">
      <c r="A76" t="s">
        <v>215</v>
      </c>
      <c r="B76" t="s">
        <v>9</v>
      </c>
      <c r="C76" t="s">
        <v>17</v>
      </c>
      <c r="D76" t="s">
        <v>11</v>
      </c>
      <c r="E76" t="s">
        <v>12</v>
      </c>
      <c r="F76" t="s">
        <v>216</v>
      </c>
      <c r="G76" s="1">
        <v>45778</v>
      </c>
      <c r="H76">
        <v>0</v>
      </c>
      <c r="I76" t="s">
        <v>217</v>
      </c>
      <c r="J76" t="str">
        <f t="shared" si="2"/>
        <v>May-2025</v>
      </c>
    </row>
    <row r="77" spans="1:10" x14ac:dyDescent="0.3">
      <c r="A77" t="s">
        <v>218</v>
      </c>
      <c r="B77" t="s">
        <v>43</v>
      </c>
      <c r="C77" t="s">
        <v>22</v>
      </c>
      <c r="D77" t="s">
        <v>11</v>
      </c>
      <c r="E77" t="s">
        <v>219</v>
      </c>
      <c r="F77" t="s">
        <v>220</v>
      </c>
      <c r="G77" s="1">
        <v>45778</v>
      </c>
      <c r="H77">
        <v>0</v>
      </c>
      <c r="I77" t="s">
        <v>221</v>
      </c>
      <c r="J77" t="str">
        <f t="shared" si="2"/>
        <v>May-2025</v>
      </c>
    </row>
    <row r="78" spans="1:10" x14ac:dyDescent="0.3">
      <c r="A78" t="s">
        <v>222</v>
      </c>
      <c r="B78" t="s">
        <v>65</v>
      </c>
      <c r="C78" t="s">
        <v>10</v>
      </c>
      <c r="D78" t="s">
        <v>223</v>
      </c>
      <c r="E78" t="s">
        <v>69</v>
      </c>
      <c r="F78" t="s">
        <v>224</v>
      </c>
      <c r="G78" s="1">
        <v>45778</v>
      </c>
      <c r="H78">
        <v>0</v>
      </c>
      <c r="I78" t="s">
        <v>225</v>
      </c>
      <c r="J78" t="str">
        <f t="shared" si="2"/>
        <v>May-2025</v>
      </c>
    </row>
    <row r="79" spans="1:10" x14ac:dyDescent="0.3">
      <c r="A79" t="s">
        <v>226</v>
      </c>
      <c r="B79" t="s">
        <v>57</v>
      </c>
      <c r="C79" t="s">
        <v>17</v>
      </c>
      <c r="D79" t="s">
        <v>11</v>
      </c>
      <c r="E79" t="s">
        <v>153</v>
      </c>
      <c r="F79" t="s">
        <v>227</v>
      </c>
      <c r="G79" s="1">
        <v>45778</v>
      </c>
      <c r="H79">
        <v>0</v>
      </c>
      <c r="I79" t="s">
        <v>225</v>
      </c>
      <c r="J79" t="str">
        <f t="shared" si="2"/>
        <v>May-2025</v>
      </c>
    </row>
    <row r="80" spans="1:10" x14ac:dyDescent="0.3">
      <c r="A80" t="s">
        <v>228</v>
      </c>
      <c r="B80" t="s">
        <v>16</v>
      </c>
      <c r="C80" t="s">
        <v>38</v>
      </c>
      <c r="D80" t="s">
        <v>11</v>
      </c>
      <c r="E80" t="s">
        <v>229</v>
      </c>
      <c r="F80" t="s">
        <v>230</v>
      </c>
      <c r="G80" s="1">
        <v>45779</v>
      </c>
      <c r="H80">
        <v>0</v>
      </c>
      <c r="I80" t="s">
        <v>231</v>
      </c>
      <c r="J80" t="str">
        <f t="shared" si="2"/>
        <v>May-2025</v>
      </c>
    </row>
    <row r="81" spans="1:10" x14ac:dyDescent="0.3">
      <c r="A81" t="s">
        <v>232</v>
      </c>
      <c r="B81" t="s">
        <v>9</v>
      </c>
      <c r="C81" t="s">
        <v>10</v>
      </c>
      <c r="D81" t="s">
        <v>11</v>
      </c>
      <c r="E81" t="s">
        <v>233</v>
      </c>
      <c r="F81" t="s">
        <v>234</v>
      </c>
      <c r="G81" s="1">
        <v>45778</v>
      </c>
      <c r="H81">
        <v>0</v>
      </c>
      <c r="I81" t="s">
        <v>235</v>
      </c>
      <c r="J81" t="str">
        <f t="shared" si="2"/>
        <v>May-2025</v>
      </c>
    </row>
    <row r="82" spans="1:10" x14ac:dyDescent="0.3">
      <c r="A82" t="s">
        <v>236</v>
      </c>
      <c r="B82" t="s">
        <v>57</v>
      </c>
      <c r="C82" t="s">
        <v>22</v>
      </c>
      <c r="D82" t="s">
        <v>11</v>
      </c>
      <c r="E82" t="s">
        <v>12</v>
      </c>
      <c r="F82" t="s">
        <v>237</v>
      </c>
      <c r="G82" s="1">
        <v>45778</v>
      </c>
      <c r="H82">
        <v>0</v>
      </c>
      <c r="I82" t="s">
        <v>238</v>
      </c>
      <c r="J82" t="str">
        <f t="shared" si="2"/>
        <v>May-2025</v>
      </c>
    </row>
    <row r="83" spans="1:10" x14ac:dyDescent="0.3">
      <c r="A83" t="s">
        <v>239</v>
      </c>
      <c r="B83" t="s">
        <v>240</v>
      </c>
      <c r="C83" t="s">
        <v>22</v>
      </c>
      <c r="D83" t="s">
        <v>11</v>
      </c>
      <c r="E83" t="s">
        <v>66</v>
      </c>
      <c r="F83" t="s">
        <v>241</v>
      </c>
      <c r="G83" s="1">
        <v>45779</v>
      </c>
      <c r="H83">
        <v>0</v>
      </c>
      <c r="I83" t="s">
        <v>242</v>
      </c>
      <c r="J83" t="str">
        <f t="shared" si="2"/>
        <v>May-2025</v>
      </c>
    </row>
    <row r="84" spans="1:10" x14ac:dyDescent="0.3">
      <c r="A84" t="s">
        <v>243</v>
      </c>
      <c r="B84" t="s">
        <v>16</v>
      </c>
      <c r="C84" t="s">
        <v>22</v>
      </c>
      <c r="D84" t="s">
        <v>11</v>
      </c>
      <c r="E84" t="s">
        <v>244</v>
      </c>
      <c r="F84" t="s">
        <v>245</v>
      </c>
      <c r="G84" s="1">
        <v>45779</v>
      </c>
      <c r="H84">
        <v>0</v>
      </c>
      <c r="I84" t="s">
        <v>246</v>
      </c>
      <c r="J84" t="str">
        <f t="shared" si="2"/>
        <v>May-2025</v>
      </c>
    </row>
    <row r="85" spans="1:10" x14ac:dyDescent="0.3">
      <c r="A85" t="s">
        <v>222</v>
      </c>
      <c r="B85" t="s">
        <v>9</v>
      </c>
      <c r="C85" t="s">
        <v>10</v>
      </c>
      <c r="D85" t="s">
        <v>223</v>
      </c>
      <c r="E85" t="s">
        <v>69</v>
      </c>
      <c r="F85" t="s">
        <v>224</v>
      </c>
      <c r="G85" s="1">
        <v>45778</v>
      </c>
      <c r="H85">
        <v>0</v>
      </c>
      <c r="I85" t="s">
        <v>225</v>
      </c>
      <c r="J85" t="str">
        <f t="shared" si="2"/>
        <v>May-2025</v>
      </c>
    </row>
    <row r="86" spans="1:10" x14ac:dyDescent="0.3">
      <c r="A86" t="s">
        <v>247</v>
      </c>
      <c r="B86" t="s">
        <v>16</v>
      </c>
      <c r="C86" t="s">
        <v>17</v>
      </c>
      <c r="D86" t="s">
        <v>11</v>
      </c>
      <c r="E86" t="s">
        <v>248</v>
      </c>
      <c r="F86" t="s">
        <v>249</v>
      </c>
      <c r="G86" s="1">
        <v>45778</v>
      </c>
      <c r="H86">
        <v>0</v>
      </c>
      <c r="I86" t="s">
        <v>250</v>
      </c>
      <c r="J86" t="str">
        <f t="shared" si="2"/>
        <v>May-2025</v>
      </c>
    </row>
    <row r="87" spans="1:10" x14ac:dyDescent="0.3">
      <c r="A87" t="s">
        <v>251</v>
      </c>
      <c r="B87" t="s">
        <v>33</v>
      </c>
      <c r="C87" t="s">
        <v>17</v>
      </c>
      <c r="D87" t="s">
        <v>28</v>
      </c>
      <c r="E87" t="s">
        <v>69</v>
      </c>
      <c r="F87" t="s">
        <v>193</v>
      </c>
      <c r="G87" s="1">
        <v>45779</v>
      </c>
      <c r="H87">
        <v>0</v>
      </c>
      <c r="I87" t="s">
        <v>252</v>
      </c>
      <c r="J87" t="str">
        <f t="shared" si="2"/>
        <v>May-2025</v>
      </c>
    </row>
    <row r="88" spans="1:10" x14ac:dyDescent="0.3">
      <c r="A88" t="s">
        <v>253</v>
      </c>
      <c r="B88" t="s">
        <v>9</v>
      </c>
      <c r="C88" t="s">
        <v>22</v>
      </c>
      <c r="D88" t="s">
        <v>11</v>
      </c>
      <c r="E88" t="s">
        <v>39</v>
      </c>
      <c r="F88" t="s">
        <v>254</v>
      </c>
      <c r="G88" s="1">
        <v>45780</v>
      </c>
      <c r="H88">
        <v>0</v>
      </c>
      <c r="I88" t="s">
        <v>255</v>
      </c>
      <c r="J88" t="str">
        <f t="shared" si="2"/>
        <v>May-2025</v>
      </c>
    </row>
    <row r="89" spans="1:10" x14ac:dyDescent="0.3">
      <c r="A89" t="s">
        <v>251</v>
      </c>
      <c r="B89" t="s">
        <v>175</v>
      </c>
      <c r="C89" t="s">
        <v>17</v>
      </c>
      <c r="D89" t="s">
        <v>28</v>
      </c>
      <c r="E89" t="s">
        <v>69</v>
      </c>
      <c r="F89" t="s">
        <v>193</v>
      </c>
      <c r="G89" s="1">
        <v>45779</v>
      </c>
      <c r="H89">
        <v>0</v>
      </c>
      <c r="I89" t="s">
        <v>252</v>
      </c>
      <c r="J89" t="str">
        <f t="shared" si="2"/>
        <v>May-2025</v>
      </c>
    </row>
    <row r="90" spans="1:10" x14ac:dyDescent="0.3">
      <c r="A90" t="s">
        <v>256</v>
      </c>
      <c r="B90" t="s">
        <v>257</v>
      </c>
      <c r="C90" t="s">
        <v>22</v>
      </c>
      <c r="D90" t="s">
        <v>11</v>
      </c>
      <c r="E90" t="s">
        <v>23</v>
      </c>
      <c r="F90" t="s">
        <v>258</v>
      </c>
      <c r="G90" s="1">
        <v>45778</v>
      </c>
      <c r="H90">
        <v>0</v>
      </c>
      <c r="I90" t="s">
        <v>252</v>
      </c>
      <c r="J90" t="str">
        <f t="shared" si="2"/>
        <v>May-2025</v>
      </c>
    </row>
    <row r="91" spans="1:10" x14ac:dyDescent="0.3">
      <c r="A91" t="s">
        <v>259</v>
      </c>
      <c r="B91" t="s">
        <v>260</v>
      </c>
      <c r="C91" t="s">
        <v>38</v>
      </c>
      <c r="D91" t="s">
        <v>11</v>
      </c>
      <c r="E91" t="s">
        <v>261</v>
      </c>
      <c r="F91" t="s">
        <v>262</v>
      </c>
      <c r="G91" s="1">
        <v>45781</v>
      </c>
      <c r="H91">
        <v>0</v>
      </c>
      <c r="I91" t="s">
        <v>252</v>
      </c>
      <c r="J91" t="str">
        <f t="shared" si="2"/>
        <v>May-2025</v>
      </c>
    </row>
    <row r="92" spans="1:10" x14ac:dyDescent="0.3">
      <c r="A92" t="s">
        <v>263</v>
      </c>
      <c r="B92" t="s">
        <v>9</v>
      </c>
      <c r="C92" t="s">
        <v>22</v>
      </c>
      <c r="D92" t="s">
        <v>11</v>
      </c>
      <c r="E92" t="s">
        <v>39</v>
      </c>
      <c r="F92" t="s">
        <v>155</v>
      </c>
      <c r="G92" s="1">
        <v>45782</v>
      </c>
      <c r="H92">
        <v>0</v>
      </c>
      <c r="I92" t="s">
        <v>264</v>
      </c>
      <c r="J92" t="str">
        <f t="shared" si="2"/>
        <v>May-2025</v>
      </c>
    </row>
    <row r="93" spans="1:10" x14ac:dyDescent="0.3">
      <c r="A93" t="s">
        <v>251</v>
      </c>
      <c r="B93" t="s">
        <v>175</v>
      </c>
      <c r="C93" t="s">
        <v>22</v>
      </c>
      <c r="D93" t="s">
        <v>11</v>
      </c>
      <c r="E93" t="s">
        <v>69</v>
      </c>
      <c r="F93" t="s">
        <v>265</v>
      </c>
      <c r="G93" s="1">
        <v>45780</v>
      </c>
      <c r="H93">
        <v>0</v>
      </c>
      <c r="I93" t="s">
        <v>252</v>
      </c>
      <c r="J93" t="str">
        <f t="shared" si="2"/>
        <v>May-2025</v>
      </c>
    </row>
    <row r="94" spans="1:10" x14ac:dyDescent="0.3">
      <c r="A94" t="s">
        <v>266</v>
      </c>
      <c r="B94" t="s">
        <v>33</v>
      </c>
      <c r="C94" t="s">
        <v>17</v>
      </c>
      <c r="D94" t="s">
        <v>11</v>
      </c>
      <c r="E94" t="s">
        <v>69</v>
      </c>
      <c r="F94" t="s">
        <v>145</v>
      </c>
      <c r="G94" s="1">
        <v>45778</v>
      </c>
      <c r="H94">
        <v>0</v>
      </c>
      <c r="I94" t="s">
        <v>267</v>
      </c>
      <c r="J94" t="str">
        <f t="shared" si="2"/>
        <v>May-2025</v>
      </c>
    </row>
    <row r="95" spans="1:10" x14ac:dyDescent="0.3">
      <c r="A95" t="s">
        <v>268</v>
      </c>
      <c r="B95" t="s">
        <v>9</v>
      </c>
      <c r="C95" t="s">
        <v>22</v>
      </c>
      <c r="D95" t="s">
        <v>11</v>
      </c>
      <c r="E95" t="s">
        <v>39</v>
      </c>
      <c r="F95" t="s">
        <v>155</v>
      </c>
      <c r="G95" s="1">
        <v>45778</v>
      </c>
      <c r="H95">
        <v>0</v>
      </c>
      <c r="I95" t="s">
        <v>269</v>
      </c>
      <c r="J95" t="str">
        <f t="shared" si="2"/>
        <v>May-2025</v>
      </c>
    </row>
    <row r="96" spans="1:10" x14ac:dyDescent="0.3">
      <c r="A96" t="s">
        <v>270</v>
      </c>
      <c r="B96" t="s">
        <v>187</v>
      </c>
      <c r="C96" t="s">
        <v>187</v>
      </c>
      <c r="D96" t="s">
        <v>187</v>
      </c>
      <c r="E96" t="s">
        <v>187</v>
      </c>
      <c r="F96" t="s">
        <v>142</v>
      </c>
      <c r="G96" s="1">
        <v>45778</v>
      </c>
      <c r="H96">
        <v>0</v>
      </c>
      <c r="I96" t="s">
        <v>271</v>
      </c>
      <c r="J96" t="str">
        <f t="shared" si="2"/>
        <v>May-2025</v>
      </c>
    </row>
    <row r="97" spans="1:10" x14ac:dyDescent="0.3">
      <c r="A97" t="s">
        <v>272</v>
      </c>
      <c r="B97" t="s">
        <v>187</v>
      </c>
      <c r="C97" t="s">
        <v>187</v>
      </c>
      <c r="D97" t="s">
        <v>187</v>
      </c>
      <c r="E97" t="s">
        <v>187</v>
      </c>
      <c r="F97" t="s">
        <v>273</v>
      </c>
      <c r="G97" s="1">
        <v>45780</v>
      </c>
      <c r="H97">
        <v>0</v>
      </c>
      <c r="I97" t="s">
        <v>274</v>
      </c>
      <c r="J97" t="str">
        <f t="shared" si="2"/>
        <v>May-2025</v>
      </c>
    </row>
    <row r="98" spans="1:10" x14ac:dyDescent="0.3">
      <c r="A98" t="s">
        <v>275</v>
      </c>
      <c r="B98" t="s">
        <v>187</v>
      </c>
      <c r="C98" t="s">
        <v>187</v>
      </c>
      <c r="D98" t="s">
        <v>187</v>
      </c>
      <c r="E98" t="s">
        <v>187</v>
      </c>
      <c r="F98" t="s">
        <v>276</v>
      </c>
      <c r="G98" s="1">
        <v>45780</v>
      </c>
      <c r="H98">
        <v>0</v>
      </c>
      <c r="I98" t="s">
        <v>274</v>
      </c>
      <c r="J98" t="str">
        <f t="shared" ref="J98:J113" si="3" xml:space="preserve"> TEXT(G98, "mmm-yyy")</f>
        <v>May-2025</v>
      </c>
    </row>
    <row r="99" spans="1:10" x14ac:dyDescent="0.3">
      <c r="A99" t="s">
        <v>277</v>
      </c>
      <c r="B99" t="s">
        <v>187</v>
      </c>
      <c r="C99" t="s">
        <v>187</v>
      </c>
      <c r="D99" t="s">
        <v>187</v>
      </c>
      <c r="E99" t="s">
        <v>187</v>
      </c>
      <c r="F99" t="s">
        <v>142</v>
      </c>
      <c r="G99" s="1">
        <v>45778</v>
      </c>
      <c r="H99">
        <v>0</v>
      </c>
      <c r="I99" t="s">
        <v>274</v>
      </c>
      <c r="J99" t="str">
        <f t="shared" si="3"/>
        <v>May-2025</v>
      </c>
    </row>
    <row r="100" spans="1:10" x14ac:dyDescent="0.3">
      <c r="A100" t="s">
        <v>278</v>
      </c>
      <c r="B100" t="s">
        <v>187</v>
      </c>
      <c r="C100" t="s">
        <v>187</v>
      </c>
      <c r="D100" t="s">
        <v>187</v>
      </c>
      <c r="E100" t="s">
        <v>187</v>
      </c>
      <c r="F100" t="s">
        <v>279</v>
      </c>
      <c r="G100" s="1">
        <v>45779</v>
      </c>
      <c r="H100">
        <v>0</v>
      </c>
      <c r="I100" t="s">
        <v>274</v>
      </c>
      <c r="J100" t="str">
        <f t="shared" si="3"/>
        <v>May-2025</v>
      </c>
    </row>
    <row r="101" spans="1:10" x14ac:dyDescent="0.3">
      <c r="A101" t="s">
        <v>280</v>
      </c>
      <c r="B101" t="s">
        <v>187</v>
      </c>
      <c r="C101" t="s">
        <v>187</v>
      </c>
      <c r="D101" t="s">
        <v>187</v>
      </c>
      <c r="E101" t="s">
        <v>187</v>
      </c>
      <c r="F101" t="s">
        <v>276</v>
      </c>
      <c r="G101" s="1">
        <v>45779</v>
      </c>
      <c r="H101">
        <v>0</v>
      </c>
      <c r="I101" t="s">
        <v>31</v>
      </c>
      <c r="J101" t="str">
        <f t="shared" si="3"/>
        <v>May-2025</v>
      </c>
    </row>
    <row r="102" spans="1:10" x14ac:dyDescent="0.3">
      <c r="A102" t="s">
        <v>281</v>
      </c>
      <c r="B102" t="s">
        <v>187</v>
      </c>
      <c r="C102" t="s">
        <v>187</v>
      </c>
      <c r="D102" t="s">
        <v>187</v>
      </c>
      <c r="E102" t="s">
        <v>187</v>
      </c>
      <c r="F102" t="s">
        <v>282</v>
      </c>
      <c r="G102" s="1">
        <v>45780</v>
      </c>
      <c r="H102">
        <v>0</v>
      </c>
      <c r="I102" t="s">
        <v>283</v>
      </c>
      <c r="J102" t="str">
        <f t="shared" si="3"/>
        <v>May-2025</v>
      </c>
    </row>
    <row r="103" spans="1:10" x14ac:dyDescent="0.3">
      <c r="A103" t="s">
        <v>284</v>
      </c>
      <c r="B103" t="s">
        <v>187</v>
      </c>
      <c r="C103" t="s">
        <v>187</v>
      </c>
      <c r="D103" t="s">
        <v>187</v>
      </c>
      <c r="E103" t="s">
        <v>187</v>
      </c>
      <c r="F103" t="s">
        <v>285</v>
      </c>
      <c r="G103" s="1">
        <v>45781</v>
      </c>
      <c r="H103">
        <v>0</v>
      </c>
      <c r="I103" t="s">
        <v>176</v>
      </c>
      <c r="J103" t="str">
        <f t="shared" si="3"/>
        <v>May-2025</v>
      </c>
    </row>
    <row r="104" spans="1:10" x14ac:dyDescent="0.3">
      <c r="A104" t="s">
        <v>272</v>
      </c>
      <c r="B104" t="s">
        <v>187</v>
      </c>
      <c r="C104" t="s">
        <v>187</v>
      </c>
      <c r="D104" t="s">
        <v>187</v>
      </c>
      <c r="E104" t="s">
        <v>187</v>
      </c>
      <c r="F104" t="s">
        <v>286</v>
      </c>
      <c r="G104" s="1">
        <v>45779</v>
      </c>
      <c r="H104">
        <v>0</v>
      </c>
      <c r="I104" t="s">
        <v>274</v>
      </c>
      <c r="J104" t="str">
        <f t="shared" si="3"/>
        <v>May-2025</v>
      </c>
    </row>
    <row r="105" spans="1:10" x14ac:dyDescent="0.3">
      <c r="A105" t="s">
        <v>287</v>
      </c>
      <c r="B105" t="s">
        <v>9</v>
      </c>
      <c r="C105" t="s">
        <v>10</v>
      </c>
      <c r="D105" t="s">
        <v>11</v>
      </c>
      <c r="E105" t="s">
        <v>288</v>
      </c>
      <c r="F105" t="s">
        <v>289</v>
      </c>
      <c r="G105" s="1">
        <v>45778</v>
      </c>
      <c r="H105">
        <v>0</v>
      </c>
      <c r="I105" t="s">
        <v>290</v>
      </c>
      <c r="J105" t="str">
        <f t="shared" si="3"/>
        <v>May-2025</v>
      </c>
    </row>
    <row r="106" spans="1:10" x14ac:dyDescent="0.3">
      <c r="A106" t="s">
        <v>287</v>
      </c>
      <c r="B106" t="s">
        <v>16</v>
      </c>
      <c r="C106" t="s">
        <v>22</v>
      </c>
      <c r="D106" t="s">
        <v>11</v>
      </c>
      <c r="E106" t="s">
        <v>69</v>
      </c>
      <c r="F106" t="s">
        <v>291</v>
      </c>
      <c r="G106" s="1">
        <v>45781</v>
      </c>
      <c r="H106">
        <v>0</v>
      </c>
      <c r="I106" t="s">
        <v>290</v>
      </c>
      <c r="J106" t="str">
        <f t="shared" si="3"/>
        <v>May-2025</v>
      </c>
    </row>
    <row r="107" spans="1:10" x14ac:dyDescent="0.3">
      <c r="A107" t="s">
        <v>292</v>
      </c>
      <c r="B107" t="s">
        <v>9</v>
      </c>
      <c r="C107" t="s">
        <v>22</v>
      </c>
      <c r="D107" t="s">
        <v>11</v>
      </c>
      <c r="E107" t="s">
        <v>12</v>
      </c>
      <c r="F107" t="s">
        <v>293</v>
      </c>
      <c r="G107" s="1">
        <v>45778</v>
      </c>
      <c r="H107">
        <v>0</v>
      </c>
      <c r="I107" t="s">
        <v>290</v>
      </c>
      <c r="J107" t="str">
        <f t="shared" si="3"/>
        <v>May-2025</v>
      </c>
    </row>
    <row r="108" spans="1:10" x14ac:dyDescent="0.3">
      <c r="A108" t="s">
        <v>294</v>
      </c>
      <c r="B108" t="s">
        <v>295</v>
      </c>
      <c r="C108" t="s">
        <v>149</v>
      </c>
      <c r="D108" t="s">
        <v>11</v>
      </c>
      <c r="E108" t="s">
        <v>122</v>
      </c>
      <c r="F108" t="s">
        <v>296</v>
      </c>
      <c r="G108" s="1">
        <v>45780</v>
      </c>
      <c r="H108">
        <v>0</v>
      </c>
      <c r="I108" t="s">
        <v>290</v>
      </c>
      <c r="J108" t="str">
        <f t="shared" si="3"/>
        <v>May-2025</v>
      </c>
    </row>
    <row r="109" spans="1:10" x14ac:dyDescent="0.3">
      <c r="A109" t="s">
        <v>297</v>
      </c>
      <c r="B109" t="s">
        <v>43</v>
      </c>
      <c r="C109" t="s">
        <v>10</v>
      </c>
      <c r="D109" t="s">
        <v>11</v>
      </c>
      <c r="E109" t="s">
        <v>69</v>
      </c>
      <c r="F109" t="s">
        <v>273</v>
      </c>
      <c r="G109" s="1">
        <v>45779</v>
      </c>
      <c r="H109">
        <v>0</v>
      </c>
      <c r="I109" t="s">
        <v>298</v>
      </c>
      <c r="J109" t="str">
        <f t="shared" si="3"/>
        <v>May-2025</v>
      </c>
    </row>
    <row r="110" spans="1:10" x14ac:dyDescent="0.3">
      <c r="A110" t="s">
        <v>299</v>
      </c>
      <c r="B110" t="s">
        <v>300</v>
      </c>
      <c r="C110" t="s">
        <v>38</v>
      </c>
      <c r="D110" t="s">
        <v>11</v>
      </c>
      <c r="E110" t="s">
        <v>69</v>
      </c>
      <c r="F110" t="s">
        <v>301</v>
      </c>
      <c r="G110" s="1">
        <v>45783</v>
      </c>
      <c r="H110">
        <v>0</v>
      </c>
      <c r="I110" t="s">
        <v>302</v>
      </c>
      <c r="J110" t="str">
        <f t="shared" si="3"/>
        <v>May-2025</v>
      </c>
    </row>
    <row r="111" spans="1:10" x14ac:dyDescent="0.3">
      <c r="A111" t="s">
        <v>303</v>
      </c>
      <c r="B111" t="s">
        <v>175</v>
      </c>
      <c r="C111" t="s">
        <v>17</v>
      </c>
      <c r="D111" t="s">
        <v>11</v>
      </c>
      <c r="E111" t="s">
        <v>304</v>
      </c>
      <c r="F111" t="s">
        <v>305</v>
      </c>
      <c r="G111" s="1">
        <v>45778</v>
      </c>
      <c r="H111">
        <v>0</v>
      </c>
      <c r="I111" t="s">
        <v>290</v>
      </c>
      <c r="J111" t="str">
        <f t="shared" si="3"/>
        <v>May-2025</v>
      </c>
    </row>
    <row r="112" spans="1:10" x14ac:dyDescent="0.3">
      <c r="A112" t="s">
        <v>306</v>
      </c>
      <c r="B112" t="s">
        <v>307</v>
      </c>
      <c r="C112" t="s">
        <v>10</v>
      </c>
      <c r="D112" t="s">
        <v>11</v>
      </c>
      <c r="E112" t="s">
        <v>39</v>
      </c>
      <c r="F112" t="s">
        <v>308</v>
      </c>
      <c r="G112" s="1">
        <v>45778</v>
      </c>
      <c r="H112">
        <v>0</v>
      </c>
      <c r="I112" t="s">
        <v>290</v>
      </c>
      <c r="J112" t="str">
        <f t="shared" si="3"/>
        <v>May-2025</v>
      </c>
    </row>
    <row r="113" spans="1:10" x14ac:dyDescent="0.3">
      <c r="A113" t="s">
        <v>309</v>
      </c>
      <c r="B113" t="s">
        <v>113</v>
      </c>
      <c r="C113" t="s">
        <v>22</v>
      </c>
      <c r="D113" t="s">
        <v>11</v>
      </c>
      <c r="E113" t="s">
        <v>69</v>
      </c>
      <c r="F113" t="s">
        <v>142</v>
      </c>
      <c r="G113" s="1">
        <v>45778</v>
      </c>
      <c r="H113">
        <v>0</v>
      </c>
      <c r="I113" t="s">
        <v>290</v>
      </c>
      <c r="J113" t="str">
        <f t="shared" si="3"/>
        <v>May-2025</v>
      </c>
    </row>
    <row r="119" spans="1:10" x14ac:dyDescent="0.3">
      <c r="C119" t="s">
        <v>320</v>
      </c>
      <c r="D119" t="s">
        <v>322</v>
      </c>
    </row>
    <row r="120" spans="1:10" x14ac:dyDescent="0.3">
      <c r="C120" t="s">
        <v>319</v>
      </c>
      <c r="D120">
        <f>COUNTA(A2:A113)</f>
        <v>112</v>
      </c>
    </row>
    <row r="121" spans="1:10" x14ac:dyDescent="0.3">
      <c r="C121" t="s">
        <v>321</v>
      </c>
      <c r="D121">
        <f>COUNTA(_xlfn.UNIQUE(JobsData[location]))</f>
        <v>29</v>
      </c>
    </row>
    <row r="122" spans="1:10" x14ac:dyDescent="0.3">
      <c r="C122" t="s">
        <v>325</v>
      </c>
      <c r="D122" t="str" cm="1">
        <f t="array" ref="D122">INDEX(B2:B113, _xlfn.MODE.MULT(MATCH(B2:B113,B2:B113,0)))</f>
        <v>Bengaluru, Karnataka, India</v>
      </c>
    </row>
    <row r="123" spans="1:10" x14ac:dyDescent="0.3">
      <c r="C123" t="s">
        <v>323</v>
      </c>
      <c r="D123" t="str" cm="1">
        <f t="array" ref="D123">INDEX(D2:D113,_xlfn.MODE.MULT(MATCH(D2:D113,D2:D113,0)))</f>
        <v>Full-time</v>
      </c>
    </row>
    <row r="124" spans="1:10" x14ac:dyDescent="0.3">
      <c r="C124" t="s">
        <v>324</v>
      </c>
      <c r="D124" t="str" cm="1">
        <f t="array" ref="D124">INDEX(C2:C113,_xlfn.MODE.MULT(MATCH(C2:C113,C2:C113,0)))</f>
        <v>Mid-Senior level</v>
      </c>
    </row>
    <row r="125" spans="1:10" x14ac:dyDescent="0.3">
      <c r="C125" t="s">
        <v>326</v>
      </c>
      <c r="D125" t="str" cm="1">
        <f t="array" ref="D125">INDEX(E2:E113,_xlfn.MODE.MULT(MATCH(E2:E113,E2:E113,0)))</f>
        <v>IT Services and IT Consulting</v>
      </c>
    </row>
  </sheetData>
  <conditionalFormatting sqref="D120:D1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BA67-4AA1-4D77-9A89-581EB8D94D87}">
  <dimension ref="A3:C34"/>
  <sheetViews>
    <sheetView topLeftCell="A4" workbookViewId="0">
      <selection activeCell="H31" sqref="H31"/>
    </sheetView>
  </sheetViews>
  <sheetFormatPr defaultRowHeight="14.4" x14ac:dyDescent="0.3"/>
  <cols>
    <col min="1" max="1" width="29.109375" bestFit="1" customWidth="1"/>
    <col min="2" max="2" width="13.77734375" bestFit="1" customWidth="1"/>
    <col min="3" max="3" width="10.77734375" bestFit="1" customWidth="1"/>
    <col min="4" max="5" width="10.33203125" bestFit="1" customWidth="1"/>
    <col min="6" max="7" width="10.44140625" customWidth="1"/>
    <col min="8" max="8" width="10.77734375" bestFit="1" customWidth="1"/>
    <col min="9" max="9" width="53.33203125" bestFit="1" customWidth="1"/>
    <col min="10" max="10" width="49.88671875" bestFit="1" customWidth="1"/>
    <col min="11" max="11" width="52.6640625" bestFit="1" customWidth="1"/>
    <col min="12" max="12" width="48.109375" bestFit="1" customWidth="1"/>
    <col min="13" max="13" width="50.88671875" bestFit="1" customWidth="1"/>
    <col min="14" max="14" width="44.88671875" bestFit="1" customWidth="1"/>
    <col min="15" max="15" width="47.6640625" bestFit="1" customWidth="1"/>
    <col min="16" max="16" width="48.21875" bestFit="1" customWidth="1"/>
    <col min="17" max="17" width="51" bestFit="1" customWidth="1"/>
    <col min="18" max="18" width="38.77734375" bestFit="1" customWidth="1"/>
    <col min="19" max="19" width="41.5546875" bestFit="1" customWidth="1"/>
    <col min="20" max="20" width="46" bestFit="1" customWidth="1"/>
    <col min="21" max="21" width="48.77734375" bestFit="1" customWidth="1"/>
    <col min="22" max="22" width="54.77734375" bestFit="1" customWidth="1"/>
    <col min="23" max="23" width="57.5546875" bestFit="1" customWidth="1"/>
    <col min="24" max="24" width="52.5546875" bestFit="1" customWidth="1"/>
    <col min="25" max="25" width="55.33203125" bestFit="1" customWidth="1"/>
    <col min="26" max="26" width="43.21875" bestFit="1" customWidth="1"/>
    <col min="27" max="27" width="46.109375" bestFit="1" customWidth="1"/>
    <col min="28" max="28" width="37" bestFit="1" customWidth="1"/>
    <col min="29" max="29" width="39.77734375" bestFit="1" customWidth="1"/>
    <col min="30" max="30" width="45.77734375" bestFit="1" customWidth="1"/>
    <col min="31" max="31" width="48.5546875" bestFit="1" customWidth="1"/>
    <col min="32" max="32" width="43.88671875" bestFit="1" customWidth="1"/>
    <col min="33" max="33" width="46.6640625" bestFit="1" customWidth="1"/>
    <col min="34" max="34" width="48.21875" bestFit="1" customWidth="1"/>
    <col min="35" max="35" width="51" bestFit="1" customWidth="1"/>
    <col min="36" max="36" width="52.5546875" bestFit="1" customWidth="1"/>
    <col min="37" max="37" width="55.33203125" bestFit="1" customWidth="1"/>
    <col min="38" max="38" width="31.33203125" bestFit="1" customWidth="1"/>
    <col min="39" max="39" width="34.21875" bestFit="1" customWidth="1"/>
    <col min="40" max="40" width="48.44140625" bestFit="1" customWidth="1"/>
    <col min="41" max="41" width="51.21875" bestFit="1" customWidth="1"/>
    <col min="42" max="42" width="49.88671875" bestFit="1" customWidth="1"/>
    <col min="43" max="43" width="10.33203125" bestFit="1" customWidth="1"/>
    <col min="44" max="44" width="52.6640625" bestFit="1" customWidth="1"/>
    <col min="45" max="45" width="43" bestFit="1" customWidth="1"/>
    <col min="46" max="46" width="45.77734375" bestFit="1" customWidth="1"/>
    <col min="47" max="47" width="49.88671875" bestFit="1" customWidth="1"/>
    <col min="48" max="48" width="52.6640625" bestFit="1" customWidth="1"/>
    <col min="49" max="49" width="42.77734375" bestFit="1" customWidth="1"/>
    <col min="50" max="50" width="45.5546875" bestFit="1" customWidth="1"/>
    <col min="51" max="51" width="44.88671875" bestFit="1" customWidth="1"/>
    <col min="52" max="52" width="47.6640625" bestFit="1" customWidth="1"/>
    <col min="53" max="53" width="47.109375" bestFit="1" customWidth="1"/>
    <col min="54" max="54" width="49.88671875" bestFit="1" customWidth="1"/>
    <col min="55" max="55" width="41.6640625" bestFit="1" customWidth="1"/>
    <col min="56" max="56" width="44.44140625" bestFit="1" customWidth="1"/>
    <col min="57" max="57" width="31.6640625" bestFit="1" customWidth="1"/>
    <col min="58" max="58" width="34.44140625" bestFit="1" customWidth="1"/>
    <col min="59" max="59" width="40.6640625" bestFit="1" customWidth="1"/>
    <col min="60" max="60" width="43.44140625" bestFit="1" customWidth="1"/>
    <col min="61" max="61" width="40.33203125" bestFit="1" customWidth="1"/>
    <col min="62" max="62" width="43.109375" bestFit="1" customWidth="1"/>
    <col min="63" max="63" width="43.33203125" bestFit="1" customWidth="1"/>
    <col min="64" max="64" width="46.21875" bestFit="1" customWidth="1"/>
    <col min="65" max="65" width="47.21875" bestFit="1" customWidth="1"/>
    <col min="66" max="66" width="10.33203125" bestFit="1" customWidth="1"/>
    <col min="67" max="67" width="50.109375" bestFit="1" customWidth="1"/>
    <col min="68" max="68" width="56.21875" bestFit="1" customWidth="1"/>
    <col min="69" max="69" width="10.33203125" bestFit="1" customWidth="1"/>
    <col min="70" max="70" width="59" bestFit="1" customWidth="1"/>
    <col min="71" max="71" width="47.5546875" bestFit="1" customWidth="1"/>
    <col min="72" max="72" width="50.44140625" bestFit="1" customWidth="1"/>
    <col min="73" max="73" width="49.88671875" bestFit="1" customWidth="1"/>
    <col min="74" max="74" width="52.6640625" bestFit="1" customWidth="1"/>
    <col min="75" max="75" width="40.44140625" bestFit="1" customWidth="1"/>
    <col min="76" max="78" width="10.33203125" bestFit="1" customWidth="1"/>
    <col min="79" max="79" width="43.21875" bestFit="1" customWidth="1"/>
    <col min="80" max="80" width="61.5546875" bestFit="1" customWidth="1"/>
    <col min="81" max="84" width="10.33203125" bestFit="1" customWidth="1"/>
    <col min="85" max="85" width="64.33203125" bestFit="1" customWidth="1"/>
    <col min="86" max="86" width="44.6640625" bestFit="1" customWidth="1"/>
    <col min="87" max="87" width="47.44140625" bestFit="1" customWidth="1"/>
    <col min="88" max="88" width="46.6640625" bestFit="1" customWidth="1"/>
    <col min="89" max="89" width="49.44140625" bestFit="1" customWidth="1"/>
    <col min="90" max="90" width="43.6640625" bestFit="1" customWidth="1"/>
    <col min="91" max="91" width="46.5546875" bestFit="1" customWidth="1"/>
    <col min="92" max="92" width="37.33203125" bestFit="1" customWidth="1"/>
    <col min="93" max="93" width="40.109375" bestFit="1" customWidth="1"/>
    <col min="94" max="94" width="50.5546875" bestFit="1" customWidth="1"/>
    <col min="95" max="95" width="53.33203125" bestFit="1" customWidth="1"/>
    <col min="96" max="96" width="51.109375" bestFit="1" customWidth="1"/>
    <col min="97" max="97" width="53.88671875" bestFit="1" customWidth="1"/>
    <col min="98" max="98" width="56.77734375" bestFit="1" customWidth="1"/>
    <col min="99" max="99" width="59.5546875" bestFit="1" customWidth="1"/>
    <col min="100" max="100" width="49.109375" bestFit="1" customWidth="1"/>
    <col min="101" max="101" width="10.33203125" bestFit="1" customWidth="1"/>
    <col min="102" max="102" width="51.88671875" bestFit="1" customWidth="1"/>
    <col min="103" max="103" width="42.33203125" bestFit="1" customWidth="1"/>
    <col min="104" max="105" width="10.33203125" bestFit="1" customWidth="1"/>
    <col min="106" max="106" width="45.109375" bestFit="1" customWidth="1"/>
    <col min="107" max="107" width="50.21875" bestFit="1" customWidth="1"/>
    <col min="108" max="108" width="53" bestFit="1" customWidth="1"/>
    <col min="109" max="109" width="60.6640625" bestFit="1" customWidth="1"/>
    <col min="110" max="111" width="10.33203125" bestFit="1" customWidth="1"/>
    <col min="112" max="112" width="63.44140625" bestFit="1" customWidth="1"/>
    <col min="113" max="113" width="54" bestFit="1" customWidth="1"/>
    <col min="114" max="114" width="56.77734375" bestFit="1" customWidth="1"/>
    <col min="115" max="115" width="48" bestFit="1" customWidth="1"/>
    <col min="116" max="117" width="10.33203125" bestFit="1" customWidth="1"/>
    <col min="118" max="118" width="50.77734375" bestFit="1" customWidth="1"/>
    <col min="119" max="119" width="54.21875" bestFit="1" customWidth="1"/>
    <col min="120" max="120" width="10.33203125" bestFit="1" customWidth="1"/>
    <col min="121" max="121" width="57" bestFit="1" customWidth="1"/>
    <col min="122" max="122" width="48.33203125" bestFit="1" customWidth="1"/>
    <col min="123" max="123" width="51.109375" bestFit="1" customWidth="1"/>
    <col min="124" max="124" width="52.33203125" bestFit="1" customWidth="1"/>
    <col min="125" max="125" width="55.109375" bestFit="1" customWidth="1"/>
    <col min="126" max="126" width="49.109375" bestFit="1" customWidth="1"/>
    <col min="127" max="127" width="51.88671875" bestFit="1" customWidth="1"/>
    <col min="128" max="128" width="48.109375" bestFit="1" customWidth="1"/>
    <col min="129" max="129" width="50.88671875" bestFit="1" customWidth="1"/>
    <col min="130" max="130" width="42.6640625" bestFit="1" customWidth="1"/>
    <col min="131" max="131" width="45.44140625" bestFit="1" customWidth="1"/>
    <col min="132" max="132" width="10.33203125" bestFit="1" customWidth="1"/>
    <col min="133" max="133" width="11.6640625" bestFit="1" customWidth="1"/>
    <col min="134" max="134" width="10.77734375" bestFit="1" customWidth="1"/>
  </cols>
  <sheetData>
    <row r="3" spans="1:3" x14ac:dyDescent="0.3">
      <c r="A3" s="2" t="s">
        <v>314</v>
      </c>
      <c r="B3" s="2" t="s">
        <v>6</v>
      </c>
    </row>
    <row r="4" spans="1:3" x14ac:dyDescent="0.3">
      <c r="A4" s="2" t="s">
        <v>313</v>
      </c>
      <c r="B4" t="s">
        <v>316</v>
      </c>
      <c r="C4" t="s">
        <v>311</v>
      </c>
    </row>
    <row r="5" spans="1:3" x14ac:dyDescent="0.3">
      <c r="A5" s="3" t="s">
        <v>53</v>
      </c>
      <c r="B5">
        <v>2</v>
      </c>
      <c r="C5">
        <v>2</v>
      </c>
    </row>
    <row r="6" spans="1:3" x14ac:dyDescent="0.3">
      <c r="A6" s="3" t="s">
        <v>300</v>
      </c>
      <c r="B6">
        <v>1</v>
      </c>
      <c r="C6">
        <v>1</v>
      </c>
    </row>
    <row r="7" spans="1:3" x14ac:dyDescent="0.3">
      <c r="A7" s="3" t="s">
        <v>87</v>
      </c>
      <c r="B7">
        <v>1</v>
      </c>
      <c r="C7">
        <v>1</v>
      </c>
    </row>
    <row r="8" spans="1:3" x14ac:dyDescent="0.3">
      <c r="A8" s="3" t="s">
        <v>240</v>
      </c>
      <c r="B8">
        <v>1</v>
      </c>
      <c r="C8">
        <v>1</v>
      </c>
    </row>
    <row r="9" spans="1:3" x14ac:dyDescent="0.3">
      <c r="A9" s="3" t="s">
        <v>76</v>
      </c>
      <c r="B9">
        <v>2</v>
      </c>
      <c r="C9">
        <v>2</v>
      </c>
    </row>
    <row r="10" spans="1:3" x14ac:dyDescent="0.3">
      <c r="A10" s="3" t="s">
        <v>33</v>
      </c>
      <c r="B10">
        <v>5</v>
      </c>
      <c r="C10">
        <v>5</v>
      </c>
    </row>
    <row r="11" spans="1:3" x14ac:dyDescent="0.3">
      <c r="A11" s="3" t="s">
        <v>9</v>
      </c>
      <c r="B11">
        <v>34</v>
      </c>
      <c r="C11">
        <v>34</v>
      </c>
    </row>
    <row r="12" spans="1:3" x14ac:dyDescent="0.3">
      <c r="A12" s="3" t="s">
        <v>48</v>
      </c>
      <c r="B12">
        <v>1</v>
      </c>
      <c r="C12">
        <v>1</v>
      </c>
    </row>
    <row r="13" spans="1:3" x14ac:dyDescent="0.3">
      <c r="A13" s="3" t="s">
        <v>260</v>
      </c>
      <c r="B13">
        <v>1</v>
      </c>
      <c r="C13">
        <v>1</v>
      </c>
    </row>
    <row r="14" spans="1:3" x14ac:dyDescent="0.3">
      <c r="A14" s="3" t="s">
        <v>95</v>
      </c>
      <c r="B14">
        <v>2</v>
      </c>
      <c r="C14">
        <v>2</v>
      </c>
    </row>
    <row r="15" spans="1:3" x14ac:dyDescent="0.3">
      <c r="A15" s="3" t="s">
        <v>62</v>
      </c>
      <c r="B15">
        <v>1</v>
      </c>
      <c r="C15">
        <v>1</v>
      </c>
    </row>
    <row r="16" spans="1:3" x14ac:dyDescent="0.3">
      <c r="A16" s="3" t="s">
        <v>27</v>
      </c>
      <c r="B16">
        <v>1</v>
      </c>
      <c r="C16">
        <v>1</v>
      </c>
    </row>
    <row r="17" spans="1:3" x14ac:dyDescent="0.3">
      <c r="A17" s="3" t="s">
        <v>307</v>
      </c>
      <c r="B17">
        <v>1</v>
      </c>
      <c r="C17">
        <v>1</v>
      </c>
    </row>
    <row r="18" spans="1:3" x14ac:dyDescent="0.3">
      <c r="A18" s="3" t="s">
        <v>16</v>
      </c>
      <c r="B18">
        <v>6</v>
      </c>
      <c r="C18">
        <v>6</v>
      </c>
    </row>
    <row r="19" spans="1:3" x14ac:dyDescent="0.3">
      <c r="A19" s="3" t="s">
        <v>43</v>
      </c>
      <c r="B19">
        <v>9</v>
      </c>
      <c r="C19">
        <v>9</v>
      </c>
    </row>
    <row r="20" spans="1:3" x14ac:dyDescent="0.3">
      <c r="A20" s="3" t="s">
        <v>65</v>
      </c>
      <c r="B20">
        <v>3</v>
      </c>
      <c r="C20">
        <v>3</v>
      </c>
    </row>
    <row r="21" spans="1:3" x14ac:dyDescent="0.3">
      <c r="A21" s="3" t="s">
        <v>160</v>
      </c>
      <c r="B21">
        <v>1</v>
      </c>
      <c r="C21">
        <v>1</v>
      </c>
    </row>
    <row r="22" spans="1:3" x14ac:dyDescent="0.3">
      <c r="A22" s="3" t="s">
        <v>257</v>
      </c>
      <c r="B22">
        <v>1</v>
      </c>
      <c r="C22">
        <v>1</v>
      </c>
    </row>
    <row r="23" spans="1:3" x14ac:dyDescent="0.3">
      <c r="A23" s="3" t="s">
        <v>92</v>
      </c>
      <c r="B23">
        <v>1</v>
      </c>
      <c r="C23">
        <v>1</v>
      </c>
    </row>
    <row r="24" spans="1:3" x14ac:dyDescent="0.3">
      <c r="A24" s="3" t="s">
        <v>295</v>
      </c>
      <c r="B24">
        <v>1</v>
      </c>
      <c r="C24">
        <v>1</v>
      </c>
    </row>
    <row r="25" spans="1:3" x14ac:dyDescent="0.3">
      <c r="A25" s="3" t="s">
        <v>57</v>
      </c>
      <c r="B25">
        <v>9</v>
      </c>
      <c r="C25">
        <v>9</v>
      </c>
    </row>
    <row r="26" spans="1:3" x14ac:dyDescent="0.3">
      <c r="A26" s="3" t="s">
        <v>113</v>
      </c>
      <c r="B26">
        <v>2</v>
      </c>
      <c r="C26">
        <v>2</v>
      </c>
    </row>
    <row r="27" spans="1:3" x14ac:dyDescent="0.3">
      <c r="A27" s="3" t="s">
        <v>187</v>
      </c>
      <c r="B27">
        <v>16</v>
      </c>
      <c r="C27">
        <v>16</v>
      </c>
    </row>
    <row r="28" spans="1:3" x14ac:dyDescent="0.3">
      <c r="A28" s="3" t="s">
        <v>83</v>
      </c>
      <c r="B28">
        <v>1</v>
      </c>
      <c r="C28">
        <v>1</v>
      </c>
    </row>
    <row r="29" spans="1:3" x14ac:dyDescent="0.3">
      <c r="A29" s="3" t="s">
        <v>175</v>
      </c>
      <c r="B29">
        <v>5</v>
      </c>
      <c r="C29">
        <v>5</v>
      </c>
    </row>
    <row r="30" spans="1:3" x14ac:dyDescent="0.3">
      <c r="A30" s="3" t="s">
        <v>98</v>
      </c>
      <c r="B30">
        <v>1</v>
      </c>
      <c r="C30">
        <v>1</v>
      </c>
    </row>
    <row r="31" spans="1:3" x14ac:dyDescent="0.3">
      <c r="A31" s="3" t="s">
        <v>106</v>
      </c>
      <c r="B31">
        <v>1</v>
      </c>
      <c r="C31">
        <v>1</v>
      </c>
    </row>
    <row r="32" spans="1:3" x14ac:dyDescent="0.3">
      <c r="A32" s="3" t="s">
        <v>109</v>
      </c>
      <c r="B32">
        <v>1</v>
      </c>
      <c r="C32">
        <v>1</v>
      </c>
    </row>
    <row r="33" spans="1:3" x14ac:dyDescent="0.3">
      <c r="A33" s="3" t="s">
        <v>103</v>
      </c>
      <c r="B33">
        <v>1</v>
      </c>
      <c r="C33">
        <v>1</v>
      </c>
    </row>
    <row r="34" spans="1:3" x14ac:dyDescent="0.3">
      <c r="A34" s="3" t="s">
        <v>311</v>
      </c>
      <c r="B34">
        <v>112</v>
      </c>
      <c r="C34">
        <v>112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7FFA-ED41-4EC2-895E-DD0CFF3B22A6}">
  <dimension ref="A1:AE61"/>
  <sheetViews>
    <sheetView workbookViewId="0">
      <selection activeCell="B21" sqref="B21"/>
    </sheetView>
  </sheetViews>
  <sheetFormatPr defaultRowHeight="14.4" x14ac:dyDescent="0.3"/>
  <cols>
    <col min="1" max="1" width="57.44140625" bestFit="1" customWidth="1"/>
    <col min="2" max="2" width="24.109375" bestFit="1" customWidth="1"/>
    <col min="3" max="3" width="30.44140625" bestFit="1" customWidth="1"/>
    <col min="4" max="4" width="28.6640625" bestFit="1" customWidth="1"/>
    <col min="5" max="5" width="24.6640625" bestFit="1" customWidth="1"/>
    <col min="6" max="6" width="10.109375" bestFit="1" customWidth="1"/>
    <col min="7" max="7" width="23" bestFit="1" customWidth="1"/>
    <col min="8" max="8" width="25.5546875" bestFit="1" customWidth="1"/>
    <col min="9" max="9" width="5.21875" bestFit="1" customWidth="1"/>
    <col min="10" max="10" width="25.5546875" bestFit="1" customWidth="1"/>
    <col min="11" max="11" width="24.109375" bestFit="1" customWidth="1"/>
    <col min="12" max="12" width="12.21875" bestFit="1" customWidth="1"/>
    <col min="13" max="13" width="22.6640625" bestFit="1" customWidth="1"/>
    <col min="14" max="14" width="10.77734375" bestFit="1" customWidth="1"/>
    <col min="15" max="15" width="23" bestFit="1" customWidth="1"/>
    <col min="16" max="16" width="25.5546875" bestFit="1" customWidth="1"/>
    <col min="17" max="17" width="5.21875" bestFit="1" customWidth="1"/>
    <col min="18" max="18" width="27.44140625" bestFit="1" customWidth="1"/>
    <col min="19" max="19" width="14.88671875" bestFit="1" customWidth="1"/>
    <col min="20" max="20" width="17.44140625" bestFit="1" customWidth="1"/>
    <col min="21" max="21" width="26.33203125" bestFit="1" customWidth="1"/>
    <col min="22" max="22" width="25.5546875" bestFit="1" customWidth="1"/>
    <col min="23" max="23" width="24.109375" bestFit="1" customWidth="1"/>
    <col min="24" max="24" width="12.21875" bestFit="1" customWidth="1"/>
    <col min="25" max="25" width="13.109375" bestFit="1" customWidth="1"/>
    <col min="26" max="26" width="22.6640625" bestFit="1" customWidth="1"/>
    <col min="27" max="27" width="14.5546875" bestFit="1" customWidth="1"/>
    <col min="28" max="28" width="13.21875" bestFit="1" customWidth="1"/>
    <col min="29" max="29" width="12.21875" bestFit="1" customWidth="1"/>
    <col min="30" max="30" width="27.44140625" bestFit="1" customWidth="1"/>
    <col min="31" max="31" width="10.77734375" bestFit="1" customWidth="1"/>
  </cols>
  <sheetData>
    <row r="1" spans="1:31" ht="21" customHeight="1" x14ac:dyDescent="0.3">
      <c r="A1" s="8" t="s">
        <v>318</v>
      </c>
      <c r="B1" s="8"/>
      <c r="C1" s="8"/>
      <c r="D1" s="8"/>
      <c r="E1" s="8"/>
      <c r="F1" s="8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9"/>
      <c r="AC1" s="9"/>
      <c r="AD1" s="9"/>
      <c r="AE1" s="9"/>
    </row>
    <row r="2" spans="1:31" x14ac:dyDescent="0.3">
      <c r="A2" s="8"/>
      <c r="B2" s="8"/>
      <c r="C2" s="8"/>
      <c r="D2" s="8"/>
      <c r="E2" s="8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9"/>
      <c r="AB2" s="9"/>
      <c r="AC2" s="9"/>
      <c r="AD2" s="9"/>
      <c r="AE2" s="9"/>
    </row>
    <row r="3" spans="1:31" x14ac:dyDescent="0.3">
      <c r="A3" s="2" t="s">
        <v>312</v>
      </c>
      <c r="B3" s="2" t="s">
        <v>313</v>
      </c>
    </row>
    <row r="4" spans="1:31" x14ac:dyDescent="0.3">
      <c r="A4" s="2" t="s">
        <v>317</v>
      </c>
      <c r="B4" t="s">
        <v>53</v>
      </c>
      <c r="C4" t="s">
        <v>76</v>
      </c>
      <c r="D4" t="s">
        <v>33</v>
      </c>
      <c r="E4" t="s">
        <v>9</v>
      </c>
      <c r="F4" t="s">
        <v>95</v>
      </c>
      <c r="G4" t="s">
        <v>16</v>
      </c>
      <c r="H4" t="s">
        <v>43</v>
      </c>
      <c r="I4" t="s">
        <v>65</v>
      </c>
      <c r="J4" t="s">
        <v>57</v>
      </c>
      <c r="K4" t="s">
        <v>113</v>
      </c>
      <c r="L4" t="s">
        <v>187</v>
      </c>
      <c r="M4" t="s">
        <v>175</v>
      </c>
      <c r="N4" t="s">
        <v>311</v>
      </c>
    </row>
    <row r="5" spans="1:31" x14ac:dyDescent="0.3">
      <c r="A5" s="6" t="s">
        <v>156</v>
      </c>
      <c r="B5" s="4"/>
      <c r="C5" s="4"/>
      <c r="D5" s="4"/>
      <c r="E5" s="4">
        <v>1</v>
      </c>
      <c r="F5" s="4"/>
      <c r="G5" s="4"/>
      <c r="H5" s="4"/>
      <c r="I5" s="4"/>
      <c r="J5" s="4"/>
      <c r="K5" s="4"/>
      <c r="L5" s="4"/>
      <c r="M5" s="4"/>
      <c r="N5" s="4">
        <v>1</v>
      </c>
    </row>
    <row r="6" spans="1:31" x14ac:dyDescent="0.3">
      <c r="A6" s="6" t="s">
        <v>120</v>
      </c>
      <c r="B6" s="4"/>
      <c r="C6" s="4"/>
      <c r="D6" s="4"/>
      <c r="E6" s="4">
        <v>1</v>
      </c>
      <c r="F6" s="4"/>
      <c r="G6" s="4"/>
      <c r="H6" s="4"/>
      <c r="I6" s="4"/>
      <c r="J6" s="4"/>
      <c r="K6" s="4"/>
      <c r="L6" s="4"/>
      <c r="M6" s="4"/>
      <c r="N6" s="4">
        <v>1</v>
      </c>
    </row>
    <row r="7" spans="1:31" x14ac:dyDescent="0.3">
      <c r="A7" s="6" t="s">
        <v>158</v>
      </c>
      <c r="B7" s="5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1</v>
      </c>
    </row>
    <row r="8" spans="1:31" x14ac:dyDescent="0.3">
      <c r="A8" s="6" t="s">
        <v>152</v>
      </c>
      <c r="B8" s="4"/>
      <c r="C8" s="4"/>
      <c r="D8" s="4"/>
      <c r="E8" s="4"/>
      <c r="F8" s="4"/>
      <c r="G8" s="4"/>
      <c r="H8" s="4">
        <v>1</v>
      </c>
      <c r="I8" s="4"/>
      <c r="J8" s="4"/>
      <c r="K8" s="4"/>
      <c r="L8" s="4"/>
      <c r="M8" s="4"/>
      <c r="N8" s="4">
        <v>1</v>
      </c>
    </row>
    <row r="9" spans="1:31" x14ac:dyDescent="0.3">
      <c r="A9" s="6" t="s">
        <v>143</v>
      </c>
      <c r="B9" s="4"/>
      <c r="C9" s="4"/>
      <c r="D9" s="4"/>
      <c r="E9" s="4">
        <v>1</v>
      </c>
      <c r="F9" s="4"/>
      <c r="G9" s="4"/>
      <c r="H9" s="4"/>
      <c r="I9" s="4"/>
      <c r="J9" s="4"/>
      <c r="K9" s="4"/>
      <c r="L9" s="4"/>
      <c r="M9" s="4"/>
      <c r="N9" s="4">
        <v>1</v>
      </c>
    </row>
    <row r="10" spans="1:31" x14ac:dyDescent="0.3">
      <c r="A10" s="6" t="s">
        <v>85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31" x14ac:dyDescent="0.3">
      <c r="A11" s="6" t="s">
        <v>231</v>
      </c>
      <c r="B11" s="4"/>
      <c r="C11" s="4"/>
      <c r="D11" s="4"/>
      <c r="E11" s="4"/>
      <c r="F11" s="4"/>
      <c r="G11" s="4">
        <v>1</v>
      </c>
      <c r="H11" s="4"/>
      <c r="I11" s="4"/>
      <c r="J11" s="4"/>
      <c r="K11" s="4"/>
      <c r="L11" s="4"/>
      <c r="M11" s="4"/>
      <c r="N11" s="4">
        <v>1</v>
      </c>
    </row>
    <row r="12" spans="1:31" x14ac:dyDescent="0.3">
      <c r="A12" s="6" t="s">
        <v>246</v>
      </c>
      <c r="B12" s="4"/>
      <c r="C12" s="4"/>
      <c r="D12" s="4"/>
      <c r="E12" s="4"/>
      <c r="F12" s="4"/>
      <c r="G12" s="4">
        <v>1</v>
      </c>
      <c r="H12" s="4"/>
      <c r="I12" s="4"/>
      <c r="J12" s="4"/>
      <c r="K12" s="4"/>
      <c r="L12" s="4"/>
      <c r="M12" s="4"/>
      <c r="N12" s="4">
        <v>1</v>
      </c>
    </row>
    <row r="13" spans="1:31" x14ac:dyDescent="0.3">
      <c r="A13" s="6" t="s">
        <v>283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v>1</v>
      </c>
      <c r="M13" s="4"/>
      <c r="N13" s="4">
        <v>1</v>
      </c>
    </row>
    <row r="14" spans="1:31" x14ac:dyDescent="0.3">
      <c r="A14" s="6" t="s">
        <v>217</v>
      </c>
      <c r="B14" s="4"/>
      <c r="C14" s="4"/>
      <c r="D14" s="4"/>
      <c r="E14" s="4">
        <v>1</v>
      </c>
      <c r="F14" s="4"/>
      <c r="G14" s="4"/>
      <c r="H14" s="4"/>
      <c r="I14" s="4"/>
      <c r="J14" s="4"/>
      <c r="K14" s="4"/>
      <c r="L14" s="4"/>
      <c r="M14" s="4"/>
      <c r="N14" s="4">
        <v>1</v>
      </c>
    </row>
    <row r="15" spans="1:31" x14ac:dyDescent="0.3">
      <c r="A15" s="6" t="s">
        <v>208</v>
      </c>
      <c r="B15" s="4"/>
      <c r="C15" s="4"/>
      <c r="D15" s="4"/>
      <c r="E15" s="4"/>
      <c r="F15" s="4"/>
      <c r="G15" s="4"/>
      <c r="H15" s="4"/>
      <c r="I15" s="4"/>
      <c r="J15" s="4">
        <v>1</v>
      </c>
      <c r="K15" s="4"/>
      <c r="L15" s="4"/>
      <c r="M15" s="4"/>
      <c r="N15" s="4">
        <v>1</v>
      </c>
    </row>
    <row r="16" spans="1:31" x14ac:dyDescent="0.3">
      <c r="A16" s="6" t="s">
        <v>202</v>
      </c>
      <c r="B16" s="4"/>
      <c r="C16" s="4"/>
      <c r="D16" s="4"/>
      <c r="E16" s="4"/>
      <c r="F16" s="4"/>
      <c r="G16" s="4"/>
      <c r="H16" s="4"/>
      <c r="I16" s="4"/>
      <c r="J16" s="4">
        <v>2</v>
      </c>
      <c r="K16" s="4"/>
      <c r="L16" s="4"/>
      <c r="M16" s="4"/>
      <c r="N16" s="4">
        <v>2</v>
      </c>
    </row>
    <row r="17" spans="1:14" x14ac:dyDescent="0.3">
      <c r="A17" s="6" t="s">
        <v>198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>
        <v>1</v>
      </c>
    </row>
    <row r="18" spans="1:14" x14ac:dyDescent="0.3">
      <c r="A18" s="6" t="s">
        <v>200</v>
      </c>
      <c r="B18" s="4"/>
      <c r="C18" s="4"/>
      <c r="D18" s="4"/>
      <c r="E18" s="4">
        <v>1</v>
      </c>
      <c r="F18" s="4"/>
      <c r="G18" s="4"/>
      <c r="H18" s="4"/>
      <c r="I18" s="4"/>
      <c r="J18" s="4"/>
      <c r="K18" s="4"/>
      <c r="L18" s="4"/>
      <c r="M18" s="4"/>
      <c r="N18" s="4">
        <v>1</v>
      </c>
    </row>
    <row r="19" spans="1:14" x14ac:dyDescent="0.3">
      <c r="A19" s="6" t="s">
        <v>210</v>
      </c>
      <c r="B19" s="4"/>
      <c r="C19" s="4"/>
      <c r="D19" s="4"/>
      <c r="E19" s="4"/>
      <c r="F19" s="4"/>
      <c r="G19" s="4"/>
      <c r="H19" s="4">
        <v>1</v>
      </c>
      <c r="I19" s="4"/>
      <c r="J19" s="4"/>
      <c r="K19" s="4"/>
      <c r="L19" s="4"/>
      <c r="M19" s="4"/>
      <c r="N19" s="4">
        <v>1</v>
      </c>
    </row>
    <row r="20" spans="1:14" x14ac:dyDescent="0.3">
      <c r="A20" s="6" t="s">
        <v>205</v>
      </c>
      <c r="B20" s="4"/>
      <c r="C20" s="4"/>
      <c r="D20" s="4"/>
      <c r="E20" s="4">
        <v>2</v>
      </c>
      <c r="F20" s="4"/>
      <c r="G20" s="4"/>
      <c r="H20" s="4"/>
      <c r="I20" s="4"/>
      <c r="J20" s="4"/>
      <c r="K20" s="4"/>
      <c r="L20" s="4"/>
      <c r="M20" s="4"/>
      <c r="N20" s="4">
        <v>2</v>
      </c>
    </row>
    <row r="21" spans="1:14" x14ac:dyDescent="0.3">
      <c r="A21" s="6" t="s">
        <v>264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>
        <v>1</v>
      </c>
    </row>
    <row r="22" spans="1:14" x14ac:dyDescent="0.3">
      <c r="A22" s="6" t="s">
        <v>269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>
        <v>1</v>
      </c>
    </row>
    <row r="23" spans="1:14" x14ac:dyDescent="0.3">
      <c r="A23" s="6" t="s">
        <v>255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>
        <v>1</v>
      </c>
    </row>
    <row r="24" spans="1:14" x14ac:dyDescent="0.3">
      <c r="A24" s="6" t="s">
        <v>31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1</v>
      </c>
      <c r="M24" s="4"/>
      <c r="N24" s="4">
        <v>1</v>
      </c>
    </row>
    <row r="25" spans="1:14" x14ac:dyDescent="0.3">
      <c r="A25" s="6" t="s">
        <v>124</v>
      </c>
      <c r="B25" s="4"/>
      <c r="C25" s="4"/>
      <c r="D25" s="4"/>
      <c r="E25" s="4">
        <v>1</v>
      </c>
      <c r="F25" s="4"/>
      <c r="G25" s="4"/>
      <c r="H25" s="4">
        <v>1</v>
      </c>
      <c r="I25" s="4"/>
      <c r="J25" s="4"/>
      <c r="K25" s="4"/>
      <c r="L25" s="4"/>
      <c r="M25" s="4"/>
      <c r="N25" s="4">
        <v>2</v>
      </c>
    </row>
    <row r="26" spans="1:14" x14ac:dyDescent="0.3">
      <c r="A26" s="6" t="s">
        <v>115</v>
      </c>
      <c r="B26" s="4"/>
      <c r="C26" s="4"/>
      <c r="D26" s="4"/>
      <c r="E26" s="4"/>
      <c r="F26" s="4"/>
      <c r="G26" s="4"/>
      <c r="H26" s="4"/>
      <c r="I26" s="4"/>
      <c r="J26" s="4"/>
      <c r="K26" s="4">
        <v>1</v>
      </c>
      <c r="L26" s="4"/>
      <c r="M26" s="4"/>
      <c r="N26" s="4">
        <v>1</v>
      </c>
    </row>
    <row r="27" spans="1:14" x14ac:dyDescent="0.3">
      <c r="A27" s="6" t="s">
        <v>140</v>
      </c>
      <c r="B27" s="4"/>
      <c r="C27" s="4"/>
      <c r="D27" s="4"/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2</v>
      </c>
    </row>
    <row r="28" spans="1:14" x14ac:dyDescent="0.3">
      <c r="A28" s="6" t="s">
        <v>225</v>
      </c>
      <c r="B28" s="4"/>
      <c r="C28" s="4"/>
      <c r="D28" s="4"/>
      <c r="E28" s="4">
        <v>1</v>
      </c>
      <c r="F28" s="4"/>
      <c r="G28" s="4"/>
      <c r="H28" s="4"/>
      <c r="I28" s="4">
        <v>1</v>
      </c>
      <c r="J28" s="4">
        <v>1</v>
      </c>
      <c r="K28" s="4"/>
      <c r="L28" s="4"/>
      <c r="M28" s="4"/>
      <c r="N28" s="4">
        <v>3</v>
      </c>
    </row>
    <row r="29" spans="1:14" x14ac:dyDescent="0.3">
      <c r="A29" s="6" t="s">
        <v>235</v>
      </c>
      <c r="B29" s="4"/>
      <c r="C29" s="4"/>
      <c r="D29" s="4"/>
      <c r="E29" s="4">
        <v>1</v>
      </c>
      <c r="F29" s="4"/>
      <c r="G29" s="4"/>
      <c r="H29" s="4"/>
      <c r="I29" s="4"/>
      <c r="J29" s="4"/>
      <c r="K29" s="4"/>
      <c r="L29" s="4"/>
      <c r="M29" s="4"/>
      <c r="N29" s="4">
        <v>1</v>
      </c>
    </row>
    <row r="30" spans="1:14" x14ac:dyDescent="0.3">
      <c r="A30" s="6" t="s">
        <v>238</v>
      </c>
      <c r="B30" s="4"/>
      <c r="C30" s="4"/>
      <c r="D30" s="4"/>
      <c r="E30" s="4"/>
      <c r="F30" s="4"/>
      <c r="G30" s="4"/>
      <c r="H30" s="4"/>
      <c r="I30" s="4"/>
      <c r="J30" s="4">
        <v>1</v>
      </c>
      <c r="K30" s="4"/>
      <c r="L30" s="4"/>
      <c r="M30" s="4"/>
      <c r="N30" s="4">
        <v>1</v>
      </c>
    </row>
    <row r="31" spans="1:14" x14ac:dyDescent="0.3">
      <c r="A31" s="6" t="s">
        <v>250</v>
      </c>
      <c r="B31" s="4"/>
      <c r="C31" s="4"/>
      <c r="D31" s="4"/>
      <c r="E31" s="4"/>
      <c r="F31" s="4"/>
      <c r="G31" s="4">
        <v>1</v>
      </c>
      <c r="H31" s="4"/>
      <c r="I31" s="4"/>
      <c r="J31" s="4"/>
      <c r="K31" s="4"/>
      <c r="L31" s="4"/>
      <c r="M31" s="4"/>
      <c r="N31" s="4">
        <v>1</v>
      </c>
    </row>
    <row r="32" spans="1:14" x14ac:dyDescent="0.3">
      <c r="A32" s="6" t="s">
        <v>298</v>
      </c>
      <c r="B32" s="4"/>
      <c r="C32" s="4"/>
      <c r="D32" s="4"/>
      <c r="E32" s="4"/>
      <c r="F32" s="4"/>
      <c r="G32" s="4"/>
      <c r="H32" s="4">
        <v>1</v>
      </c>
      <c r="I32" s="4"/>
      <c r="J32" s="4"/>
      <c r="K32" s="4"/>
      <c r="L32" s="4"/>
      <c r="M32" s="4"/>
      <c r="N32" s="4">
        <v>1</v>
      </c>
    </row>
    <row r="33" spans="1:14" x14ac:dyDescent="0.3">
      <c r="A33" s="6" t="s">
        <v>267</v>
      </c>
      <c r="B33" s="4"/>
      <c r="C33" s="4"/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>
        <v>1</v>
      </c>
    </row>
    <row r="34" spans="1:14" x14ac:dyDescent="0.3">
      <c r="A34" s="6" t="s">
        <v>271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v>1</v>
      </c>
      <c r="M34" s="4"/>
      <c r="N34" s="4">
        <v>1</v>
      </c>
    </row>
    <row r="35" spans="1:14" x14ac:dyDescent="0.3">
      <c r="A35" s="6" t="s">
        <v>169</v>
      </c>
      <c r="B35" s="4"/>
      <c r="C35" s="4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>
        <v>1</v>
      </c>
    </row>
    <row r="36" spans="1:14" x14ac:dyDescent="0.3">
      <c r="A36" s="6" t="s">
        <v>176</v>
      </c>
      <c r="B36" s="4"/>
      <c r="C36" s="4"/>
      <c r="D36" s="4"/>
      <c r="E36" s="4">
        <v>1</v>
      </c>
      <c r="F36" s="4"/>
      <c r="G36" s="4"/>
      <c r="H36" s="4"/>
      <c r="I36" s="4"/>
      <c r="J36" s="4"/>
      <c r="K36" s="4"/>
      <c r="L36" s="4">
        <v>1</v>
      </c>
      <c r="M36" s="4">
        <v>1</v>
      </c>
      <c r="N36" s="4">
        <v>3</v>
      </c>
    </row>
    <row r="37" spans="1:14" x14ac:dyDescent="0.3">
      <c r="A37" s="6" t="s">
        <v>171</v>
      </c>
      <c r="B37" s="4"/>
      <c r="C37" s="4"/>
      <c r="D37" s="4"/>
      <c r="E37" s="4">
        <v>2</v>
      </c>
      <c r="F37" s="4"/>
      <c r="G37" s="4"/>
      <c r="H37" s="4"/>
      <c r="I37" s="4"/>
      <c r="J37" s="4">
        <v>1</v>
      </c>
      <c r="K37" s="4"/>
      <c r="L37" s="4"/>
      <c r="M37" s="4">
        <v>1</v>
      </c>
      <c r="N37" s="4">
        <v>4</v>
      </c>
    </row>
    <row r="38" spans="1:14" x14ac:dyDescent="0.3">
      <c r="A38" s="6" t="s">
        <v>173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4"/>
      <c r="M38" s="4"/>
      <c r="N38" s="4">
        <v>1</v>
      </c>
    </row>
    <row r="39" spans="1:14" x14ac:dyDescent="0.3">
      <c r="A39" s="6" t="s">
        <v>163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6" t="s">
        <v>252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/>
      <c r="L40" s="4"/>
      <c r="M40" s="4">
        <v>2</v>
      </c>
      <c r="N40" s="4">
        <v>3</v>
      </c>
    </row>
    <row r="41" spans="1:14" x14ac:dyDescent="0.3">
      <c r="A41" s="6" t="s">
        <v>90</v>
      </c>
      <c r="B41" s="4"/>
      <c r="C41" s="4">
        <v>1</v>
      </c>
      <c r="D41" s="4">
        <v>2</v>
      </c>
      <c r="E41" s="4">
        <v>4</v>
      </c>
      <c r="F41" s="4">
        <v>2</v>
      </c>
      <c r="G41" s="4"/>
      <c r="H41" s="4">
        <v>1</v>
      </c>
      <c r="I41" s="4"/>
      <c r="J41" s="4"/>
      <c r="K41" s="4"/>
      <c r="L41" s="4"/>
      <c r="M41" s="4"/>
      <c r="N41" s="4">
        <v>10</v>
      </c>
    </row>
    <row r="42" spans="1:14" x14ac:dyDescent="0.3">
      <c r="A42" s="6" t="s">
        <v>185</v>
      </c>
      <c r="B42" s="4"/>
      <c r="C42" s="4"/>
      <c r="D42" s="4"/>
      <c r="E42" s="4">
        <v>1</v>
      </c>
      <c r="F42" s="4"/>
      <c r="G42" s="4"/>
      <c r="H42" s="4"/>
      <c r="I42" s="4"/>
      <c r="J42" s="4"/>
      <c r="K42" s="4"/>
      <c r="L42" s="4"/>
      <c r="M42" s="4"/>
      <c r="N42" s="4">
        <v>1</v>
      </c>
    </row>
    <row r="43" spans="1:14" x14ac:dyDescent="0.3">
      <c r="A43" s="6" t="s">
        <v>130</v>
      </c>
      <c r="B43" s="4"/>
      <c r="C43" s="4"/>
      <c r="D43" s="4"/>
      <c r="E43" s="4">
        <v>1</v>
      </c>
      <c r="F43" s="4"/>
      <c r="G43" s="4"/>
      <c r="H43" s="4"/>
      <c r="I43" s="4"/>
      <c r="J43" s="4"/>
      <c r="K43" s="4"/>
      <c r="L43" s="4"/>
      <c r="M43" s="4"/>
      <c r="N43" s="4">
        <v>1</v>
      </c>
    </row>
    <row r="44" spans="1:14" x14ac:dyDescent="0.3">
      <c r="A44" s="6" t="s">
        <v>221</v>
      </c>
      <c r="B44" s="4"/>
      <c r="C44" s="4"/>
      <c r="D44" s="4"/>
      <c r="E44" s="4"/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</row>
    <row r="45" spans="1:14" x14ac:dyDescent="0.3">
      <c r="A45" s="6" t="s">
        <v>242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3">
      <c r="A46" s="6" t="s">
        <v>46</v>
      </c>
      <c r="B46" s="4"/>
      <c r="C46" s="4"/>
      <c r="D46" s="4"/>
      <c r="E46" s="4"/>
      <c r="F46" s="4"/>
      <c r="G46" s="4"/>
      <c r="H46" s="4">
        <v>1</v>
      </c>
      <c r="I46" s="4"/>
      <c r="J46" s="4"/>
      <c r="K46" s="4"/>
      <c r="L46" s="4"/>
      <c r="M46" s="4"/>
      <c r="N46" s="4">
        <v>1</v>
      </c>
    </row>
    <row r="47" spans="1:14" x14ac:dyDescent="0.3">
      <c r="A47" s="6" t="s">
        <v>20</v>
      </c>
      <c r="B47" s="4"/>
      <c r="C47" s="4"/>
      <c r="D47" s="4"/>
      <c r="E47" s="4"/>
      <c r="F47" s="4"/>
      <c r="G47" s="4">
        <v>1</v>
      </c>
      <c r="H47" s="4"/>
      <c r="I47" s="4"/>
      <c r="J47" s="4"/>
      <c r="K47" s="4"/>
      <c r="L47" s="4"/>
      <c r="M47" s="4"/>
      <c r="N47" s="4">
        <v>1</v>
      </c>
    </row>
    <row r="48" spans="1:14" x14ac:dyDescent="0.3">
      <c r="A48" s="6" t="s">
        <v>14</v>
      </c>
      <c r="B48" s="4"/>
      <c r="C48" s="4"/>
      <c r="D48" s="4"/>
      <c r="E48" s="4">
        <v>1</v>
      </c>
      <c r="F48" s="4"/>
      <c r="G48" s="4"/>
      <c r="H48" s="4"/>
      <c r="I48" s="4"/>
      <c r="J48" s="4">
        <v>1</v>
      </c>
      <c r="K48" s="4"/>
      <c r="L48" s="4"/>
      <c r="M48" s="4"/>
      <c r="N48" s="4">
        <v>2</v>
      </c>
    </row>
    <row r="49" spans="1:14" x14ac:dyDescent="0.3">
      <c r="A49" s="6" t="s">
        <v>25</v>
      </c>
      <c r="B49" s="4"/>
      <c r="C49" s="4"/>
      <c r="D49" s="4"/>
      <c r="E49" s="4">
        <v>2</v>
      </c>
      <c r="F49" s="4"/>
      <c r="G49" s="4"/>
      <c r="H49" s="4"/>
      <c r="I49" s="4"/>
      <c r="J49" s="4"/>
      <c r="K49" s="4"/>
      <c r="L49" s="4"/>
      <c r="M49" s="4"/>
      <c r="N49" s="4">
        <v>2</v>
      </c>
    </row>
    <row r="50" spans="1:14" x14ac:dyDescent="0.3">
      <c r="A50" s="6" t="s">
        <v>189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7</v>
      </c>
      <c r="M50" s="4"/>
      <c r="N50" s="4">
        <v>7</v>
      </c>
    </row>
    <row r="51" spans="1:14" x14ac:dyDescent="0.3">
      <c r="A51" s="6" t="s">
        <v>36</v>
      </c>
      <c r="B51" s="4"/>
      <c r="C51" s="4"/>
      <c r="D51" s="4">
        <v>1</v>
      </c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</row>
    <row r="52" spans="1:14" x14ac:dyDescent="0.3">
      <c r="A52" s="6" t="s">
        <v>290</v>
      </c>
      <c r="B52" s="4"/>
      <c r="C52" s="4"/>
      <c r="D52" s="4"/>
      <c r="E52" s="4">
        <v>2</v>
      </c>
      <c r="F52" s="4"/>
      <c r="G52" s="4">
        <v>1</v>
      </c>
      <c r="H52" s="4"/>
      <c r="I52" s="4"/>
      <c r="J52" s="4"/>
      <c r="K52" s="4">
        <v>1</v>
      </c>
      <c r="L52" s="4"/>
      <c r="M52" s="4">
        <v>1</v>
      </c>
      <c r="N52" s="4">
        <v>5</v>
      </c>
    </row>
    <row r="53" spans="1:14" x14ac:dyDescent="0.3">
      <c r="A53" s="6" t="s">
        <v>302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3">
      <c r="A54" s="6" t="s">
        <v>274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5</v>
      </c>
      <c r="M54" s="4"/>
      <c r="N54" s="4">
        <v>5</v>
      </c>
    </row>
    <row r="55" spans="1:14" x14ac:dyDescent="0.3">
      <c r="A55" s="6" t="s">
        <v>51</v>
      </c>
      <c r="B55" s="4"/>
      <c r="C55" s="4"/>
      <c r="D55" s="4"/>
      <c r="E55" s="4">
        <v>2</v>
      </c>
      <c r="F55" s="4"/>
      <c r="G55" s="4"/>
      <c r="H55" s="4">
        <v>1</v>
      </c>
      <c r="I55" s="4">
        <v>2</v>
      </c>
      <c r="J55" s="4"/>
      <c r="K55" s="4"/>
      <c r="L55" s="4"/>
      <c r="M55" s="4"/>
      <c r="N55" s="4">
        <v>5</v>
      </c>
    </row>
    <row r="56" spans="1:14" x14ac:dyDescent="0.3">
      <c r="A56" s="6" t="s">
        <v>79</v>
      </c>
      <c r="B56" s="4"/>
      <c r="C56" s="4">
        <v>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1</v>
      </c>
    </row>
    <row r="57" spans="1:14" x14ac:dyDescent="0.3">
      <c r="A57" s="6" t="s">
        <v>41</v>
      </c>
      <c r="B57" s="4"/>
      <c r="C57" s="4"/>
      <c r="D57" s="4"/>
      <c r="E57" s="4"/>
      <c r="F57" s="4"/>
      <c r="G57" s="4">
        <v>1</v>
      </c>
      <c r="H57" s="4"/>
      <c r="I57" s="4"/>
      <c r="J57" s="4"/>
      <c r="K57" s="4"/>
      <c r="L57" s="4"/>
      <c r="M57" s="4"/>
      <c r="N57" s="4">
        <v>1</v>
      </c>
    </row>
    <row r="58" spans="1:14" x14ac:dyDescent="0.3">
      <c r="A58" s="6" t="s">
        <v>56</v>
      </c>
      <c r="B58" s="4">
        <v>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>
        <v>1</v>
      </c>
    </row>
    <row r="59" spans="1:14" x14ac:dyDescent="0.3">
      <c r="A59" s="6" t="s">
        <v>214</v>
      </c>
      <c r="B59" s="4"/>
      <c r="C59" s="4"/>
      <c r="D59" s="4"/>
      <c r="E59" s="4"/>
      <c r="F59" s="4"/>
      <c r="G59" s="4"/>
      <c r="H59" s="4"/>
      <c r="I59" s="4"/>
      <c r="J59" s="4">
        <v>1</v>
      </c>
      <c r="K59" s="4"/>
      <c r="L59" s="4"/>
      <c r="M59" s="4"/>
      <c r="N59" s="4">
        <v>1</v>
      </c>
    </row>
    <row r="60" spans="1:14" x14ac:dyDescent="0.3">
      <c r="A60" s="6" t="s">
        <v>181</v>
      </c>
      <c r="B60" s="4"/>
      <c r="C60" s="4"/>
      <c r="D60" s="4"/>
      <c r="E60" s="4">
        <v>1</v>
      </c>
      <c r="F60" s="4"/>
      <c r="G60" s="4"/>
      <c r="H60" s="4"/>
      <c r="I60" s="4"/>
      <c r="J60" s="4"/>
      <c r="K60" s="4"/>
      <c r="L60" s="4"/>
      <c r="M60" s="4"/>
      <c r="N60" s="4">
        <v>1</v>
      </c>
    </row>
    <row r="61" spans="1:14" x14ac:dyDescent="0.3">
      <c r="A61" s="6" t="s">
        <v>311</v>
      </c>
      <c r="B61" s="4">
        <v>2</v>
      </c>
      <c r="C61" s="4">
        <v>2</v>
      </c>
      <c r="D61" s="4">
        <v>5</v>
      </c>
      <c r="E61" s="4">
        <v>33</v>
      </c>
      <c r="F61" s="4">
        <v>2</v>
      </c>
      <c r="G61" s="4">
        <v>6</v>
      </c>
      <c r="H61" s="4">
        <v>9</v>
      </c>
      <c r="I61" s="4">
        <v>3</v>
      </c>
      <c r="J61" s="4">
        <v>9</v>
      </c>
      <c r="K61" s="4">
        <v>2</v>
      </c>
      <c r="L61" s="4">
        <v>16</v>
      </c>
      <c r="M61" s="4">
        <v>5</v>
      </c>
      <c r="N61" s="4">
        <v>94</v>
      </c>
    </row>
  </sheetData>
  <mergeCells count="2">
    <mergeCell ref="A1:G2"/>
    <mergeCell ref="AA1:AE2"/>
  </mergeCells>
  <conditionalFormatting pivot="1" sqref="B5:N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Cleaned_Data</vt:lpstr>
      <vt:lpstr>Job_Trends</vt:lpstr>
      <vt:lpstr>Skill_Heatmap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Joydeep Debnath</cp:lastModifiedBy>
  <dcterms:created xsi:type="dcterms:W3CDTF">2025-05-04T09:09:14Z</dcterms:created>
  <dcterms:modified xsi:type="dcterms:W3CDTF">2025-05-06T05:44:27Z</dcterms:modified>
</cp:coreProperties>
</file>