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.Diep\repos\hardware\Electronic\PCB Designs\PSB\Manufacture files\"/>
    </mc:Choice>
  </mc:AlternateContent>
  <xr:revisionPtr revIDLastSave="0" documentId="13_ncr:1_{52947DB9-65A8-422A-82E3-7B476FA88933}" xr6:coauthVersionLast="44" xr6:coauthVersionMax="44" xr10:uidLastSave="{00000000-0000-0000-0000-000000000000}"/>
  <bookViews>
    <workbookView xWindow="-96" yWindow="-96" windowWidth="23232" windowHeight="12696" xr2:uid="{86A7C3BB-34DF-408C-A7ED-3F30D0F9D9A9}"/>
  </bookViews>
  <sheets>
    <sheet name="Sheet2" sheetId="2" r:id="rId1"/>
    <sheet name="Sheet1" sheetId="1" r:id="rId2"/>
  </sheets>
  <definedNames>
    <definedName name="ExternalData_1" localSheetId="0" hidden="1">Sheet2!$A$1:$K$17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2" l="1"/>
  <c r="J16" i="2"/>
  <c r="J1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70162B-7AC5-483D-B710-64F3E3C58E3A}" keepAlive="1" name="Query - PSB" description="Connection to the 'PSB' query in the workbook." type="5" refreshedVersion="6" background="1" saveData="1">
    <dbPr connection="Provider=Microsoft.Mashup.OleDb.1;Data Source=$Workbook$;Location=PSB;Extended Properties=&quot;&quot;" command="SELECT * FROM [PSB]"/>
  </connection>
</connections>
</file>

<file path=xl/sharedStrings.xml><?xml version="1.0" encoding="utf-8"?>
<sst xmlns="http://schemas.openxmlformats.org/spreadsheetml/2006/main" count="107" uniqueCount="68">
  <si>
    <t>Qty</t>
  </si>
  <si>
    <t>Value</t>
  </si>
  <si>
    <t>Device</t>
  </si>
  <si>
    <t>Package</t>
  </si>
  <si>
    <t>Parts</t>
  </si>
  <si>
    <t>Description</t>
  </si>
  <si>
    <t/>
  </si>
  <si>
    <t>PINHD-1X9</t>
  </si>
  <si>
    <t>1X09-BIG</t>
  </si>
  <si>
    <t>JP2, JP5</t>
  </si>
  <si>
    <t>Pin header 1x10 0.1 spacing"</t>
  </si>
  <si>
    <t>PINHD-2X6</t>
  </si>
  <si>
    <t>2X06-CLEANBIG</t>
  </si>
  <si>
    <t>JP1</t>
  </si>
  <si>
    <t>PIN HEADER</t>
  </si>
  <si>
    <t>SJ</t>
  </si>
  <si>
    <t>SJ1</t>
  </si>
  <si>
    <t>SMD solder JUMPER</t>
  </si>
  <si>
    <t>220R</t>
  </si>
  <si>
    <t>R-EU_R0402</t>
  </si>
  <si>
    <t>R0402</t>
  </si>
  <si>
    <t>R1, R5, R8, R9, R10</t>
  </si>
  <si>
    <t>RESISTOR, European symbol</t>
  </si>
  <si>
    <t>330R</t>
  </si>
  <si>
    <t>R6, R7</t>
  </si>
  <si>
    <t>FIDUCIAL</t>
  </si>
  <si>
    <t>FIDUCIAL_1MM</t>
  </si>
  <si>
    <t>FD1, FD2, FD3, FD4</t>
  </si>
  <si>
    <t>For use by pick and place machines to calibrate the vision/machine, 1mm</t>
  </si>
  <si>
    <t>H2</t>
  </si>
  <si>
    <t>H1</t>
  </si>
  <si>
    <t>JST-PH_4-PIN_HEADER</t>
  </si>
  <si>
    <t>JST_B4B-PH_HEADER</t>
  </si>
  <si>
    <t>4-pin JST PH Shrouded Header, top entry</t>
  </si>
  <si>
    <t>LED-0402</t>
  </si>
  <si>
    <t>0402-LED</t>
  </si>
  <si>
    <t>SI1146</t>
  </si>
  <si>
    <t>QFN-10</t>
  </si>
  <si>
    <t>IC1</t>
  </si>
  <si>
    <t>PROXIMITY/UV/AMBIENT LIGHT SENSOR IC WITH I2C INTERFACE</t>
  </si>
  <si>
    <t>TMP102AIDRLT</t>
  </si>
  <si>
    <t>SOT50P160X60-6N</t>
  </si>
  <si>
    <t>U1</t>
  </si>
  <si>
    <t>Temperature Sensor</t>
  </si>
  <si>
    <t>Supplier</t>
  </si>
  <si>
    <t>Order code</t>
  </si>
  <si>
    <t>Notes</t>
  </si>
  <si>
    <t>Do not populate</t>
  </si>
  <si>
    <t>Farnell</t>
  </si>
  <si>
    <t>Other suppliers available</t>
  </si>
  <si>
    <t>J5</t>
  </si>
  <si>
    <t>J6</t>
  </si>
  <si>
    <t>Digikey</t>
  </si>
  <si>
    <t>336-2623-1-ND</t>
  </si>
  <si>
    <t>Available from other suppliers, but must be A10 variant</t>
  </si>
  <si>
    <t>Available from other suppliers</t>
  </si>
  <si>
    <t>GREEB@2, GREEN@1, GREEN@3</t>
  </si>
  <si>
    <t>RED</t>
  </si>
  <si>
    <t>YELLOW@1, YELLOW@2</t>
  </si>
  <si>
    <t>Any 0402 yellow LED</t>
  </si>
  <si>
    <t>Any 0402 red LED</t>
  </si>
  <si>
    <t>Any 0402 green LED</t>
  </si>
  <si>
    <t>Any 0402 blue LED</t>
  </si>
  <si>
    <t>BLUE</t>
  </si>
  <si>
    <t>FX8C-060P-SV(91)</t>
  </si>
  <si>
    <t>FX8C-060S-SV(91)</t>
  </si>
  <si>
    <t>Price per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</si>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</sst>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39E679-1771-4318-9520-CF60BAAD66AF}" autoFormatId="16" applyNumberFormats="0" applyBorderFormats="0" applyFontFormats="0" applyPatternFormats="0" applyAlignmentFormats="0" applyWidthHeightFormats="0">
  <queryTableRefresh nextId="15">
    <queryTableFields count="11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MPN" tableColumnId="7"/>
      <queryTableField id="8" name="OC_FARNELL" tableColumnId="8"/>
      <queryTableField id="13" dataBound="0" tableColumnId="10"/>
      <queryTableField id="14" dataBound="0" tableColumnId="11"/>
      <queryTableField id="9" name="OC_NEWARK" tableColumnId="9"/>
    </queryTableFields>
    <queryTableDeletedFields count="3">
      <deletedField name="PACKAGE.1"/>
      <deletedField name="SUPPLIER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E332D-7E59-48DA-B216-6CEB95F73BFD}" name="PSB" displayName="PSB" ref="A1:K17" tableType="queryTable" totalsRowShown="0">
  <autoFilter ref="A1:K17" xr:uid="{72126874-70BA-4CDA-9ABC-6AFB1AD9B1D1}"/>
  <tableColumns count="11">
    <tableColumn id="1" xr3:uid="{E09FFD34-8BBA-4D4F-8DDB-E7DA8C56474F}" uniqueName="1" name="Qty" queryTableFieldId="1"/>
    <tableColumn id="2" xr3:uid="{E02778B5-84D1-465E-B3F0-37A79C91DFC6}" uniqueName="2" name="Value" queryTableFieldId="2" dataDxfId="8"/>
    <tableColumn id="3" xr3:uid="{02C47EA1-CB47-44FB-8782-71BE5312B476}" uniqueName="3" name="Device" queryTableFieldId="3" dataDxfId="7"/>
    <tableColumn id="4" xr3:uid="{A245665D-CBF9-43A0-A354-4D5163182D3A}" uniqueName="4" name="Package" queryTableFieldId="4" dataDxfId="6"/>
    <tableColumn id="5" xr3:uid="{DD8A7C33-CE6B-4C87-B52C-E97716883AF0}" uniqueName="5" name="Parts" queryTableFieldId="5" dataDxfId="5"/>
    <tableColumn id="6" xr3:uid="{2B5B2E50-6177-44E5-8EA4-5556D8C4A0E0}" uniqueName="6" name="Description" queryTableFieldId="6" dataDxfId="4"/>
    <tableColumn id="7" xr3:uid="{FF301D84-DFB7-4358-BB20-231BECBD1344}" uniqueName="7" name="Supplier" queryTableFieldId="7" dataDxfId="3"/>
    <tableColumn id="8" xr3:uid="{307FE05E-8D2F-466C-BE07-7E7B5A45E703}" uniqueName="8" name="Order code" queryTableFieldId="8"/>
    <tableColumn id="10" xr3:uid="{3E1EFEE8-EA23-429D-B82B-4D5CDBD143BD}" uniqueName="10" name="Price per" queryTableFieldId="13" dataDxfId="2"/>
    <tableColumn id="11" xr3:uid="{1646BC17-8A0A-4D75-8619-9DF4583DA0F3}" uniqueName="11" name="Total" queryTableFieldId="14" dataDxfId="0">
      <calculatedColumnFormula>PSB[[#This Row],[Price per]]*100</calculatedColumnFormula>
    </tableColumn>
    <tableColumn id="9" xr3:uid="{F87353F0-5EAC-40CF-9E91-6B972CC4D1FD}" uniqueName="9" name="Notes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FE25-8042-4E85-9219-AB9AFF1AB02D}">
  <dimension ref="A1:K19"/>
  <sheetViews>
    <sheetView tabSelected="1" workbookViewId="0">
      <selection activeCell="J19" sqref="J19"/>
    </sheetView>
  </sheetViews>
  <sheetFormatPr defaultRowHeight="14.4" x14ac:dyDescent="0.55000000000000004"/>
  <cols>
    <col min="1" max="1" width="6.41796875" bestFit="1" customWidth="1"/>
    <col min="2" max="3" width="21" bestFit="1" customWidth="1"/>
    <col min="4" max="4" width="19.41796875" bestFit="1" customWidth="1"/>
    <col min="5" max="5" width="26" customWidth="1"/>
    <col min="6" max="6" width="38.15625" customWidth="1"/>
    <col min="7" max="7" width="14.15625" bestFit="1" customWidth="1"/>
    <col min="8" max="8" width="14.41796875" bestFit="1" customWidth="1"/>
    <col min="9" max="9" width="9.83984375" customWidth="1"/>
    <col min="10" max="10" width="8.47265625" customWidth="1"/>
    <col min="11" max="11" width="51.156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45</v>
      </c>
      <c r="I1" t="s">
        <v>66</v>
      </c>
      <c r="J1" t="s">
        <v>67</v>
      </c>
      <c r="K1" t="s">
        <v>46</v>
      </c>
    </row>
    <row r="2" spans="1:11" x14ac:dyDescent="0.55000000000000004">
      <c r="A2">
        <v>2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/>
      <c r="J2">
        <f>PSB[[#This Row],[Price per]]*100</f>
        <v>0</v>
      </c>
      <c r="K2" t="s">
        <v>47</v>
      </c>
    </row>
    <row r="3" spans="1:11" x14ac:dyDescent="0.55000000000000004">
      <c r="A3">
        <v>1</v>
      </c>
      <c r="B3" s="1" t="s">
        <v>6</v>
      </c>
      <c r="C3" s="1" t="s">
        <v>11</v>
      </c>
      <c r="D3" s="1" t="s">
        <v>12</v>
      </c>
      <c r="E3" s="1" t="s">
        <v>13</v>
      </c>
      <c r="F3" s="1" t="s">
        <v>14</v>
      </c>
      <c r="G3" s="1"/>
      <c r="J3">
        <f>PSB[[#This Row],[Price per]]*100</f>
        <v>0</v>
      </c>
      <c r="K3" t="s">
        <v>47</v>
      </c>
    </row>
    <row r="4" spans="1:11" x14ac:dyDescent="0.55000000000000004">
      <c r="A4">
        <v>1</v>
      </c>
      <c r="B4" s="1" t="s">
        <v>6</v>
      </c>
      <c r="C4" s="1" t="s">
        <v>15</v>
      </c>
      <c r="D4" s="1" t="s">
        <v>15</v>
      </c>
      <c r="E4" s="1" t="s">
        <v>16</v>
      </c>
      <c r="F4" s="1" t="s">
        <v>17</v>
      </c>
      <c r="G4" s="1"/>
      <c r="J4">
        <f>PSB[[#This Row],[Price per]]*100</f>
        <v>0</v>
      </c>
      <c r="K4" t="s">
        <v>47</v>
      </c>
    </row>
    <row r="5" spans="1:11" x14ac:dyDescent="0.55000000000000004">
      <c r="A5">
        <v>5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/>
      <c r="J5">
        <f>PSB[[#This Row],[Price per]]*100</f>
        <v>0</v>
      </c>
      <c r="K5" s="1"/>
    </row>
    <row r="6" spans="1:11" x14ac:dyDescent="0.55000000000000004">
      <c r="A6">
        <v>2</v>
      </c>
      <c r="B6" s="1" t="s">
        <v>23</v>
      </c>
      <c r="C6" s="1" t="s">
        <v>19</v>
      </c>
      <c r="D6" s="1" t="s">
        <v>20</v>
      </c>
      <c r="E6" s="1" t="s">
        <v>24</v>
      </c>
      <c r="F6" s="1" t="s">
        <v>22</v>
      </c>
      <c r="G6" s="1"/>
      <c r="J6">
        <f>PSB[[#This Row],[Price per]]*100</f>
        <v>0</v>
      </c>
      <c r="K6" s="1"/>
    </row>
    <row r="7" spans="1:11" x14ac:dyDescent="0.55000000000000004">
      <c r="A7">
        <v>4</v>
      </c>
      <c r="B7" s="1" t="s">
        <v>25</v>
      </c>
      <c r="C7" s="1" t="s">
        <v>25</v>
      </c>
      <c r="D7" s="1" t="s">
        <v>26</v>
      </c>
      <c r="E7" s="1" t="s">
        <v>27</v>
      </c>
      <c r="F7" s="1" t="s">
        <v>28</v>
      </c>
      <c r="G7" s="1"/>
      <c r="J7">
        <f>PSB[[#This Row],[Price per]]*100</f>
        <v>0</v>
      </c>
      <c r="K7" t="s">
        <v>47</v>
      </c>
    </row>
    <row r="8" spans="1:11" x14ac:dyDescent="0.55000000000000004">
      <c r="A8">
        <v>1</v>
      </c>
      <c r="B8" s="1" t="s">
        <v>64</v>
      </c>
      <c r="C8" s="1" t="s">
        <v>64</v>
      </c>
      <c r="D8" s="1" t="s">
        <v>64</v>
      </c>
      <c r="E8" s="1" t="s">
        <v>29</v>
      </c>
      <c r="F8" s="1" t="s">
        <v>6</v>
      </c>
      <c r="G8" s="1"/>
      <c r="J8">
        <f>PSB[[#This Row],[Price per]]*100</f>
        <v>0</v>
      </c>
      <c r="K8" t="s">
        <v>47</v>
      </c>
    </row>
    <row r="9" spans="1:11" x14ac:dyDescent="0.55000000000000004">
      <c r="A9">
        <v>1</v>
      </c>
      <c r="B9" s="1" t="s">
        <v>64</v>
      </c>
      <c r="C9" s="1" t="s">
        <v>64</v>
      </c>
      <c r="D9" s="1" t="s">
        <v>65</v>
      </c>
      <c r="E9" s="1" t="s">
        <v>30</v>
      </c>
      <c r="F9" s="1" t="s">
        <v>6</v>
      </c>
      <c r="G9" s="1" t="s">
        <v>48</v>
      </c>
      <c r="I9">
        <v>2.7515999999999998</v>
      </c>
      <c r="J9">
        <f>PSB[[#This Row],[Price per]]*28</f>
        <v>77.044799999999995</v>
      </c>
      <c r="K9" s="1" t="s">
        <v>49</v>
      </c>
    </row>
    <row r="10" spans="1:11" x14ac:dyDescent="0.55000000000000004">
      <c r="A10">
        <v>1</v>
      </c>
      <c r="B10" s="1" t="s">
        <v>31</v>
      </c>
      <c r="C10" s="1" t="s">
        <v>31</v>
      </c>
      <c r="D10" s="1" t="s">
        <v>32</v>
      </c>
      <c r="E10" s="1" t="s">
        <v>50</v>
      </c>
      <c r="F10" s="1" t="s">
        <v>33</v>
      </c>
      <c r="G10" s="2" t="s">
        <v>48</v>
      </c>
      <c r="H10" s="3">
        <v>9492437</v>
      </c>
      <c r="I10" s="3">
        <v>0.112</v>
      </c>
      <c r="J10" s="3">
        <f>PSB[[#This Row],[Price per]]*100</f>
        <v>11.200000000000001</v>
      </c>
      <c r="K10" s="1" t="s">
        <v>49</v>
      </c>
    </row>
    <row r="11" spans="1:11" x14ac:dyDescent="0.55000000000000004">
      <c r="A11">
        <v>1</v>
      </c>
      <c r="B11" s="1" t="s">
        <v>31</v>
      </c>
      <c r="C11" s="1" t="s">
        <v>31</v>
      </c>
      <c r="D11" s="1" t="s">
        <v>32</v>
      </c>
      <c r="E11" s="1" t="s">
        <v>51</v>
      </c>
      <c r="F11" s="1" t="s">
        <v>33</v>
      </c>
      <c r="G11" s="1"/>
      <c r="J11">
        <f>PSB[[#This Row],[Price per]]*100</f>
        <v>0</v>
      </c>
      <c r="K11" s="1" t="s">
        <v>47</v>
      </c>
    </row>
    <row r="12" spans="1:11" x14ac:dyDescent="0.55000000000000004">
      <c r="A12">
        <v>1</v>
      </c>
      <c r="B12" s="1" t="s">
        <v>34</v>
      </c>
      <c r="C12" s="1" t="s">
        <v>34</v>
      </c>
      <c r="D12" s="1" t="s">
        <v>35</v>
      </c>
      <c r="E12" s="1" t="s">
        <v>63</v>
      </c>
      <c r="F12" s="1" t="s">
        <v>6</v>
      </c>
      <c r="G12" s="1"/>
      <c r="J12">
        <f>PSB[[#This Row],[Price per]]*100</f>
        <v>0</v>
      </c>
      <c r="K12" s="1" t="s">
        <v>62</v>
      </c>
    </row>
    <row r="13" spans="1:11" x14ac:dyDescent="0.55000000000000004">
      <c r="A13">
        <v>3</v>
      </c>
      <c r="B13" s="1" t="s">
        <v>34</v>
      </c>
      <c r="C13" s="1" t="s">
        <v>34</v>
      </c>
      <c r="D13" s="1" t="s">
        <v>35</v>
      </c>
      <c r="E13" s="1" t="s">
        <v>56</v>
      </c>
      <c r="F13" s="1"/>
      <c r="G13" s="2"/>
      <c r="H13" s="3"/>
      <c r="I13" s="3"/>
      <c r="J13" s="3">
        <f>PSB[[#This Row],[Price per]]*100</f>
        <v>0</v>
      </c>
      <c r="K13" t="s">
        <v>61</v>
      </c>
    </row>
    <row r="14" spans="1:11" x14ac:dyDescent="0.55000000000000004">
      <c r="A14">
        <v>1</v>
      </c>
      <c r="B14" s="1" t="s">
        <v>34</v>
      </c>
      <c r="C14" s="1" t="s">
        <v>34</v>
      </c>
      <c r="D14" s="1" t="s">
        <v>35</v>
      </c>
      <c r="E14" s="1" t="s">
        <v>57</v>
      </c>
      <c r="F14" s="1"/>
      <c r="G14" s="1"/>
      <c r="J14">
        <f>PSB[[#This Row],[Price per]]*100</f>
        <v>0</v>
      </c>
      <c r="K14" s="1" t="s">
        <v>60</v>
      </c>
    </row>
    <row r="15" spans="1:11" x14ac:dyDescent="0.55000000000000004">
      <c r="A15">
        <v>2</v>
      </c>
      <c r="B15" s="1" t="s">
        <v>34</v>
      </c>
      <c r="C15" s="1" t="s">
        <v>34</v>
      </c>
      <c r="D15" s="1" t="s">
        <v>35</v>
      </c>
      <c r="E15" s="1" t="s">
        <v>58</v>
      </c>
      <c r="F15" s="1"/>
      <c r="G15" s="1"/>
      <c r="J15">
        <f>PSB[[#This Row],[Price per]]*100</f>
        <v>0</v>
      </c>
      <c r="K15" s="1" t="s">
        <v>59</v>
      </c>
    </row>
    <row r="16" spans="1:11" x14ac:dyDescent="0.55000000000000004">
      <c r="A16">
        <v>1</v>
      </c>
      <c r="B16" s="1" t="s">
        <v>36</v>
      </c>
      <c r="C16" s="1" t="s">
        <v>36</v>
      </c>
      <c r="D16" s="1" t="s">
        <v>37</v>
      </c>
      <c r="E16" s="1" t="s">
        <v>38</v>
      </c>
      <c r="F16" s="1" t="s">
        <v>39</v>
      </c>
      <c r="G16" s="2" t="s">
        <v>52</v>
      </c>
      <c r="H16" s="3" t="s">
        <v>53</v>
      </c>
      <c r="I16" s="3">
        <v>3.1135999999999999</v>
      </c>
      <c r="J16" s="3">
        <f>PSB[[#This Row],[Price per]]*PSB[[#This Row],[Qty]]*28</f>
        <v>87.180800000000005</v>
      </c>
      <c r="K16" t="s">
        <v>54</v>
      </c>
    </row>
    <row r="17" spans="1:11" x14ac:dyDescent="0.55000000000000004">
      <c r="A17">
        <v>1</v>
      </c>
      <c r="B17" s="1" t="s">
        <v>40</v>
      </c>
      <c r="C17" s="1" t="s">
        <v>40</v>
      </c>
      <c r="D17" s="1" t="s">
        <v>41</v>
      </c>
      <c r="E17" s="1" t="s">
        <v>42</v>
      </c>
      <c r="F17" s="1" t="s">
        <v>43</v>
      </c>
      <c r="G17" t="s">
        <v>48</v>
      </c>
      <c r="H17" s="3">
        <v>1652477</v>
      </c>
      <c r="I17" s="3">
        <v>1</v>
      </c>
      <c r="J17" s="3">
        <f>PSB[[#This Row],[Price per]]*28</f>
        <v>28</v>
      </c>
      <c r="K17" t="s">
        <v>55</v>
      </c>
    </row>
    <row r="19" spans="1:11" x14ac:dyDescent="0.55000000000000004">
      <c r="J19">
        <f>SUM(J2:J17)</f>
        <v>203.4256</v>
      </c>
    </row>
  </sheetData>
  <pageMargins left="0.7" right="0.7" top="0.75" bottom="0.75" header="0.3" footer="0.3"/>
  <pageSetup paperSize="9" orientation="portrait" verticalDpi="0" r:id="rId1"/>
  <headerFooter>
    <oddHeader>&amp;C&amp;"Calibri"&amp;10&amp;K000000Catapult Open&amp;1#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D68E-3D8F-4B0F-83FB-3E837977F57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pageSetup paperSize="9" orientation="portrait" verticalDpi="0" r:id="rId1"/>
  <headerFooter>
    <oddHeader>&amp;C&amp;"Calibri"&amp;10&amp;K000000Catapult Open&amp;1#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u X l n T Y x 0 W D u p A A A A + g A A A B I A H A B D b 2 5 m a W c v U G F j a 2 F n Z S 5 4 b W w g o h g A K K A U A A A A A A A A A A A A A A A A A A A A A A A A A A A A h Y 9 N D o I w G E S v Q r q n f x g 1 5 K M k u n A j i Y m J c d u U C o 1 Q D C 3 C 3 V x 4 J K 8 g i a L u X M 7 M W 7 x 5 3 O 6 Q D n U V X H X r T G M T x D B F g b a q y Y 0 t E t T 5 U 7 h E q Y C d V G d Z 6 G C E r Y s H l y e o 9 P 4 S E 9 L 3 P e 4 j 3 L Q F 4 Z Q y c s y 2 e 1 X q W q I P b P 7 D o b H O S 6 s 0 E n B 4 y Q i O 5 x G O + I L j G W W U A Z k G y I z 9 Q n x 0 x h T I T w n r r v J d q 4 W 2 4 W Y F Z I p A 3 j / E E 1 B L A w Q U A A I A C A C 5 e W d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X l n T f / L / H m j A Q A A L w M A A B M A H A B G b 3 J t d W x h c y 9 T Z W N 0 a W 9 u M S 5 t I K I Y A C i g F A A A A A A A A A A A A A A A A A A A A A A A A A A A A H W S T W + b Q B C G 7 5 b 8 H 1 b 0 Q i S K 5 K r t o R Y H g k k a x X U J O O k h V N V 6 m Z J V l l 1 3 Z 3 F r W f n v H Y o j 0 u I i I X a e d / T O x 4 I g n D S a F f 1 3 N p 9 O p h N 8 4 B Y q l h X n L G I K 3 H T C 6 C l M a w U Q S X A X L o x o G 9 D O v 5 A K w s R o R w H 6 X v K h v E W w W F 6 C s T W E c V V J N L p 8 z s c y h 6 1 B 6 Y y V g G W 7 M a + 3 R j y C + 9 F u o K S 6 1 U + q X a a K + r F G S 1 F m y T l b A M p a Y 0 k d d W 8 o c O e d B f c L U L K R D m z k z b 2 A J U a 1 j c Z o 9 i Z g q R a m k r q m 4 B 2 F N 6 1 x U L i 9 g m g 4 h i u j 4 e t Z 0 I / 3 y s u s a U i r 2 E f g F c 3 g 0 a x r v q H E o 3 L k f r + J g N 0 f e a x U I b j i F i N n 2 5 e W y Q P X N T m u 9 1 s Y 7 N a W a / x u b N N 3 3 I n o n 6 g f H A 7 e j d v T a F f a v X 8 b d o l P A T t 4 d 1 y 1 Q N g R Y A 5 + u T 9 0 A T s p x j j j 4 p H X p 7 h 1 e M I E h Z X b 7 m c Y a Z + y 1 Y h 9 T r 5 d x P k q X S 7 H b Z K 2 S r / E + f W 4 d p x c x 5 f p i B e 3 W b a 8 S v O R 8 B d 4 G h a c g + Y N r e x 4 9 8 O O e + G I / X 9 u o l v s 0 M L z M Z x 5 Z D 2 d S P 0 / 9 / l v U E s B A i 0 A F A A C A A g A u X l n T Y x 0 W D u p A A A A + g A A A B I A A A A A A A A A A A A A A A A A A A A A A E N v b m Z p Z y 9 Q Y W N r Y W d l L n h t b F B L A Q I t A B Q A A g A I A L l 5 Z 0 0 P y u m r p A A A A O k A A A A T A A A A A A A A A A A A A A A A A P U A A A B b Q 2 9 u d G V u d F 9 U e X B l c 1 0 u e G 1 s U E s B A i 0 A F A A C A A g A u X l n T f / L / H m j A Q A A L w M A A B M A A A A A A A A A A A A A A A A A 5 g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0 A A A A A A A C n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T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x N T o x M z o 1 M C 4 y M D A 5 N z Q 0 W i I g L z 4 8 R W 5 0 c n k g V H l w Z T 0 i R m l s b E N v b H V t b l R 5 c G V z I i B W Y W x 1 Z T 0 i c 0 F 3 W U d C Z 1 l H Q m d N R 0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1 Q T i Z x d W 9 0 O y w m c X V v d D t P Q 1 9 G Q V J O R U x M J n F 1 b 3 Q 7 L C Z x d W 9 0 O 0 9 D X 0 5 F V 0 F S S y Z x d W 9 0 O y w m c X V v d D t Q Q U N L Q U d F L j E m c X V v d D s s J n F 1 b 3 Q 7 U 1 V Q U E x J R V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0 I v Q 2 h h b m d l Z C B U e X B l L n t R d H k s M H 0 m c X V v d D s s J n F 1 b 3 Q 7 U 2 V j d G l v b j E v U F N C L 0 N o Y W 5 n Z W Q g V H l w Z S 5 7 V m F s d W U s M X 0 m c X V v d D s s J n F 1 b 3 Q 7 U 2 V j d G l v b j E v U F N C L 0 N o Y W 5 n Z W Q g V H l w Z S 5 7 R G V 2 a W N l L D J 9 J n F 1 b 3 Q 7 L C Z x d W 9 0 O 1 N l Y 3 R p b 2 4 x L 1 B T Q i 9 D a G F u Z 2 V k I F R 5 c G U u e 1 B h Y 2 t h Z 2 U s M 3 0 m c X V v d D s s J n F 1 b 3 Q 7 U 2 V j d G l v b j E v U F N C L 0 N o Y W 5 n Z W Q g V H l w Z S 5 7 U G F y d H M s N H 0 m c X V v d D s s J n F 1 b 3 Q 7 U 2 V j d G l v b j E v U F N C L 0 N o Y W 5 n Z W Q g V H l w Z S 5 7 R G V z Y 3 J p c H R p b 2 4 s N X 0 m c X V v d D s s J n F 1 b 3 Q 7 U 2 V j d G l v b j E v U F N C L 0 N o Y W 5 n Z W Q g V H l w Z S 5 7 T V B O L D Z 9 J n F 1 b 3 Q 7 L C Z x d W 9 0 O 1 N l Y 3 R p b 2 4 x L 1 B T Q i 9 D a G F u Z 2 V k I F R 5 c G U u e 0 9 D X 0 Z B U k 5 F T E w s N 3 0 m c X V v d D s s J n F 1 b 3 Q 7 U 2 V j d G l v b j E v U F N C L 0 N o Y W 5 n Z W Q g V H l w Z S 5 7 T 0 N f T k V X Q V J L L D h 9 J n F 1 b 3 Q 7 L C Z x d W 9 0 O 1 N l Y 3 R p b 2 4 x L 1 B T Q i 9 D a G F u Z 2 V k I F R 5 c G U u e 1 B B Q 0 t B R 0 U s O X 0 m c X V v d D s s J n F 1 b 3 Q 7 U 2 V j d G l v b j E v U F N C L 0 N o Y W 5 n Z W Q g V H l w Z S 5 7 U 1 V Q U E x J R V I s M T B 9 J n F 1 b 3 Q 7 L C Z x d W 9 0 O 1 N l Y 3 R p b 2 4 x L 1 B T Q i 9 D a G F u Z 2 V k I F R 5 c G U u e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T Q i 9 D a G F u Z 2 V k I F R 5 c G U u e 1 F 0 e S w w f S Z x d W 9 0 O y w m c X V v d D t T Z W N 0 a W 9 u M S 9 Q U 0 I v Q 2 h h b m d l Z C B U e X B l L n t W Y W x 1 Z S w x f S Z x d W 9 0 O y w m c X V v d D t T Z W N 0 a W 9 u M S 9 Q U 0 I v Q 2 h h b m d l Z C B U e X B l L n t E Z X Z p Y 2 U s M n 0 m c X V v d D s s J n F 1 b 3 Q 7 U 2 V j d G l v b j E v U F N C L 0 N o Y W 5 n Z W Q g V H l w Z S 5 7 U G F j a 2 F n Z S w z f S Z x d W 9 0 O y w m c X V v d D t T Z W N 0 a W 9 u M S 9 Q U 0 I v Q 2 h h b m d l Z C B U e X B l L n t Q Y X J 0 c y w 0 f S Z x d W 9 0 O y w m c X V v d D t T Z W N 0 a W 9 u M S 9 Q U 0 I v Q 2 h h b m d l Z C B U e X B l L n t E Z X N j c m l w d G l v b i w 1 f S Z x d W 9 0 O y w m c X V v d D t T Z W N 0 a W 9 u M S 9 Q U 0 I v Q 2 h h b m d l Z C B U e X B l L n t N U E 4 s N n 0 m c X V v d D s s J n F 1 b 3 Q 7 U 2 V j d G l v b j E v U F N C L 0 N o Y W 5 n Z W Q g V H l w Z S 5 7 T 0 N f R k F S T k V M T C w 3 f S Z x d W 9 0 O y w m c X V v d D t T Z W N 0 a W 9 u M S 9 Q U 0 I v Q 2 h h b m d l Z C B U e X B l L n t P Q 1 9 O R V d B U k s s O H 0 m c X V v d D s s J n F 1 b 3 Q 7 U 2 V j d G l v b j E v U F N C L 0 N o Y W 5 n Z W Q g V H l w Z S 5 7 U E F D S 0 F H R S w 5 f S Z x d W 9 0 O y w m c X V v d D t T Z W N 0 a W 9 u M S 9 Q U 0 I v Q 2 h h b m d l Z C B U e X B l L n t T V V B Q T E l F U i w x M H 0 m c X V v d D s s J n F 1 b 3 Q 7 U 2 V j d G l v b j E v U F N C L 0 N o Y W 5 n Z W Q g V H l w Z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N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0 I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E m 9 o j V 4 x k e N 9 3 u V 3 E 6 Q d A A A A A A C A A A A A A A D Z g A A w A A A A B A A A A C k b s D w X Q b r l t r G 6 5 K t E S D + A A A A A A S A A A C g A A A A E A A A A K Z d g 9 b 0 c 7 e b 8 P 2 j Z / z Y u 9 l Q A A A A Y L Y 2 5 b r M Y z u i O o 7 z 9 w t h J S z z y y o 5 7 b d z / e W T F A U d + W P E T q u q 3 U o o y t Z t I G l 9 H b K j 1 l N D K q s N L S W 1 u F / T l k a m s u U B N N b / / D p m l t y S I U t S 0 0 Q U A A A A l 6 f i A 7 n w w / o C k T Q 4 V W K t v K f n 5 K U = < / D a t a M a s h u p > 
</file>

<file path=customXml/itemProps1.xml><?xml version="1.0" encoding="utf-8"?>
<ds:datastoreItem xmlns:ds="http://schemas.openxmlformats.org/officeDocument/2006/customXml" ds:itemID="{C935C405-AB7A-4894-A24F-41C67396E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Addison</dc:creator>
  <cp:lastModifiedBy>Ken Diep</cp:lastModifiedBy>
  <dcterms:created xsi:type="dcterms:W3CDTF">2018-11-07T15:13:16Z</dcterms:created>
  <dcterms:modified xsi:type="dcterms:W3CDTF">2019-09-10T10:38:06Z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bd08e1-bb58-4e8f-a337-a97265c85f8b_Enabled">
    <vt:lpwstr>True</vt:lpwstr>
  </property>
  <property fmtid="{D5CDD505-2E9C-101B-9397-08002B2CF9AE}" pid="3" name="MSIP_Label_a0bd08e1-bb58-4e8f-a337-a97265c85f8b_SiteId">
    <vt:lpwstr>a3b20c00-1663-4ee1-8af7-7863d423ee0a</vt:lpwstr>
  </property>
  <property fmtid="{D5CDD505-2E9C-101B-9397-08002B2CF9AE}" pid="4" name="MSIP_Label_a0bd08e1-bb58-4e8f-a337-a97265c85f8b_Owner">
    <vt:lpwstr>George.Addison@sa.catapult.org.uk</vt:lpwstr>
  </property>
  <property fmtid="{D5CDD505-2E9C-101B-9397-08002B2CF9AE}" pid="5" name="MSIP_Label_a0bd08e1-bb58-4e8f-a337-a97265c85f8b_SetDate">
    <vt:lpwstr>2018-11-07T15:25:58.9726224Z</vt:lpwstr>
  </property>
  <property fmtid="{D5CDD505-2E9C-101B-9397-08002B2CF9AE}" pid="6" name="MSIP_Label_a0bd08e1-bb58-4e8f-a337-a97265c85f8b_Name">
    <vt:lpwstr>Catapult Open</vt:lpwstr>
  </property>
  <property fmtid="{D5CDD505-2E9C-101B-9397-08002B2CF9AE}" pid="7" name="MSIP_Label_a0bd08e1-bb58-4e8f-a337-a97265c85f8b_Application">
    <vt:lpwstr>Microsoft Azure Information Protection</vt:lpwstr>
  </property>
  <property fmtid="{D5CDD505-2E9C-101B-9397-08002B2CF9AE}" pid="8" name="MSIP_Label_a0bd08e1-bb58-4e8f-a337-a97265c85f8b_Extended_MSFT_Method">
    <vt:lpwstr>Automatic</vt:lpwstr>
  </property>
  <property fmtid="{D5CDD505-2E9C-101B-9397-08002B2CF9AE}" pid="9" name="Sensitivity">
    <vt:lpwstr>Catapult Open</vt:lpwstr>
  </property>
</Properties>
</file>