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LTD\Dummy Folder\"/>
    </mc:Choice>
  </mc:AlternateContent>
  <bookViews>
    <workbookView xWindow="0" yWindow="0" windowWidth="20490" windowHeight="6855"/>
  </bookViews>
  <sheets>
    <sheet name="PaySlip_Dec-2017" sheetId="4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2" l="1"/>
  <c r="V1" i="2"/>
  <c r="U1" i="2"/>
  <c r="T1" i="2"/>
  <c r="S1" i="2"/>
  <c r="R1" i="2"/>
  <c r="P1" i="2"/>
  <c r="N1" i="2"/>
  <c r="M1" i="2"/>
  <c r="L1" i="2"/>
  <c r="K1" i="2"/>
  <c r="J1" i="2"/>
  <c r="H1" i="2"/>
  <c r="G1" i="2"/>
  <c r="F1" i="2"/>
  <c r="E1" i="2"/>
  <c r="D1" i="2"/>
  <c r="X100" i="4" l="1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Q100" i="4"/>
  <c r="Q96" i="4"/>
  <c r="Q92" i="4"/>
  <c r="Q88" i="4"/>
  <c r="Q84" i="4"/>
  <c r="Q80" i="4"/>
  <c r="Q76" i="4"/>
  <c r="Q72" i="4"/>
  <c r="Q68" i="4"/>
  <c r="Q64" i="4"/>
  <c r="Q60" i="4"/>
  <c r="Q56" i="4"/>
  <c r="Q52" i="4"/>
  <c r="Q48" i="4"/>
  <c r="Q44" i="4"/>
  <c r="Q40" i="4"/>
  <c r="Q36" i="4"/>
  <c r="Q32" i="4"/>
  <c r="Q28" i="4"/>
  <c r="Q24" i="4"/>
  <c r="Q20" i="4"/>
  <c r="Q16" i="4"/>
  <c r="Q12" i="4"/>
  <c r="Q8" i="4"/>
  <c r="Q4" i="4"/>
  <c r="I100" i="4"/>
  <c r="I99" i="4"/>
  <c r="Q99" i="4" s="1"/>
  <c r="I98" i="4"/>
  <c r="Q98" i="4" s="1"/>
  <c r="I97" i="4"/>
  <c r="Q97" i="4" s="1"/>
  <c r="I96" i="4"/>
  <c r="I95" i="4"/>
  <c r="Q95" i="4" s="1"/>
  <c r="I94" i="4"/>
  <c r="Q94" i="4" s="1"/>
  <c r="I93" i="4"/>
  <c r="Q93" i="4" s="1"/>
  <c r="I92" i="4"/>
  <c r="I91" i="4"/>
  <c r="Q91" i="4" s="1"/>
  <c r="I90" i="4"/>
  <c r="Q90" i="4" s="1"/>
  <c r="I89" i="4"/>
  <c r="Q89" i="4" s="1"/>
  <c r="I88" i="4"/>
  <c r="I87" i="4"/>
  <c r="Q87" i="4" s="1"/>
  <c r="I86" i="4"/>
  <c r="Q86" i="4" s="1"/>
  <c r="I85" i="4"/>
  <c r="Q85" i="4" s="1"/>
  <c r="I84" i="4"/>
  <c r="I83" i="4"/>
  <c r="Q83" i="4" s="1"/>
  <c r="I82" i="4"/>
  <c r="Q82" i="4" s="1"/>
  <c r="I81" i="4"/>
  <c r="Q81" i="4" s="1"/>
  <c r="I80" i="4"/>
  <c r="I79" i="4"/>
  <c r="Q79" i="4" s="1"/>
  <c r="I78" i="4"/>
  <c r="Q78" i="4" s="1"/>
  <c r="I77" i="4"/>
  <c r="Q77" i="4" s="1"/>
  <c r="I76" i="4"/>
  <c r="I75" i="4"/>
  <c r="Q75" i="4" s="1"/>
  <c r="I74" i="4"/>
  <c r="Q74" i="4" s="1"/>
  <c r="I73" i="4"/>
  <c r="Q73" i="4" s="1"/>
  <c r="I72" i="4"/>
  <c r="I71" i="4"/>
  <c r="Q71" i="4" s="1"/>
  <c r="I70" i="4"/>
  <c r="Q70" i="4" s="1"/>
  <c r="I69" i="4"/>
  <c r="Q69" i="4" s="1"/>
  <c r="I68" i="4"/>
  <c r="I67" i="4"/>
  <c r="Q67" i="4" s="1"/>
  <c r="I66" i="4"/>
  <c r="Q66" i="4" s="1"/>
  <c r="I65" i="4"/>
  <c r="Q65" i="4" s="1"/>
  <c r="I64" i="4"/>
  <c r="I63" i="4"/>
  <c r="Q63" i="4" s="1"/>
  <c r="I62" i="4"/>
  <c r="Q62" i="4" s="1"/>
  <c r="I61" i="4"/>
  <c r="Q61" i="4" s="1"/>
  <c r="I60" i="4"/>
  <c r="I59" i="4"/>
  <c r="Q59" i="4" s="1"/>
  <c r="I58" i="4"/>
  <c r="Q58" i="4" s="1"/>
  <c r="I57" i="4"/>
  <c r="Q57" i="4" s="1"/>
  <c r="I56" i="4"/>
  <c r="I55" i="4"/>
  <c r="Q55" i="4" s="1"/>
  <c r="I54" i="4"/>
  <c r="Q54" i="4" s="1"/>
  <c r="I53" i="4"/>
  <c r="Q53" i="4" s="1"/>
  <c r="I52" i="4"/>
  <c r="I51" i="4"/>
  <c r="Q51" i="4" s="1"/>
  <c r="I50" i="4"/>
  <c r="Q50" i="4" s="1"/>
  <c r="I49" i="4"/>
  <c r="Q49" i="4" s="1"/>
  <c r="I48" i="4"/>
  <c r="I47" i="4"/>
  <c r="Q47" i="4" s="1"/>
  <c r="I46" i="4"/>
  <c r="Q46" i="4" s="1"/>
  <c r="I45" i="4"/>
  <c r="Q45" i="4" s="1"/>
  <c r="I44" i="4"/>
  <c r="I43" i="4"/>
  <c r="Q43" i="4" s="1"/>
  <c r="I42" i="4"/>
  <c r="Q42" i="4" s="1"/>
  <c r="I41" i="4"/>
  <c r="Q41" i="4" s="1"/>
  <c r="I40" i="4"/>
  <c r="I39" i="4"/>
  <c r="Q39" i="4" s="1"/>
  <c r="I38" i="4"/>
  <c r="Q38" i="4" s="1"/>
  <c r="I37" i="4"/>
  <c r="Q37" i="4" s="1"/>
  <c r="I36" i="4"/>
  <c r="I35" i="4"/>
  <c r="Q35" i="4" s="1"/>
  <c r="I34" i="4"/>
  <c r="Q34" i="4" s="1"/>
  <c r="I33" i="4"/>
  <c r="Q33" i="4" s="1"/>
  <c r="I32" i="4"/>
  <c r="I31" i="4"/>
  <c r="Q31" i="4" s="1"/>
  <c r="I30" i="4"/>
  <c r="Q30" i="4" s="1"/>
  <c r="I29" i="4"/>
  <c r="Q29" i="4" s="1"/>
  <c r="I28" i="4"/>
  <c r="I27" i="4"/>
  <c r="Q27" i="4" s="1"/>
  <c r="I26" i="4"/>
  <c r="Q26" i="4" s="1"/>
  <c r="I25" i="4"/>
  <c r="Q25" i="4" s="1"/>
  <c r="I24" i="4"/>
  <c r="I23" i="4"/>
  <c r="Q23" i="4" s="1"/>
  <c r="I22" i="4"/>
  <c r="Q22" i="4" s="1"/>
  <c r="I21" i="4"/>
  <c r="Q21" i="4" s="1"/>
  <c r="I20" i="4"/>
  <c r="I19" i="4"/>
  <c r="Q19" i="4" s="1"/>
  <c r="I18" i="4"/>
  <c r="Q18" i="4" s="1"/>
  <c r="I17" i="4"/>
  <c r="Q17" i="4" s="1"/>
  <c r="I16" i="4"/>
  <c r="I15" i="4"/>
  <c r="Q15" i="4" s="1"/>
  <c r="I14" i="4"/>
  <c r="Q14" i="4" s="1"/>
  <c r="I13" i="4"/>
  <c r="Q13" i="4" s="1"/>
  <c r="I12" i="4"/>
  <c r="I11" i="4"/>
  <c r="Q11" i="4" s="1"/>
  <c r="I10" i="4"/>
  <c r="Q10" i="4" s="1"/>
  <c r="I9" i="4"/>
  <c r="Q9" i="4" s="1"/>
  <c r="I8" i="4"/>
  <c r="I7" i="4"/>
  <c r="Q7" i="4" s="1"/>
  <c r="I6" i="4"/>
  <c r="Q6" i="4" s="1"/>
  <c r="I5" i="4"/>
  <c r="Q5" i="4" s="1"/>
  <c r="I4" i="4"/>
  <c r="I3" i="4"/>
  <c r="Q3" i="4" s="1"/>
  <c r="I2" i="4"/>
  <c r="Q2" i="4" s="1"/>
  <c r="O97" i="4"/>
  <c r="O36" i="4"/>
  <c r="O34" i="4"/>
  <c r="O1" i="2" s="1"/>
  <c r="Q1" i="2" l="1"/>
  <c r="Y5" i="4"/>
  <c r="Y9" i="4"/>
  <c r="Y13" i="4"/>
  <c r="Y17" i="4"/>
  <c r="Y21" i="4"/>
  <c r="Y25" i="4"/>
  <c r="Y29" i="4"/>
  <c r="Y33" i="4"/>
  <c r="Y37" i="4"/>
  <c r="Y41" i="4"/>
  <c r="Y45" i="4"/>
  <c r="Y49" i="4"/>
  <c r="Y53" i="4"/>
  <c r="Y57" i="4"/>
  <c r="Y61" i="4"/>
  <c r="Y65" i="4"/>
  <c r="Y69" i="4"/>
  <c r="Y73" i="4"/>
  <c r="Y77" i="4"/>
  <c r="Y81" i="4"/>
  <c r="Y85" i="4"/>
  <c r="Y89" i="4"/>
  <c r="Y93" i="4"/>
  <c r="Y97" i="4"/>
  <c r="X1" i="2"/>
  <c r="Y6" i="4"/>
  <c r="Y10" i="4"/>
  <c r="Y14" i="4"/>
  <c r="Y18" i="4"/>
  <c r="Y22" i="4"/>
  <c r="Y26" i="4"/>
  <c r="Y30" i="4"/>
  <c r="Y34" i="4"/>
  <c r="Y38" i="4"/>
  <c r="Y42" i="4"/>
  <c r="Y46" i="4"/>
  <c r="Y50" i="4"/>
  <c r="Y54" i="4"/>
  <c r="Y58" i="4"/>
  <c r="Y62" i="4"/>
  <c r="Y66" i="4"/>
  <c r="Y70" i="4"/>
  <c r="Y74" i="4"/>
  <c r="Y78" i="4"/>
  <c r="Y82" i="4"/>
  <c r="Y86" i="4"/>
  <c r="Y90" i="4"/>
  <c r="Y94" i="4"/>
  <c r="Y98" i="4"/>
  <c r="Y3" i="4"/>
  <c r="Y7" i="4"/>
  <c r="Y11" i="4"/>
  <c r="Y15" i="4"/>
  <c r="Y19" i="4"/>
  <c r="Y23" i="4"/>
  <c r="Y27" i="4"/>
  <c r="Y31" i="4"/>
  <c r="Y35" i="4"/>
  <c r="Y39" i="4"/>
  <c r="Y43" i="4"/>
  <c r="Y47" i="4"/>
  <c r="Y51" i="4"/>
  <c r="Y55" i="4"/>
  <c r="Y59" i="4"/>
  <c r="Y63" i="4"/>
  <c r="Y67" i="4"/>
  <c r="Y71" i="4"/>
  <c r="Y75" i="4"/>
  <c r="Y79" i="4"/>
  <c r="Y83" i="4"/>
  <c r="Y87" i="4"/>
  <c r="Y91" i="4"/>
  <c r="Y95" i="4"/>
  <c r="Y99" i="4"/>
  <c r="I1" i="2"/>
  <c r="Y4" i="4"/>
  <c r="Y8" i="4"/>
  <c r="Y12" i="4"/>
  <c r="Y16" i="4"/>
  <c r="Y20" i="4"/>
  <c r="Y24" i="4"/>
  <c r="Y28" i="4"/>
  <c r="Y32" i="4"/>
  <c r="Y36" i="4"/>
  <c r="Y40" i="4"/>
  <c r="Y44" i="4"/>
  <c r="Y48" i="4"/>
  <c r="Y52" i="4"/>
  <c r="Y56" i="4"/>
  <c r="Y60" i="4"/>
  <c r="Y64" i="4"/>
  <c r="Y68" i="4"/>
  <c r="Y72" i="4"/>
  <c r="Y76" i="4"/>
  <c r="Y80" i="4"/>
  <c r="Y84" i="4"/>
  <c r="Y88" i="4"/>
  <c r="Y92" i="4"/>
  <c r="Y96" i="4"/>
  <c r="Y100" i="4"/>
  <c r="Y2" i="4"/>
  <c r="Y1" i="2" l="1"/>
</calcChain>
</file>

<file path=xl/sharedStrings.xml><?xml version="1.0" encoding="utf-8"?>
<sst xmlns="http://schemas.openxmlformats.org/spreadsheetml/2006/main" count="227" uniqueCount="227">
  <si>
    <t>S.No</t>
  </si>
  <si>
    <t>Particulars</t>
  </si>
  <si>
    <t>Employee Number</t>
  </si>
  <si>
    <t>1.Basic &amp; DA</t>
  </si>
  <si>
    <t>2.House Rent Allowance</t>
  </si>
  <si>
    <t>3.Special Allowance</t>
  </si>
  <si>
    <t>4.Conveyance</t>
  </si>
  <si>
    <t>5.Flexi Components</t>
  </si>
  <si>
    <t>Gross</t>
  </si>
  <si>
    <t>6.Data Card Charges</t>
  </si>
  <si>
    <t>Usvisa Fee/Notice period</t>
  </si>
  <si>
    <t>Midshift/Night Allowance</t>
  </si>
  <si>
    <t>Overtime Wages</t>
  </si>
  <si>
    <t>Travel-Reimbursement/others</t>
  </si>
  <si>
    <t>Food coupon</t>
  </si>
  <si>
    <t>Total Earnings</t>
  </si>
  <si>
    <t>ESI Recovery</t>
  </si>
  <si>
    <t>10.TDS On Salary</t>
  </si>
  <si>
    <t>EPF Employee Recovery -12%</t>
  </si>
  <si>
    <t>VPF</t>
  </si>
  <si>
    <t>Total Deductions</t>
  </si>
  <si>
    <t>LOP days</t>
  </si>
  <si>
    <t>New Joinee date</t>
  </si>
  <si>
    <t>other deductions</t>
  </si>
  <si>
    <t>Net Payable</t>
  </si>
  <si>
    <t>9.Professional Tax</t>
  </si>
  <si>
    <t>travelling-allowances</t>
  </si>
  <si>
    <t>Aarthi S</t>
  </si>
  <si>
    <t>0032</t>
  </si>
  <si>
    <t>Adith P. K.</t>
  </si>
  <si>
    <t>0108</t>
  </si>
  <si>
    <t>Aishwarya S.</t>
  </si>
  <si>
    <t>0114</t>
  </si>
  <si>
    <t>Ananth A.</t>
  </si>
  <si>
    <t>0110</t>
  </si>
  <si>
    <t>Anitha M</t>
  </si>
  <si>
    <t>0030</t>
  </si>
  <si>
    <t>AravindRaj B.V.</t>
  </si>
  <si>
    <t>0017</t>
  </si>
  <si>
    <t>Arul Raja.M</t>
  </si>
  <si>
    <t>0016</t>
  </si>
  <si>
    <t>ArulSelvam K</t>
  </si>
  <si>
    <t>0057</t>
  </si>
  <si>
    <t>Ashutosh Mishra</t>
  </si>
  <si>
    <t>0031</t>
  </si>
  <si>
    <t>Balachandar R</t>
  </si>
  <si>
    <t>0069</t>
  </si>
  <si>
    <t>Balamurugan Nagarajan</t>
  </si>
  <si>
    <t>0002</t>
  </si>
  <si>
    <t>Barathkumar S</t>
  </si>
  <si>
    <t>0053</t>
  </si>
  <si>
    <t>Bhaktha Vathsalam Y</t>
  </si>
  <si>
    <t>0023</t>
  </si>
  <si>
    <t>Bharanidharan M</t>
  </si>
  <si>
    <t>0118</t>
  </si>
  <si>
    <t>Deepan Kumar R V</t>
  </si>
  <si>
    <t>0028</t>
  </si>
  <si>
    <t>Dhanabal A.</t>
  </si>
  <si>
    <t>0096</t>
  </si>
  <si>
    <t>Dhiliban M.</t>
  </si>
  <si>
    <t>0051</t>
  </si>
  <si>
    <t>Dinesh M.</t>
  </si>
  <si>
    <t>0116</t>
  </si>
  <si>
    <t>Divya V.</t>
  </si>
  <si>
    <t>0036</t>
  </si>
  <si>
    <t>Ezhilarasan A</t>
  </si>
  <si>
    <t>0106</t>
  </si>
  <si>
    <t>Ezhil Dinesh R.</t>
  </si>
  <si>
    <t>0079</t>
  </si>
  <si>
    <t>Fairrose Begum</t>
  </si>
  <si>
    <t>0022</t>
  </si>
  <si>
    <t>Gopika S</t>
  </si>
  <si>
    <t>0111</t>
  </si>
  <si>
    <t>Gopikumar M</t>
  </si>
  <si>
    <t>0100</t>
  </si>
  <si>
    <t>Gugan P.</t>
  </si>
  <si>
    <t>0086</t>
  </si>
  <si>
    <t>Guhan Ekambaram</t>
  </si>
  <si>
    <t>0113</t>
  </si>
  <si>
    <t>HarishKumar S</t>
  </si>
  <si>
    <t>0042</t>
  </si>
  <si>
    <t>Jaffer Hussain N</t>
  </si>
  <si>
    <t>0067</t>
  </si>
  <si>
    <t>Jahir Hussan S</t>
  </si>
  <si>
    <t>0040</t>
  </si>
  <si>
    <t>Jai Kishore S</t>
  </si>
  <si>
    <t>0104</t>
  </si>
  <si>
    <t>Jude Vinnarasi E</t>
  </si>
  <si>
    <t>0123</t>
  </si>
  <si>
    <t>Kanagavel A</t>
  </si>
  <si>
    <t>0090</t>
  </si>
  <si>
    <t>Karthikeyan B.V</t>
  </si>
  <si>
    <t>0082</t>
  </si>
  <si>
    <t>Karthikeyan S.M.</t>
  </si>
  <si>
    <t>0112</t>
  </si>
  <si>
    <t>Karthik M.</t>
  </si>
  <si>
    <t>0126</t>
  </si>
  <si>
    <t>Lavanya Jayaraman</t>
  </si>
  <si>
    <t>0045</t>
  </si>
  <si>
    <t>Lingeshwaran.T</t>
  </si>
  <si>
    <t>0005</t>
  </si>
  <si>
    <t>Malarvizhi M</t>
  </si>
  <si>
    <t>0088</t>
  </si>
  <si>
    <t>Manihar A</t>
  </si>
  <si>
    <t>0066</t>
  </si>
  <si>
    <t>Milton Raj Jesu Raj</t>
  </si>
  <si>
    <t>0109</t>
  </si>
  <si>
    <t>Mohammed Fai Zan A.</t>
  </si>
  <si>
    <t>0130</t>
  </si>
  <si>
    <t>Mohanraj Gandhi G.</t>
  </si>
  <si>
    <t>0027</t>
  </si>
  <si>
    <t>Mohanram R.J</t>
  </si>
  <si>
    <t>0011</t>
  </si>
  <si>
    <t>Monish C Jain</t>
  </si>
  <si>
    <t>0001</t>
  </si>
  <si>
    <t>Munaswamy K</t>
  </si>
  <si>
    <t>0059</t>
  </si>
  <si>
    <t>Murali Kasthurirangan</t>
  </si>
  <si>
    <t>0081</t>
  </si>
  <si>
    <t>Murali S.</t>
  </si>
  <si>
    <t>0037</t>
  </si>
  <si>
    <t>Muthu Pandian P</t>
  </si>
  <si>
    <t>0073</t>
  </si>
  <si>
    <t>Muthuraj A</t>
  </si>
  <si>
    <t>0094</t>
  </si>
  <si>
    <t>Naveen Kumar M.</t>
  </si>
  <si>
    <t>0107</t>
  </si>
  <si>
    <t>Nirmala Devi P.</t>
  </si>
  <si>
    <t>0020</t>
  </si>
  <si>
    <t>Nivedha M</t>
  </si>
  <si>
    <t>0021</t>
  </si>
  <si>
    <t>Pandiya Krishnan K M</t>
  </si>
  <si>
    <t>0063</t>
  </si>
  <si>
    <t>Prabhakaran S.</t>
  </si>
  <si>
    <t>0115</t>
  </si>
  <si>
    <t>Prasad Krishnan</t>
  </si>
  <si>
    <t>0055</t>
  </si>
  <si>
    <t>Raghul S</t>
  </si>
  <si>
    <t>0074</t>
  </si>
  <si>
    <t>Rahul Gandhi J.</t>
  </si>
  <si>
    <t>0105</t>
  </si>
  <si>
    <t>Rajamurugan P</t>
  </si>
  <si>
    <t>0122</t>
  </si>
  <si>
    <t>RajGaneshS.</t>
  </si>
  <si>
    <t>0034</t>
  </si>
  <si>
    <t>Rajkumar T.</t>
  </si>
  <si>
    <t>0099</t>
  </si>
  <si>
    <t>Rakesh R C</t>
  </si>
  <si>
    <t>0093</t>
  </si>
  <si>
    <t>Ramakrishnan Prasad Kadali</t>
  </si>
  <si>
    <t>0003</t>
  </si>
  <si>
    <t>Ramani Viswanathan</t>
  </si>
  <si>
    <t>0097</t>
  </si>
  <si>
    <t>RAMYA G</t>
  </si>
  <si>
    <t>0070</t>
  </si>
  <si>
    <t>Sakthi Ganesh Elangovan</t>
  </si>
  <si>
    <t>0083</t>
  </si>
  <si>
    <t>Sangeetha A.</t>
  </si>
  <si>
    <t>0127</t>
  </si>
  <si>
    <t>Sankar Ganesh H</t>
  </si>
  <si>
    <t>0061</t>
  </si>
  <si>
    <t>Saravanan R</t>
  </si>
  <si>
    <t>0054</t>
  </si>
  <si>
    <t>Saravanan Ramadoss</t>
  </si>
  <si>
    <t>0098</t>
  </si>
  <si>
    <t>Sathish Kumar S</t>
  </si>
  <si>
    <t>0080</t>
  </si>
  <si>
    <t>Seethalakshmy R</t>
  </si>
  <si>
    <t>0119</t>
  </si>
  <si>
    <t>Senthamilarasu V M</t>
  </si>
  <si>
    <t>0121</t>
  </si>
  <si>
    <t>Senthil A</t>
  </si>
  <si>
    <t>0092</t>
  </si>
  <si>
    <t>Shanmugapriya K.</t>
  </si>
  <si>
    <t>0125</t>
  </si>
  <si>
    <t>Shanmuga Raja S.</t>
  </si>
  <si>
    <t>0015</t>
  </si>
  <si>
    <t>Sheik Abdul Khader</t>
  </si>
  <si>
    <t>0075</t>
  </si>
  <si>
    <t>Shoba Periakaruppan</t>
  </si>
  <si>
    <t>0058</t>
  </si>
  <si>
    <t>Sivakumar K</t>
  </si>
  <si>
    <t>0076</t>
  </si>
  <si>
    <t>Sivaramakrishnan S</t>
  </si>
  <si>
    <t>0029</t>
  </si>
  <si>
    <t>Somasekaran C</t>
  </si>
  <si>
    <t>0117</t>
  </si>
  <si>
    <t>Sreeja Madhana Kumar</t>
  </si>
  <si>
    <t>0050</t>
  </si>
  <si>
    <t>Sreenivasan K</t>
  </si>
  <si>
    <t>0019</t>
  </si>
  <si>
    <t>Sreeramulu Maddara</t>
  </si>
  <si>
    <t>0062</t>
  </si>
  <si>
    <t>Srikesavan J</t>
  </si>
  <si>
    <t>0060</t>
  </si>
  <si>
    <t>Suganya S</t>
  </si>
  <si>
    <t>0039</t>
  </si>
  <si>
    <t>Suresh Babu M.V.</t>
  </si>
  <si>
    <t>0004</t>
  </si>
  <si>
    <t>Suresh Kumar Masetti</t>
  </si>
  <si>
    <t>0089</t>
  </si>
  <si>
    <t>Suresh Saminathan</t>
  </si>
  <si>
    <t>0120</t>
  </si>
  <si>
    <t>Tamil Murugan</t>
  </si>
  <si>
    <t>0095</t>
  </si>
  <si>
    <t>Ubendiran T H</t>
  </si>
  <si>
    <t>0049</t>
  </si>
  <si>
    <t>Uma Mageswari S.</t>
  </si>
  <si>
    <t>0128</t>
  </si>
  <si>
    <t>Usha Ramani</t>
  </si>
  <si>
    <t>0009</t>
  </si>
  <si>
    <t>Valliammai AR</t>
  </si>
  <si>
    <t>0085</t>
  </si>
  <si>
    <t>Varun S</t>
  </si>
  <si>
    <t>0038</t>
  </si>
  <si>
    <t>Veeramanigandan S.</t>
  </si>
  <si>
    <t>0068</t>
  </si>
  <si>
    <t>Vimalraja K.</t>
  </si>
  <si>
    <t>0129</t>
  </si>
  <si>
    <t>Vinoth Kumar B</t>
  </si>
  <si>
    <t>0077</t>
  </si>
  <si>
    <t>Vinoth Kumar .S</t>
  </si>
  <si>
    <t>0013</t>
  </si>
  <si>
    <t>Zameerullah M.S</t>
  </si>
  <si>
    <t>0046</t>
  </si>
  <si>
    <t>21/12/2017</t>
  </si>
  <si>
    <t>13/12/2017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</si>
</sst>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2" borderId="1" xfId="0" applyFill="1" applyBorder="1"/>
    <xf numFmtId="1" fontId="0" fillId="3" borderId="0" xfId="0" applyNumberFormat="1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0"/>
  <sheetViews>
    <sheetView tabSelected="1" topLeftCell="B34" workbookViewId="0">
      <pane xSplit="2" topLeftCell="S1" activePane="topRight" state="frozen"/>
      <selection activeCell="B1" sqref="B1"/>
      <selection pane="topRight" activeCell="B101" sqref="A101:XFD101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7.85546875" bestFit="1" customWidth="1"/>
    <col min="4" max="4" width="11.85546875" bestFit="1" customWidth="1"/>
    <col min="5" max="5" width="22.85546875" bestFit="1" customWidth="1"/>
    <col min="6" max="6" width="18.85546875" bestFit="1" customWidth="1"/>
    <col min="7" max="7" width="13.42578125" bestFit="1" customWidth="1"/>
    <col min="8" max="8" width="18.85546875" bestFit="1" customWidth="1"/>
    <col min="9" max="9" width="9" bestFit="1" customWidth="1"/>
    <col min="10" max="10" width="18.7109375" bestFit="1" customWidth="1"/>
    <col min="11" max="11" width="23.7109375" bestFit="1" customWidth="1"/>
    <col min="12" max="12" width="24.28515625" bestFit="1" customWidth="1"/>
    <col min="13" max="13" width="15.85546875" bestFit="1" customWidth="1"/>
    <col min="14" max="14" width="20.28515625" bestFit="1" customWidth="1"/>
    <col min="15" max="15" width="28.5703125" bestFit="1" customWidth="1"/>
    <col min="16" max="16" width="12.42578125" bestFit="1" customWidth="1"/>
    <col min="17" max="17" width="13.42578125" bestFit="1" customWidth="1"/>
    <col min="18" max="18" width="12.140625" bestFit="1" customWidth="1"/>
    <col min="19" max="19" width="17.28515625" bestFit="1" customWidth="1"/>
    <col min="20" max="20" width="15.7109375" bestFit="1" customWidth="1"/>
    <col min="21" max="21" width="27.28515625" bestFit="1" customWidth="1"/>
    <col min="22" max="22" width="7" bestFit="1" customWidth="1"/>
    <col min="23" max="23" width="16.28515625" bestFit="1" customWidth="1"/>
    <col min="24" max="24" width="16" bestFit="1" customWidth="1"/>
    <col min="25" max="25" width="11.7109375" bestFit="1" customWidth="1"/>
    <col min="26" max="26" width="8.85546875" bestFit="1" customWidth="1"/>
    <col min="27" max="27" width="16" bestFit="1" customWidth="1"/>
    <col min="28" max="28" width="9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26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25</v>
      </c>
      <c r="T1" s="2" t="s">
        <v>17</v>
      </c>
      <c r="U1" s="2" t="s">
        <v>18</v>
      </c>
      <c r="V1" s="2" t="s">
        <v>19</v>
      </c>
      <c r="W1" s="2" t="s">
        <v>23</v>
      </c>
      <c r="X1" s="2" t="s">
        <v>20</v>
      </c>
      <c r="Y1" s="2" t="s">
        <v>24</v>
      </c>
      <c r="Z1" s="2" t="s">
        <v>21</v>
      </c>
      <c r="AA1" s="2" t="s">
        <v>22</v>
      </c>
    </row>
    <row r="2" spans="1:27" x14ac:dyDescent="0.25">
      <c r="A2">
        <v>6</v>
      </c>
      <c r="B2" t="s">
        <v>27</v>
      </c>
      <c r="C2" t="s">
        <v>28</v>
      </c>
      <c r="D2" s="3">
        <v>7146</v>
      </c>
      <c r="E2">
        <v>69665</v>
      </c>
      <c r="F2">
        <v>46699</v>
      </c>
      <c r="G2">
        <v>6612</v>
      </c>
      <c r="H2">
        <v>71933</v>
      </c>
      <c r="I2" s="3">
        <f t="shared" ref="I2:I33" si="0">SUM(D2:H2)</f>
        <v>202055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3">
        <f t="shared" ref="Q2:Q33" si="1">SUM(I2:P2)</f>
        <v>202055</v>
      </c>
      <c r="R2">
        <v>2</v>
      </c>
      <c r="S2">
        <v>200</v>
      </c>
      <c r="T2">
        <v>3271</v>
      </c>
      <c r="U2">
        <v>6946</v>
      </c>
      <c r="W2">
        <v>0</v>
      </c>
      <c r="X2">
        <f t="shared" ref="X2:X33" si="2">R2+S2+T2+U2+V2+W2</f>
        <v>10419</v>
      </c>
      <c r="Y2" s="3">
        <f t="shared" ref="Y2:Y33" si="3">(Q2-X2)</f>
        <v>191636</v>
      </c>
    </row>
    <row r="3" spans="1:27" x14ac:dyDescent="0.25">
      <c r="A3">
        <v>2</v>
      </c>
      <c r="B3" t="s">
        <v>29</v>
      </c>
      <c r="C3" t="s">
        <v>30</v>
      </c>
      <c r="D3" s="3">
        <v>4646</v>
      </c>
      <c r="E3">
        <v>6592</v>
      </c>
      <c r="F3">
        <v>6966</v>
      </c>
      <c r="G3">
        <v>6939</v>
      </c>
      <c r="H3">
        <v>6592</v>
      </c>
      <c r="I3" s="3">
        <f t="shared" si="0"/>
        <v>31735</v>
      </c>
      <c r="L3">
        <v>2992</v>
      </c>
      <c r="M3">
        <v>99</v>
      </c>
      <c r="N3">
        <v>3292</v>
      </c>
      <c r="O3">
        <v>546</v>
      </c>
      <c r="Q3" s="3">
        <f t="shared" si="1"/>
        <v>38664</v>
      </c>
      <c r="R3">
        <v>292</v>
      </c>
      <c r="U3">
        <v>6971</v>
      </c>
      <c r="X3">
        <f t="shared" si="2"/>
        <v>7263</v>
      </c>
      <c r="Y3" s="3">
        <f t="shared" si="3"/>
        <v>31401</v>
      </c>
      <c r="AA3" s="1"/>
    </row>
    <row r="4" spans="1:27" x14ac:dyDescent="0.25">
      <c r="A4">
        <v>6</v>
      </c>
      <c r="B4" t="s">
        <v>31</v>
      </c>
      <c r="C4" t="s">
        <v>32</v>
      </c>
      <c r="D4" s="3">
        <v>7146.29</v>
      </c>
      <c r="E4">
        <v>9395</v>
      </c>
      <c r="F4">
        <v>6996</v>
      </c>
      <c r="G4">
        <v>8712</v>
      </c>
      <c r="H4">
        <v>4659</v>
      </c>
      <c r="I4" s="3">
        <f t="shared" si="0"/>
        <v>36908.29</v>
      </c>
      <c r="Q4" s="3">
        <f t="shared" si="1"/>
        <v>36908.29</v>
      </c>
      <c r="U4">
        <v>6996</v>
      </c>
      <c r="W4">
        <v>299</v>
      </c>
      <c r="X4">
        <f t="shared" si="2"/>
        <v>7295</v>
      </c>
      <c r="Y4" s="3">
        <f t="shared" si="3"/>
        <v>29613.29</v>
      </c>
      <c r="Z4">
        <v>2</v>
      </c>
    </row>
    <row r="5" spans="1:27" x14ac:dyDescent="0.25">
      <c r="A5">
        <v>3</v>
      </c>
      <c r="B5" t="s">
        <v>33</v>
      </c>
      <c r="C5" t="s">
        <v>34</v>
      </c>
      <c r="D5" s="3">
        <v>29271.26</v>
      </c>
      <c r="E5">
        <v>63966</v>
      </c>
      <c r="F5">
        <v>69993</v>
      </c>
      <c r="G5">
        <v>2312</v>
      </c>
      <c r="H5">
        <v>6719</v>
      </c>
      <c r="I5" s="3">
        <f t="shared" si="0"/>
        <v>172261.26</v>
      </c>
      <c r="Q5" s="3">
        <f t="shared" si="1"/>
        <v>172261.26</v>
      </c>
      <c r="T5">
        <v>946</v>
      </c>
      <c r="U5">
        <v>7021</v>
      </c>
      <c r="W5">
        <v>719</v>
      </c>
      <c r="X5">
        <f t="shared" si="2"/>
        <v>8686</v>
      </c>
      <c r="Y5" s="3">
        <f t="shared" si="3"/>
        <v>163575.26</v>
      </c>
      <c r="Z5">
        <v>1</v>
      </c>
    </row>
    <row r="6" spans="1:27" x14ac:dyDescent="0.25">
      <c r="A6">
        <v>9</v>
      </c>
      <c r="B6" t="s">
        <v>35</v>
      </c>
      <c r="C6" t="s">
        <v>36</v>
      </c>
      <c r="D6" s="3">
        <v>39462</v>
      </c>
      <c r="E6">
        <v>23946</v>
      </c>
      <c r="F6">
        <v>66956</v>
      </c>
      <c r="G6">
        <v>6612</v>
      </c>
      <c r="H6">
        <v>66329</v>
      </c>
      <c r="I6" s="3">
        <f t="shared" si="0"/>
        <v>203305</v>
      </c>
      <c r="J6">
        <v>966</v>
      </c>
      <c r="Q6" s="3">
        <f t="shared" si="1"/>
        <v>204271</v>
      </c>
      <c r="T6">
        <v>3271</v>
      </c>
      <c r="U6">
        <v>7046</v>
      </c>
      <c r="X6">
        <f t="shared" si="2"/>
        <v>10317</v>
      </c>
      <c r="Y6" s="3">
        <f t="shared" si="3"/>
        <v>193954</v>
      </c>
    </row>
    <row r="7" spans="1:27" x14ac:dyDescent="0.25">
      <c r="A7">
        <v>6</v>
      </c>
      <c r="B7" t="s">
        <v>37</v>
      </c>
      <c r="C7" t="s">
        <v>38</v>
      </c>
      <c r="D7" s="3">
        <v>27146</v>
      </c>
      <c r="E7">
        <v>67146</v>
      </c>
      <c r="F7">
        <v>71999</v>
      </c>
      <c r="G7">
        <v>6939</v>
      </c>
      <c r="H7">
        <v>9969</v>
      </c>
      <c r="I7" s="3">
        <f t="shared" si="0"/>
        <v>183199</v>
      </c>
      <c r="Q7" s="3">
        <f t="shared" si="1"/>
        <v>183199</v>
      </c>
      <c r="U7">
        <v>7071</v>
      </c>
      <c r="V7">
        <v>2946</v>
      </c>
      <c r="X7">
        <f t="shared" si="2"/>
        <v>10017</v>
      </c>
      <c r="Y7" s="3">
        <f t="shared" si="3"/>
        <v>173182</v>
      </c>
    </row>
    <row r="8" spans="1:27" x14ac:dyDescent="0.25">
      <c r="A8">
        <v>5</v>
      </c>
      <c r="B8" t="s">
        <v>39</v>
      </c>
      <c r="C8" t="s">
        <v>40</v>
      </c>
      <c r="D8" s="3">
        <v>69966</v>
      </c>
      <c r="E8">
        <v>9965</v>
      </c>
      <c r="F8">
        <v>9271</v>
      </c>
      <c r="G8">
        <v>8712</v>
      </c>
      <c r="H8">
        <v>9466</v>
      </c>
      <c r="I8" s="3">
        <f t="shared" si="0"/>
        <v>107380</v>
      </c>
      <c r="Q8" s="3">
        <f t="shared" si="1"/>
        <v>107380</v>
      </c>
      <c r="U8">
        <v>7096</v>
      </c>
      <c r="X8">
        <f t="shared" si="2"/>
        <v>7096</v>
      </c>
      <c r="Y8" s="3">
        <f t="shared" si="3"/>
        <v>100284</v>
      </c>
    </row>
    <row r="9" spans="1:27" x14ac:dyDescent="0.25">
      <c r="A9">
        <v>9</v>
      </c>
      <c r="B9" t="s">
        <v>41</v>
      </c>
      <c r="C9" t="s">
        <v>42</v>
      </c>
      <c r="D9" s="3">
        <v>63665</v>
      </c>
      <c r="E9">
        <v>5296</v>
      </c>
      <c r="F9">
        <v>9665</v>
      </c>
      <c r="G9">
        <v>2312</v>
      </c>
      <c r="H9">
        <v>271</v>
      </c>
      <c r="I9" s="3">
        <f t="shared" si="0"/>
        <v>81209</v>
      </c>
      <c r="Q9" s="3">
        <f t="shared" si="1"/>
        <v>81209</v>
      </c>
      <c r="T9">
        <v>946</v>
      </c>
      <c r="U9">
        <v>7121</v>
      </c>
      <c r="X9">
        <f t="shared" si="2"/>
        <v>8067</v>
      </c>
      <c r="Y9" s="3">
        <f t="shared" si="3"/>
        <v>73142</v>
      </c>
    </row>
    <row r="10" spans="1:27" x14ac:dyDescent="0.25">
      <c r="A10">
        <v>9</v>
      </c>
      <c r="B10" t="s">
        <v>43</v>
      </c>
      <c r="C10" t="s">
        <v>44</v>
      </c>
      <c r="D10" s="3">
        <v>99665</v>
      </c>
      <c r="E10">
        <v>29966</v>
      </c>
      <c r="F10">
        <v>36592</v>
      </c>
      <c r="G10">
        <v>6612</v>
      </c>
      <c r="H10">
        <v>71665</v>
      </c>
      <c r="I10" s="3">
        <f t="shared" si="0"/>
        <v>244500</v>
      </c>
      <c r="Q10" s="3">
        <f t="shared" si="1"/>
        <v>244500</v>
      </c>
      <c r="T10">
        <v>71719</v>
      </c>
      <c r="U10">
        <v>7146</v>
      </c>
      <c r="X10">
        <f t="shared" si="2"/>
        <v>78865</v>
      </c>
      <c r="Y10" s="3">
        <f t="shared" si="3"/>
        <v>165635</v>
      </c>
    </row>
    <row r="11" spans="1:27" x14ac:dyDescent="0.25">
      <c r="A11">
        <v>71</v>
      </c>
      <c r="B11" t="s">
        <v>45</v>
      </c>
      <c r="C11" t="s">
        <v>46</v>
      </c>
      <c r="D11" s="3">
        <v>23969.96</v>
      </c>
      <c r="E11">
        <v>71299</v>
      </c>
      <c r="F11">
        <v>69252</v>
      </c>
      <c r="G11">
        <v>6939</v>
      </c>
      <c r="H11">
        <v>3465</v>
      </c>
      <c r="I11" s="3">
        <f t="shared" si="0"/>
        <v>174924.96</v>
      </c>
      <c r="Q11" s="3">
        <f t="shared" si="1"/>
        <v>174924.96</v>
      </c>
      <c r="T11">
        <v>6552</v>
      </c>
      <c r="U11">
        <v>7171</v>
      </c>
      <c r="V11">
        <v>6946</v>
      </c>
      <c r="W11">
        <v>719</v>
      </c>
      <c r="X11">
        <f t="shared" si="2"/>
        <v>21388</v>
      </c>
      <c r="Y11" s="3">
        <f t="shared" si="3"/>
        <v>153536.95999999999</v>
      </c>
      <c r="Z11">
        <v>1</v>
      </c>
    </row>
    <row r="12" spans="1:27" x14ac:dyDescent="0.25">
      <c r="A12">
        <v>66</v>
      </c>
      <c r="B12" t="s">
        <v>47</v>
      </c>
      <c r="C12" t="s">
        <v>48</v>
      </c>
      <c r="D12" s="3">
        <v>95462</v>
      </c>
      <c r="E12">
        <v>29946</v>
      </c>
      <c r="F12">
        <v>69713</v>
      </c>
      <c r="G12">
        <v>8712</v>
      </c>
      <c r="H12">
        <v>71299</v>
      </c>
      <c r="I12" s="3">
        <f t="shared" si="0"/>
        <v>275132</v>
      </c>
      <c r="J12">
        <v>971</v>
      </c>
      <c r="Q12" s="3">
        <f t="shared" si="1"/>
        <v>276103</v>
      </c>
      <c r="U12">
        <v>7196</v>
      </c>
      <c r="V12">
        <v>3946</v>
      </c>
      <c r="X12">
        <f t="shared" si="2"/>
        <v>11142</v>
      </c>
      <c r="Y12" s="3">
        <f t="shared" si="3"/>
        <v>264961</v>
      </c>
    </row>
    <row r="13" spans="1:27" x14ac:dyDescent="0.25">
      <c r="A13">
        <v>71</v>
      </c>
      <c r="B13" t="s">
        <v>49</v>
      </c>
      <c r="C13" t="s">
        <v>50</v>
      </c>
      <c r="D13" s="3">
        <v>71666</v>
      </c>
      <c r="E13">
        <v>6665</v>
      </c>
      <c r="F13">
        <v>6696</v>
      </c>
      <c r="G13">
        <v>2312</v>
      </c>
      <c r="H13">
        <v>59</v>
      </c>
      <c r="I13" s="3">
        <f t="shared" si="0"/>
        <v>87398</v>
      </c>
      <c r="Q13" s="3">
        <f t="shared" si="1"/>
        <v>87398</v>
      </c>
      <c r="U13">
        <v>7221</v>
      </c>
      <c r="V13">
        <v>712</v>
      </c>
      <c r="X13">
        <f t="shared" si="2"/>
        <v>7933</v>
      </c>
      <c r="Y13" s="3">
        <f t="shared" si="3"/>
        <v>79465</v>
      </c>
    </row>
    <row r="14" spans="1:27" x14ac:dyDescent="0.25">
      <c r="A14">
        <v>66</v>
      </c>
      <c r="B14" t="s">
        <v>51</v>
      </c>
      <c r="C14" t="s">
        <v>52</v>
      </c>
      <c r="D14" s="3">
        <v>69946</v>
      </c>
      <c r="E14">
        <v>5592</v>
      </c>
      <c r="F14">
        <v>6329</v>
      </c>
      <c r="G14">
        <v>6612</v>
      </c>
      <c r="H14">
        <v>6399</v>
      </c>
      <c r="I14" s="3">
        <f t="shared" si="0"/>
        <v>94878</v>
      </c>
      <c r="Q14" s="3">
        <f t="shared" si="1"/>
        <v>94878</v>
      </c>
      <c r="U14">
        <v>7246</v>
      </c>
      <c r="X14">
        <f t="shared" si="2"/>
        <v>7246</v>
      </c>
      <c r="Y14" s="3">
        <f t="shared" si="3"/>
        <v>87632</v>
      </c>
    </row>
    <row r="15" spans="1:27" x14ac:dyDescent="0.25">
      <c r="A15">
        <v>63</v>
      </c>
      <c r="B15" t="s">
        <v>53</v>
      </c>
      <c r="C15" t="s">
        <v>54</v>
      </c>
      <c r="D15" s="3">
        <v>46665</v>
      </c>
      <c r="E15">
        <v>71666</v>
      </c>
      <c r="F15">
        <v>71299</v>
      </c>
      <c r="G15">
        <v>6939</v>
      </c>
      <c r="H15">
        <v>2952</v>
      </c>
      <c r="I15" s="3">
        <f t="shared" si="0"/>
        <v>199521</v>
      </c>
      <c r="Q15" s="3">
        <f t="shared" si="1"/>
        <v>199521</v>
      </c>
      <c r="U15">
        <v>7271</v>
      </c>
      <c r="V15">
        <v>692</v>
      </c>
      <c r="X15">
        <f t="shared" si="2"/>
        <v>7963</v>
      </c>
      <c r="Y15" s="3">
        <f t="shared" si="3"/>
        <v>191558</v>
      </c>
    </row>
    <row r="16" spans="1:27" x14ac:dyDescent="0.25">
      <c r="A16">
        <v>69</v>
      </c>
      <c r="B16" t="s">
        <v>55</v>
      </c>
      <c r="C16" t="s">
        <v>56</v>
      </c>
      <c r="D16" s="3">
        <v>46462</v>
      </c>
      <c r="E16">
        <v>71462</v>
      </c>
      <c r="F16">
        <v>66393</v>
      </c>
      <c r="G16">
        <v>8712</v>
      </c>
      <c r="H16">
        <v>2965</v>
      </c>
      <c r="I16" s="3">
        <f t="shared" si="0"/>
        <v>195994</v>
      </c>
      <c r="Q16" s="3">
        <f t="shared" si="1"/>
        <v>195994</v>
      </c>
      <c r="S16">
        <v>200</v>
      </c>
      <c r="U16">
        <v>7296</v>
      </c>
      <c r="X16">
        <f t="shared" si="2"/>
        <v>7496</v>
      </c>
      <c r="Y16" s="3">
        <f t="shared" si="3"/>
        <v>188498</v>
      </c>
    </row>
    <row r="17" spans="1:26" x14ac:dyDescent="0.25">
      <c r="A17">
        <v>66</v>
      </c>
      <c r="B17" t="s">
        <v>57</v>
      </c>
      <c r="C17" t="s">
        <v>58</v>
      </c>
      <c r="D17" s="3">
        <v>29666</v>
      </c>
      <c r="E17">
        <v>63665</v>
      </c>
      <c r="F17">
        <v>69712</v>
      </c>
      <c r="G17">
        <v>2312</v>
      </c>
      <c r="H17">
        <v>6666</v>
      </c>
      <c r="I17" s="3">
        <f t="shared" si="0"/>
        <v>172021</v>
      </c>
      <c r="J17">
        <v>966</v>
      </c>
      <c r="Q17" s="3">
        <f t="shared" si="1"/>
        <v>172987</v>
      </c>
      <c r="T17">
        <v>6971</v>
      </c>
      <c r="U17">
        <v>7321</v>
      </c>
      <c r="X17">
        <f t="shared" si="2"/>
        <v>14292</v>
      </c>
      <c r="Y17" s="3">
        <f t="shared" si="3"/>
        <v>158695</v>
      </c>
    </row>
    <row r="18" spans="1:26" x14ac:dyDescent="0.25">
      <c r="A18">
        <v>65</v>
      </c>
      <c r="B18" t="s">
        <v>59</v>
      </c>
      <c r="C18" t="s">
        <v>60</v>
      </c>
      <c r="D18" s="3">
        <v>46462</v>
      </c>
      <c r="E18">
        <v>67146</v>
      </c>
      <c r="F18">
        <v>5265</v>
      </c>
      <c r="G18">
        <v>6612</v>
      </c>
      <c r="H18">
        <v>9696</v>
      </c>
      <c r="I18" s="3">
        <f t="shared" si="0"/>
        <v>135181</v>
      </c>
      <c r="Q18" s="3">
        <f t="shared" si="1"/>
        <v>135181</v>
      </c>
      <c r="T18">
        <v>6666</v>
      </c>
      <c r="U18">
        <v>7346</v>
      </c>
      <c r="X18">
        <f t="shared" si="2"/>
        <v>14012</v>
      </c>
      <c r="Y18" s="3">
        <f t="shared" si="3"/>
        <v>121169</v>
      </c>
    </row>
    <row r="19" spans="1:26" x14ac:dyDescent="0.25">
      <c r="A19">
        <v>69</v>
      </c>
      <c r="B19" t="s">
        <v>61</v>
      </c>
      <c r="C19" t="s">
        <v>62</v>
      </c>
      <c r="D19" s="3">
        <v>6665</v>
      </c>
      <c r="E19">
        <v>6666</v>
      </c>
      <c r="F19">
        <v>7169</v>
      </c>
      <c r="G19">
        <v>6939</v>
      </c>
      <c r="H19">
        <v>6592</v>
      </c>
      <c r="I19" s="3">
        <f t="shared" si="0"/>
        <v>34031</v>
      </c>
      <c r="L19">
        <v>6659</v>
      </c>
      <c r="M19">
        <v>56</v>
      </c>
      <c r="N19">
        <v>2946</v>
      </c>
      <c r="O19">
        <v>693</v>
      </c>
      <c r="Q19" s="3">
        <f t="shared" si="1"/>
        <v>44385</v>
      </c>
      <c r="R19">
        <v>296</v>
      </c>
      <c r="U19">
        <v>7371</v>
      </c>
      <c r="X19">
        <f t="shared" si="2"/>
        <v>7667</v>
      </c>
      <c r="Y19" s="3">
        <f t="shared" si="3"/>
        <v>36718</v>
      </c>
    </row>
    <row r="20" spans="1:26" x14ac:dyDescent="0.25">
      <c r="A20">
        <v>69</v>
      </c>
      <c r="B20" t="s">
        <v>63</v>
      </c>
      <c r="C20" t="s">
        <v>64</v>
      </c>
      <c r="D20" s="3">
        <v>6396.53</v>
      </c>
      <c r="E20">
        <v>7126</v>
      </c>
      <c r="F20">
        <v>7171</v>
      </c>
      <c r="G20">
        <v>8712</v>
      </c>
      <c r="H20">
        <v>7146</v>
      </c>
      <c r="I20" s="3">
        <f t="shared" si="0"/>
        <v>36551.53</v>
      </c>
      <c r="Q20" s="3">
        <f t="shared" si="1"/>
        <v>36551.53</v>
      </c>
      <c r="U20">
        <v>7396</v>
      </c>
      <c r="X20">
        <f t="shared" si="2"/>
        <v>7396</v>
      </c>
      <c r="Y20" s="3">
        <f t="shared" si="3"/>
        <v>29155.53</v>
      </c>
    </row>
    <row r="21" spans="1:26" x14ac:dyDescent="0.25">
      <c r="A21">
        <v>46</v>
      </c>
      <c r="B21" t="s">
        <v>65</v>
      </c>
      <c r="C21" t="s">
        <v>66</v>
      </c>
      <c r="D21" s="3">
        <v>9292.66</v>
      </c>
      <c r="E21">
        <v>3639</v>
      </c>
      <c r="F21">
        <v>3596</v>
      </c>
      <c r="G21">
        <v>2312</v>
      </c>
      <c r="H21">
        <v>6966</v>
      </c>
      <c r="I21" s="3">
        <f t="shared" si="0"/>
        <v>25805.66</v>
      </c>
      <c r="L21">
        <v>4646</v>
      </c>
      <c r="M21">
        <v>716</v>
      </c>
      <c r="N21">
        <v>6592</v>
      </c>
      <c r="Q21" s="3">
        <f t="shared" si="1"/>
        <v>37759.660000000003</v>
      </c>
      <c r="U21">
        <v>7421</v>
      </c>
      <c r="W21">
        <v>266</v>
      </c>
      <c r="X21">
        <f t="shared" si="2"/>
        <v>7687</v>
      </c>
      <c r="Y21" s="3">
        <f t="shared" si="3"/>
        <v>30072.660000000003</v>
      </c>
      <c r="Z21">
        <v>4</v>
      </c>
    </row>
    <row r="22" spans="1:26" x14ac:dyDescent="0.25">
      <c r="A22">
        <v>26</v>
      </c>
      <c r="B22" t="s">
        <v>67</v>
      </c>
      <c r="C22" t="s">
        <v>68</v>
      </c>
      <c r="D22" s="3">
        <v>69665</v>
      </c>
      <c r="E22">
        <v>69966</v>
      </c>
      <c r="F22">
        <v>26371</v>
      </c>
      <c r="G22">
        <v>6612</v>
      </c>
      <c r="H22">
        <v>71699</v>
      </c>
      <c r="I22" s="3">
        <f t="shared" si="0"/>
        <v>244313</v>
      </c>
      <c r="Q22" s="3">
        <f t="shared" si="1"/>
        <v>244313</v>
      </c>
      <c r="T22">
        <v>9665</v>
      </c>
      <c r="U22">
        <v>7446</v>
      </c>
      <c r="V22">
        <v>2971</v>
      </c>
      <c r="X22">
        <f t="shared" si="2"/>
        <v>20082</v>
      </c>
      <c r="Y22" s="3">
        <f t="shared" si="3"/>
        <v>224231</v>
      </c>
    </row>
    <row r="23" spans="1:26" x14ac:dyDescent="0.25">
      <c r="A23">
        <v>46</v>
      </c>
      <c r="B23" t="s">
        <v>69</v>
      </c>
      <c r="C23" t="s">
        <v>70</v>
      </c>
      <c r="D23" s="3">
        <v>5665</v>
      </c>
      <c r="E23">
        <v>6966</v>
      </c>
      <c r="F23">
        <v>6946</v>
      </c>
      <c r="G23">
        <v>6939</v>
      </c>
      <c r="H23">
        <v>6995</v>
      </c>
      <c r="I23" s="3">
        <f t="shared" si="0"/>
        <v>33511</v>
      </c>
      <c r="J23">
        <v>6936</v>
      </c>
      <c r="L23">
        <v>2946</v>
      </c>
      <c r="M23">
        <v>95</v>
      </c>
      <c r="N23">
        <v>719</v>
      </c>
      <c r="O23">
        <v>563</v>
      </c>
      <c r="Q23" s="3">
        <f t="shared" si="1"/>
        <v>44770</v>
      </c>
      <c r="R23">
        <v>296</v>
      </c>
      <c r="U23">
        <v>7471</v>
      </c>
      <c r="X23">
        <f t="shared" si="2"/>
        <v>7767</v>
      </c>
      <c r="Y23" s="3">
        <f t="shared" si="3"/>
        <v>37003</v>
      </c>
    </row>
    <row r="24" spans="1:26" x14ac:dyDescent="0.25">
      <c r="A24">
        <v>26</v>
      </c>
      <c r="B24" t="s">
        <v>71</v>
      </c>
      <c r="C24" t="s">
        <v>72</v>
      </c>
      <c r="D24" s="3">
        <v>66665</v>
      </c>
      <c r="E24">
        <v>69966</v>
      </c>
      <c r="F24">
        <v>46659</v>
      </c>
      <c r="G24">
        <v>8712</v>
      </c>
      <c r="H24">
        <v>6999</v>
      </c>
      <c r="I24" s="3">
        <f t="shared" si="0"/>
        <v>199001</v>
      </c>
      <c r="Q24" s="3">
        <f t="shared" si="1"/>
        <v>199001</v>
      </c>
      <c r="U24">
        <v>7496</v>
      </c>
      <c r="X24">
        <f t="shared" si="2"/>
        <v>7496</v>
      </c>
      <c r="Y24" s="3">
        <f t="shared" si="3"/>
        <v>191505</v>
      </c>
    </row>
    <row r="25" spans="1:26" x14ac:dyDescent="0.25">
      <c r="A25">
        <v>23</v>
      </c>
      <c r="B25" t="s">
        <v>73</v>
      </c>
      <c r="C25" t="s">
        <v>74</v>
      </c>
      <c r="D25" s="3">
        <v>25296.55</v>
      </c>
      <c r="E25">
        <v>66939</v>
      </c>
      <c r="F25">
        <v>69692</v>
      </c>
      <c r="G25">
        <v>2312</v>
      </c>
      <c r="H25">
        <v>6695</v>
      </c>
      <c r="I25" s="3">
        <f t="shared" si="0"/>
        <v>170934.55</v>
      </c>
      <c r="Q25" s="3">
        <f t="shared" si="1"/>
        <v>170934.55</v>
      </c>
      <c r="T25">
        <v>3271</v>
      </c>
      <c r="U25">
        <v>7521</v>
      </c>
      <c r="W25">
        <v>695</v>
      </c>
      <c r="X25">
        <f t="shared" si="2"/>
        <v>11487</v>
      </c>
      <c r="Y25" s="3">
        <f t="shared" si="3"/>
        <v>159447.54999999999</v>
      </c>
      <c r="Z25">
        <v>3</v>
      </c>
    </row>
    <row r="26" spans="1:26" x14ac:dyDescent="0.25">
      <c r="A26">
        <v>29</v>
      </c>
      <c r="B26" t="s">
        <v>75</v>
      </c>
      <c r="C26" t="s">
        <v>76</v>
      </c>
      <c r="D26" s="3">
        <v>71966</v>
      </c>
      <c r="E26">
        <v>9365</v>
      </c>
      <c r="F26">
        <v>9256</v>
      </c>
      <c r="G26">
        <v>6612</v>
      </c>
      <c r="H26">
        <v>2671</v>
      </c>
      <c r="I26" s="3">
        <f t="shared" si="0"/>
        <v>99870</v>
      </c>
      <c r="L26">
        <v>3946</v>
      </c>
      <c r="N26">
        <v>3946</v>
      </c>
      <c r="Q26" s="3">
        <f t="shared" si="1"/>
        <v>107762</v>
      </c>
      <c r="U26">
        <v>7546</v>
      </c>
      <c r="X26">
        <f t="shared" si="2"/>
        <v>7546</v>
      </c>
      <c r="Y26" s="3">
        <f t="shared" si="3"/>
        <v>100216</v>
      </c>
    </row>
    <row r="27" spans="1:26" x14ac:dyDescent="0.25">
      <c r="A27">
        <v>26</v>
      </c>
      <c r="B27" t="s">
        <v>77</v>
      </c>
      <c r="C27" t="s">
        <v>78</v>
      </c>
      <c r="D27" s="3">
        <v>6665</v>
      </c>
      <c r="E27">
        <v>6666</v>
      </c>
      <c r="F27">
        <v>6669</v>
      </c>
      <c r="G27">
        <v>6939</v>
      </c>
      <c r="H27">
        <v>6592</v>
      </c>
      <c r="I27" s="3">
        <f t="shared" si="0"/>
        <v>33531</v>
      </c>
      <c r="L27">
        <v>6946</v>
      </c>
      <c r="N27">
        <v>3592</v>
      </c>
      <c r="O27">
        <v>669</v>
      </c>
      <c r="Q27" s="3">
        <f t="shared" si="1"/>
        <v>44738</v>
      </c>
      <c r="R27">
        <v>299</v>
      </c>
      <c r="U27">
        <v>7571</v>
      </c>
      <c r="X27">
        <f t="shared" si="2"/>
        <v>7870</v>
      </c>
      <c r="Y27" s="3">
        <f t="shared" si="3"/>
        <v>36868</v>
      </c>
    </row>
    <row r="28" spans="1:26" x14ac:dyDescent="0.25">
      <c r="A28">
        <v>25</v>
      </c>
      <c r="B28" t="s">
        <v>79</v>
      </c>
      <c r="C28" t="s">
        <v>80</v>
      </c>
      <c r="D28" s="3">
        <v>66966</v>
      </c>
      <c r="E28">
        <v>66965</v>
      </c>
      <c r="F28">
        <v>69265</v>
      </c>
      <c r="G28">
        <v>8712</v>
      </c>
      <c r="H28">
        <v>71665</v>
      </c>
      <c r="I28" s="3">
        <f t="shared" si="0"/>
        <v>283573</v>
      </c>
      <c r="O28">
        <v>6946</v>
      </c>
      <c r="Q28" s="3">
        <f t="shared" si="1"/>
        <v>290519</v>
      </c>
      <c r="T28">
        <v>946</v>
      </c>
      <c r="U28">
        <v>7596</v>
      </c>
      <c r="X28">
        <f t="shared" si="2"/>
        <v>8542</v>
      </c>
      <c r="Y28" s="3">
        <f t="shared" si="3"/>
        <v>281977</v>
      </c>
    </row>
    <row r="29" spans="1:26" x14ac:dyDescent="0.25">
      <c r="A29">
        <v>29</v>
      </c>
      <c r="B29" t="s">
        <v>81</v>
      </c>
      <c r="C29" t="s">
        <v>82</v>
      </c>
      <c r="D29" s="3">
        <v>65666</v>
      </c>
      <c r="E29">
        <v>69665</v>
      </c>
      <c r="F29">
        <v>27156</v>
      </c>
      <c r="G29">
        <v>2312</v>
      </c>
      <c r="H29">
        <v>71366</v>
      </c>
      <c r="I29" s="3">
        <f t="shared" si="0"/>
        <v>236165</v>
      </c>
      <c r="Q29" s="3">
        <f t="shared" si="1"/>
        <v>236165</v>
      </c>
      <c r="T29">
        <v>66999</v>
      </c>
      <c r="U29">
        <v>7621</v>
      </c>
      <c r="X29">
        <f t="shared" si="2"/>
        <v>74620</v>
      </c>
      <c r="Y29" s="3">
        <f t="shared" si="3"/>
        <v>161545</v>
      </c>
    </row>
    <row r="30" spans="1:26" x14ac:dyDescent="0.25">
      <c r="A30">
        <v>29</v>
      </c>
      <c r="B30" t="s">
        <v>83</v>
      </c>
      <c r="C30" t="s">
        <v>84</v>
      </c>
      <c r="D30" s="3">
        <v>71462</v>
      </c>
      <c r="E30">
        <v>9462</v>
      </c>
      <c r="F30">
        <v>3965</v>
      </c>
      <c r="G30">
        <v>6612</v>
      </c>
      <c r="H30">
        <v>4696</v>
      </c>
      <c r="I30" s="3">
        <f t="shared" si="0"/>
        <v>96197</v>
      </c>
      <c r="Q30" s="3">
        <f t="shared" si="1"/>
        <v>96197</v>
      </c>
      <c r="U30">
        <v>7646</v>
      </c>
      <c r="X30">
        <f t="shared" si="2"/>
        <v>7646</v>
      </c>
      <c r="Y30" s="3">
        <f t="shared" si="3"/>
        <v>88551</v>
      </c>
    </row>
    <row r="31" spans="1:26" x14ac:dyDescent="0.25">
      <c r="A31">
        <v>71</v>
      </c>
      <c r="B31" t="s">
        <v>85</v>
      </c>
      <c r="C31" t="s">
        <v>86</v>
      </c>
      <c r="D31" s="3">
        <v>6665</v>
      </c>
      <c r="E31">
        <v>6666</v>
      </c>
      <c r="F31">
        <v>7156</v>
      </c>
      <c r="G31">
        <v>6939</v>
      </c>
      <c r="H31">
        <v>4656</v>
      </c>
      <c r="I31" s="3">
        <f t="shared" si="0"/>
        <v>32082</v>
      </c>
      <c r="L31">
        <v>2546</v>
      </c>
      <c r="M31">
        <v>56</v>
      </c>
      <c r="N31">
        <v>3946</v>
      </c>
      <c r="O31">
        <v>996</v>
      </c>
      <c r="Q31" s="3">
        <f t="shared" si="1"/>
        <v>39626</v>
      </c>
      <c r="R31">
        <v>299</v>
      </c>
      <c r="U31">
        <v>7671</v>
      </c>
      <c r="X31">
        <f t="shared" si="2"/>
        <v>7970</v>
      </c>
      <c r="Y31" s="3">
        <f t="shared" si="3"/>
        <v>31656</v>
      </c>
    </row>
    <row r="32" spans="1:26" x14ac:dyDescent="0.25">
      <c r="A32">
        <v>66</v>
      </c>
      <c r="B32" t="s">
        <v>87</v>
      </c>
      <c r="C32" t="s">
        <v>88</v>
      </c>
      <c r="D32" s="3">
        <v>26665</v>
      </c>
      <c r="E32">
        <v>71966</v>
      </c>
      <c r="F32">
        <v>67166</v>
      </c>
      <c r="G32">
        <v>8712</v>
      </c>
      <c r="H32">
        <v>7196</v>
      </c>
      <c r="I32" s="3">
        <f t="shared" si="0"/>
        <v>181705</v>
      </c>
      <c r="Q32" s="3">
        <f t="shared" si="1"/>
        <v>181705</v>
      </c>
      <c r="U32">
        <v>7696</v>
      </c>
      <c r="V32">
        <v>462</v>
      </c>
      <c r="X32">
        <f t="shared" si="2"/>
        <v>8158</v>
      </c>
      <c r="Y32" s="3">
        <f t="shared" si="3"/>
        <v>173547</v>
      </c>
    </row>
    <row r="33" spans="1:27" x14ac:dyDescent="0.25">
      <c r="A33">
        <v>71</v>
      </c>
      <c r="B33" t="s">
        <v>89</v>
      </c>
      <c r="C33" t="s">
        <v>90</v>
      </c>
      <c r="D33" s="3">
        <v>34646</v>
      </c>
      <c r="E33">
        <v>46462</v>
      </c>
      <c r="F33">
        <v>29965</v>
      </c>
      <c r="G33">
        <v>2312</v>
      </c>
      <c r="H33">
        <v>3996</v>
      </c>
      <c r="I33" s="3">
        <f t="shared" si="0"/>
        <v>117381</v>
      </c>
      <c r="Q33" s="3">
        <f t="shared" si="1"/>
        <v>117381</v>
      </c>
      <c r="S33">
        <v>200</v>
      </c>
      <c r="T33">
        <v>66999</v>
      </c>
      <c r="U33">
        <v>7721</v>
      </c>
      <c r="V33">
        <v>7146</v>
      </c>
      <c r="X33">
        <f t="shared" si="2"/>
        <v>82066</v>
      </c>
      <c r="Y33" s="3">
        <f t="shared" si="3"/>
        <v>35315</v>
      </c>
    </row>
    <row r="34" spans="1:27" x14ac:dyDescent="0.25">
      <c r="A34">
        <v>66</v>
      </c>
      <c r="B34" t="s">
        <v>91</v>
      </c>
      <c r="C34" t="s">
        <v>92</v>
      </c>
      <c r="D34" s="3">
        <v>9462</v>
      </c>
      <c r="E34">
        <v>3462</v>
      </c>
      <c r="F34">
        <v>2392</v>
      </c>
      <c r="G34">
        <v>6612</v>
      </c>
      <c r="H34">
        <v>6523</v>
      </c>
      <c r="I34" s="3">
        <f t="shared" ref="I34:I65" si="4">SUM(D34:H34)</f>
        <v>28451</v>
      </c>
      <c r="L34">
        <v>6712</v>
      </c>
      <c r="M34">
        <v>96</v>
      </c>
      <c r="N34">
        <v>3946</v>
      </c>
      <c r="O34">
        <f>956+2946</f>
        <v>3902</v>
      </c>
      <c r="Q34" s="3">
        <f t="shared" ref="Q34:Q65" si="5">SUM(I34:P34)</f>
        <v>43107</v>
      </c>
      <c r="R34">
        <v>671</v>
      </c>
      <c r="T34">
        <v>3269</v>
      </c>
      <c r="U34">
        <v>7746</v>
      </c>
      <c r="X34">
        <f t="shared" ref="X34:X65" si="6">R34+S34+T34+U34+V34+W34</f>
        <v>11686</v>
      </c>
      <c r="Y34" s="3">
        <f t="shared" ref="Y34:Y65" si="7">(Q34-X34)</f>
        <v>31421</v>
      </c>
    </row>
    <row r="35" spans="1:27" x14ac:dyDescent="0.25">
      <c r="A35">
        <v>63</v>
      </c>
      <c r="B35" t="s">
        <v>93</v>
      </c>
      <c r="C35" t="s">
        <v>94</v>
      </c>
      <c r="D35" s="3">
        <v>9666</v>
      </c>
      <c r="E35">
        <v>3665</v>
      </c>
      <c r="F35">
        <v>2393</v>
      </c>
      <c r="G35">
        <v>6939</v>
      </c>
      <c r="H35">
        <v>6592</v>
      </c>
      <c r="I35" s="3">
        <f t="shared" si="4"/>
        <v>29255</v>
      </c>
      <c r="L35">
        <v>2992</v>
      </c>
      <c r="M35">
        <v>99</v>
      </c>
      <c r="N35">
        <v>3592</v>
      </c>
      <c r="O35">
        <v>599</v>
      </c>
      <c r="Q35" s="3">
        <f t="shared" si="5"/>
        <v>36537</v>
      </c>
      <c r="R35">
        <v>712</v>
      </c>
      <c r="T35">
        <v>969</v>
      </c>
      <c r="U35">
        <v>7771</v>
      </c>
      <c r="X35">
        <f t="shared" si="6"/>
        <v>9452</v>
      </c>
      <c r="Y35" s="3">
        <f t="shared" si="7"/>
        <v>27085</v>
      </c>
    </row>
    <row r="36" spans="1:27" x14ac:dyDescent="0.25">
      <c r="A36">
        <v>69</v>
      </c>
      <c r="B36" t="s">
        <v>95</v>
      </c>
      <c r="C36" t="s">
        <v>96</v>
      </c>
      <c r="D36" s="3">
        <v>71462</v>
      </c>
      <c r="E36">
        <v>69462</v>
      </c>
      <c r="F36">
        <v>69992</v>
      </c>
      <c r="G36">
        <v>8712</v>
      </c>
      <c r="H36">
        <v>9992</v>
      </c>
      <c r="I36" s="3">
        <f t="shared" si="4"/>
        <v>229620</v>
      </c>
      <c r="O36">
        <f>71462+4646</f>
        <v>76108</v>
      </c>
      <c r="Q36" s="3">
        <f t="shared" si="5"/>
        <v>305728</v>
      </c>
      <c r="T36">
        <v>665</v>
      </c>
      <c r="U36">
        <v>7796</v>
      </c>
      <c r="X36">
        <f t="shared" si="6"/>
        <v>8461</v>
      </c>
      <c r="Y36" s="3">
        <f t="shared" si="7"/>
        <v>297267</v>
      </c>
      <c r="AA36" s="1">
        <v>42747</v>
      </c>
    </row>
    <row r="37" spans="1:27" x14ac:dyDescent="0.25">
      <c r="A37">
        <v>66</v>
      </c>
      <c r="B37" t="s">
        <v>97</v>
      </c>
      <c r="C37" t="s">
        <v>98</v>
      </c>
      <c r="D37" s="3">
        <v>35946</v>
      </c>
      <c r="E37">
        <v>26592</v>
      </c>
      <c r="F37">
        <v>71992</v>
      </c>
      <c r="G37">
        <v>2312</v>
      </c>
      <c r="H37">
        <v>66719</v>
      </c>
      <c r="I37" s="3">
        <f t="shared" si="4"/>
        <v>203561</v>
      </c>
      <c r="J37">
        <v>6965</v>
      </c>
      <c r="Q37" s="3">
        <f t="shared" si="5"/>
        <v>210526</v>
      </c>
      <c r="T37">
        <v>3269</v>
      </c>
      <c r="U37">
        <v>7821</v>
      </c>
      <c r="X37">
        <f t="shared" si="6"/>
        <v>11090</v>
      </c>
      <c r="Y37" s="3">
        <f t="shared" si="7"/>
        <v>199436</v>
      </c>
    </row>
    <row r="38" spans="1:27" x14ac:dyDescent="0.25">
      <c r="A38">
        <v>65</v>
      </c>
      <c r="B38" t="s">
        <v>99</v>
      </c>
      <c r="C38" t="s">
        <v>100</v>
      </c>
      <c r="D38" s="3">
        <v>71462</v>
      </c>
      <c r="E38">
        <v>69462</v>
      </c>
      <c r="F38">
        <v>63996</v>
      </c>
      <c r="G38">
        <v>6612</v>
      </c>
      <c r="H38">
        <v>9939</v>
      </c>
      <c r="I38" s="3">
        <f t="shared" si="4"/>
        <v>221471</v>
      </c>
      <c r="Q38" s="3">
        <f t="shared" si="5"/>
        <v>221471</v>
      </c>
      <c r="T38">
        <v>969</v>
      </c>
      <c r="U38">
        <v>7846</v>
      </c>
      <c r="X38">
        <f t="shared" si="6"/>
        <v>8815</v>
      </c>
      <c r="Y38" s="3">
        <f t="shared" si="7"/>
        <v>212656</v>
      </c>
    </row>
    <row r="39" spans="1:27" x14ac:dyDescent="0.25">
      <c r="A39">
        <v>69</v>
      </c>
      <c r="B39" t="s">
        <v>101</v>
      </c>
      <c r="C39" t="s">
        <v>102</v>
      </c>
      <c r="D39" s="3">
        <v>26665</v>
      </c>
      <c r="E39">
        <v>66666</v>
      </c>
      <c r="F39">
        <v>65993</v>
      </c>
      <c r="G39">
        <v>6939</v>
      </c>
      <c r="H39">
        <v>6352</v>
      </c>
      <c r="I39" s="3">
        <f t="shared" si="4"/>
        <v>172615</v>
      </c>
      <c r="J39">
        <v>952</v>
      </c>
      <c r="L39">
        <v>2546</v>
      </c>
      <c r="N39">
        <v>3719</v>
      </c>
      <c r="O39">
        <v>9946</v>
      </c>
      <c r="Q39" s="3">
        <f t="shared" si="5"/>
        <v>189778</v>
      </c>
      <c r="T39">
        <v>665</v>
      </c>
      <c r="U39">
        <v>7871</v>
      </c>
      <c r="V39">
        <v>6346</v>
      </c>
      <c r="X39">
        <f t="shared" si="6"/>
        <v>14882</v>
      </c>
      <c r="Y39" s="3">
        <f t="shared" si="7"/>
        <v>174896</v>
      </c>
    </row>
    <row r="40" spans="1:27" x14ac:dyDescent="0.25">
      <c r="A40">
        <v>69</v>
      </c>
      <c r="B40" t="s">
        <v>103</v>
      </c>
      <c r="C40" t="s">
        <v>104</v>
      </c>
      <c r="D40" s="3">
        <v>26666</v>
      </c>
      <c r="E40">
        <v>66665</v>
      </c>
      <c r="F40">
        <v>9369</v>
      </c>
      <c r="G40">
        <v>8712</v>
      </c>
      <c r="H40">
        <v>9293</v>
      </c>
      <c r="I40" s="3">
        <f t="shared" si="4"/>
        <v>120705</v>
      </c>
      <c r="Q40" s="3">
        <f t="shared" si="5"/>
        <v>120705</v>
      </c>
      <c r="T40">
        <v>665</v>
      </c>
      <c r="U40">
        <v>7896</v>
      </c>
      <c r="X40">
        <f t="shared" si="6"/>
        <v>8561</v>
      </c>
      <c r="Y40" s="3">
        <f t="shared" si="7"/>
        <v>112144</v>
      </c>
    </row>
    <row r="41" spans="1:27" x14ac:dyDescent="0.25">
      <c r="A41">
        <v>32</v>
      </c>
      <c r="B41" t="s">
        <v>105</v>
      </c>
      <c r="C41" t="s">
        <v>106</v>
      </c>
      <c r="D41" s="3">
        <v>29666</v>
      </c>
      <c r="E41">
        <v>63665</v>
      </c>
      <c r="F41">
        <v>69712</v>
      </c>
      <c r="G41">
        <v>2312</v>
      </c>
      <c r="H41">
        <v>6666</v>
      </c>
      <c r="I41" s="3">
        <f t="shared" si="4"/>
        <v>172021</v>
      </c>
      <c r="Q41" s="3">
        <f t="shared" si="5"/>
        <v>172021</v>
      </c>
      <c r="U41">
        <v>7921</v>
      </c>
      <c r="X41">
        <f t="shared" si="6"/>
        <v>7921</v>
      </c>
      <c r="Y41" s="3">
        <f t="shared" si="7"/>
        <v>164100</v>
      </c>
    </row>
    <row r="42" spans="1:27" x14ac:dyDescent="0.25">
      <c r="A42">
        <v>36</v>
      </c>
      <c r="B42" t="s">
        <v>107</v>
      </c>
      <c r="C42" t="s">
        <v>108</v>
      </c>
      <c r="D42" s="3">
        <v>5296.55</v>
      </c>
      <c r="E42">
        <v>6939</v>
      </c>
      <c r="F42">
        <v>6971</v>
      </c>
      <c r="G42">
        <v>969</v>
      </c>
      <c r="H42">
        <v>7169</v>
      </c>
      <c r="I42" s="3">
        <f t="shared" si="4"/>
        <v>27344.55</v>
      </c>
      <c r="O42">
        <v>596</v>
      </c>
      <c r="Q42" s="3">
        <f t="shared" si="5"/>
        <v>27940.55</v>
      </c>
      <c r="U42">
        <v>7946</v>
      </c>
      <c r="W42">
        <v>699</v>
      </c>
      <c r="X42">
        <f t="shared" si="6"/>
        <v>8645</v>
      </c>
      <c r="Y42" s="3">
        <f t="shared" si="7"/>
        <v>19295.55</v>
      </c>
      <c r="AA42" s="6" t="s">
        <v>225</v>
      </c>
    </row>
    <row r="43" spans="1:27" x14ac:dyDescent="0.25">
      <c r="A43">
        <v>32</v>
      </c>
      <c r="B43" t="s">
        <v>109</v>
      </c>
      <c r="C43" t="s">
        <v>110</v>
      </c>
      <c r="D43" s="3">
        <v>9665</v>
      </c>
      <c r="E43">
        <v>3296</v>
      </c>
      <c r="F43">
        <v>2716</v>
      </c>
      <c r="G43">
        <v>6612</v>
      </c>
      <c r="H43">
        <v>6966</v>
      </c>
      <c r="I43" s="3">
        <f t="shared" si="4"/>
        <v>29255</v>
      </c>
      <c r="L43">
        <v>4646</v>
      </c>
      <c r="N43">
        <v>9462</v>
      </c>
      <c r="O43">
        <v>996</v>
      </c>
      <c r="Q43" s="3">
        <f t="shared" si="5"/>
        <v>44359</v>
      </c>
      <c r="R43">
        <v>663</v>
      </c>
      <c r="U43">
        <v>7971</v>
      </c>
      <c r="X43">
        <f t="shared" si="6"/>
        <v>8634</v>
      </c>
      <c r="Y43" s="3">
        <f t="shared" si="7"/>
        <v>35725</v>
      </c>
    </row>
    <row r="44" spans="1:27" x14ac:dyDescent="0.25">
      <c r="A44">
        <v>36</v>
      </c>
      <c r="B44" t="s">
        <v>111</v>
      </c>
      <c r="C44" t="s">
        <v>112</v>
      </c>
      <c r="D44" s="3">
        <v>25462</v>
      </c>
      <c r="E44">
        <v>66946</v>
      </c>
      <c r="F44">
        <v>66946</v>
      </c>
      <c r="G44">
        <v>6939</v>
      </c>
      <c r="H44">
        <v>9999</v>
      </c>
      <c r="I44" s="3">
        <f t="shared" si="4"/>
        <v>176292</v>
      </c>
      <c r="J44">
        <v>565</v>
      </c>
      <c r="Q44" s="3">
        <f t="shared" si="5"/>
        <v>176857</v>
      </c>
      <c r="T44">
        <v>671</v>
      </c>
      <c r="U44">
        <v>7996</v>
      </c>
      <c r="V44">
        <v>7146</v>
      </c>
      <c r="X44">
        <f t="shared" si="6"/>
        <v>15813</v>
      </c>
      <c r="Y44" s="3">
        <f t="shared" si="7"/>
        <v>161044</v>
      </c>
    </row>
    <row r="45" spans="1:27" x14ac:dyDescent="0.25">
      <c r="A45">
        <v>33</v>
      </c>
      <c r="B45" t="s">
        <v>113</v>
      </c>
      <c r="C45" t="s">
        <v>114</v>
      </c>
      <c r="D45" s="3">
        <v>54646</v>
      </c>
      <c r="E45">
        <v>69462</v>
      </c>
      <c r="F45">
        <v>97146</v>
      </c>
      <c r="G45">
        <v>8712</v>
      </c>
      <c r="H45">
        <v>66659</v>
      </c>
      <c r="I45" s="3">
        <f t="shared" si="4"/>
        <v>296625</v>
      </c>
      <c r="J45">
        <v>6639</v>
      </c>
      <c r="Q45" s="3">
        <f t="shared" si="5"/>
        <v>303264</v>
      </c>
      <c r="T45">
        <v>32539</v>
      </c>
      <c r="U45">
        <v>8021</v>
      </c>
      <c r="X45">
        <f t="shared" si="6"/>
        <v>40560</v>
      </c>
      <c r="Y45" s="3">
        <f t="shared" si="7"/>
        <v>262704</v>
      </c>
    </row>
    <row r="46" spans="1:27" x14ac:dyDescent="0.25">
      <c r="A46">
        <v>39</v>
      </c>
      <c r="B46" t="s">
        <v>115</v>
      </c>
      <c r="C46" t="s">
        <v>116</v>
      </c>
      <c r="D46" s="3">
        <v>71665</v>
      </c>
      <c r="E46">
        <v>66666</v>
      </c>
      <c r="F46">
        <v>66999</v>
      </c>
      <c r="G46">
        <v>2312</v>
      </c>
      <c r="H46">
        <v>71252</v>
      </c>
      <c r="I46" s="3">
        <f t="shared" si="4"/>
        <v>278894</v>
      </c>
      <c r="Q46" s="3">
        <f t="shared" si="5"/>
        <v>278894</v>
      </c>
      <c r="T46">
        <v>6556</v>
      </c>
      <c r="U46">
        <v>8046</v>
      </c>
      <c r="V46">
        <v>3232</v>
      </c>
      <c r="X46">
        <f t="shared" si="6"/>
        <v>17834</v>
      </c>
      <c r="Y46" s="3">
        <f t="shared" si="7"/>
        <v>261060</v>
      </c>
    </row>
    <row r="47" spans="1:27" x14ac:dyDescent="0.25">
      <c r="A47">
        <v>36</v>
      </c>
      <c r="B47" t="s">
        <v>117</v>
      </c>
      <c r="C47" t="s">
        <v>118</v>
      </c>
      <c r="D47" s="3">
        <v>66666</v>
      </c>
      <c r="E47">
        <v>9665</v>
      </c>
      <c r="F47">
        <v>9532</v>
      </c>
      <c r="G47">
        <v>6712</v>
      </c>
      <c r="H47">
        <v>2693</v>
      </c>
      <c r="I47" s="3">
        <f t="shared" si="4"/>
        <v>95268</v>
      </c>
      <c r="L47">
        <v>4692</v>
      </c>
      <c r="M47">
        <v>719</v>
      </c>
      <c r="N47">
        <v>3592</v>
      </c>
      <c r="Q47" s="3">
        <f t="shared" si="5"/>
        <v>104271</v>
      </c>
      <c r="U47">
        <v>8071</v>
      </c>
      <c r="X47">
        <f t="shared" si="6"/>
        <v>8071</v>
      </c>
      <c r="Y47" s="3">
        <f t="shared" si="7"/>
        <v>96200</v>
      </c>
    </row>
    <row r="48" spans="1:27" x14ac:dyDescent="0.25">
      <c r="A48">
        <v>35</v>
      </c>
      <c r="B48" t="s">
        <v>119</v>
      </c>
      <c r="C48" t="s">
        <v>120</v>
      </c>
      <c r="D48" s="3">
        <v>66666</v>
      </c>
      <c r="E48">
        <v>9665</v>
      </c>
      <c r="F48">
        <v>9532</v>
      </c>
      <c r="G48">
        <v>6712</v>
      </c>
      <c r="H48">
        <v>2693</v>
      </c>
      <c r="I48" s="3">
        <f t="shared" si="4"/>
        <v>95268</v>
      </c>
      <c r="Q48" s="3">
        <f t="shared" si="5"/>
        <v>95268</v>
      </c>
      <c r="U48">
        <v>8096</v>
      </c>
      <c r="X48">
        <f t="shared" si="6"/>
        <v>8096</v>
      </c>
      <c r="Y48" s="3">
        <f t="shared" si="7"/>
        <v>87172</v>
      </c>
    </row>
    <row r="49" spans="1:26" x14ac:dyDescent="0.25">
      <c r="A49">
        <v>39</v>
      </c>
      <c r="B49" t="s">
        <v>121</v>
      </c>
      <c r="C49" t="s">
        <v>122</v>
      </c>
      <c r="D49" s="3">
        <v>26666</v>
      </c>
      <c r="E49">
        <v>66665</v>
      </c>
      <c r="F49">
        <v>66699</v>
      </c>
      <c r="G49">
        <v>6612</v>
      </c>
      <c r="H49">
        <v>9933</v>
      </c>
      <c r="I49" s="3">
        <f t="shared" si="4"/>
        <v>176575</v>
      </c>
      <c r="Q49" s="3">
        <f t="shared" si="5"/>
        <v>176575</v>
      </c>
      <c r="T49">
        <v>6565</v>
      </c>
      <c r="U49">
        <v>8121</v>
      </c>
      <c r="V49">
        <v>6671</v>
      </c>
      <c r="X49">
        <f t="shared" si="6"/>
        <v>21357</v>
      </c>
      <c r="Y49" s="3">
        <f t="shared" si="7"/>
        <v>155218</v>
      </c>
    </row>
    <row r="50" spans="1:26" x14ac:dyDescent="0.25">
      <c r="A50">
        <v>39</v>
      </c>
      <c r="B50" t="s">
        <v>123</v>
      </c>
      <c r="C50" t="s">
        <v>124</v>
      </c>
      <c r="D50" s="3">
        <v>25946</v>
      </c>
      <c r="E50">
        <v>66592</v>
      </c>
      <c r="F50">
        <v>69699</v>
      </c>
      <c r="G50">
        <v>6939</v>
      </c>
      <c r="H50">
        <v>6932</v>
      </c>
      <c r="I50" s="3">
        <f t="shared" si="4"/>
        <v>176108</v>
      </c>
      <c r="Q50" s="3">
        <f t="shared" si="5"/>
        <v>176108</v>
      </c>
      <c r="T50">
        <v>2946</v>
      </c>
      <c r="U50">
        <v>8146</v>
      </c>
      <c r="V50">
        <v>7146</v>
      </c>
      <c r="X50">
        <f t="shared" si="6"/>
        <v>18238</v>
      </c>
      <c r="Y50" s="3">
        <f t="shared" si="7"/>
        <v>157870</v>
      </c>
    </row>
    <row r="51" spans="1:26" x14ac:dyDescent="0.25">
      <c r="A51">
        <v>92</v>
      </c>
      <c r="B51" t="s">
        <v>125</v>
      </c>
      <c r="C51" t="s">
        <v>126</v>
      </c>
      <c r="D51" s="3">
        <v>5966</v>
      </c>
      <c r="E51">
        <v>6965</v>
      </c>
      <c r="F51">
        <v>6569</v>
      </c>
      <c r="G51">
        <v>8712</v>
      </c>
      <c r="H51">
        <v>4695</v>
      </c>
      <c r="I51" s="3">
        <f t="shared" si="4"/>
        <v>32907</v>
      </c>
      <c r="L51">
        <v>2992</v>
      </c>
      <c r="N51">
        <v>9462</v>
      </c>
      <c r="O51">
        <v>966</v>
      </c>
      <c r="Q51" s="3">
        <f t="shared" si="5"/>
        <v>46327</v>
      </c>
      <c r="R51">
        <v>716</v>
      </c>
      <c r="S51">
        <v>200</v>
      </c>
      <c r="U51">
        <v>8171</v>
      </c>
      <c r="X51">
        <f t="shared" si="6"/>
        <v>9087</v>
      </c>
      <c r="Y51" s="3">
        <f t="shared" si="7"/>
        <v>37240</v>
      </c>
    </row>
    <row r="52" spans="1:26" x14ac:dyDescent="0.25">
      <c r="A52">
        <v>96</v>
      </c>
      <c r="B52" t="s">
        <v>127</v>
      </c>
      <c r="C52" t="s">
        <v>128</v>
      </c>
      <c r="D52" s="3">
        <v>5966</v>
      </c>
      <c r="E52">
        <v>6965</v>
      </c>
      <c r="F52">
        <v>6971</v>
      </c>
      <c r="G52">
        <v>2312</v>
      </c>
      <c r="H52">
        <v>6965</v>
      </c>
      <c r="I52" s="3">
        <f t="shared" si="4"/>
        <v>29179</v>
      </c>
      <c r="O52">
        <v>966</v>
      </c>
      <c r="Q52" s="3">
        <f t="shared" si="5"/>
        <v>30145</v>
      </c>
      <c r="R52">
        <v>716</v>
      </c>
      <c r="U52">
        <v>8196</v>
      </c>
      <c r="X52">
        <f t="shared" si="6"/>
        <v>8912</v>
      </c>
      <c r="Y52" s="3">
        <f t="shared" si="7"/>
        <v>21233</v>
      </c>
    </row>
    <row r="53" spans="1:26" x14ac:dyDescent="0.25">
      <c r="A53">
        <v>92</v>
      </c>
      <c r="B53" t="s">
        <v>129</v>
      </c>
      <c r="C53" t="s">
        <v>130</v>
      </c>
      <c r="D53" s="3">
        <v>9966</v>
      </c>
      <c r="E53">
        <v>3365</v>
      </c>
      <c r="F53">
        <v>6339</v>
      </c>
      <c r="G53">
        <v>6712</v>
      </c>
      <c r="H53">
        <v>6996</v>
      </c>
      <c r="I53" s="3">
        <f t="shared" si="4"/>
        <v>33378</v>
      </c>
      <c r="L53">
        <v>6946</v>
      </c>
      <c r="N53">
        <v>2659</v>
      </c>
      <c r="Q53" s="3">
        <f t="shared" si="5"/>
        <v>42983</v>
      </c>
      <c r="R53">
        <v>699</v>
      </c>
      <c r="U53">
        <v>8221</v>
      </c>
      <c r="X53">
        <f t="shared" si="6"/>
        <v>8920</v>
      </c>
      <c r="Y53" s="3">
        <f t="shared" si="7"/>
        <v>34063</v>
      </c>
    </row>
    <row r="54" spans="1:26" x14ac:dyDescent="0.25">
      <c r="A54">
        <v>96</v>
      </c>
      <c r="B54" t="s">
        <v>131</v>
      </c>
      <c r="C54" t="s">
        <v>132</v>
      </c>
      <c r="D54" s="3">
        <v>69462</v>
      </c>
      <c r="E54">
        <v>65946</v>
      </c>
      <c r="F54">
        <v>69663</v>
      </c>
      <c r="G54">
        <v>6712</v>
      </c>
      <c r="H54">
        <v>71266</v>
      </c>
      <c r="I54" s="3">
        <f t="shared" si="4"/>
        <v>283049</v>
      </c>
      <c r="Q54" s="3">
        <f t="shared" si="5"/>
        <v>283049</v>
      </c>
      <c r="T54">
        <v>6371</v>
      </c>
      <c r="U54">
        <v>8246</v>
      </c>
      <c r="X54">
        <f t="shared" si="6"/>
        <v>14617</v>
      </c>
      <c r="Y54" s="3">
        <f t="shared" si="7"/>
        <v>268432</v>
      </c>
    </row>
    <row r="55" spans="1:26" x14ac:dyDescent="0.25">
      <c r="A55">
        <v>93</v>
      </c>
      <c r="B55" t="s">
        <v>133</v>
      </c>
      <c r="C55" t="s">
        <v>134</v>
      </c>
      <c r="D55" s="3">
        <v>46462</v>
      </c>
      <c r="E55">
        <v>71462</v>
      </c>
      <c r="F55">
        <v>66396</v>
      </c>
      <c r="G55">
        <v>6712</v>
      </c>
      <c r="H55">
        <v>2965</v>
      </c>
      <c r="I55" s="3">
        <f t="shared" si="4"/>
        <v>193997</v>
      </c>
      <c r="Q55" s="3">
        <f t="shared" si="5"/>
        <v>193997</v>
      </c>
      <c r="U55">
        <v>8271</v>
      </c>
      <c r="X55">
        <f t="shared" si="6"/>
        <v>8271</v>
      </c>
      <c r="Y55" s="3">
        <f t="shared" si="7"/>
        <v>185726</v>
      </c>
    </row>
    <row r="56" spans="1:26" x14ac:dyDescent="0.25">
      <c r="A56">
        <v>99</v>
      </c>
      <c r="B56" t="s">
        <v>135</v>
      </c>
      <c r="C56" t="s">
        <v>136</v>
      </c>
      <c r="D56" s="3">
        <v>66666</v>
      </c>
      <c r="E56">
        <v>66665</v>
      </c>
      <c r="F56">
        <v>65716</v>
      </c>
      <c r="G56">
        <v>6712</v>
      </c>
      <c r="H56">
        <v>71719</v>
      </c>
      <c r="I56" s="3">
        <f t="shared" si="4"/>
        <v>277478</v>
      </c>
      <c r="Q56" s="3">
        <f t="shared" si="5"/>
        <v>277478</v>
      </c>
      <c r="T56">
        <v>9699</v>
      </c>
      <c r="U56">
        <v>8296</v>
      </c>
      <c r="X56">
        <f t="shared" si="6"/>
        <v>17995</v>
      </c>
      <c r="Y56" s="3">
        <f t="shared" si="7"/>
        <v>259483</v>
      </c>
    </row>
    <row r="57" spans="1:26" x14ac:dyDescent="0.25">
      <c r="A57">
        <v>96</v>
      </c>
      <c r="B57" t="s">
        <v>137</v>
      </c>
      <c r="C57" t="s">
        <v>138</v>
      </c>
      <c r="D57" s="3">
        <v>9966</v>
      </c>
      <c r="E57">
        <v>3365</v>
      </c>
      <c r="F57">
        <v>6339</v>
      </c>
      <c r="G57">
        <v>6712</v>
      </c>
      <c r="H57">
        <v>6996</v>
      </c>
      <c r="I57" s="3">
        <f t="shared" si="4"/>
        <v>33378</v>
      </c>
      <c r="L57">
        <v>2559</v>
      </c>
      <c r="M57">
        <v>712</v>
      </c>
      <c r="N57">
        <v>3592</v>
      </c>
      <c r="Q57" s="3">
        <f t="shared" si="5"/>
        <v>40241</v>
      </c>
      <c r="R57">
        <v>699</v>
      </c>
      <c r="U57">
        <v>8321</v>
      </c>
      <c r="X57">
        <f t="shared" si="6"/>
        <v>9020</v>
      </c>
      <c r="Y57" s="3">
        <f t="shared" si="7"/>
        <v>31221</v>
      </c>
    </row>
    <row r="58" spans="1:26" x14ac:dyDescent="0.25">
      <c r="A58">
        <v>95</v>
      </c>
      <c r="B58" t="s">
        <v>139</v>
      </c>
      <c r="C58" t="s">
        <v>140</v>
      </c>
      <c r="D58" s="3">
        <v>9665</v>
      </c>
      <c r="E58">
        <v>3966</v>
      </c>
      <c r="F58">
        <v>3465</v>
      </c>
      <c r="G58">
        <v>6612</v>
      </c>
      <c r="H58">
        <v>4671</v>
      </c>
      <c r="I58" s="3">
        <f t="shared" si="4"/>
        <v>28379</v>
      </c>
      <c r="L58">
        <v>7146</v>
      </c>
      <c r="M58">
        <v>671</v>
      </c>
      <c r="N58">
        <v>9462</v>
      </c>
      <c r="Q58" s="3">
        <f t="shared" si="5"/>
        <v>45658</v>
      </c>
      <c r="U58">
        <v>8346</v>
      </c>
      <c r="X58">
        <f t="shared" si="6"/>
        <v>8346</v>
      </c>
      <c r="Y58" s="3">
        <f t="shared" si="7"/>
        <v>37312</v>
      </c>
    </row>
    <row r="59" spans="1:26" x14ac:dyDescent="0.25">
      <c r="A59">
        <v>99</v>
      </c>
      <c r="B59" t="s">
        <v>141</v>
      </c>
      <c r="C59" t="s">
        <v>142</v>
      </c>
      <c r="D59" s="3">
        <v>69666</v>
      </c>
      <c r="E59">
        <v>9665</v>
      </c>
      <c r="F59">
        <v>9996</v>
      </c>
      <c r="G59">
        <v>6939</v>
      </c>
      <c r="H59">
        <v>2559</v>
      </c>
      <c r="I59" s="3">
        <f t="shared" si="4"/>
        <v>98825</v>
      </c>
      <c r="Q59" s="3">
        <f t="shared" si="5"/>
        <v>98825</v>
      </c>
      <c r="U59">
        <v>8371</v>
      </c>
      <c r="V59">
        <v>346</v>
      </c>
      <c r="X59">
        <f t="shared" si="6"/>
        <v>8717</v>
      </c>
      <c r="Y59" s="3">
        <f t="shared" si="7"/>
        <v>90108</v>
      </c>
    </row>
    <row r="60" spans="1:26" x14ac:dyDescent="0.25">
      <c r="A60">
        <v>99</v>
      </c>
      <c r="B60" t="s">
        <v>143</v>
      </c>
      <c r="C60" t="s">
        <v>144</v>
      </c>
      <c r="D60" s="3">
        <v>71719.259999999995</v>
      </c>
      <c r="E60">
        <v>6669</v>
      </c>
      <c r="F60">
        <v>9669</v>
      </c>
      <c r="G60">
        <v>8712</v>
      </c>
      <c r="H60">
        <v>4646</v>
      </c>
      <c r="I60" s="3">
        <f t="shared" si="4"/>
        <v>101415.26</v>
      </c>
      <c r="Q60" s="3">
        <f t="shared" si="5"/>
        <v>101415.26</v>
      </c>
      <c r="U60">
        <v>8396</v>
      </c>
      <c r="W60">
        <v>299</v>
      </c>
      <c r="X60">
        <f t="shared" si="6"/>
        <v>8695</v>
      </c>
      <c r="Y60" s="3">
        <f t="shared" si="7"/>
        <v>92720.26</v>
      </c>
      <c r="Z60">
        <v>2</v>
      </c>
    </row>
    <row r="61" spans="1:26" x14ac:dyDescent="0.25">
      <c r="A61">
        <v>71</v>
      </c>
      <c r="B61" t="s">
        <v>145</v>
      </c>
      <c r="C61" t="s">
        <v>146</v>
      </c>
      <c r="D61" s="3">
        <v>71966</v>
      </c>
      <c r="E61">
        <v>9365</v>
      </c>
      <c r="F61">
        <v>9266</v>
      </c>
      <c r="G61">
        <v>2312</v>
      </c>
      <c r="H61">
        <v>2665</v>
      </c>
      <c r="I61" s="3">
        <f t="shared" si="4"/>
        <v>95574</v>
      </c>
      <c r="L61">
        <v>6946</v>
      </c>
      <c r="N61">
        <v>3946</v>
      </c>
      <c r="Q61" s="3">
        <f t="shared" si="5"/>
        <v>106466</v>
      </c>
      <c r="U61">
        <v>8421</v>
      </c>
      <c r="X61">
        <f t="shared" si="6"/>
        <v>8421</v>
      </c>
      <c r="Y61" s="3">
        <f t="shared" si="7"/>
        <v>98045</v>
      </c>
    </row>
    <row r="62" spans="1:26" x14ac:dyDescent="0.25">
      <c r="A62">
        <v>66</v>
      </c>
      <c r="B62" t="s">
        <v>147</v>
      </c>
      <c r="C62" t="s">
        <v>148</v>
      </c>
      <c r="D62" s="3">
        <v>66666</v>
      </c>
      <c r="E62">
        <v>6665</v>
      </c>
      <c r="F62">
        <v>7129</v>
      </c>
      <c r="G62">
        <v>6712</v>
      </c>
      <c r="H62">
        <v>6523</v>
      </c>
      <c r="I62" s="3">
        <f t="shared" si="4"/>
        <v>93695</v>
      </c>
      <c r="L62">
        <v>4646</v>
      </c>
      <c r="N62">
        <v>9462</v>
      </c>
      <c r="Q62" s="3">
        <f t="shared" si="5"/>
        <v>107803</v>
      </c>
      <c r="U62">
        <v>8446</v>
      </c>
      <c r="X62">
        <f t="shared" si="6"/>
        <v>8446</v>
      </c>
      <c r="Y62" s="3">
        <f t="shared" si="7"/>
        <v>99357</v>
      </c>
    </row>
    <row r="63" spans="1:26" x14ac:dyDescent="0.25">
      <c r="A63">
        <v>71</v>
      </c>
      <c r="B63" t="s">
        <v>149</v>
      </c>
      <c r="C63" t="s">
        <v>150</v>
      </c>
      <c r="D63" s="3">
        <v>32666</v>
      </c>
      <c r="E63">
        <v>46665</v>
      </c>
      <c r="F63">
        <v>23469</v>
      </c>
      <c r="G63">
        <v>6712</v>
      </c>
      <c r="H63">
        <v>71529</v>
      </c>
      <c r="I63" s="3">
        <f t="shared" si="4"/>
        <v>181041</v>
      </c>
      <c r="Q63" s="3">
        <f t="shared" si="5"/>
        <v>181041</v>
      </c>
      <c r="T63">
        <v>71719</v>
      </c>
      <c r="U63">
        <v>8471</v>
      </c>
      <c r="V63">
        <v>9462</v>
      </c>
      <c r="X63">
        <f t="shared" si="6"/>
        <v>89652</v>
      </c>
      <c r="Y63" s="3">
        <f t="shared" si="7"/>
        <v>91389</v>
      </c>
    </row>
    <row r="64" spans="1:26" x14ac:dyDescent="0.25">
      <c r="A64">
        <v>66</v>
      </c>
      <c r="B64" t="s">
        <v>151</v>
      </c>
      <c r="C64" t="s">
        <v>152</v>
      </c>
      <c r="D64" s="3">
        <v>96666</v>
      </c>
      <c r="E64">
        <v>26665</v>
      </c>
      <c r="F64">
        <v>34669</v>
      </c>
      <c r="G64">
        <v>6712</v>
      </c>
      <c r="H64">
        <v>9693</v>
      </c>
      <c r="I64" s="3">
        <f t="shared" si="4"/>
        <v>174405</v>
      </c>
      <c r="Q64" s="3">
        <f t="shared" si="5"/>
        <v>174405</v>
      </c>
      <c r="T64">
        <v>29296</v>
      </c>
      <c r="U64">
        <v>8496</v>
      </c>
      <c r="V64">
        <v>3712</v>
      </c>
      <c r="X64">
        <f t="shared" si="6"/>
        <v>41504</v>
      </c>
      <c r="Y64" s="3">
        <f t="shared" si="7"/>
        <v>132901</v>
      </c>
    </row>
    <row r="65" spans="1:27" x14ac:dyDescent="0.25">
      <c r="A65">
        <v>63</v>
      </c>
      <c r="B65" t="s">
        <v>153</v>
      </c>
      <c r="C65" t="s">
        <v>154</v>
      </c>
      <c r="D65" s="3">
        <v>69666</v>
      </c>
      <c r="E65">
        <v>5665</v>
      </c>
      <c r="F65">
        <v>5466</v>
      </c>
      <c r="G65">
        <v>6712</v>
      </c>
      <c r="H65">
        <v>2929</v>
      </c>
      <c r="I65" s="3">
        <f t="shared" si="4"/>
        <v>90438</v>
      </c>
      <c r="L65">
        <v>4692</v>
      </c>
      <c r="M65">
        <v>653</v>
      </c>
      <c r="N65">
        <v>4646</v>
      </c>
      <c r="Q65" s="3">
        <f t="shared" si="5"/>
        <v>100429</v>
      </c>
      <c r="U65">
        <v>8521</v>
      </c>
      <c r="X65">
        <f t="shared" si="6"/>
        <v>8521</v>
      </c>
      <c r="Y65" s="3">
        <f t="shared" si="7"/>
        <v>91908</v>
      </c>
    </row>
    <row r="66" spans="1:27" x14ac:dyDescent="0.25">
      <c r="A66">
        <v>69</v>
      </c>
      <c r="B66" t="s">
        <v>155</v>
      </c>
      <c r="C66" t="s">
        <v>156</v>
      </c>
      <c r="D66" s="3">
        <v>69966</v>
      </c>
      <c r="E66">
        <v>5965</v>
      </c>
      <c r="F66">
        <v>5663</v>
      </c>
      <c r="G66">
        <v>6612</v>
      </c>
      <c r="H66">
        <v>2969</v>
      </c>
      <c r="I66" s="3">
        <f t="shared" ref="I66:I97" si="8">SUM(D66:H66)</f>
        <v>91175</v>
      </c>
      <c r="L66">
        <v>6946</v>
      </c>
      <c r="N66">
        <v>3592</v>
      </c>
      <c r="Q66" s="3">
        <f t="shared" ref="Q66:Q97" si="9">SUM(I66:P66)</f>
        <v>101713</v>
      </c>
      <c r="T66">
        <v>925</v>
      </c>
      <c r="U66">
        <v>8546</v>
      </c>
      <c r="X66">
        <f t="shared" ref="X66:X97" si="10">R66+S66+T66+U66+V66+W66</f>
        <v>9471</v>
      </c>
      <c r="Y66" s="3">
        <f t="shared" ref="Y66:Y97" si="11">(Q66-X66)</f>
        <v>92242</v>
      </c>
    </row>
    <row r="67" spans="1:27" x14ac:dyDescent="0.25">
      <c r="A67">
        <v>66</v>
      </c>
      <c r="B67" t="s">
        <v>157</v>
      </c>
      <c r="C67" t="s">
        <v>158</v>
      </c>
      <c r="D67" s="3">
        <v>9271.26</v>
      </c>
      <c r="E67">
        <v>3966</v>
      </c>
      <c r="F67">
        <v>3292</v>
      </c>
      <c r="G67">
        <v>6939</v>
      </c>
      <c r="H67">
        <v>6996</v>
      </c>
      <c r="I67" s="3">
        <f t="shared" si="8"/>
        <v>30464.260000000002</v>
      </c>
      <c r="Q67" s="3">
        <f t="shared" si="9"/>
        <v>30464.260000000002</v>
      </c>
      <c r="U67">
        <v>8571</v>
      </c>
      <c r="W67">
        <v>653</v>
      </c>
      <c r="X67">
        <f t="shared" si="10"/>
        <v>9224</v>
      </c>
      <c r="Y67" s="3">
        <f t="shared" si="11"/>
        <v>21240.260000000002</v>
      </c>
      <c r="AA67" s="1">
        <v>42837</v>
      </c>
    </row>
    <row r="68" spans="1:27" x14ac:dyDescent="0.25">
      <c r="A68">
        <v>65</v>
      </c>
      <c r="B68" t="s">
        <v>159</v>
      </c>
      <c r="C68" t="s">
        <v>160</v>
      </c>
      <c r="D68" s="3">
        <v>71665</v>
      </c>
      <c r="E68">
        <v>69666</v>
      </c>
      <c r="F68">
        <v>69666</v>
      </c>
      <c r="G68">
        <v>8712</v>
      </c>
      <c r="H68">
        <v>9929</v>
      </c>
      <c r="I68" s="3">
        <f t="shared" si="8"/>
        <v>229638</v>
      </c>
      <c r="Q68" s="3">
        <f t="shared" si="9"/>
        <v>229638</v>
      </c>
      <c r="T68">
        <v>9699</v>
      </c>
      <c r="U68">
        <v>8596</v>
      </c>
      <c r="X68">
        <f t="shared" si="10"/>
        <v>18295</v>
      </c>
      <c r="Y68" s="3">
        <f t="shared" si="11"/>
        <v>211343</v>
      </c>
    </row>
    <row r="69" spans="1:27" x14ac:dyDescent="0.25">
      <c r="A69">
        <v>69</v>
      </c>
      <c r="B69" t="s">
        <v>161</v>
      </c>
      <c r="C69" t="s">
        <v>162</v>
      </c>
      <c r="D69" s="3">
        <v>63665</v>
      </c>
      <c r="E69">
        <v>5666</v>
      </c>
      <c r="F69">
        <v>6999</v>
      </c>
      <c r="G69">
        <v>2312</v>
      </c>
      <c r="H69">
        <v>2352</v>
      </c>
      <c r="I69" s="3">
        <f t="shared" si="8"/>
        <v>80994</v>
      </c>
      <c r="Q69" s="3">
        <f t="shared" si="9"/>
        <v>80994</v>
      </c>
      <c r="S69">
        <v>200</v>
      </c>
      <c r="U69">
        <v>8621</v>
      </c>
      <c r="X69">
        <f t="shared" si="10"/>
        <v>8821</v>
      </c>
      <c r="Y69" s="3">
        <f t="shared" si="11"/>
        <v>72173</v>
      </c>
    </row>
    <row r="70" spans="1:27" x14ac:dyDescent="0.25">
      <c r="A70">
        <v>69</v>
      </c>
      <c r="B70" t="s">
        <v>163</v>
      </c>
      <c r="C70" t="s">
        <v>164</v>
      </c>
      <c r="D70" s="3">
        <v>69462</v>
      </c>
      <c r="E70">
        <v>65946</v>
      </c>
      <c r="F70">
        <v>29266</v>
      </c>
      <c r="G70">
        <v>6712</v>
      </c>
      <c r="H70">
        <v>3665</v>
      </c>
      <c r="I70" s="3">
        <f t="shared" si="8"/>
        <v>175051</v>
      </c>
      <c r="Q70" s="3">
        <f t="shared" si="9"/>
        <v>175051</v>
      </c>
      <c r="T70">
        <v>99</v>
      </c>
      <c r="U70">
        <v>8646</v>
      </c>
      <c r="V70">
        <v>3946</v>
      </c>
      <c r="X70">
        <f t="shared" si="10"/>
        <v>12691</v>
      </c>
      <c r="Y70" s="3">
        <f t="shared" si="11"/>
        <v>162360</v>
      </c>
    </row>
    <row r="71" spans="1:27" x14ac:dyDescent="0.25">
      <c r="A71">
        <v>52</v>
      </c>
      <c r="B71" t="s">
        <v>165</v>
      </c>
      <c r="C71" t="s">
        <v>166</v>
      </c>
      <c r="D71" s="3">
        <v>32666</v>
      </c>
      <c r="E71">
        <v>26665</v>
      </c>
      <c r="F71">
        <v>29996</v>
      </c>
      <c r="G71">
        <v>6712</v>
      </c>
      <c r="H71">
        <v>71955</v>
      </c>
      <c r="I71" s="3">
        <f t="shared" si="8"/>
        <v>167994</v>
      </c>
      <c r="Q71" s="3">
        <f t="shared" si="9"/>
        <v>167994</v>
      </c>
      <c r="T71">
        <v>6996</v>
      </c>
      <c r="U71">
        <v>8671</v>
      </c>
      <c r="V71">
        <v>7192</v>
      </c>
      <c r="X71">
        <f t="shared" si="10"/>
        <v>22859</v>
      </c>
      <c r="Y71" s="3">
        <f t="shared" si="11"/>
        <v>145135</v>
      </c>
    </row>
    <row r="72" spans="1:27" x14ac:dyDescent="0.25">
      <c r="A72">
        <v>56</v>
      </c>
      <c r="B72" t="s">
        <v>167</v>
      </c>
      <c r="C72" t="s">
        <v>168</v>
      </c>
      <c r="D72" s="3">
        <v>33665</v>
      </c>
      <c r="E72">
        <v>46296</v>
      </c>
      <c r="F72">
        <v>69365</v>
      </c>
      <c r="G72">
        <v>6712</v>
      </c>
      <c r="H72">
        <v>6712</v>
      </c>
      <c r="I72" s="3">
        <f t="shared" si="8"/>
        <v>162750</v>
      </c>
      <c r="Q72" s="3">
        <f t="shared" si="9"/>
        <v>162750</v>
      </c>
      <c r="T72">
        <v>346</v>
      </c>
      <c r="U72">
        <v>8696</v>
      </c>
      <c r="X72">
        <f t="shared" si="10"/>
        <v>9042</v>
      </c>
      <c r="Y72" s="3">
        <f t="shared" si="11"/>
        <v>153708</v>
      </c>
    </row>
    <row r="73" spans="1:27" x14ac:dyDescent="0.25">
      <c r="A73">
        <v>52</v>
      </c>
      <c r="B73" t="s">
        <v>169</v>
      </c>
      <c r="C73" t="s">
        <v>170</v>
      </c>
      <c r="D73" s="3">
        <v>71946</v>
      </c>
      <c r="E73">
        <v>7192</v>
      </c>
      <c r="F73">
        <v>3719</v>
      </c>
      <c r="G73">
        <v>6712</v>
      </c>
      <c r="H73">
        <v>4692</v>
      </c>
      <c r="I73" s="3">
        <f t="shared" si="8"/>
        <v>94261</v>
      </c>
      <c r="Q73" s="3">
        <f t="shared" si="9"/>
        <v>94261</v>
      </c>
      <c r="U73">
        <v>8721</v>
      </c>
      <c r="X73">
        <f t="shared" si="10"/>
        <v>8721</v>
      </c>
      <c r="Y73" s="3">
        <f t="shared" si="11"/>
        <v>85540</v>
      </c>
    </row>
    <row r="74" spans="1:27" x14ac:dyDescent="0.25">
      <c r="A74">
        <v>56</v>
      </c>
      <c r="B74" t="s">
        <v>171</v>
      </c>
      <c r="C74" t="s">
        <v>172</v>
      </c>
      <c r="D74" s="3">
        <v>5936.26</v>
      </c>
      <c r="E74">
        <v>6556</v>
      </c>
      <c r="F74">
        <v>6969</v>
      </c>
      <c r="G74">
        <v>6695</v>
      </c>
      <c r="H74">
        <v>6396</v>
      </c>
      <c r="I74" s="3">
        <f t="shared" si="8"/>
        <v>32552.260000000002</v>
      </c>
      <c r="L74">
        <v>2392</v>
      </c>
      <c r="N74">
        <v>2946</v>
      </c>
      <c r="Q74" s="3">
        <f t="shared" si="9"/>
        <v>37890.26</v>
      </c>
      <c r="U74">
        <v>8746</v>
      </c>
      <c r="W74">
        <v>663</v>
      </c>
      <c r="X74">
        <f t="shared" si="10"/>
        <v>9409</v>
      </c>
      <c r="Y74" s="3">
        <f t="shared" si="11"/>
        <v>28481.260000000002</v>
      </c>
      <c r="Z74">
        <v>8</v>
      </c>
    </row>
    <row r="75" spans="1:27" x14ac:dyDescent="0.25">
      <c r="A75">
        <v>53</v>
      </c>
      <c r="B75" t="s">
        <v>173</v>
      </c>
      <c r="C75" t="s">
        <v>174</v>
      </c>
      <c r="D75" s="3">
        <v>5966</v>
      </c>
      <c r="E75">
        <v>6965</v>
      </c>
      <c r="F75">
        <v>2696</v>
      </c>
      <c r="G75">
        <v>6712</v>
      </c>
      <c r="H75">
        <v>6955</v>
      </c>
      <c r="I75" s="3">
        <f t="shared" si="8"/>
        <v>29294</v>
      </c>
      <c r="L75">
        <v>992</v>
      </c>
      <c r="O75">
        <v>2666</v>
      </c>
      <c r="Q75" s="3">
        <f t="shared" si="9"/>
        <v>32952</v>
      </c>
      <c r="U75">
        <v>8771</v>
      </c>
      <c r="X75">
        <f t="shared" si="10"/>
        <v>8771</v>
      </c>
      <c r="Y75" s="3">
        <f t="shared" si="11"/>
        <v>24181</v>
      </c>
      <c r="AA75" s="1">
        <v>42747</v>
      </c>
    </row>
    <row r="76" spans="1:27" x14ac:dyDescent="0.25">
      <c r="A76">
        <v>59</v>
      </c>
      <c r="B76" t="s">
        <v>175</v>
      </c>
      <c r="C76" t="s">
        <v>176</v>
      </c>
      <c r="D76" s="3">
        <v>25946</v>
      </c>
      <c r="E76">
        <v>66592</v>
      </c>
      <c r="F76">
        <v>71271</v>
      </c>
      <c r="G76">
        <v>6712</v>
      </c>
      <c r="H76">
        <v>9669</v>
      </c>
      <c r="I76" s="3">
        <f t="shared" si="8"/>
        <v>180190</v>
      </c>
      <c r="Q76" s="3">
        <f t="shared" si="9"/>
        <v>180190</v>
      </c>
      <c r="T76">
        <v>2696</v>
      </c>
      <c r="U76">
        <v>8796</v>
      </c>
      <c r="V76">
        <v>7146</v>
      </c>
      <c r="X76">
        <f t="shared" si="10"/>
        <v>18638</v>
      </c>
      <c r="Y76" s="3">
        <f t="shared" si="11"/>
        <v>161552</v>
      </c>
    </row>
    <row r="77" spans="1:27" x14ac:dyDescent="0.25">
      <c r="A77">
        <v>56</v>
      </c>
      <c r="B77" t="s">
        <v>177</v>
      </c>
      <c r="C77" t="s">
        <v>178</v>
      </c>
      <c r="D77" s="3">
        <v>67146</v>
      </c>
      <c r="E77">
        <v>9946</v>
      </c>
      <c r="F77">
        <v>9366</v>
      </c>
      <c r="G77">
        <v>6712</v>
      </c>
      <c r="H77">
        <v>2665</v>
      </c>
      <c r="I77" s="3">
        <f t="shared" si="8"/>
        <v>95835</v>
      </c>
      <c r="L77">
        <v>6712</v>
      </c>
      <c r="M77">
        <v>719</v>
      </c>
      <c r="N77">
        <v>3292</v>
      </c>
      <c r="Q77" s="3">
        <f t="shared" si="9"/>
        <v>106558</v>
      </c>
      <c r="U77">
        <v>8821</v>
      </c>
      <c r="X77">
        <f t="shared" si="10"/>
        <v>8821</v>
      </c>
      <c r="Y77" s="3">
        <f t="shared" si="11"/>
        <v>97737</v>
      </c>
    </row>
    <row r="78" spans="1:27" x14ac:dyDescent="0.25">
      <c r="A78">
        <v>55</v>
      </c>
      <c r="B78" t="s">
        <v>179</v>
      </c>
      <c r="C78" t="s">
        <v>180</v>
      </c>
      <c r="D78" s="3">
        <v>99666</v>
      </c>
      <c r="E78">
        <v>29665</v>
      </c>
      <c r="F78">
        <v>32926</v>
      </c>
      <c r="G78">
        <v>6712</v>
      </c>
      <c r="H78">
        <v>71266</v>
      </c>
      <c r="I78" s="3">
        <f t="shared" si="8"/>
        <v>240235</v>
      </c>
      <c r="Q78" s="3">
        <f t="shared" si="9"/>
        <v>240235</v>
      </c>
      <c r="T78">
        <v>23336</v>
      </c>
      <c r="U78">
        <v>8221</v>
      </c>
      <c r="X78">
        <f t="shared" si="10"/>
        <v>31557</v>
      </c>
      <c r="Y78" s="3">
        <f t="shared" si="11"/>
        <v>208678</v>
      </c>
    </row>
    <row r="79" spans="1:27" x14ac:dyDescent="0.25">
      <c r="A79">
        <v>59</v>
      </c>
      <c r="B79" t="s">
        <v>181</v>
      </c>
      <c r="C79" t="s">
        <v>182</v>
      </c>
      <c r="D79" s="3">
        <v>71926.55</v>
      </c>
      <c r="E79">
        <v>9326</v>
      </c>
      <c r="F79">
        <v>9325</v>
      </c>
      <c r="G79">
        <v>6939</v>
      </c>
      <c r="H79">
        <v>2671</v>
      </c>
      <c r="I79" s="3">
        <f t="shared" si="8"/>
        <v>100187.55</v>
      </c>
      <c r="L79">
        <v>6946</v>
      </c>
      <c r="N79">
        <v>3946</v>
      </c>
      <c r="Q79" s="3">
        <f t="shared" si="9"/>
        <v>111079.55</v>
      </c>
      <c r="U79">
        <v>8246</v>
      </c>
      <c r="W79">
        <v>99</v>
      </c>
      <c r="X79">
        <f t="shared" si="10"/>
        <v>8345</v>
      </c>
      <c r="Y79" s="3">
        <f t="shared" si="11"/>
        <v>102734.55</v>
      </c>
      <c r="Z79">
        <v>1</v>
      </c>
    </row>
    <row r="80" spans="1:27" x14ac:dyDescent="0.25">
      <c r="A80">
        <v>59</v>
      </c>
      <c r="B80" t="s">
        <v>183</v>
      </c>
      <c r="C80" t="s">
        <v>184</v>
      </c>
      <c r="D80" s="3">
        <v>66665</v>
      </c>
      <c r="E80">
        <v>6966</v>
      </c>
      <c r="F80">
        <v>9659</v>
      </c>
      <c r="G80">
        <v>6712</v>
      </c>
      <c r="H80">
        <v>2699</v>
      </c>
      <c r="I80" s="3">
        <f t="shared" si="8"/>
        <v>92701</v>
      </c>
      <c r="Q80" s="3">
        <f t="shared" si="9"/>
        <v>92701</v>
      </c>
      <c r="U80">
        <v>8271</v>
      </c>
      <c r="X80">
        <f t="shared" si="10"/>
        <v>8271</v>
      </c>
      <c r="Y80" s="3">
        <f t="shared" si="11"/>
        <v>84430</v>
      </c>
    </row>
    <row r="81" spans="1:27" x14ac:dyDescent="0.25">
      <c r="A81">
        <v>92</v>
      </c>
      <c r="B81" t="s">
        <v>185</v>
      </c>
      <c r="C81" t="s">
        <v>186</v>
      </c>
      <c r="D81" s="3">
        <v>6665</v>
      </c>
      <c r="E81">
        <v>6666</v>
      </c>
      <c r="F81">
        <v>7171</v>
      </c>
      <c r="G81">
        <v>6612</v>
      </c>
      <c r="H81">
        <v>6599</v>
      </c>
      <c r="I81" s="3">
        <f t="shared" si="8"/>
        <v>33713</v>
      </c>
      <c r="L81">
        <v>2992</v>
      </c>
      <c r="M81">
        <v>56</v>
      </c>
      <c r="N81">
        <v>9462</v>
      </c>
      <c r="O81">
        <v>699</v>
      </c>
      <c r="Q81" s="3">
        <f t="shared" si="9"/>
        <v>46922</v>
      </c>
      <c r="R81">
        <v>296</v>
      </c>
      <c r="U81">
        <v>8296</v>
      </c>
      <c r="X81">
        <f t="shared" si="10"/>
        <v>8592</v>
      </c>
      <c r="Y81" s="3">
        <f t="shared" si="11"/>
        <v>38330</v>
      </c>
    </row>
    <row r="82" spans="1:27" x14ac:dyDescent="0.25">
      <c r="A82">
        <v>96</v>
      </c>
      <c r="B82" t="s">
        <v>187</v>
      </c>
      <c r="C82" t="s">
        <v>188</v>
      </c>
      <c r="D82" s="3">
        <v>23665</v>
      </c>
      <c r="E82">
        <v>71666</v>
      </c>
      <c r="F82">
        <v>9666</v>
      </c>
      <c r="G82">
        <v>6939</v>
      </c>
      <c r="H82">
        <v>9329</v>
      </c>
      <c r="I82" s="3">
        <f t="shared" si="8"/>
        <v>121265</v>
      </c>
      <c r="O82">
        <v>7146</v>
      </c>
      <c r="Q82" s="3">
        <f t="shared" si="9"/>
        <v>128411</v>
      </c>
      <c r="U82">
        <v>8321</v>
      </c>
      <c r="X82">
        <f t="shared" si="10"/>
        <v>8321</v>
      </c>
      <c r="Y82" s="3">
        <f t="shared" si="11"/>
        <v>120090</v>
      </c>
    </row>
    <row r="83" spans="1:27" x14ac:dyDescent="0.25">
      <c r="A83">
        <v>92</v>
      </c>
      <c r="B83" t="s">
        <v>189</v>
      </c>
      <c r="C83" t="s">
        <v>190</v>
      </c>
      <c r="D83" s="3">
        <v>71665</v>
      </c>
      <c r="E83">
        <v>9666</v>
      </c>
      <c r="F83">
        <v>9719</v>
      </c>
      <c r="G83">
        <v>8712</v>
      </c>
      <c r="H83">
        <v>2669</v>
      </c>
      <c r="I83" s="3">
        <f t="shared" si="8"/>
        <v>102431</v>
      </c>
      <c r="L83">
        <v>2692</v>
      </c>
      <c r="N83">
        <v>3946</v>
      </c>
      <c r="Q83" s="3">
        <f t="shared" si="9"/>
        <v>109069</v>
      </c>
      <c r="U83">
        <v>8346</v>
      </c>
      <c r="X83">
        <f t="shared" si="10"/>
        <v>8346</v>
      </c>
      <c r="Y83" s="3">
        <f t="shared" si="11"/>
        <v>100723</v>
      </c>
    </row>
    <row r="84" spans="1:27" x14ac:dyDescent="0.25">
      <c r="A84">
        <v>96</v>
      </c>
      <c r="B84" t="s">
        <v>191</v>
      </c>
      <c r="C84" t="s">
        <v>192</v>
      </c>
      <c r="D84" s="3">
        <v>69665</v>
      </c>
      <c r="E84">
        <v>69666</v>
      </c>
      <c r="F84">
        <v>46393</v>
      </c>
      <c r="G84">
        <v>2312</v>
      </c>
      <c r="H84">
        <v>71952</v>
      </c>
      <c r="I84" s="3">
        <f t="shared" si="8"/>
        <v>259988</v>
      </c>
      <c r="Q84" s="3">
        <f t="shared" si="9"/>
        <v>259988</v>
      </c>
      <c r="T84">
        <v>67159</v>
      </c>
      <c r="U84">
        <v>8371</v>
      </c>
      <c r="V84">
        <v>71692</v>
      </c>
      <c r="X84">
        <f t="shared" si="10"/>
        <v>147222</v>
      </c>
      <c r="Y84" s="3">
        <f t="shared" si="11"/>
        <v>112766</v>
      </c>
    </row>
    <row r="85" spans="1:27" x14ac:dyDescent="0.25">
      <c r="A85">
        <v>93</v>
      </c>
      <c r="B85" t="s">
        <v>193</v>
      </c>
      <c r="C85" t="s">
        <v>194</v>
      </c>
      <c r="D85" s="3">
        <v>46632.6</v>
      </c>
      <c r="E85">
        <v>67152</v>
      </c>
      <c r="F85">
        <v>9696</v>
      </c>
      <c r="G85">
        <v>6395</v>
      </c>
      <c r="H85">
        <v>9526</v>
      </c>
      <c r="I85" s="3">
        <f t="shared" si="8"/>
        <v>139401.60000000001</v>
      </c>
      <c r="Q85" s="3">
        <f t="shared" si="9"/>
        <v>139401.60000000001</v>
      </c>
      <c r="S85">
        <v>200</v>
      </c>
      <c r="T85">
        <v>6963</v>
      </c>
      <c r="U85">
        <v>8396</v>
      </c>
      <c r="V85">
        <v>6946</v>
      </c>
      <c r="W85">
        <v>299</v>
      </c>
      <c r="X85">
        <f t="shared" si="10"/>
        <v>22804</v>
      </c>
      <c r="Y85" s="3">
        <f t="shared" si="11"/>
        <v>116597.6</v>
      </c>
      <c r="Z85">
        <v>2</v>
      </c>
    </row>
    <row r="86" spans="1:27" x14ac:dyDescent="0.25">
      <c r="A86">
        <v>99</v>
      </c>
      <c r="B86" t="s">
        <v>195</v>
      </c>
      <c r="C86" t="s">
        <v>196</v>
      </c>
      <c r="D86" s="3">
        <v>71462</v>
      </c>
      <c r="E86">
        <v>9462</v>
      </c>
      <c r="F86">
        <v>3965</v>
      </c>
      <c r="G86">
        <v>6712</v>
      </c>
      <c r="H86">
        <v>4696</v>
      </c>
      <c r="I86" s="3">
        <f t="shared" si="8"/>
        <v>96297</v>
      </c>
      <c r="Q86" s="3">
        <f t="shared" si="9"/>
        <v>96297</v>
      </c>
      <c r="U86">
        <v>8421</v>
      </c>
      <c r="X86">
        <f t="shared" si="10"/>
        <v>8421</v>
      </c>
      <c r="Y86" s="3">
        <f t="shared" si="11"/>
        <v>87876</v>
      </c>
    </row>
    <row r="87" spans="1:27" x14ac:dyDescent="0.25">
      <c r="A87">
        <v>96</v>
      </c>
      <c r="B87" t="s">
        <v>197</v>
      </c>
      <c r="C87" t="s">
        <v>198</v>
      </c>
      <c r="D87" s="3">
        <v>99462</v>
      </c>
      <c r="E87">
        <v>39946</v>
      </c>
      <c r="F87">
        <v>55926</v>
      </c>
      <c r="G87">
        <v>6712</v>
      </c>
      <c r="H87">
        <v>69999</v>
      </c>
      <c r="I87" s="3">
        <f t="shared" si="8"/>
        <v>272045</v>
      </c>
      <c r="O87">
        <v>3666</v>
      </c>
      <c r="Q87" s="3">
        <f t="shared" si="9"/>
        <v>275711</v>
      </c>
      <c r="T87">
        <v>99356</v>
      </c>
      <c r="U87">
        <v>8446</v>
      </c>
      <c r="V87">
        <v>69462</v>
      </c>
      <c r="X87">
        <f t="shared" si="10"/>
        <v>177264</v>
      </c>
      <c r="Y87" s="3">
        <f t="shared" si="11"/>
        <v>98447</v>
      </c>
    </row>
    <row r="88" spans="1:27" x14ac:dyDescent="0.25">
      <c r="A88">
        <v>95</v>
      </c>
      <c r="B88" t="s">
        <v>199</v>
      </c>
      <c r="C88" t="s">
        <v>200</v>
      </c>
      <c r="D88" s="3">
        <v>36666</v>
      </c>
      <c r="E88">
        <v>26665</v>
      </c>
      <c r="F88">
        <v>71952</v>
      </c>
      <c r="G88">
        <v>6712</v>
      </c>
      <c r="H88">
        <v>3966</v>
      </c>
      <c r="I88" s="3">
        <f t="shared" si="8"/>
        <v>145961</v>
      </c>
      <c r="Q88" s="3">
        <f t="shared" si="9"/>
        <v>145961</v>
      </c>
      <c r="T88">
        <v>66326</v>
      </c>
      <c r="U88">
        <v>8471</v>
      </c>
      <c r="V88">
        <v>3462</v>
      </c>
      <c r="X88">
        <f t="shared" si="10"/>
        <v>78259</v>
      </c>
      <c r="Y88" s="3">
        <f t="shared" si="11"/>
        <v>67702</v>
      </c>
    </row>
    <row r="89" spans="1:27" x14ac:dyDescent="0.25">
      <c r="A89">
        <v>99</v>
      </c>
      <c r="B89" t="s">
        <v>201</v>
      </c>
      <c r="C89" t="s">
        <v>202</v>
      </c>
      <c r="D89" s="3">
        <v>29462</v>
      </c>
      <c r="E89">
        <v>63946</v>
      </c>
      <c r="F89">
        <v>69566</v>
      </c>
      <c r="G89">
        <v>6712</v>
      </c>
      <c r="H89">
        <v>6665</v>
      </c>
      <c r="I89" s="3">
        <f t="shared" si="8"/>
        <v>176351</v>
      </c>
      <c r="Q89" s="3">
        <f t="shared" si="9"/>
        <v>176351</v>
      </c>
      <c r="U89">
        <v>8496</v>
      </c>
      <c r="V89">
        <v>6692</v>
      </c>
      <c r="X89">
        <f t="shared" si="10"/>
        <v>15188</v>
      </c>
      <c r="Y89" s="3">
        <f t="shared" si="11"/>
        <v>161163</v>
      </c>
    </row>
    <row r="90" spans="1:27" x14ac:dyDescent="0.25">
      <c r="A90">
        <v>99</v>
      </c>
      <c r="B90" t="s">
        <v>203</v>
      </c>
      <c r="C90" t="s">
        <v>204</v>
      </c>
      <c r="D90" s="3">
        <v>25946</v>
      </c>
      <c r="E90">
        <v>66592</v>
      </c>
      <c r="F90">
        <v>69699</v>
      </c>
      <c r="G90">
        <v>6712</v>
      </c>
      <c r="H90">
        <v>6932</v>
      </c>
      <c r="I90" s="3">
        <f t="shared" si="8"/>
        <v>175881</v>
      </c>
      <c r="Q90" s="3">
        <f t="shared" si="9"/>
        <v>175881</v>
      </c>
      <c r="T90">
        <v>6956</v>
      </c>
      <c r="U90">
        <v>8521</v>
      </c>
      <c r="X90">
        <f t="shared" si="10"/>
        <v>15477</v>
      </c>
      <c r="Y90" s="3">
        <f t="shared" si="11"/>
        <v>160404</v>
      </c>
    </row>
    <row r="91" spans="1:27" x14ac:dyDescent="0.25">
      <c r="A91">
        <v>92</v>
      </c>
      <c r="B91" t="s">
        <v>205</v>
      </c>
      <c r="C91" t="s">
        <v>206</v>
      </c>
      <c r="D91" s="3">
        <v>29666</v>
      </c>
      <c r="E91">
        <v>63665</v>
      </c>
      <c r="F91">
        <v>67146</v>
      </c>
      <c r="G91">
        <v>6612</v>
      </c>
      <c r="H91">
        <v>9566</v>
      </c>
      <c r="I91" s="3">
        <f t="shared" si="8"/>
        <v>176655</v>
      </c>
      <c r="Q91" s="3">
        <f t="shared" si="9"/>
        <v>176655</v>
      </c>
      <c r="T91">
        <v>3469</v>
      </c>
      <c r="U91">
        <v>8546</v>
      </c>
      <c r="V91">
        <v>7146</v>
      </c>
      <c r="X91">
        <f t="shared" si="10"/>
        <v>19161</v>
      </c>
      <c r="Y91" s="3">
        <f t="shared" si="11"/>
        <v>157494</v>
      </c>
    </row>
    <row r="92" spans="1:27" x14ac:dyDescent="0.25">
      <c r="A92">
        <v>96</v>
      </c>
      <c r="B92" t="s">
        <v>207</v>
      </c>
      <c r="C92" t="s">
        <v>208</v>
      </c>
      <c r="D92" s="3">
        <v>9593.69</v>
      </c>
      <c r="E92">
        <v>3996</v>
      </c>
      <c r="F92">
        <v>3926</v>
      </c>
      <c r="G92">
        <v>6939</v>
      </c>
      <c r="H92">
        <v>4666</v>
      </c>
      <c r="I92" s="3">
        <f t="shared" si="8"/>
        <v>29120.690000000002</v>
      </c>
      <c r="O92">
        <v>7146</v>
      </c>
      <c r="Q92" s="3">
        <f t="shared" si="9"/>
        <v>36266.69</v>
      </c>
      <c r="U92">
        <v>8571</v>
      </c>
      <c r="W92">
        <v>659</v>
      </c>
      <c r="X92">
        <f t="shared" si="10"/>
        <v>9230</v>
      </c>
      <c r="Y92" s="3">
        <f t="shared" si="11"/>
        <v>27036.690000000002</v>
      </c>
      <c r="AA92" s="1">
        <v>42837</v>
      </c>
    </row>
    <row r="93" spans="1:27" x14ac:dyDescent="0.25">
      <c r="A93">
        <v>92</v>
      </c>
      <c r="B93" t="s">
        <v>209</v>
      </c>
      <c r="C93" t="s">
        <v>210</v>
      </c>
      <c r="D93" s="3">
        <v>27146</v>
      </c>
      <c r="E93">
        <v>67146</v>
      </c>
      <c r="F93">
        <v>66993</v>
      </c>
      <c r="G93">
        <v>8712</v>
      </c>
      <c r="H93">
        <v>6366</v>
      </c>
      <c r="I93" s="3">
        <f t="shared" si="8"/>
        <v>176363</v>
      </c>
      <c r="Q93" s="3">
        <f t="shared" si="9"/>
        <v>176363</v>
      </c>
      <c r="T93">
        <v>6399</v>
      </c>
      <c r="U93">
        <v>8596</v>
      </c>
      <c r="V93">
        <v>4646</v>
      </c>
      <c r="X93">
        <f t="shared" si="10"/>
        <v>19641</v>
      </c>
      <c r="Y93" s="3">
        <f t="shared" si="11"/>
        <v>156722</v>
      </c>
    </row>
    <row r="94" spans="1:27" x14ac:dyDescent="0.25">
      <c r="A94">
        <v>96</v>
      </c>
      <c r="B94" t="s">
        <v>211</v>
      </c>
      <c r="C94" t="s">
        <v>212</v>
      </c>
      <c r="D94" s="3">
        <v>69529.69</v>
      </c>
      <c r="E94">
        <v>9699</v>
      </c>
      <c r="F94">
        <v>71532</v>
      </c>
      <c r="G94">
        <v>2312</v>
      </c>
      <c r="H94">
        <v>2529</v>
      </c>
      <c r="I94" s="3">
        <f t="shared" si="8"/>
        <v>155601.69</v>
      </c>
      <c r="Q94" s="3">
        <f t="shared" si="9"/>
        <v>155601.69</v>
      </c>
      <c r="U94">
        <v>8621</v>
      </c>
      <c r="W94">
        <v>299</v>
      </c>
      <c r="X94">
        <f t="shared" si="10"/>
        <v>8920</v>
      </c>
      <c r="Y94" s="3">
        <f t="shared" si="11"/>
        <v>146681.69</v>
      </c>
      <c r="Z94">
        <v>2</v>
      </c>
    </row>
    <row r="95" spans="1:27" x14ac:dyDescent="0.25">
      <c r="A95">
        <v>93</v>
      </c>
      <c r="B95" t="s">
        <v>213</v>
      </c>
      <c r="C95" t="s">
        <v>214</v>
      </c>
      <c r="D95" s="3">
        <v>66665</v>
      </c>
      <c r="E95">
        <v>9966</v>
      </c>
      <c r="F95">
        <v>7133</v>
      </c>
      <c r="G95">
        <v>6712</v>
      </c>
      <c r="H95">
        <v>4646</v>
      </c>
      <c r="I95" s="3">
        <f t="shared" si="8"/>
        <v>95122</v>
      </c>
      <c r="Q95" s="3">
        <f t="shared" si="9"/>
        <v>95122</v>
      </c>
      <c r="U95">
        <v>8646</v>
      </c>
      <c r="X95">
        <f t="shared" si="10"/>
        <v>8646</v>
      </c>
      <c r="Y95" s="3">
        <f t="shared" si="11"/>
        <v>86476</v>
      </c>
    </row>
    <row r="96" spans="1:27" x14ac:dyDescent="0.25">
      <c r="A96">
        <v>99</v>
      </c>
      <c r="B96" t="s">
        <v>215</v>
      </c>
      <c r="C96" t="s">
        <v>216</v>
      </c>
      <c r="D96" s="3">
        <v>46666</v>
      </c>
      <c r="E96">
        <v>71665</v>
      </c>
      <c r="F96">
        <v>9699</v>
      </c>
      <c r="G96">
        <v>6712</v>
      </c>
      <c r="H96">
        <v>9233</v>
      </c>
      <c r="I96" s="3">
        <f t="shared" si="8"/>
        <v>143975</v>
      </c>
      <c r="Q96" s="3">
        <f t="shared" si="9"/>
        <v>143975</v>
      </c>
      <c r="T96">
        <v>6695</v>
      </c>
      <c r="U96">
        <v>6946</v>
      </c>
      <c r="X96">
        <f t="shared" si="10"/>
        <v>13641</v>
      </c>
      <c r="Y96" s="3">
        <f t="shared" si="11"/>
        <v>130334</v>
      </c>
    </row>
    <row r="97" spans="1:27" x14ac:dyDescent="0.25">
      <c r="A97">
        <v>96</v>
      </c>
      <c r="B97" t="s">
        <v>217</v>
      </c>
      <c r="C97" t="s">
        <v>218</v>
      </c>
      <c r="D97" s="3">
        <v>69695.600000000006</v>
      </c>
      <c r="E97">
        <v>9693</v>
      </c>
      <c r="F97">
        <v>66996</v>
      </c>
      <c r="G97">
        <v>996</v>
      </c>
      <c r="H97">
        <v>6326</v>
      </c>
      <c r="I97" s="3">
        <f t="shared" si="8"/>
        <v>153706.6</v>
      </c>
      <c r="O97">
        <f>7146+6639</f>
        <v>13785</v>
      </c>
      <c r="Q97" s="3">
        <f t="shared" si="9"/>
        <v>167491.6</v>
      </c>
      <c r="U97">
        <v>6946</v>
      </c>
      <c r="W97">
        <v>695</v>
      </c>
      <c r="X97">
        <f t="shared" si="10"/>
        <v>7641</v>
      </c>
      <c r="Y97" s="3">
        <f t="shared" si="11"/>
        <v>159850.6</v>
      </c>
      <c r="AA97" s="7" t="s">
        <v>226</v>
      </c>
    </row>
    <row r="98" spans="1:27" x14ac:dyDescent="0.25">
      <c r="A98">
        <v>95</v>
      </c>
      <c r="B98" t="s">
        <v>219</v>
      </c>
      <c r="C98" t="s">
        <v>220</v>
      </c>
      <c r="D98" s="3">
        <v>71462</v>
      </c>
      <c r="E98">
        <v>9462</v>
      </c>
      <c r="F98">
        <v>3666</v>
      </c>
      <c r="G98">
        <v>6712</v>
      </c>
      <c r="H98">
        <v>4663</v>
      </c>
      <c r="I98" s="3">
        <f t="shared" ref="I98:I129" si="12">SUM(D98:H98)</f>
        <v>95965</v>
      </c>
      <c r="L98">
        <v>7146</v>
      </c>
      <c r="M98">
        <v>663</v>
      </c>
      <c r="N98">
        <v>9462</v>
      </c>
      <c r="Q98" s="3">
        <f t="shared" ref="Q98:Q129" si="13">SUM(I98:P98)</f>
        <v>113236</v>
      </c>
      <c r="U98">
        <v>6946</v>
      </c>
      <c r="X98">
        <f t="shared" ref="X98:X129" si="14">R98+S98+T98+U98+V98+W98</f>
        <v>6946</v>
      </c>
      <c r="Y98" s="3">
        <f t="shared" ref="Y98:Y129" si="15">(Q98-X98)</f>
        <v>106290</v>
      </c>
    </row>
    <row r="99" spans="1:27" x14ac:dyDescent="0.25">
      <c r="A99">
        <v>99</v>
      </c>
      <c r="B99" t="s">
        <v>221</v>
      </c>
      <c r="C99" t="s">
        <v>222</v>
      </c>
      <c r="D99" s="3">
        <v>27146</v>
      </c>
      <c r="E99">
        <v>71946</v>
      </c>
      <c r="F99">
        <v>6712</v>
      </c>
      <c r="G99">
        <v>6712</v>
      </c>
      <c r="H99">
        <v>9299</v>
      </c>
      <c r="I99" s="3">
        <f t="shared" si="12"/>
        <v>121815</v>
      </c>
      <c r="Q99" s="3">
        <f t="shared" si="13"/>
        <v>121815</v>
      </c>
      <c r="T99">
        <v>6399</v>
      </c>
      <c r="U99">
        <v>6946</v>
      </c>
      <c r="X99">
        <f t="shared" si="14"/>
        <v>13345</v>
      </c>
      <c r="Y99" s="3">
        <f t="shared" si="15"/>
        <v>108470</v>
      </c>
    </row>
    <row r="100" spans="1:27" x14ac:dyDescent="0.25">
      <c r="A100">
        <v>99</v>
      </c>
      <c r="B100" t="s">
        <v>223</v>
      </c>
      <c r="C100" t="s">
        <v>224</v>
      </c>
      <c r="D100" s="3">
        <v>39462</v>
      </c>
      <c r="E100">
        <v>23946</v>
      </c>
      <c r="F100">
        <v>66965</v>
      </c>
      <c r="G100">
        <v>6712</v>
      </c>
      <c r="H100">
        <v>66366</v>
      </c>
      <c r="I100" s="3">
        <f t="shared" si="12"/>
        <v>203451</v>
      </c>
      <c r="Q100" s="3">
        <f t="shared" si="13"/>
        <v>203451</v>
      </c>
      <c r="T100">
        <v>66992</v>
      </c>
      <c r="U100">
        <v>6946</v>
      </c>
      <c r="V100">
        <v>9462</v>
      </c>
      <c r="X100">
        <f t="shared" si="14"/>
        <v>83400</v>
      </c>
      <c r="Y100" s="3">
        <f t="shared" si="15"/>
        <v>120051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Y1"/>
  <sheetViews>
    <sheetView workbookViewId="0">
      <selection sqref="A1:XFD1"/>
    </sheetView>
  </sheetViews>
  <sheetFormatPr defaultRowHeight="15" x14ac:dyDescent="0.25"/>
  <sheetData>
    <row r="1" spans="4:25" x14ac:dyDescent="0.25">
      <c r="D1" s="3">
        <f>SUM('PaySlip_Dec-2017'!D2:D100)</f>
        <v>4359447.709999999</v>
      </c>
      <c r="E1" s="3">
        <f>SUM('PaySlip_Dec-2017'!E2:E100)</f>
        <v>3407445</v>
      </c>
      <c r="F1" s="3">
        <f>SUM('PaySlip_Dec-2017'!F2:F100)</f>
        <v>3245898</v>
      </c>
      <c r="G1" s="3">
        <f>SUM('PaySlip_Dec-2017'!G2:G100)</f>
        <v>616554</v>
      </c>
      <c r="H1" s="3">
        <f>SUM('PaySlip_Dec-2017'!H2:H100)</f>
        <v>1747807</v>
      </c>
      <c r="I1" s="3">
        <f>SUM('PaySlip_Dec-2017'!I2:I100)</f>
        <v>13377151.709999997</v>
      </c>
      <c r="J1" s="3">
        <f>SUM('PaySlip_Dec-2017'!J2:J100)</f>
        <v>24960</v>
      </c>
      <c r="K1" s="3">
        <f>SUM('PaySlip_Dec-2017'!K2:K100)</f>
        <v>0</v>
      </c>
      <c r="L1" s="5">
        <f>SUM('PaySlip_Dec-2017'!L2:L100)</f>
        <v>125014</v>
      </c>
      <c r="M1" s="5">
        <f>SUM('PaySlip_Dec-2017'!M2:M100)</f>
        <v>5410</v>
      </c>
      <c r="N1" s="5">
        <f>SUM('PaySlip_Dec-2017'!N2:N100)</f>
        <v>129219</v>
      </c>
      <c r="O1" s="3">
        <f>SUM('PaySlip_Dec-2017'!O2:O100)</f>
        <v>139600</v>
      </c>
      <c r="P1" s="3">
        <f>SUM('PaySlip_Dec-2017'!P2:P100)</f>
        <v>0</v>
      </c>
      <c r="Q1" s="3">
        <f>SUM('PaySlip_Dec-2017'!Q2:Q100)</f>
        <v>13801354.709999997</v>
      </c>
      <c r="R1" s="3">
        <f>SUM('PaySlip_Dec-2017'!R2:R100)</f>
        <v>6656</v>
      </c>
      <c r="S1" s="3">
        <f>SUM('PaySlip_Dec-2017'!S2:S100)</f>
        <v>1200</v>
      </c>
      <c r="T1" s="3">
        <f>SUM('PaySlip_Dec-2017'!T2:T100)</f>
        <v>805866</v>
      </c>
      <c r="U1" s="3">
        <f>SUM('PaySlip_Dec-2017'!U2:U100)</f>
        <v>785679</v>
      </c>
      <c r="V1" s="3">
        <f>SUM('PaySlip_Dec-2017'!V2:V100)</f>
        <v>267674</v>
      </c>
      <c r="W1" s="3">
        <f>SUM('PaySlip_Dec-2017'!W2:W100)</f>
        <v>7063</v>
      </c>
      <c r="X1" s="3">
        <f>SUM('PaySlip_Dec-2017'!X2:X100)</f>
        <v>1874138</v>
      </c>
      <c r="Y1" s="3">
        <f>SUM('PaySlip_Dec-2017'!Y2:Y100)</f>
        <v>11927216.709999999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PaySlip_Dec-2017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Viswanathan, Suresh</dc:creator>
  <cp:lastModifiedBy>Selvam, Sathishkumar (NL-India)</cp:lastModifiedBy>
  <dcterms:created xsi:type="dcterms:W3CDTF">2017-12-01T09:24:16Z</dcterms:created>
  <dcterms:modified xsi:type="dcterms:W3CDTF">2018-01-16T06:40:30Z</dcterms:modified>
</cp:coreProperties>
</file>